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CA70BF63-BE58-4E98-AA1A-2A9D883CA8EC}" xr6:coauthVersionLast="47" xr6:coauthVersionMax="47" xr10:uidLastSave="{00000000-0000-0000-0000-000000000000}"/>
  <bookViews>
    <workbookView xWindow="-108" yWindow="-108" windowWidth="30936" windowHeight="18696" tabRatio="880" activeTab="9" xr2:uid="{00000000-000D-0000-FFFF-FFFF00000000}"/>
  </bookViews>
  <sheets>
    <sheet name="Indice PondENGHO" sheetId="1" r:id="rId1"/>
    <sheet name="Infla Mensual PondENGHO" sheetId="2" r:id="rId2"/>
    <sheet name="incidencia mensual" sheetId="14" state="hidden" r:id="rId3"/>
    <sheet name="{g}Infla Mensual Quintiles" sheetId="4" r:id="rId4"/>
    <sheet name="auxgr12" sheetId="12" r:id="rId5"/>
    <sheet name="Hoja1" sheetId="13" state="hidden" r:id="rId6"/>
    <sheet name="{g}Infla Mensual Quintiles (12)" sheetId="11" r:id="rId7"/>
    <sheet name="{g}Infla Mensual (q1q5)" sheetId="7" r:id="rId8"/>
    <sheet name="Infla Interanual PondENGHO" sheetId="3" r:id="rId9"/>
    <sheet name="Para R" sheetId="9" r:id="rId10"/>
    <sheet name="{g}Infla Interanual Quintiles" sheetId="5" r:id="rId11"/>
    <sheet name="{g}Infla Interanual (q1q5)" sheetId="8" r:id="rId12"/>
    <sheet name="Peso por quintil y region" sheetId="6" r:id="rId13"/>
  </sheets>
  <externalReferences>
    <externalReference r:id="rId14"/>
    <externalReference r:id="rId15"/>
    <externalReference r:id="rId16"/>
  </externalReferences>
  <definedNames>
    <definedName name="_xlnm._FilterDatabase" localSheetId="2" hidden="1">'incidencia mensual'!$BU$64:$BV$76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98" i="3" l="1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CF98" i="3" s="1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B98" i="3"/>
  <c r="C98" i="3" s="1"/>
  <c r="A98" i="3" s="1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CF98" i="2" s="1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DD92" i="1"/>
  <c r="DC92" i="1"/>
  <c r="DB92" i="1"/>
  <c r="CZ92" i="1"/>
  <c r="CY92" i="1"/>
  <c r="CW92" i="1"/>
  <c r="CL92" i="1"/>
  <c r="DL92" i="1" s="1"/>
  <c r="DJ91" i="1"/>
  <c r="DI91" i="1"/>
  <c r="DH91" i="1"/>
  <c r="CS91" i="1"/>
  <c r="CR91" i="1"/>
  <c r="B97" i="3"/>
  <c r="C97" i="3" s="1"/>
  <c r="A97" i="3" s="1"/>
  <c r="T97" i="2"/>
  <c r="C97" i="2"/>
  <c r="B97" i="2"/>
  <c r="CD95" i="1"/>
  <c r="CC95" i="1"/>
  <c r="CB95" i="1"/>
  <c r="CA95" i="1"/>
  <c r="BZ95" i="1"/>
  <c r="BY95" i="1"/>
  <c r="BX95" i="1"/>
  <c r="BW95" i="1"/>
  <c r="BV95" i="1"/>
  <c r="BU95" i="1"/>
  <c r="BT95" i="1"/>
  <c r="BS95" i="1"/>
  <c r="BS97" i="2" s="1"/>
  <c r="BR95" i="1"/>
  <c r="BQ95" i="1"/>
  <c r="BP95" i="1"/>
  <c r="BO95" i="1"/>
  <c r="BO97" i="2" s="1"/>
  <c r="BN95" i="1"/>
  <c r="BM95" i="1"/>
  <c r="BL95" i="1"/>
  <c r="DK92" i="1" s="1"/>
  <c r="BK95" i="1"/>
  <c r="DJ92" i="1" s="1"/>
  <c r="BJ95" i="1"/>
  <c r="DI92" i="1" s="1"/>
  <c r="BI95" i="1"/>
  <c r="DH92" i="1" s="1"/>
  <c r="BH95" i="1"/>
  <c r="BG95" i="1"/>
  <c r="BF95" i="1"/>
  <c r="BE95" i="1"/>
  <c r="BD95" i="1"/>
  <c r="BC95" i="1"/>
  <c r="BB95" i="1"/>
  <c r="DA92" i="1" s="1"/>
  <c r="BA95" i="1"/>
  <c r="AZ95" i="1"/>
  <c r="AZ97" i="2" s="1"/>
  <c r="AY95" i="1"/>
  <c r="AY97" i="2" s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L97" i="2" s="1"/>
  <c r="AK95" i="1"/>
  <c r="AJ95" i="1"/>
  <c r="AJ97" i="2" s="1"/>
  <c r="AI95" i="1"/>
  <c r="AI97" i="2" s="1"/>
  <c r="AH95" i="1"/>
  <c r="AG95" i="1"/>
  <c r="AF95" i="1"/>
  <c r="AE95" i="1"/>
  <c r="AD95" i="1"/>
  <c r="AC95" i="1"/>
  <c r="AB95" i="1"/>
  <c r="AA95" i="1"/>
  <c r="Z95" i="1"/>
  <c r="Y95" i="1"/>
  <c r="X95" i="1"/>
  <c r="W95" i="1"/>
  <c r="W97" i="2" s="1"/>
  <c r="V95" i="1"/>
  <c r="V97" i="2" s="1"/>
  <c r="U95" i="1"/>
  <c r="T95" i="1"/>
  <c r="S95" i="1"/>
  <c r="S97" i="2" s="1"/>
  <c r="R95" i="1"/>
  <c r="Q95" i="1"/>
  <c r="P95" i="1"/>
  <c r="CX92" i="1" s="1"/>
  <c r="DX92" i="1" s="1"/>
  <c r="O95" i="1"/>
  <c r="N95" i="1"/>
  <c r="CV92" i="1" s="1"/>
  <c r="DV92" i="1" s="1"/>
  <c r="M95" i="1"/>
  <c r="CU92" i="1" s="1"/>
  <c r="L95" i="1"/>
  <c r="K95" i="1"/>
  <c r="CS92" i="1" s="1"/>
  <c r="J95" i="1"/>
  <c r="CR92" i="1" s="1"/>
  <c r="I95" i="1"/>
  <c r="CQ92" i="1" s="1"/>
  <c r="DQ92" i="1" s="1"/>
  <c r="H95" i="1"/>
  <c r="CP92" i="1" s="1"/>
  <c r="DP92" i="1" s="1"/>
  <c r="G95" i="1"/>
  <c r="CO92" i="1" s="1"/>
  <c r="DO92" i="1" s="1"/>
  <c r="F95" i="1"/>
  <c r="F97" i="2" s="1"/>
  <c r="E95" i="1"/>
  <c r="CM92" i="1" s="1"/>
  <c r="DM92" i="1" s="1"/>
  <c r="D95" i="1"/>
  <c r="D97" i="2" s="1"/>
  <c r="C95" i="1"/>
  <c r="B95" i="1"/>
  <c r="A95" i="1"/>
  <c r="A97" i="2" s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B96" i="3"/>
  <c r="C96" i="3" s="1"/>
  <c r="A96" i="3" s="1"/>
  <c r="C96" i="2"/>
  <c r="B96" i="2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DG91" i="1" s="1"/>
  <c r="BG94" i="1"/>
  <c r="DF91" i="1" s="1"/>
  <c r="BF94" i="1"/>
  <c r="DE91" i="1" s="1"/>
  <c r="BE94" i="1"/>
  <c r="DD91" i="1" s="1"/>
  <c r="BD94" i="1"/>
  <c r="DC91" i="1" s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CX91" i="1" s="1"/>
  <c r="O94" i="1"/>
  <c r="CW91" i="1" s="1"/>
  <c r="N94" i="1"/>
  <c r="CV91" i="1" s="1"/>
  <c r="M94" i="1"/>
  <c r="CU91" i="1" s="1"/>
  <c r="L94" i="1"/>
  <c r="CT91" i="1" s="1"/>
  <c r="K94" i="1"/>
  <c r="J94" i="1"/>
  <c r="I94" i="1"/>
  <c r="CQ91" i="1" s="1"/>
  <c r="H94" i="1"/>
  <c r="CP91" i="1" s="1"/>
  <c r="G94" i="1"/>
  <c r="CO91" i="1" s="1"/>
  <c r="F94" i="1"/>
  <c r="CN91" i="1" s="1"/>
  <c r="E94" i="1"/>
  <c r="CM91" i="1" s="1"/>
  <c r="D94" i="1"/>
  <c r="CL91" i="1" s="1"/>
  <c r="C94" i="1"/>
  <c r="B94" i="1"/>
  <c r="A94" i="1"/>
  <c r="A96" i="2" s="1"/>
  <c r="B95" i="3"/>
  <c r="C95" i="3" s="1"/>
  <c r="A95" i="3" s="1"/>
  <c r="C95" i="2"/>
  <c r="B95" i="2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DK91" i="1" s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DB91" i="1" s="1"/>
  <c r="BB93" i="1"/>
  <c r="DA91" i="1" s="1"/>
  <c r="BA93" i="1"/>
  <c r="CZ91" i="1" s="1"/>
  <c r="AZ93" i="1"/>
  <c r="CY91" i="1" s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95" i="2" s="1"/>
  <c r="P4" i="14"/>
  <c r="AQ4" i="14"/>
  <c r="DU92" i="1" l="1"/>
  <c r="CK92" i="1"/>
  <c r="DW92" i="1"/>
  <c r="BP97" i="2"/>
  <c r="DE92" i="1"/>
  <c r="DR92" i="1" s="1"/>
  <c r="AA97" i="2"/>
  <c r="CN92" i="1"/>
  <c r="DN92" i="1" s="1"/>
  <c r="DF92" i="1"/>
  <c r="DS92" i="1" s="1"/>
  <c r="L97" i="2"/>
  <c r="DG92" i="1"/>
  <c r="CT92" i="1"/>
  <c r="DT92" i="1" s="1"/>
  <c r="AE97" i="2"/>
  <c r="AU97" i="2"/>
  <c r="BK97" i="2"/>
  <c r="E97" i="2"/>
  <c r="U97" i="2"/>
  <c r="AN97" i="2"/>
  <c r="BE97" i="2"/>
  <c r="AP97" i="2"/>
  <c r="AR97" i="2"/>
  <c r="BX97" i="2"/>
  <c r="BZ97" i="2"/>
  <c r="AK97" i="2"/>
  <c r="BB97" i="2"/>
  <c r="AM97" i="2"/>
  <c r="AY96" i="2"/>
  <c r="X97" i="2"/>
  <c r="BT97" i="2"/>
  <c r="AJ96" i="2"/>
  <c r="AO97" i="2"/>
  <c r="J97" i="2"/>
  <c r="BF97" i="2"/>
  <c r="DN91" i="1"/>
  <c r="AQ97" i="2"/>
  <c r="BH97" i="2"/>
  <c r="DP91" i="1"/>
  <c r="M97" i="2"/>
  <c r="AC97" i="2"/>
  <c r="AS97" i="2"/>
  <c r="BI97" i="2"/>
  <c r="BY97" i="2"/>
  <c r="BQ97" i="2"/>
  <c r="BR97" i="2"/>
  <c r="G97" i="2"/>
  <c r="BC97" i="2"/>
  <c r="AI96" i="2"/>
  <c r="BO96" i="2"/>
  <c r="H97" i="2"/>
  <c r="BD97" i="2"/>
  <c r="T96" i="2"/>
  <c r="BP96" i="2"/>
  <c r="I97" i="2"/>
  <c r="BQ96" i="2"/>
  <c r="BW97" i="2"/>
  <c r="N97" i="2"/>
  <c r="BJ97" i="2"/>
  <c r="O97" i="2"/>
  <c r="CA97" i="2"/>
  <c r="AV97" i="2"/>
  <c r="Q97" i="2"/>
  <c r="AG97" i="2"/>
  <c r="AW97" i="2"/>
  <c r="BM97" i="2"/>
  <c r="CC97" i="2"/>
  <c r="DX91" i="1"/>
  <c r="BA97" i="2"/>
  <c r="S96" i="2"/>
  <c r="DS91" i="1"/>
  <c r="D96" i="2"/>
  <c r="AZ96" i="2"/>
  <c r="Y97" i="2"/>
  <c r="BU97" i="2"/>
  <c r="AK96" i="2"/>
  <c r="Z97" i="2"/>
  <c r="BV97" i="2"/>
  <c r="K97" i="2"/>
  <c r="BG97" i="2"/>
  <c r="AB97" i="2"/>
  <c r="DQ91" i="1"/>
  <c r="AD97" i="2"/>
  <c r="AT97" i="2"/>
  <c r="DR91" i="1"/>
  <c r="P97" i="2"/>
  <c r="AF97" i="2"/>
  <c r="BL97" i="2"/>
  <c r="CF97" i="2" s="1"/>
  <c r="CB97" i="2"/>
  <c r="R97" i="2"/>
  <c r="AH97" i="2"/>
  <c r="AX97" i="2"/>
  <c r="BN97" i="2"/>
  <c r="CD97" i="2"/>
  <c r="DU91" i="1"/>
  <c r="DT91" i="1"/>
  <c r="DV91" i="1"/>
  <c r="DW91" i="1"/>
  <c r="BA96" i="2"/>
  <c r="E96" i="2"/>
  <c r="U96" i="2"/>
  <c r="CK91" i="1"/>
  <c r="F96" i="2"/>
  <c r="V96" i="2"/>
  <c r="AL96" i="2"/>
  <c r="BB96" i="2"/>
  <c r="BR96" i="2"/>
  <c r="G96" i="2"/>
  <c r="W96" i="2"/>
  <c r="AM96" i="2"/>
  <c r="BC96" i="2"/>
  <c r="BS96" i="2"/>
  <c r="H96" i="2"/>
  <c r="X96" i="2"/>
  <c r="AN96" i="2"/>
  <c r="BD96" i="2"/>
  <c r="BT96" i="2"/>
  <c r="I96" i="2"/>
  <c r="Y96" i="2"/>
  <c r="AO96" i="2"/>
  <c r="BE96" i="2"/>
  <c r="BU96" i="2"/>
  <c r="J96" i="2"/>
  <c r="Z96" i="2"/>
  <c r="AP96" i="2"/>
  <c r="BF96" i="2"/>
  <c r="BV96" i="2"/>
  <c r="K96" i="2"/>
  <c r="AA96" i="2"/>
  <c r="AQ96" i="2"/>
  <c r="BG96" i="2"/>
  <c r="BW96" i="2"/>
  <c r="L96" i="2"/>
  <c r="AB96" i="2"/>
  <c r="AR96" i="2"/>
  <c r="BH96" i="2"/>
  <c r="BX96" i="2"/>
  <c r="M96" i="2"/>
  <c r="AC96" i="2"/>
  <c r="AS96" i="2"/>
  <c r="BI96" i="2"/>
  <c r="BY96" i="2"/>
  <c r="N96" i="2"/>
  <c r="AD96" i="2"/>
  <c r="AT96" i="2"/>
  <c r="BJ96" i="2"/>
  <c r="BZ96" i="2"/>
  <c r="O96" i="2"/>
  <c r="AE96" i="2"/>
  <c r="AU96" i="2"/>
  <c r="BK96" i="2"/>
  <c r="CA96" i="2"/>
  <c r="P96" i="2"/>
  <c r="AF96" i="2"/>
  <c r="AV96" i="2"/>
  <c r="BL96" i="2"/>
  <c r="CB96" i="2"/>
  <c r="Q96" i="2"/>
  <c r="AG96" i="2"/>
  <c r="AW96" i="2"/>
  <c r="BM96" i="2"/>
  <c r="CC96" i="2"/>
  <c r="R96" i="2"/>
  <c r="AH96" i="2"/>
  <c r="AX96" i="2"/>
  <c r="BN96" i="2"/>
  <c r="CD96" i="2"/>
  <c r="B94" i="3"/>
  <c r="C94" i="3" s="1"/>
  <c r="A94" i="3" s="1"/>
  <c r="C94" i="2"/>
  <c r="B94" i="2"/>
  <c r="CD92" i="1"/>
  <c r="CD95" i="2" s="1"/>
  <c r="CC92" i="1"/>
  <c r="CC95" i="2" s="1"/>
  <c r="CB92" i="1"/>
  <c r="CB95" i="2" s="1"/>
  <c r="CA92" i="1"/>
  <c r="CA95" i="2" s="1"/>
  <c r="BZ92" i="1"/>
  <c r="BZ95" i="2" s="1"/>
  <c r="BY92" i="1"/>
  <c r="BY95" i="2" s="1"/>
  <c r="BX92" i="1"/>
  <c r="BX95" i="2" s="1"/>
  <c r="BW92" i="1"/>
  <c r="BW95" i="2" s="1"/>
  <c r="BV92" i="1"/>
  <c r="BV95" i="2" s="1"/>
  <c r="BU92" i="1"/>
  <c r="BU95" i="2" s="1"/>
  <c r="BT92" i="1"/>
  <c r="BT95" i="2" s="1"/>
  <c r="BS92" i="1"/>
  <c r="BS95" i="2" s="1"/>
  <c r="BR92" i="1"/>
  <c r="BR95" i="2" s="1"/>
  <c r="BQ92" i="1"/>
  <c r="BQ95" i="2" s="1"/>
  <c r="BP92" i="1"/>
  <c r="BO92" i="1"/>
  <c r="BN92" i="1"/>
  <c r="BN95" i="2" s="1"/>
  <c r="BM92" i="1"/>
  <c r="BM95" i="2" s="1"/>
  <c r="BL92" i="1"/>
  <c r="P95" i="14" s="1"/>
  <c r="BK92" i="1"/>
  <c r="BK95" i="2" s="1"/>
  <c r="BJ92" i="1"/>
  <c r="BJ95" i="2" s="1"/>
  <c r="BI92" i="1"/>
  <c r="BI95" i="2" s="1"/>
  <c r="BH92" i="1"/>
  <c r="BH95" i="2" s="1"/>
  <c r="BG92" i="1"/>
  <c r="BG95" i="2" s="1"/>
  <c r="BF92" i="1"/>
  <c r="BF95" i="2" s="1"/>
  <c r="BE92" i="1"/>
  <c r="BE95" i="2" s="1"/>
  <c r="BD92" i="1"/>
  <c r="BD95" i="2" s="1"/>
  <c r="BC92" i="1"/>
  <c r="BC95" i="2" s="1"/>
  <c r="BB92" i="1"/>
  <c r="BB95" i="2" s="1"/>
  <c r="BA92" i="1"/>
  <c r="BA95" i="2" s="1"/>
  <c r="AZ92" i="1"/>
  <c r="AZ95" i="2" s="1"/>
  <c r="AY92" i="1"/>
  <c r="AX92" i="1"/>
  <c r="AX95" i="2" s="1"/>
  <c r="AW92" i="1"/>
  <c r="AW95" i="2" s="1"/>
  <c r="AV92" i="1"/>
  <c r="AV95" i="2" s="1"/>
  <c r="AU92" i="1"/>
  <c r="AU95" i="2" s="1"/>
  <c r="AT92" i="1"/>
  <c r="AT95" i="2" s="1"/>
  <c r="AS92" i="1"/>
  <c r="AS95" i="2" s="1"/>
  <c r="AR92" i="1"/>
  <c r="AR95" i="2" s="1"/>
  <c r="AQ92" i="1"/>
  <c r="AQ95" i="2" s="1"/>
  <c r="AP92" i="1"/>
  <c r="AP95" i="2" s="1"/>
  <c r="AO92" i="1"/>
  <c r="AO95" i="2" s="1"/>
  <c r="AN92" i="1"/>
  <c r="AN95" i="2" s="1"/>
  <c r="AM92" i="1"/>
  <c r="AM95" i="2" s="1"/>
  <c r="AL92" i="1"/>
  <c r="AL95" i="2" s="1"/>
  <c r="AK92" i="1"/>
  <c r="AK95" i="2" s="1"/>
  <c r="AJ92" i="1"/>
  <c r="AJ95" i="2" s="1"/>
  <c r="AI92" i="1"/>
  <c r="AH92" i="1"/>
  <c r="AH95" i="2" s="1"/>
  <c r="AG92" i="1"/>
  <c r="AG95" i="2" s="1"/>
  <c r="AF92" i="1"/>
  <c r="AF95" i="2" s="1"/>
  <c r="AE92" i="1"/>
  <c r="AE95" i="2" s="1"/>
  <c r="AD92" i="1"/>
  <c r="AD95" i="2" s="1"/>
  <c r="AC92" i="1"/>
  <c r="AC95" i="2" s="1"/>
  <c r="AB92" i="1"/>
  <c r="AB95" i="2" s="1"/>
  <c r="AA92" i="1"/>
  <c r="AA95" i="2" s="1"/>
  <c r="Z92" i="1"/>
  <c r="Z95" i="2" s="1"/>
  <c r="Y92" i="1"/>
  <c r="Y95" i="2" s="1"/>
  <c r="X92" i="1"/>
  <c r="X95" i="2" s="1"/>
  <c r="W92" i="1"/>
  <c r="W95" i="2" s="1"/>
  <c r="V92" i="1"/>
  <c r="V95" i="2" s="1"/>
  <c r="U92" i="1"/>
  <c r="U95" i="2" s="1"/>
  <c r="T92" i="1"/>
  <c r="T95" i="2" s="1"/>
  <c r="S92" i="1"/>
  <c r="R92" i="1"/>
  <c r="R95" i="2" s="1"/>
  <c r="Q92" i="1"/>
  <c r="Q95" i="2" s="1"/>
  <c r="P92" i="1"/>
  <c r="P95" i="2" s="1"/>
  <c r="O92" i="1"/>
  <c r="O95" i="2" s="1"/>
  <c r="N92" i="1"/>
  <c r="N95" i="2" s="1"/>
  <c r="M92" i="1"/>
  <c r="M95" i="2" s="1"/>
  <c r="L92" i="1"/>
  <c r="L95" i="2" s="1"/>
  <c r="K92" i="1"/>
  <c r="K95" i="2" s="1"/>
  <c r="J92" i="1"/>
  <c r="J95" i="2" s="1"/>
  <c r="I92" i="1"/>
  <c r="I95" i="2" s="1"/>
  <c r="H92" i="1"/>
  <c r="H95" i="2" s="1"/>
  <c r="G92" i="1"/>
  <c r="G95" i="2" s="1"/>
  <c r="F92" i="1"/>
  <c r="F95" i="2" s="1"/>
  <c r="E92" i="1"/>
  <c r="E95" i="2" s="1"/>
  <c r="D92" i="1"/>
  <c r="D95" i="2" s="1"/>
  <c r="C92" i="1"/>
  <c r="B92" i="1"/>
  <c r="A92" i="1"/>
  <c r="A94" i="2" s="1"/>
  <c r="AN4" i="13"/>
  <c r="AM4" i="13"/>
  <c r="AL4" i="13"/>
  <c r="AK4" i="13"/>
  <c r="AJ4" i="13"/>
  <c r="AI4" i="13"/>
  <c r="AH4" i="13"/>
  <c r="AG4" i="13"/>
  <c r="AF4" i="13"/>
  <c r="AE4" i="13"/>
  <c r="AD4" i="13"/>
  <c r="AC4" i="13"/>
  <c r="AA3" i="13"/>
  <c r="Z3" i="13"/>
  <c r="Y3" i="13"/>
  <c r="X3" i="13"/>
  <c r="W3" i="13"/>
  <c r="V3" i="13"/>
  <c r="U3" i="13"/>
  <c r="T3" i="13"/>
  <c r="S3" i="13"/>
  <c r="R3" i="13"/>
  <c r="Q3" i="13"/>
  <c r="P3" i="13"/>
  <c r="N3" i="13"/>
  <c r="M3" i="13"/>
  <c r="L3" i="13"/>
  <c r="K3" i="13"/>
  <c r="J3" i="13"/>
  <c r="I3" i="13"/>
  <c r="H3" i="13"/>
  <c r="G3" i="13"/>
  <c r="F3" i="13"/>
  <c r="E3" i="13"/>
  <c r="D3" i="13"/>
  <c r="C3" i="13"/>
  <c r="AA4" i="13"/>
  <c r="Z4" i="13"/>
  <c r="Y4" i="13"/>
  <c r="X4" i="13"/>
  <c r="W4" i="13"/>
  <c r="P4" i="13"/>
  <c r="N4" i="13"/>
  <c r="M4" i="13"/>
  <c r="L4" i="13"/>
  <c r="K4" i="13"/>
  <c r="J4" i="13"/>
  <c r="I4" i="13"/>
  <c r="V4" i="13" s="1"/>
  <c r="H4" i="13"/>
  <c r="U4" i="13" s="1"/>
  <c r="G4" i="13"/>
  <c r="T4" i="13" s="1"/>
  <c r="F4" i="13"/>
  <c r="S4" i="13" s="1"/>
  <c r="E4" i="13"/>
  <c r="R4" i="13" s="1"/>
  <c r="D4" i="13"/>
  <c r="Q4" i="13" s="1"/>
  <c r="C4" i="13"/>
  <c r="B93" i="3"/>
  <c r="C93" i="3" s="1"/>
  <c r="A93" i="3" s="1"/>
  <c r="C93" i="2"/>
  <c r="B93" i="2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AQ94" i="14" s="1"/>
  <c r="BO91" i="1"/>
  <c r="BN91" i="1"/>
  <c r="BM91" i="1"/>
  <c r="BL91" i="1"/>
  <c r="P94" i="14" s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B92" i="3"/>
  <c r="C92" i="3" s="1"/>
  <c r="A92" i="3" s="1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C92" i="2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AQ93" i="14" s="1"/>
  <c r="BO90" i="1"/>
  <c r="BN90" i="1"/>
  <c r="BM90" i="1"/>
  <c r="BL90" i="1"/>
  <c r="P93" i="14" s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B91" i="3"/>
  <c r="C91" i="3" s="1"/>
  <c r="A91" i="3" s="1"/>
  <c r="C91" i="2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AQ92" i="14" s="1"/>
  <c r="BO89" i="1"/>
  <c r="BN89" i="1"/>
  <c r="BM89" i="1"/>
  <c r="BL89" i="1"/>
  <c r="P92" i="14" s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B90" i="3"/>
  <c r="C90" i="3" s="1"/>
  <c r="A90" i="3" s="1"/>
  <c r="C90" i="2"/>
  <c r="C88" i="1"/>
  <c r="C87" i="1"/>
  <c r="B87" i="1"/>
  <c r="B86" i="1"/>
  <c r="B85" i="1"/>
  <c r="B84" i="1"/>
  <c r="B83" i="1"/>
  <c r="B82" i="1"/>
  <c r="B81" i="1"/>
  <c r="B80" i="1"/>
  <c r="B79" i="1"/>
  <c r="B78" i="1"/>
  <c r="B77" i="1"/>
  <c r="B76" i="1"/>
  <c r="B88" i="1" s="1"/>
  <c r="B75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AQ91" i="14" s="1"/>
  <c r="BO88" i="1"/>
  <c r="BN88" i="1"/>
  <c r="BM88" i="1"/>
  <c r="BL88" i="1"/>
  <c r="P91" i="14" s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A88" i="1"/>
  <c r="B89" i="3"/>
  <c r="C89" i="3" s="1"/>
  <c r="A89" i="3" s="1"/>
  <c r="C89" i="2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AQ90" i="14" s="1"/>
  <c r="BO87" i="1"/>
  <c r="BN87" i="1"/>
  <c r="BM87" i="1"/>
  <c r="BL87" i="1"/>
  <c r="P90" i="14" s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A87" i="1"/>
  <c r="B88" i="3"/>
  <c r="C88" i="3" s="1"/>
  <c r="A88" i="3" s="1"/>
  <c r="C88" i="2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AQ89" i="14" s="1"/>
  <c r="BO86" i="1"/>
  <c r="BN86" i="1"/>
  <c r="BM86" i="1"/>
  <c r="BL86" i="1"/>
  <c r="P89" i="14" s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A86" i="1"/>
  <c r="B87" i="3"/>
  <c r="C87" i="3" s="1"/>
  <c r="A87" i="3" s="1"/>
  <c r="C87" i="2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AQ88" i="14" s="1"/>
  <c r="BO85" i="1"/>
  <c r="BN85" i="1"/>
  <c r="BM85" i="1"/>
  <c r="BL85" i="1"/>
  <c r="P88" i="14" s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A85" i="1"/>
  <c r="B86" i="3"/>
  <c r="C86" i="3" s="1"/>
  <c r="A86" i="3" s="1"/>
  <c r="C86" i="2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AQ87" i="14" s="1"/>
  <c r="BO84" i="1"/>
  <c r="BN84" i="1"/>
  <c r="BM84" i="1"/>
  <c r="BL84" i="1"/>
  <c r="P87" i="14" s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A84" i="1"/>
  <c r="B85" i="3"/>
  <c r="C85" i="3" s="1"/>
  <c r="A85" i="3" s="1"/>
  <c r="C85" i="2"/>
  <c r="CD83" i="1"/>
  <c r="CD97" i="3" s="1"/>
  <c r="CC83" i="1"/>
  <c r="CC97" i="3" s="1"/>
  <c r="CB83" i="1"/>
  <c r="CB97" i="3" s="1"/>
  <c r="CA83" i="1"/>
  <c r="CA97" i="3" s="1"/>
  <c r="BZ83" i="1"/>
  <c r="BZ97" i="3" s="1"/>
  <c r="BY83" i="1"/>
  <c r="BY97" i="3" s="1"/>
  <c r="BX83" i="1"/>
  <c r="BX97" i="3" s="1"/>
  <c r="BW83" i="1"/>
  <c r="BW97" i="3" s="1"/>
  <c r="BV83" i="1"/>
  <c r="BV97" i="3" s="1"/>
  <c r="BU83" i="1"/>
  <c r="BU97" i="3" s="1"/>
  <c r="BT83" i="1"/>
  <c r="BT97" i="3" s="1"/>
  <c r="BS83" i="1"/>
  <c r="BS97" i="3" s="1"/>
  <c r="BR83" i="1"/>
  <c r="BR97" i="3" s="1"/>
  <c r="BQ83" i="1"/>
  <c r="BQ97" i="3" s="1"/>
  <c r="BP83" i="1"/>
  <c r="BO83" i="1"/>
  <c r="BO97" i="3" s="1"/>
  <c r="BN83" i="1"/>
  <c r="BN97" i="3" s="1"/>
  <c r="BM83" i="1"/>
  <c r="BM97" i="3" s="1"/>
  <c r="BL83" i="1"/>
  <c r="P86" i="14" s="1"/>
  <c r="BK83" i="1"/>
  <c r="BK97" i="3" s="1"/>
  <c r="BJ83" i="1"/>
  <c r="BJ97" i="3" s="1"/>
  <c r="BI83" i="1"/>
  <c r="BI97" i="3" s="1"/>
  <c r="BH83" i="1"/>
  <c r="BH97" i="3" s="1"/>
  <c r="BG83" i="1"/>
  <c r="BG97" i="3" s="1"/>
  <c r="BF83" i="1"/>
  <c r="BF97" i="3" s="1"/>
  <c r="BE83" i="1"/>
  <c r="BE97" i="3" s="1"/>
  <c r="BD83" i="1"/>
  <c r="BD97" i="3" s="1"/>
  <c r="BC83" i="1"/>
  <c r="BC97" i="3" s="1"/>
  <c r="BB83" i="1"/>
  <c r="BB97" i="3" s="1"/>
  <c r="BA83" i="1"/>
  <c r="BA97" i="3" s="1"/>
  <c r="AZ83" i="1"/>
  <c r="AZ97" i="3" s="1"/>
  <c r="AY83" i="1"/>
  <c r="AY97" i="3" s="1"/>
  <c r="AX83" i="1"/>
  <c r="AX97" i="3" s="1"/>
  <c r="AW83" i="1"/>
  <c r="AW97" i="3" s="1"/>
  <c r="AV83" i="1"/>
  <c r="AV97" i="3" s="1"/>
  <c r="AU83" i="1"/>
  <c r="AU97" i="3" s="1"/>
  <c r="AT83" i="1"/>
  <c r="AT97" i="3" s="1"/>
  <c r="AS83" i="1"/>
  <c r="AS97" i="3" s="1"/>
  <c r="AR83" i="1"/>
  <c r="AR97" i="3" s="1"/>
  <c r="AQ83" i="1"/>
  <c r="AQ97" i="3" s="1"/>
  <c r="AP83" i="1"/>
  <c r="AP97" i="3" s="1"/>
  <c r="AO83" i="1"/>
  <c r="AO97" i="3" s="1"/>
  <c r="AN83" i="1"/>
  <c r="AN97" i="3" s="1"/>
  <c r="AM83" i="1"/>
  <c r="AM97" i="3" s="1"/>
  <c r="AL83" i="1"/>
  <c r="AL97" i="3" s="1"/>
  <c r="AK83" i="1"/>
  <c r="AK97" i="3" s="1"/>
  <c r="AJ83" i="1"/>
  <c r="AJ97" i="3" s="1"/>
  <c r="AI83" i="1"/>
  <c r="AI97" i="3" s="1"/>
  <c r="AH83" i="1"/>
  <c r="AH97" i="3" s="1"/>
  <c r="AG83" i="1"/>
  <c r="AG97" i="3" s="1"/>
  <c r="AF83" i="1"/>
  <c r="AF97" i="3" s="1"/>
  <c r="AE83" i="1"/>
  <c r="AE86" i="2" s="1"/>
  <c r="AD83" i="1"/>
  <c r="AD97" i="3" s="1"/>
  <c r="AC83" i="1"/>
  <c r="AC97" i="3" s="1"/>
  <c r="AB83" i="1"/>
  <c r="AB97" i="3" s="1"/>
  <c r="AA83" i="1"/>
  <c r="AA97" i="3" s="1"/>
  <c r="Z83" i="1"/>
  <c r="Z97" i="3" s="1"/>
  <c r="Y83" i="1"/>
  <c r="Y97" i="3" s="1"/>
  <c r="X83" i="1"/>
  <c r="X97" i="3" s="1"/>
  <c r="W83" i="1"/>
  <c r="W97" i="3" s="1"/>
  <c r="V83" i="1"/>
  <c r="V97" i="3" s="1"/>
  <c r="U83" i="1"/>
  <c r="U97" i="3" s="1"/>
  <c r="T83" i="1"/>
  <c r="T97" i="3" s="1"/>
  <c r="S83" i="1"/>
  <c r="S97" i="3" s="1"/>
  <c r="R83" i="1"/>
  <c r="R97" i="3" s="1"/>
  <c r="Q83" i="1"/>
  <c r="Q97" i="3" s="1"/>
  <c r="P83" i="1"/>
  <c r="P97" i="3" s="1"/>
  <c r="O83" i="1"/>
  <c r="O97" i="3" s="1"/>
  <c r="N83" i="1"/>
  <c r="N97" i="3" s="1"/>
  <c r="M83" i="1"/>
  <c r="M97" i="3" s="1"/>
  <c r="L83" i="1"/>
  <c r="L97" i="3" s="1"/>
  <c r="K83" i="1"/>
  <c r="K97" i="3" s="1"/>
  <c r="J83" i="1"/>
  <c r="J97" i="3" s="1"/>
  <c r="I83" i="1"/>
  <c r="I97" i="3" s="1"/>
  <c r="H83" i="1"/>
  <c r="H97" i="3" s="1"/>
  <c r="G83" i="1"/>
  <c r="G97" i="3" s="1"/>
  <c r="F83" i="1"/>
  <c r="F97" i="3" s="1"/>
  <c r="E83" i="1"/>
  <c r="E97" i="3" s="1"/>
  <c r="D83" i="1"/>
  <c r="D97" i="3" s="1"/>
  <c r="A83" i="1"/>
  <c r="BL97" i="3" l="1"/>
  <c r="AE97" i="3"/>
  <c r="DM91" i="1"/>
  <c r="DL91" i="1"/>
  <c r="R92" i="2"/>
  <c r="AH92" i="2"/>
  <c r="AX92" i="2"/>
  <c r="BN92" i="2"/>
  <c r="CD92" i="2"/>
  <c r="DO91" i="1"/>
  <c r="AQ86" i="14"/>
  <c r="AR87" i="14" s="1"/>
  <c r="BP97" i="3"/>
  <c r="CF96" i="2"/>
  <c r="CF97" i="3"/>
  <c r="BB94" i="2"/>
  <c r="W88" i="13"/>
  <c r="U89" i="13"/>
  <c r="F90" i="13"/>
  <c r="D91" i="13"/>
  <c r="AL94" i="2"/>
  <c r="J88" i="13"/>
  <c r="E88" i="13"/>
  <c r="H93" i="13"/>
  <c r="BR94" i="2"/>
  <c r="R88" i="13"/>
  <c r="V94" i="2"/>
  <c r="F94" i="2"/>
  <c r="P89" i="13"/>
  <c r="AI93" i="2"/>
  <c r="AY93" i="2"/>
  <c r="AR89" i="14"/>
  <c r="U93" i="2"/>
  <c r="G87" i="13"/>
  <c r="BL95" i="2"/>
  <c r="P92" i="13"/>
  <c r="S94" i="2"/>
  <c r="S95" i="2"/>
  <c r="AI94" i="2"/>
  <c r="AI95" i="2"/>
  <c r="AY94" i="2"/>
  <c r="AY95" i="2"/>
  <c r="BO94" i="2"/>
  <c r="BO95" i="2"/>
  <c r="AQ95" i="14"/>
  <c r="AR95" i="14" s="1"/>
  <c r="BP95" i="2"/>
  <c r="AR92" i="14"/>
  <c r="Z88" i="13"/>
  <c r="X92" i="2"/>
  <c r="BT92" i="2"/>
  <c r="AR88" i="14"/>
  <c r="D93" i="2"/>
  <c r="AZ93" i="2"/>
  <c r="AR94" i="14"/>
  <c r="Y90" i="13"/>
  <c r="AR93" i="14"/>
  <c r="D94" i="2"/>
  <c r="T94" i="2"/>
  <c r="AJ94" i="2"/>
  <c r="AZ94" i="2"/>
  <c r="BP94" i="2"/>
  <c r="AZ89" i="14"/>
  <c r="AB89" i="14"/>
  <c r="AY89" i="14"/>
  <c r="AA89" i="14"/>
  <c r="AX89" i="14"/>
  <c r="Z89" i="14"/>
  <c r="AW89" i="14"/>
  <c r="AV89" i="14"/>
  <c r="AU89" i="14"/>
  <c r="W89" i="14"/>
  <c r="AT89" i="14"/>
  <c r="AS89" i="14"/>
  <c r="T89" i="14"/>
  <c r="S89" i="14"/>
  <c r="R89" i="14"/>
  <c r="BF89" i="14" s="1"/>
  <c r="BD89" i="14"/>
  <c r="BC89" i="14"/>
  <c r="V89" i="14"/>
  <c r="Q88" i="14"/>
  <c r="U89" i="14"/>
  <c r="BB89" i="14"/>
  <c r="BA89" i="14"/>
  <c r="AC89" i="14"/>
  <c r="Y89" i="14"/>
  <c r="X89" i="14"/>
  <c r="BD90" i="14"/>
  <c r="BC90" i="14"/>
  <c r="BB90" i="14"/>
  <c r="BA90" i="14"/>
  <c r="AZ90" i="14"/>
  <c r="AY90" i="14"/>
  <c r="AA90" i="14"/>
  <c r="AX90" i="14"/>
  <c r="AW90" i="14"/>
  <c r="AV90" i="14"/>
  <c r="X90" i="14"/>
  <c r="AU90" i="14"/>
  <c r="W90" i="14"/>
  <c r="AT90" i="14"/>
  <c r="V90" i="14"/>
  <c r="AS90" i="14"/>
  <c r="U90" i="14"/>
  <c r="T90" i="14"/>
  <c r="S90" i="14"/>
  <c r="Q89" i="14"/>
  <c r="AC90" i="14"/>
  <c r="AB90" i="14"/>
  <c r="Z90" i="14"/>
  <c r="Y90" i="14"/>
  <c r="R90" i="14"/>
  <c r="E94" i="2"/>
  <c r="U94" i="2"/>
  <c r="AK94" i="2"/>
  <c r="BA94" i="2"/>
  <c r="BQ94" i="2"/>
  <c r="S93" i="2"/>
  <c r="G94" i="2"/>
  <c r="W94" i="2"/>
  <c r="AM94" i="2"/>
  <c r="BC94" i="2"/>
  <c r="BS94" i="2"/>
  <c r="T95" i="14"/>
  <c r="S95" i="14"/>
  <c r="R95" i="14"/>
  <c r="BD95" i="14"/>
  <c r="BC95" i="14"/>
  <c r="BB95" i="14"/>
  <c r="BA95" i="14"/>
  <c r="AZ95" i="14"/>
  <c r="AB95" i="14"/>
  <c r="AY95" i="14"/>
  <c r="AA95" i="14"/>
  <c r="AX95" i="14"/>
  <c r="Z95" i="14"/>
  <c r="AW95" i="14"/>
  <c r="Y95" i="14"/>
  <c r="AV95" i="14"/>
  <c r="X95" i="14"/>
  <c r="AU95" i="14"/>
  <c r="W95" i="14"/>
  <c r="AC95" i="14"/>
  <c r="BQ95" i="14" s="1"/>
  <c r="V95" i="14"/>
  <c r="U95" i="14"/>
  <c r="Q94" i="14"/>
  <c r="AT95" i="14"/>
  <c r="AS95" i="14"/>
  <c r="T91" i="14"/>
  <c r="S91" i="14"/>
  <c r="R91" i="14"/>
  <c r="BD91" i="14"/>
  <c r="BC91" i="14"/>
  <c r="BB91" i="14"/>
  <c r="BA91" i="14"/>
  <c r="AZ91" i="14"/>
  <c r="AB91" i="14"/>
  <c r="AY91" i="14"/>
  <c r="AA91" i="14"/>
  <c r="AX91" i="14"/>
  <c r="Z91" i="14"/>
  <c r="AW91" i="14"/>
  <c r="Y91" i="14"/>
  <c r="AV91" i="14"/>
  <c r="X91" i="14"/>
  <c r="AU91" i="14"/>
  <c r="W91" i="14"/>
  <c r="Q90" i="14"/>
  <c r="AT91" i="14"/>
  <c r="AS91" i="14"/>
  <c r="AC91" i="14"/>
  <c r="V91" i="14"/>
  <c r="U91" i="14"/>
  <c r="H94" i="2"/>
  <c r="X94" i="2"/>
  <c r="AN94" i="2"/>
  <c r="BD94" i="2"/>
  <c r="BT94" i="2"/>
  <c r="AV92" i="14"/>
  <c r="X92" i="14"/>
  <c r="AU92" i="14"/>
  <c r="W92" i="14"/>
  <c r="AT92" i="14"/>
  <c r="V92" i="14"/>
  <c r="AS92" i="14"/>
  <c r="S92" i="14"/>
  <c r="BD92" i="14"/>
  <c r="BC92" i="14"/>
  <c r="BB92" i="14"/>
  <c r="BA92" i="14"/>
  <c r="AC92" i="14"/>
  <c r="AZ92" i="14"/>
  <c r="AB92" i="14"/>
  <c r="AY92" i="14"/>
  <c r="AA92" i="14"/>
  <c r="AX92" i="14"/>
  <c r="Z92" i="14"/>
  <c r="AW92" i="14"/>
  <c r="Y92" i="14"/>
  <c r="U92" i="14"/>
  <c r="T92" i="14"/>
  <c r="R92" i="14"/>
  <c r="Q91" i="14"/>
  <c r="Y92" i="13"/>
  <c r="I94" i="2"/>
  <c r="Y94" i="2"/>
  <c r="AO94" i="2"/>
  <c r="BE94" i="2"/>
  <c r="BU94" i="2"/>
  <c r="Q89" i="13"/>
  <c r="Z92" i="13"/>
  <c r="I93" i="13"/>
  <c r="V93" i="13"/>
  <c r="J94" i="2"/>
  <c r="Z94" i="2"/>
  <c r="AP94" i="2"/>
  <c r="BF94" i="2"/>
  <c r="BV94" i="2"/>
  <c r="AR90" i="14"/>
  <c r="J93" i="13"/>
  <c r="K94" i="2"/>
  <c r="AA94" i="2"/>
  <c r="AQ94" i="2"/>
  <c r="BG94" i="2"/>
  <c r="BW94" i="2"/>
  <c r="AZ93" i="14"/>
  <c r="AB93" i="14"/>
  <c r="AY93" i="14"/>
  <c r="AA93" i="14"/>
  <c r="AX93" i="14"/>
  <c r="Z93" i="14"/>
  <c r="AW93" i="14"/>
  <c r="AV93" i="14"/>
  <c r="AU93" i="14"/>
  <c r="W93" i="14"/>
  <c r="AT93" i="14"/>
  <c r="AS93" i="14"/>
  <c r="T93" i="14"/>
  <c r="S93" i="14"/>
  <c r="R93" i="14"/>
  <c r="BD93" i="14"/>
  <c r="BC93" i="14"/>
  <c r="Q92" i="14"/>
  <c r="AC93" i="14"/>
  <c r="Y93" i="14"/>
  <c r="X93" i="14"/>
  <c r="BB93" i="14"/>
  <c r="V93" i="14"/>
  <c r="BJ93" i="14" s="1"/>
  <c r="BA93" i="14"/>
  <c r="U93" i="14"/>
  <c r="L94" i="2"/>
  <c r="AB94" i="2"/>
  <c r="AR94" i="2"/>
  <c r="BH94" i="2"/>
  <c r="BX94" i="2"/>
  <c r="AR91" i="14"/>
  <c r="M94" i="2"/>
  <c r="AC94" i="2"/>
  <c r="AS94" i="2"/>
  <c r="BI94" i="2"/>
  <c r="BY94" i="2"/>
  <c r="Q95" i="14"/>
  <c r="N94" i="2"/>
  <c r="AD94" i="2"/>
  <c r="AT94" i="2"/>
  <c r="BJ94" i="2"/>
  <c r="BZ94" i="2"/>
  <c r="T87" i="14"/>
  <c r="S87" i="14"/>
  <c r="BD87" i="14"/>
  <c r="BC87" i="14"/>
  <c r="BB87" i="14"/>
  <c r="BA87" i="14"/>
  <c r="AZ87" i="14"/>
  <c r="AB87" i="14"/>
  <c r="AY87" i="14"/>
  <c r="AA87" i="14"/>
  <c r="AX87" i="14"/>
  <c r="Z87" i="14"/>
  <c r="AW87" i="14"/>
  <c r="Y87" i="14"/>
  <c r="AV87" i="14"/>
  <c r="X87" i="14"/>
  <c r="AU87" i="14"/>
  <c r="W87" i="14"/>
  <c r="AT87" i="14"/>
  <c r="AS87" i="14"/>
  <c r="AC87" i="14"/>
  <c r="V87" i="14"/>
  <c r="U87" i="14"/>
  <c r="R87" i="14"/>
  <c r="O94" i="2"/>
  <c r="AE94" i="2"/>
  <c r="AU94" i="2"/>
  <c r="BK94" i="2"/>
  <c r="CA94" i="2"/>
  <c r="BD94" i="14"/>
  <c r="BC94" i="14"/>
  <c r="BB94" i="14"/>
  <c r="BA94" i="14"/>
  <c r="AZ94" i="14"/>
  <c r="AY94" i="14"/>
  <c r="AA94" i="14"/>
  <c r="AX94" i="14"/>
  <c r="AW94" i="14"/>
  <c r="AV94" i="14"/>
  <c r="X94" i="14"/>
  <c r="AU94" i="14"/>
  <c r="W94" i="14"/>
  <c r="AT94" i="14"/>
  <c r="V94" i="14"/>
  <c r="AS94" i="14"/>
  <c r="U94" i="14"/>
  <c r="T94" i="14"/>
  <c r="S94" i="14"/>
  <c r="AC94" i="14"/>
  <c r="AB94" i="14"/>
  <c r="Q93" i="14"/>
  <c r="Z94" i="14"/>
  <c r="Y94" i="14"/>
  <c r="R94" i="14"/>
  <c r="P94" i="2"/>
  <c r="AF94" i="2"/>
  <c r="AV94" i="2"/>
  <c r="BL94" i="2"/>
  <c r="CB94" i="2"/>
  <c r="X89" i="13"/>
  <c r="Q94" i="2"/>
  <c r="AG94" i="2"/>
  <c r="AW94" i="2"/>
  <c r="BM94" i="2"/>
  <c r="CC94" i="2"/>
  <c r="AV88" i="14"/>
  <c r="X88" i="14"/>
  <c r="AU88" i="14"/>
  <c r="W88" i="14"/>
  <c r="AT88" i="14"/>
  <c r="AS88" i="14"/>
  <c r="BD88" i="14"/>
  <c r="BC88" i="14"/>
  <c r="BB88" i="14"/>
  <c r="BA88" i="14"/>
  <c r="AC88" i="14"/>
  <c r="AZ88" i="14"/>
  <c r="AB88" i="14"/>
  <c r="AY88" i="14"/>
  <c r="AA88" i="14"/>
  <c r="Q87" i="14"/>
  <c r="Z88" i="14"/>
  <c r="Y88" i="14"/>
  <c r="V88" i="14"/>
  <c r="U88" i="14"/>
  <c r="AX88" i="14"/>
  <c r="T88" i="14"/>
  <c r="AW88" i="14"/>
  <c r="S88" i="14"/>
  <c r="R88" i="14"/>
  <c r="R92" i="13"/>
  <c r="R94" i="2"/>
  <c r="AH94" i="2"/>
  <c r="AX94" i="2"/>
  <c r="BN94" i="2"/>
  <c r="CD94" i="2"/>
  <c r="Z90" i="13"/>
  <c r="K91" i="13"/>
  <c r="N89" i="13"/>
  <c r="AA90" i="13"/>
  <c r="L91" i="13"/>
  <c r="Z92" i="2"/>
  <c r="AK93" i="2"/>
  <c r="BQ93" i="2"/>
  <c r="T87" i="13"/>
  <c r="U93" i="13"/>
  <c r="E94" i="13"/>
  <c r="R94" i="13"/>
  <c r="C89" i="13"/>
  <c r="H87" i="13"/>
  <c r="S88" i="13"/>
  <c r="F94" i="13"/>
  <c r="S94" i="13"/>
  <c r="U87" i="13"/>
  <c r="F88" i="13"/>
  <c r="W93" i="13"/>
  <c r="D89" i="13"/>
  <c r="AA92" i="13"/>
  <c r="H89" i="13"/>
  <c r="AA87" i="13"/>
  <c r="L88" i="13"/>
  <c r="Y88" i="13"/>
  <c r="J89" i="13"/>
  <c r="W89" i="13"/>
  <c r="H90" i="13"/>
  <c r="F91" i="13"/>
  <c r="P92" i="2"/>
  <c r="AF92" i="2"/>
  <c r="Y94" i="13"/>
  <c r="M88" i="13"/>
  <c r="K89" i="13"/>
  <c r="I90" i="13"/>
  <c r="G91" i="13"/>
  <c r="Q92" i="13"/>
  <c r="N90" i="13"/>
  <c r="F87" i="13"/>
  <c r="E93" i="2"/>
  <c r="D94" i="13"/>
  <c r="BA93" i="2"/>
  <c r="Q94" i="13"/>
  <c r="A89" i="2"/>
  <c r="B90" i="13"/>
  <c r="M92" i="13"/>
  <c r="E89" i="13"/>
  <c r="R89" i="13"/>
  <c r="C90" i="13"/>
  <c r="P90" i="13"/>
  <c r="N92" i="13"/>
  <c r="D87" i="13"/>
  <c r="A87" i="2"/>
  <c r="B88" i="13"/>
  <c r="I87" i="13"/>
  <c r="J87" i="13"/>
  <c r="W87" i="13"/>
  <c r="G88" i="13"/>
  <c r="I88" i="13"/>
  <c r="V88" i="13"/>
  <c r="G89" i="13"/>
  <c r="T89" i="13"/>
  <c r="E90" i="13"/>
  <c r="R90" i="13"/>
  <c r="T88" i="13"/>
  <c r="L87" i="13"/>
  <c r="Y87" i="13"/>
  <c r="A86" i="2"/>
  <c r="B87" i="13"/>
  <c r="M87" i="13"/>
  <c r="Z87" i="13"/>
  <c r="K88" i="13"/>
  <c r="X88" i="13"/>
  <c r="N93" i="13"/>
  <c r="L92" i="13"/>
  <c r="X87" i="13"/>
  <c r="U90" i="13"/>
  <c r="S91" i="13"/>
  <c r="V90" i="13"/>
  <c r="T91" i="13"/>
  <c r="D92" i="13"/>
  <c r="B93" i="13"/>
  <c r="A92" i="2"/>
  <c r="Q87" i="13"/>
  <c r="K87" i="13"/>
  <c r="A85" i="2"/>
  <c r="B86" i="13"/>
  <c r="AA88" i="13"/>
  <c r="L89" i="13"/>
  <c r="Y89" i="13"/>
  <c r="W90" i="13"/>
  <c r="V87" i="13"/>
  <c r="N87" i="13"/>
  <c r="N88" i="13"/>
  <c r="J90" i="13"/>
  <c r="H88" i="13"/>
  <c r="U88" i="13"/>
  <c r="G88" i="2"/>
  <c r="F89" i="13"/>
  <c r="W88" i="2"/>
  <c r="AM88" i="2"/>
  <c r="BC88" i="2"/>
  <c r="S89" i="13"/>
  <c r="D90" i="13"/>
  <c r="Q90" i="13"/>
  <c r="A90" i="2"/>
  <c r="B91" i="13"/>
  <c r="S90" i="2"/>
  <c r="AI90" i="2"/>
  <c r="L92" i="2"/>
  <c r="K93" i="13"/>
  <c r="AB92" i="2"/>
  <c r="AR92" i="2"/>
  <c r="BH92" i="2"/>
  <c r="X93" i="13"/>
  <c r="BX92" i="2"/>
  <c r="G94" i="13"/>
  <c r="T94" i="13"/>
  <c r="C91" i="13"/>
  <c r="P91" i="13"/>
  <c r="A91" i="2"/>
  <c r="B92" i="13"/>
  <c r="M92" i="2"/>
  <c r="L93" i="13"/>
  <c r="AC92" i="2"/>
  <c r="AS92" i="2"/>
  <c r="BI92" i="2"/>
  <c r="Y93" i="13"/>
  <c r="H94" i="13"/>
  <c r="U94" i="13"/>
  <c r="S90" i="13"/>
  <c r="Q91" i="13"/>
  <c r="N92" i="2"/>
  <c r="AD92" i="2"/>
  <c r="AT92" i="2"/>
  <c r="BJ92" i="2"/>
  <c r="Z93" i="13"/>
  <c r="BZ92" i="2"/>
  <c r="I94" i="13"/>
  <c r="V94" i="13"/>
  <c r="I89" i="13"/>
  <c r="V89" i="13"/>
  <c r="G90" i="13"/>
  <c r="T90" i="13"/>
  <c r="E91" i="13"/>
  <c r="R91" i="13"/>
  <c r="AA93" i="13"/>
  <c r="J94" i="13"/>
  <c r="W94" i="13"/>
  <c r="C92" i="13"/>
  <c r="K94" i="13"/>
  <c r="X94" i="13"/>
  <c r="L94" i="13"/>
  <c r="H91" i="13"/>
  <c r="U91" i="13"/>
  <c r="E92" i="13"/>
  <c r="M94" i="13"/>
  <c r="Z94" i="13"/>
  <c r="M89" i="13"/>
  <c r="Z89" i="13"/>
  <c r="K90" i="13"/>
  <c r="X90" i="13"/>
  <c r="I91" i="13"/>
  <c r="V91" i="13"/>
  <c r="F92" i="13"/>
  <c r="S92" i="13"/>
  <c r="BO92" i="2"/>
  <c r="N94" i="13"/>
  <c r="AA94" i="13"/>
  <c r="AA89" i="13"/>
  <c r="L90" i="13"/>
  <c r="AL90" i="13" s="1"/>
  <c r="J91" i="13"/>
  <c r="W91" i="13"/>
  <c r="H92" i="2"/>
  <c r="G92" i="13"/>
  <c r="T92" i="13"/>
  <c r="D92" i="2"/>
  <c r="C93" i="13"/>
  <c r="T92" i="2"/>
  <c r="AJ92" i="2"/>
  <c r="AZ92" i="2"/>
  <c r="BP92" i="2"/>
  <c r="C87" i="13"/>
  <c r="P87" i="13"/>
  <c r="M90" i="13"/>
  <c r="X91" i="13"/>
  <c r="H92" i="13"/>
  <c r="U92" i="13"/>
  <c r="E92" i="2"/>
  <c r="D93" i="13"/>
  <c r="U92" i="2"/>
  <c r="AK92" i="2"/>
  <c r="BA92" i="2"/>
  <c r="Q93" i="13"/>
  <c r="BQ92" i="2"/>
  <c r="A93" i="2"/>
  <c r="B94" i="13"/>
  <c r="AP92" i="2"/>
  <c r="BF92" i="2"/>
  <c r="V92" i="13"/>
  <c r="BV92" i="2"/>
  <c r="F92" i="2"/>
  <c r="E93" i="13"/>
  <c r="V92" i="2"/>
  <c r="AL92" i="2"/>
  <c r="BB92" i="2"/>
  <c r="R93" i="13"/>
  <c r="BR92" i="2"/>
  <c r="M93" i="13"/>
  <c r="Y91" i="13"/>
  <c r="J92" i="2"/>
  <c r="I92" i="13"/>
  <c r="E87" i="13"/>
  <c r="R87" i="13"/>
  <c r="C88" i="13"/>
  <c r="P88" i="13"/>
  <c r="N91" i="2"/>
  <c r="M91" i="13"/>
  <c r="AD91" i="2"/>
  <c r="AT91" i="2"/>
  <c r="BJ91" i="2"/>
  <c r="Z91" i="13"/>
  <c r="BZ91" i="2"/>
  <c r="J92" i="13"/>
  <c r="W92" i="13"/>
  <c r="F93" i="13"/>
  <c r="S93" i="13"/>
  <c r="S87" i="13"/>
  <c r="D88" i="13"/>
  <c r="Q88" i="13"/>
  <c r="A88" i="2"/>
  <c r="B89" i="13"/>
  <c r="N91" i="13"/>
  <c r="AA91" i="13"/>
  <c r="K92" i="13"/>
  <c r="X92" i="13"/>
  <c r="G93" i="13"/>
  <c r="AN92" i="2"/>
  <c r="BD92" i="2"/>
  <c r="T93" i="13"/>
  <c r="C94" i="13"/>
  <c r="P94" i="13"/>
  <c r="P93" i="13"/>
  <c r="BP93" i="2"/>
  <c r="F93" i="2"/>
  <c r="V93" i="2"/>
  <c r="AL93" i="2"/>
  <c r="BB93" i="2"/>
  <c r="BR93" i="2"/>
  <c r="G92" i="2"/>
  <c r="AM92" i="2"/>
  <c r="G93" i="2"/>
  <c r="W93" i="2"/>
  <c r="AM93" i="2"/>
  <c r="BC93" i="2"/>
  <c r="BS93" i="2"/>
  <c r="W92" i="2"/>
  <c r="BC92" i="2"/>
  <c r="BS92" i="2"/>
  <c r="H93" i="2"/>
  <c r="X93" i="2"/>
  <c r="AN93" i="2"/>
  <c r="BD93" i="2"/>
  <c r="BT93" i="2"/>
  <c r="BU92" i="2"/>
  <c r="I93" i="2"/>
  <c r="Y93" i="2"/>
  <c r="AO93" i="2"/>
  <c r="BE93" i="2"/>
  <c r="BU93" i="2"/>
  <c r="I92" i="2"/>
  <c r="Y92" i="2"/>
  <c r="AO92" i="2"/>
  <c r="BE92" i="2"/>
  <c r="J93" i="2"/>
  <c r="Z93" i="2"/>
  <c r="AP93" i="2"/>
  <c r="BF93" i="2"/>
  <c r="BV93" i="2"/>
  <c r="K92" i="2"/>
  <c r="AA92" i="2"/>
  <c r="AQ92" i="2"/>
  <c r="BG92" i="2"/>
  <c r="BW92" i="2"/>
  <c r="K93" i="2"/>
  <c r="AA93" i="2"/>
  <c r="AQ93" i="2"/>
  <c r="BG93" i="2"/>
  <c r="BW93" i="2"/>
  <c r="L93" i="2"/>
  <c r="AB93" i="2"/>
  <c r="AR93" i="2"/>
  <c r="BH93" i="2"/>
  <c r="BX93" i="2"/>
  <c r="BY92" i="2"/>
  <c r="M93" i="2"/>
  <c r="AC93" i="2"/>
  <c r="AS93" i="2"/>
  <c r="BI93" i="2"/>
  <c r="BY93" i="2"/>
  <c r="AJ93" i="2"/>
  <c r="N93" i="2"/>
  <c r="AD93" i="2"/>
  <c r="AT93" i="2"/>
  <c r="BJ93" i="2"/>
  <c r="BZ93" i="2"/>
  <c r="O92" i="2"/>
  <c r="AE92" i="2"/>
  <c r="AU92" i="2"/>
  <c r="BK92" i="2"/>
  <c r="CA92" i="2"/>
  <c r="O93" i="2"/>
  <c r="AE93" i="2"/>
  <c r="AU93" i="2"/>
  <c r="BK93" i="2"/>
  <c r="CA93" i="2"/>
  <c r="AV92" i="2"/>
  <c r="BL92" i="2"/>
  <c r="CB92" i="2"/>
  <c r="P93" i="2"/>
  <c r="AF93" i="2"/>
  <c r="AV93" i="2"/>
  <c r="BL93" i="2"/>
  <c r="CB93" i="2"/>
  <c r="T93" i="2"/>
  <c r="Q92" i="2"/>
  <c r="AG92" i="2"/>
  <c r="AW92" i="2"/>
  <c r="BM92" i="2"/>
  <c r="CC92" i="2"/>
  <c r="Q93" i="2"/>
  <c r="AG93" i="2"/>
  <c r="AW93" i="2"/>
  <c r="BM93" i="2"/>
  <c r="CC93" i="2"/>
  <c r="BO93" i="2"/>
  <c r="R93" i="2"/>
  <c r="AH93" i="2"/>
  <c r="AX93" i="2"/>
  <c r="BN93" i="2"/>
  <c r="CD93" i="2"/>
  <c r="S92" i="2"/>
  <c r="AI92" i="2"/>
  <c r="AY92" i="2"/>
  <c r="AY90" i="2"/>
  <c r="S91" i="2"/>
  <c r="AY91" i="2"/>
  <c r="BO91" i="2"/>
  <c r="D91" i="2"/>
  <c r="AJ91" i="2"/>
  <c r="AZ91" i="2"/>
  <c r="BP91" i="2"/>
  <c r="U91" i="2"/>
  <c r="BA91" i="2"/>
  <c r="BQ91" i="2"/>
  <c r="AI91" i="2"/>
  <c r="E91" i="2"/>
  <c r="AK91" i="2"/>
  <c r="AK86" i="2"/>
  <c r="F91" i="2"/>
  <c r="V91" i="2"/>
  <c r="AL91" i="2"/>
  <c r="BB91" i="2"/>
  <c r="BR91" i="2"/>
  <c r="G91" i="2"/>
  <c r="W91" i="2"/>
  <c r="AM91" i="2"/>
  <c r="BC91" i="2"/>
  <c r="BS91" i="2"/>
  <c r="T91" i="2"/>
  <c r="H91" i="2"/>
  <c r="X91" i="2"/>
  <c r="AN91" i="2"/>
  <c r="BD91" i="2"/>
  <c r="BT91" i="2"/>
  <c r="I91" i="2"/>
  <c r="Y91" i="2"/>
  <c r="AO91" i="2"/>
  <c r="BE91" i="2"/>
  <c r="BU91" i="2"/>
  <c r="J91" i="2"/>
  <c r="Z91" i="2"/>
  <c r="AP91" i="2"/>
  <c r="BF91" i="2"/>
  <c r="BV91" i="2"/>
  <c r="K91" i="2"/>
  <c r="AA91" i="2"/>
  <c r="AQ91" i="2"/>
  <c r="BG91" i="2"/>
  <c r="BW91" i="2"/>
  <c r="S89" i="2"/>
  <c r="AI89" i="2"/>
  <c r="AY89" i="2"/>
  <c r="L91" i="2"/>
  <c r="AB91" i="2"/>
  <c r="AR91" i="2"/>
  <c r="BH91" i="2"/>
  <c r="BX91" i="2"/>
  <c r="F88" i="2"/>
  <c r="V88" i="2"/>
  <c r="M91" i="2"/>
  <c r="AC91" i="2"/>
  <c r="AS91" i="2"/>
  <c r="BI91" i="2"/>
  <c r="BY91" i="2"/>
  <c r="O91" i="2"/>
  <c r="AE91" i="2"/>
  <c r="AU91" i="2"/>
  <c r="BK91" i="2"/>
  <c r="CA91" i="2"/>
  <c r="P91" i="2"/>
  <c r="AF91" i="2"/>
  <c r="AV91" i="2"/>
  <c r="BL91" i="2"/>
  <c r="CB91" i="2"/>
  <c r="Q91" i="2"/>
  <c r="AG91" i="2"/>
  <c r="AW91" i="2"/>
  <c r="BM91" i="2"/>
  <c r="CC91" i="2"/>
  <c r="R91" i="2"/>
  <c r="AH91" i="2"/>
  <c r="AX91" i="2"/>
  <c r="BN91" i="2"/>
  <c r="CD91" i="2"/>
  <c r="BO90" i="2"/>
  <c r="D90" i="2"/>
  <c r="T90" i="2"/>
  <c r="AJ90" i="2"/>
  <c r="AZ90" i="2"/>
  <c r="BP90" i="2"/>
  <c r="E90" i="2"/>
  <c r="U90" i="2"/>
  <c r="AK90" i="2"/>
  <c r="BA90" i="2"/>
  <c r="BQ90" i="2"/>
  <c r="F90" i="2"/>
  <c r="V90" i="2"/>
  <c r="AL90" i="2"/>
  <c r="BB90" i="2"/>
  <c r="BR90" i="2"/>
  <c r="AU86" i="2"/>
  <c r="G90" i="2"/>
  <c r="W90" i="2"/>
  <c r="AM90" i="2"/>
  <c r="BC90" i="2"/>
  <c r="BS90" i="2"/>
  <c r="H90" i="2"/>
  <c r="X90" i="2"/>
  <c r="AN90" i="2"/>
  <c r="BD90" i="2"/>
  <c r="BT90" i="2"/>
  <c r="I90" i="2"/>
  <c r="Y90" i="2"/>
  <c r="AO90" i="2"/>
  <c r="BE90" i="2"/>
  <c r="BU90" i="2"/>
  <c r="J90" i="2"/>
  <c r="Z90" i="2"/>
  <c r="AP90" i="2"/>
  <c r="BF90" i="2"/>
  <c r="BV90" i="2"/>
  <c r="K90" i="2"/>
  <c r="AA90" i="2"/>
  <c r="AQ90" i="2"/>
  <c r="BG90" i="2"/>
  <c r="BW90" i="2"/>
  <c r="L90" i="2"/>
  <c r="AB90" i="2"/>
  <c r="AR90" i="2"/>
  <c r="BH90" i="2"/>
  <c r="BX90" i="2"/>
  <c r="M90" i="2"/>
  <c r="AC90" i="2"/>
  <c r="AS90" i="2"/>
  <c r="BI90" i="2"/>
  <c r="BY90" i="2"/>
  <c r="N90" i="2"/>
  <c r="AD90" i="2"/>
  <c r="AT90" i="2"/>
  <c r="BJ90" i="2"/>
  <c r="BZ90" i="2"/>
  <c r="Y86" i="2"/>
  <c r="O90" i="2"/>
  <c r="AE90" i="2"/>
  <c r="AU90" i="2"/>
  <c r="BK90" i="2"/>
  <c r="CA90" i="2"/>
  <c r="P90" i="2"/>
  <c r="AF90" i="2"/>
  <c r="AV90" i="2"/>
  <c r="BL90" i="2"/>
  <c r="CB90" i="2"/>
  <c r="BO89" i="2"/>
  <c r="Q90" i="2"/>
  <c r="AG90" i="2"/>
  <c r="AW90" i="2"/>
  <c r="BM90" i="2"/>
  <c r="CC90" i="2"/>
  <c r="AL88" i="2"/>
  <c r="BB88" i="2"/>
  <c r="BR88" i="2"/>
  <c r="BP89" i="2"/>
  <c r="R90" i="2"/>
  <c r="AH90" i="2"/>
  <c r="AX90" i="2"/>
  <c r="BN90" i="2"/>
  <c r="CD90" i="2"/>
  <c r="BI87" i="2"/>
  <c r="AD88" i="2"/>
  <c r="M87" i="2"/>
  <c r="H87" i="2"/>
  <c r="AS87" i="2"/>
  <c r="BO86" i="2"/>
  <c r="BA86" i="2"/>
  <c r="AY86" i="2"/>
  <c r="S87" i="2"/>
  <c r="AI87" i="2"/>
  <c r="BO87" i="2"/>
  <c r="N88" i="2"/>
  <c r="AJ87" i="2"/>
  <c r="BP87" i="2"/>
  <c r="BD87" i="2"/>
  <c r="AN87" i="2"/>
  <c r="BT87" i="2"/>
  <c r="AZ86" i="2"/>
  <c r="X87" i="2"/>
  <c r="AI86" i="2"/>
  <c r="BS88" i="2"/>
  <c r="S86" i="2"/>
  <c r="BU88" i="2"/>
  <c r="E89" i="2"/>
  <c r="U89" i="2"/>
  <c r="AK89" i="2"/>
  <c r="BA89" i="2"/>
  <c r="BQ89" i="2"/>
  <c r="D89" i="2"/>
  <c r="AJ89" i="2"/>
  <c r="AZ89" i="2"/>
  <c r="AJ88" i="2"/>
  <c r="BP88" i="2"/>
  <c r="F89" i="2"/>
  <c r="V89" i="2"/>
  <c r="AL89" i="2"/>
  <c r="BB89" i="2"/>
  <c r="BR89" i="2"/>
  <c r="G89" i="2"/>
  <c r="W89" i="2"/>
  <c r="AM89" i="2"/>
  <c r="BC89" i="2"/>
  <c r="BS89" i="2"/>
  <c r="T89" i="2"/>
  <c r="H89" i="2"/>
  <c r="X89" i="2"/>
  <c r="AN89" i="2"/>
  <c r="BD89" i="2"/>
  <c r="BT89" i="2"/>
  <c r="I89" i="2"/>
  <c r="Y89" i="2"/>
  <c r="AO89" i="2"/>
  <c r="BE89" i="2"/>
  <c r="BU89" i="2"/>
  <c r="J89" i="2"/>
  <c r="Z89" i="2"/>
  <c r="AP89" i="2"/>
  <c r="BF89" i="2"/>
  <c r="BV89" i="2"/>
  <c r="K89" i="2"/>
  <c r="AA89" i="2"/>
  <c r="AQ89" i="2"/>
  <c r="BG89" i="2"/>
  <c r="BW89" i="2"/>
  <c r="J88" i="2"/>
  <c r="L89" i="2"/>
  <c r="AB89" i="2"/>
  <c r="AR89" i="2"/>
  <c r="BH89" i="2"/>
  <c r="BX89" i="2"/>
  <c r="BY87" i="2"/>
  <c r="M89" i="2"/>
  <c r="AC89" i="2"/>
  <c r="AS89" i="2"/>
  <c r="BI89" i="2"/>
  <c r="BY89" i="2"/>
  <c r="AY87" i="2"/>
  <c r="N89" i="2"/>
  <c r="AD89" i="2"/>
  <c r="AT89" i="2"/>
  <c r="BJ89" i="2"/>
  <c r="BZ89" i="2"/>
  <c r="D86" i="2"/>
  <c r="M88" i="2"/>
  <c r="AC88" i="2"/>
  <c r="O89" i="2"/>
  <c r="AE89" i="2"/>
  <c r="AU89" i="2"/>
  <c r="BK89" i="2"/>
  <c r="CA89" i="2"/>
  <c r="AT88" i="2"/>
  <c r="P89" i="2"/>
  <c r="AF89" i="2"/>
  <c r="AV89" i="2"/>
  <c r="BL89" i="2"/>
  <c r="CB89" i="2"/>
  <c r="AU88" i="2"/>
  <c r="CA88" i="2"/>
  <c r="Q89" i="2"/>
  <c r="AG89" i="2"/>
  <c r="AW89" i="2"/>
  <c r="BM89" i="2"/>
  <c r="CC89" i="2"/>
  <c r="BU86" i="2"/>
  <c r="R89" i="2"/>
  <c r="AH89" i="2"/>
  <c r="AX89" i="2"/>
  <c r="BN89" i="2"/>
  <c r="CD89" i="2"/>
  <c r="I86" i="2"/>
  <c r="BE88" i="2"/>
  <c r="Z88" i="2"/>
  <c r="J87" i="2"/>
  <c r="AI88" i="2"/>
  <c r="BO88" i="2"/>
  <c r="Y88" i="2"/>
  <c r="BV88" i="2"/>
  <c r="S88" i="2"/>
  <c r="AZ88" i="2"/>
  <c r="BE86" i="2"/>
  <c r="I88" i="2"/>
  <c r="AA88" i="2"/>
  <c r="BF87" i="2"/>
  <c r="AY88" i="2"/>
  <c r="AA87" i="2"/>
  <c r="D88" i="2"/>
  <c r="T88" i="2"/>
  <c r="L87" i="2"/>
  <c r="BH87" i="2"/>
  <c r="E88" i="2"/>
  <c r="U88" i="2"/>
  <c r="AK88" i="2"/>
  <c r="BA88" i="2"/>
  <c r="BQ88" i="2"/>
  <c r="BF88" i="2"/>
  <c r="H88" i="2"/>
  <c r="X88" i="2"/>
  <c r="AN88" i="2"/>
  <c r="BD88" i="2"/>
  <c r="BT88" i="2"/>
  <c r="AO88" i="2"/>
  <c r="AP88" i="2"/>
  <c r="K88" i="2"/>
  <c r="AQ88" i="2"/>
  <c r="BW88" i="2"/>
  <c r="L88" i="2"/>
  <c r="AB88" i="2"/>
  <c r="BX88" i="2"/>
  <c r="BI88" i="2"/>
  <c r="BJ88" i="2"/>
  <c r="O86" i="2"/>
  <c r="O88" i="2"/>
  <c r="AE88" i="2"/>
  <c r="BK88" i="2"/>
  <c r="P88" i="2"/>
  <c r="AF88" i="2"/>
  <c r="AV88" i="2"/>
  <c r="BL88" i="2"/>
  <c r="CB88" i="2"/>
  <c r="AO86" i="2"/>
  <c r="AR88" i="2"/>
  <c r="AS88" i="2"/>
  <c r="BZ88" i="2"/>
  <c r="CA86" i="2"/>
  <c r="Q88" i="2"/>
  <c r="AG88" i="2"/>
  <c r="AW88" i="2"/>
  <c r="BM88" i="2"/>
  <c r="CC88" i="2"/>
  <c r="BG88" i="2"/>
  <c r="BH88" i="2"/>
  <c r="BY88" i="2"/>
  <c r="BK86" i="2"/>
  <c r="Y87" i="2"/>
  <c r="BU87" i="2"/>
  <c r="R88" i="2"/>
  <c r="AH88" i="2"/>
  <c r="AX88" i="2"/>
  <c r="BN88" i="2"/>
  <c r="CD88" i="2"/>
  <c r="E87" i="2"/>
  <c r="U87" i="2"/>
  <c r="AK87" i="2"/>
  <c r="BA87" i="2"/>
  <c r="BQ87" i="2"/>
  <c r="F87" i="2"/>
  <c r="V87" i="2"/>
  <c r="AL87" i="2"/>
  <c r="BB87" i="2"/>
  <c r="BR87" i="2"/>
  <c r="G87" i="2"/>
  <c r="W87" i="2"/>
  <c r="AM87" i="2"/>
  <c r="BC87" i="2"/>
  <c r="BS87" i="2"/>
  <c r="T87" i="2"/>
  <c r="AZ87" i="2"/>
  <c r="I87" i="2"/>
  <c r="BV87" i="2"/>
  <c r="BX87" i="2"/>
  <c r="AC87" i="2"/>
  <c r="N87" i="2"/>
  <c r="AD87" i="2"/>
  <c r="AT87" i="2"/>
  <c r="BJ87" i="2"/>
  <c r="BZ87" i="2"/>
  <c r="BE87" i="2"/>
  <c r="Z87" i="2"/>
  <c r="AQ87" i="2"/>
  <c r="BW87" i="2"/>
  <c r="AR87" i="2"/>
  <c r="O87" i="2"/>
  <c r="AE87" i="2"/>
  <c r="AU87" i="2"/>
  <c r="BK87" i="2"/>
  <c r="CA87" i="2"/>
  <c r="D87" i="2"/>
  <c r="AO87" i="2"/>
  <c r="AP87" i="2"/>
  <c r="AJ86" i="2"/>
  <c r="BP86" i="2"/>
  <c r="P87" i="2"/>
  <c r="AF87" i="2"/>
  <c r="AV87" i="2"/>
  <c r="BL87" i="2"/>
  <c r="CB87" i="2"/>
  <c r="K87" i="2"/>
  <c r="BG87" i="2"/>
  <c r="E86" i="2"/>
  <c r="Q87" i="2"/>
  <c r="AG87" i="2"/>
  <c r="AW87" i="2"/>
  <c r="BM87" i="2"/>
  <c r="CC87" i="2"/>
  <c r="AB87" i="2"/>
  <c r="R87" i="2"/>
  <c r="AH87" i="2"/>
  <c r="AX87" i="2"/>
  <c r="BN87" i="2"/>
  <c r="CD87" i="2"/>
  <c r="U86" i="2"/>
  <c r="BQ86" i="2"/>
  <c r="T86" i="2"/>
  <c r="F86" i="2"/>
  <c r="V86" i="2"/>
  <c r="AL86" i="2"/>
  <c r="BB86" i="2"/>
  <c r="BR86" i="2"/>
  <c r="G86" i="2"/>
  <c r="W86" i="2"/>
  <c r="AM86" i="2"/>
  <c r="BC86" i="2"/>
  <c r="BS86" i="2"/>
  <c r="H86" i="2"/>
  <c r="X86" i="2"/>
  <c r="AN86" i="2"/>
  <c r="BD86" i="2"/>
  <c r="BT86" i="2"/>
  <c r="J86" i="2"/>
  <c r="Z86" i="2"/>
  <c r="AP86" i="2"/>
  <c r="BF86" i="2"/>
  <c r="BV86" i="2"/>
  <c r="K86" i="2"/>
  <c r="AA86" i="2"/>
  <c r="AQ86" i="2"/>
  <c r="BG86" i="2"/>
  <c r="BW86" i="2"/>
  <c r="L86" i="2"/>
  <c r="AB86" i="2"/>
  <c r="AR86" i="2"/>
  <c r="BH86" i="2"/>
  <c r="BX86" i="2"/>
  <c r="M86" i="2"/>
  <c r="AC86" i="2"/>
  <c r="AS86" i="2"/>
  <c r="BI86" i="2"/>
  <c r="BY86" i="2"/>
  <c r="N86" i="2"/>
  <c r="AD86" i="2"/>
  <c r="AT86" i="2"/>
  <c r="BJ86" i="2"/>
  <c r="BZ86" i="2"/>
  <c r="P86" i="2"/>
  <c r="AF86" i="2"/>
  <c r="AV86" i="2"/>
  <c r="BL86" i="2"/>
  <c r="CB86" i="2"/>
  <c r="Q86" i="2"/>
  <c r="AG86" i="2"/>
  <c r="AW86" i="2"/>
  <c r="BM86" i="2"/>
  <c r="CC86" i="2"/>
  <c r="R86" i="2"/>
  <c r="AH86" i="2"/>
  <c r="AX86" i="2"/>
  <c r="BN86" i="2"/>
  <c r="CD86" i="2"/>
  <c r="B84" i="3"/>
  <c r="C84" i="3" s="1"/>
  <c r="A84" i="3" s="1"/>
  <c r="C84" i="2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L96" i="3" s="1"/>
  <c r="BK82" i="1"/>
  <c r="BK96" i="3" s="1"/>
  <c r="BJ82" i="1"/>
  <c r="BJ96" i="3" s="1"/>
  <c r="BI82" i="1"/>
  <c r="BI96" i="3" s="1"/>
  <c r="BH82" i="1"/>
  <c r="BH96" i="3" s="1"/>
  <c r="BG82" i="1"/>
  <c r="BG96" i="3" s="1"/>
  <c r="BF82" i="1"/>
  <c r="BF96" i="3" s="1"/>
  <c r="BE82" i="1"/>
  <c r="BE96" i="3" s="1"/>
  <c r="BD82" i="1"/>
  <c r="BD96" i="3" s="1"/>
  <c r="BC82" i="1"/>
  <c r="BC96" i="3" s="1"/>
  <c r="BB82" i="1"/>
  <c r="BB96" i="3" s="1"/>
  <c r="BA82" i="1"/>
  <c r="BA96" i="3" s="1"/>
  <c r="AZ82" i="1"/>
  <c r="AZ96" i="3" s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N96" i="3" s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O96" i="3" s="1"/>
  <c r="N82" i="1"/>
  <c r="N96" i="3" s="1"/>
  <c r="M82" i="1"/>
  <c r="M96" i="3" s="1"/>
  <c r="L82" i="1"/>
  <c r="L96" i="3" s="1"/>
  <c r="K82" i="1"/>
  <c r="K96" i="3" s="1"/>
  <c r="J82" i="1"/>
  <c r="J96" i="3" s="1"/>
  <c r="I82" i="1"/>
  <c r="I96" i="3" s="1"/>
  <c r="H82" i="1"/>
  <c r="H96" i="3" s="1"/>
  <c r="G82" i="1"/>
  <c r="G96" i="3" s="1"/>
  <c r="F82" i="1"/>
  <c r="F96" i="3" s="1"/>
  <c r="E82" i="1"/>
  <c r="E96" i="3" s="1"/>
  <c r="D82" i="1"/>
  <c r="D96" i="3" s="1"/>
  <c r="A82" i="1"/>
  <c r="B83" i="3"/>
  <c r="A81" i="1"/>
  <c r="C83" i="2"/>
  <c r="CD81" i="1"/>
  <c r="CD95" i="3" s="1"/>
  <c r="CC81" i="1"/>
  <c r="CC95" i="3" s="1"/>
  <c r="CB81" i="1"/>
  <c r="CB95" i="3" s="1"/>
  <c r="CA81" i="1"/>
  <c r="CA95" i="3" s="1"/>
  <c r="BZ81" i="1"/>
  <c r="BZ95" i="3" s="1"/>
  <c r="BY81" i="1"/>
  <c r="BY95" i="3" s="1"/>
  <c r="BX81" i="1"/>
  <c r="BX95" i="3" s="1"/>
  <c r="BW81" i="1"/>
  <c r="BW95" i="3" s="1"/>
  <c r="BV81" i="1"/>
  <c r="BV95" i="3" s="1"/>
  <c r="BU81" i="1"/>
  <c r="BU95" i="3" s="1"/>
  <c r="BT81" i="1"/>
  <c r="BT95" i="3" s="1"/>
  <c r="BS81" i="1"/>
  <c r="BS95" i="3" s="1"/>
  <c r="BR81" i="1"/>
  <c r="BR95" i="3" s="1"/>
  <c r="BQ81" i="1"/>
  <c r="BQ95" i="3" s="1"/>
  <c r="BP81" i="1"/>
  <c r="BO81" i="1"/>
  <c r="BO95" i="3" s="1"/>
  <c r="BN81" i="1"/>
  <c r="BN95" i="3" s="1"/>
  <c r="BM81" i="1"/>
  <c r="BM95" i="3" s="1"/>
  <c r="BL81" i="1"/>
  <c r="BK81" i="1"/>
  <c r="BK95" i="3" s="1"/>
  <c r="BJ81" i="1"/>
  <c r="BJ95" i="3" s="1"/>
  <c r="BI81" i="1"/>
  <c r="BI95" i="3" s="1"/>
  <c r="BH81" i="1"/>
  <c r="BH95" i="3" s="1"/>
  <c r="BG81" i="1"/>
  <c r="BG95" i="3" s="1"/>
  <c r="BF81" i="1"/>
  <c r="BF95" i="3" s="1"/>
  <c r="BE81" i="1"/>
  <c r="BE95" i="3" s="1"/>
  <c r="BD81" i="1"/>
  <c r="BD95" i="3" s="1"/>
  <c r="BC81" i="1"/>
  <c r="BC95" i="3" s="1"/>
  <c r="BB81" i="1"/>
  <c r="BB95" i="3" s="1"/>
  <c r="BA81" i="1"/>
  <c r="BA95" i="3" s="1"/>
  <c r="AZ81" i="1"/>
  <c r="AZ95" i="3" s="1"/>
  <c r="AY81" i="1"/>
  <c r="AY95" i="3" s="1"/>
  <c r="AX81" i="1"/>
  <c r="AX95" i="3" s="1"/>
  <c r="AW81" i="1"/>
  <c r="AW95" i="3" s="1"/>
  <c r="AV81" i="1"/>
  <c r="AV95" i="3" s="1"/>
  <c r="AU81" i="1"/>
  <c r="AU95" i="3" s="1"/>
  <c r="AT81" i="1"/>
  <c r="AT95" i="3" s="1"/>
  <c r="AS81" i="1"/>
  <c r="AS95" i="3" s="1"/>
  <c r="AR81" i="1"/>
  <c r="AR95" i="3" s="1"/>
  <c r="AQ81" i="1"/>
  <c r="AQ95" i="3" s="1"/>
  <c r="AP81" i="1"/>
  <c r="AP95" i="3" s="1"/>
  <c r="AO81" i="1"/>
  <c r="AO95" i="3" s="1"/>
  <c r="AN81" i="1"/>
  <c r="AN95" i="3" s="1"/>
  <c r="AM81" i="1"/>
  <c r="AM95" i="3" s="1"/>
  <c r="AL81" i="1"/>
  <c r="AL95" i="3" s="1"/>
  <c r="AK81" i="1"/>
  <c r="AK95" i="3" s="1"/>
  <c r="AJ81" i="1"/>
  <c r="AJ95" i="3" s="1"/>
  <c r="AI81" i="1"/>
  <c r="AI95" i="3" s="1"/>
  <c r="AH81" i="1"/>
  <c r="AH95" i="3" s="1"/>
  <c r="AG81" i="1"/>
  <c r="AG95" i="3" s="1"/>
  <c r="AF81" i="1"/>
  <c r="AF95" i="3" s="1"/>
  <c r="AE81" i="1"/>
  <c r="AE95" i="3" s="1"/>
  <c r="AD81" i="1"/>
  <c r="AD95" i="3" s="1"/>
  <c r="AC81" i="1"/>
  <c r="AC95" i="3" s="1"/>
  <c r="AB81" i="1"/>
  <c r="AB95" i="3" s="1"/>
  <c r="AA81" i="1"/>
  <c r="AA95" i="3" s="1"/>
  <c r="Z81" i="1"/>
  <c r="Z95" i="3" s="1"/>
  <c r="Y81" i="1"/>
  <c r="Y95" i="3" s="1"/>
  <c r="X81" i="1"/>
  <c r="X95" i="3" s="1"/>
  <c r="W81" i="1"/>
  <c r="W95" i="3" s="1"/>
  <c r="V81" i="1"/>
  <c r="V95" i="3" s="1"/>
  <c r="U81" i="1"/>
  <c r="U95" i="3" s="1"/>
  <c r="T81" i="1"/>
  <c r="T95" i="3" s="1"/>
  <c r="S81" i="1"/>
  <c r="S95" i="3" s="1"/>
  <c r="R81" i="1"/>
  <c r="R95" i="3" s="1"/>
  <c r="Q81" i="1"/>
  <c r="Q95" i="3" s="1"/>
  <c r="P81" i="1"/>
  <c r="P95" i="3" s="1"/>
  <c r="O81" i="1"/>
  <c r="O95" i="3" s="1"/>
  <c r="N81" i="1"/>
  <c r="N95" i="3" s="1"/>
  <c r="M81" i="1"/>
  <c r="M95" i="3" s="1"/>
  <c r="L81" i="1"/>
  <c r="L95" i="3" s="1"/>
  <c r="K81" i="1"/>
  <c r="K95" i="3" s="1"/>
  <c r="J81" i="1"/>
  <c r="J95" i="3" s="1"/>
  <c r="I81" i="1"/>
  <c r="I95" i="3" s="1"/>
  <c r="H81" i="1"/>
  <c r="H95" i="3" s="1"/>
  <c r="G81" i="1"/>
  <c r="G95" i="3" s="1"/>
  <c r="F81" i="1"/>
  <c r="F95" i="3" s="1"/>
  <c r="E81" i="1"/>
  <c r="E95" i="3" s="1"/>
  <c r="D81" i="1"/>
  <c r="D95" i="3" s="1"/>
  <c r="AH89" i="13" l="1"/>
  <c r="BP91" i="14"/>
  <c r="BP90" i="14"/>
  <c r="BI93" i="14"/>
  <c r="BI91" i="14"/>
  <c r="BG95" i="14"/>
  <c r="AC92" i="13"/>
  <c r="AM88" i="13"/>
  <c r="BN95" i="14"/>
  <c r="AF90" i="13"/>
  <c r="BG90" i="14"/>
  <c r="BK89" i="14"/>
  <c r="AD91" i="13"/>
  <c r="AJ88" i="13"/>
  <c r="AG87" i="13"/>
  <c r="AL92" i="13"/>
  <c r="AC89" i="13"/>
  <c r="AH93" i="13"/>
  <c r="AE88" i="13"/>
  <c r="BK87" i="14"/>
  <c r="BJ91" i="14"/>
  <c r="BQ90" i="14"/>
  <c r="BG94" i="14"/>
  <c r="BL87" i="14"/>
  <c r="BK93" i="14"/>
  <c r="BG89" i="14"/>
  <c r="AI94" i="13"/>
  <c r="AD89" i="13"/>
  <c r="AP85" i="2"/>
  <c r="AP96" i="3"/>
  <c r="AQ85" i="2"/>
  <c r="AQ96" i="3"/>
  <c r="BU85" i="2"/>
  <c r="BU96" i="3"/>
  <c r="AB85" i="2"/>
  <c r="AB96" i="3"/>
  <c r="AR85" i="2"/>
  <c r="AR96" i="3"/>
  <c r="BX85" i="2"/>
  <c r="BX96" i="3"/>
  <c r="AO85" i="2"/>
  <c r="AO96" i="3"/>
  <c r="AC85" i="2"/>
  <c r="AC96" i="3"/>
  <c r="AS85" i="2"/>
  <c r="AS96" i="3"/>
  <c r="BY85" i="2"/>
  <c r="BY96" i="3"/>
  <c r="BQ91" i="14"/>
  <c r="Y85" i="2"/>
  <c r="Y96" i="3"/>
  <c r="Z85" i="2"/>
  <c r="Z96" i="3"/>
  <c r="AD85" i="2"/>
  <c r="AD96" i="3"/>
  <c r="AT85" i="2"/>
  <c r="AT96" i="3"/>
  <c r="BZ85" i="2"/>
  <c r="BZ96" i="3"/>
  <c r="AE85" i="2"/>
  <c r="AE96" i="3"/>
  <c r="AU85" i="2"/>
  <c r="AU96" i="3"/>
  <c r="CA85" i="2"/>
  <c r="CA96" i="3"/>
  <c r="BH90" i="14"/>
  <c r="P85" i="2"/>
  <c r="P96" i="3"/>
  <c r="AF85" i="2"/>
  <c r="AF96" i="3"/>
  <c r="AV85" i="2"/>
  <c r="AV96" i="3"/>
  <c r="CB85" i="2"/>
  <c r="CB96" i="3"/>
  <c r="Q85" i="2"/>
  <c r="Q96" i="3"/>
  <c r="AG85" i="2"/>
  <c r="AG96" i="3"/>
  <c r="AW85" i="2"/>
  <c r="AW96" i="3"/>
  <c r="BM85" i="2"/>
  <c r="BM96" i="3"/>
  <c r="CC85" i="2"/>
  <c r="CC96" i="3"/>
  <c r="R85" i="2"/>
  <c r="R96" i="3"/>
  <c r="AH85" i="2"/>
  <c r="AH96" i="3"/>
  <c r="AX85" i="2"/>
  <c r="AX96" i="3"/>
  <c r="BN85" i="2"/>
  <c r="BN96" i="3"/>
  <c r="CD85" i="2"/>
  <c r="CD96" i="3"/>
  <c r="AA85" i="2"/>
  <c r="AA96" i="3"/>
  <c r="S85" i="2"/>
  <c r="S96" i="3"/>
  <c r="AI85" i="2"/>
  <c r="AI96" i="3"/>
  <c r="AY85" i="2"/>
  <c r="AY96" i="3"/>
  <c r="BO85" i="2"/>
  <c r="BO96" i="3"/>
  <c r="T85" i="2"/>
  <c r="T96" i="3"/>
  <c r="AJ85" i="2"/>
  <c r="AJ96" i="3"/>
  <c r="AQ85" i="14"/>
  <c r="AR86" i="14" s="1"/>
  <c r="BP96" i="3"/>
  <c r="CF96" i="3" s="1"/>
  <c r="AI87" i="13"/>
  <c r="BW85" i="2"/>
  <c r="BW96" i="3"/>
  <c r="U85" i="2"/>
  <c r="U96" i="3"/>
  <c r="AK85" i="2"/>
  <c r="AK96" i="3"/>
  <c r="BQ85" i="2"/>
  <c r="BQ96" i="3"/>
  <c r="V85" i="2"/>
  <c r="V96" i="3"/>
  <c r="AL85" i="2"/>
  <c r="AL96" i="3"/>
  <c r="BR85" i="2"/>
  <c r="BR96" i="3"/>
  <c r="BH88" i="14"/>
  <c r="BV85" i="2"/>
  <c r="BV96" i="3"/>
  <c r="W85" i="2"/>
  <c r="W96" i="3"/>
  <c r="AM85" i="2"/>
  <c r="AM96" i="3"/>
  <c r="BS85" i="2"/>
  <c r="BS96" i="3"/>
  <c r="BJ87" i="14"/>
  <c r="X85" i="2"/>
  <c r="X96" i="3"/>
  <c r="BT85" i="2"/>
  <c r="BT96" i="3"/>
  <c r="AL91" i="13"/>
  <c r="BN88" i="14"/>
  <c r="P84" i="14"/>
  <c r="AB85" i="14" s="1"/>
  <c r="BL95" i="3"/>
  <c r="AE92" i="13"/>
  <c r="BI90" i="14"/>
  <c r="AQ84" i="14"/>
  <c r="BP95" i="3"/>
  <c r="AN89" i="13"/>
  <c r="BK91" i="14"/>
  <c r="BO95" i="14"/>
  <c r="BJ90" i="14"/>
  <c r="BL89" i="14"/>
  <c r="BK94" i="14"/>
  <c r="BO87" i="14"/>
  <c r="BM93" i="14"/>
  <c r="BO93" i="14"/>
  <c r="BQ93" i="14"/>
  <c r="BP95" i="14"/>
  <c r="BK90" i="14"/>
  <c r="BF87" i="14"/>
  <c r="BP87" i="14"/>
  <c r="CF95" i="2"/>
  <c r="AE89" i="13"/>
  <c r="BH87" i="14"/>
  <c r="AJ93" i="13"/>
  <c r="AH87" i="13"/>
  <c r="BP88" i="14"/>
  <c r="AK91" i="13"/>
  <c r="AG88" i="13"/>
  <c r="BN87" i="14"/>
  <c r="BF91" i="14"/>
  <c r="AM90" i="13"/>
  <c r="AL94" i="13"/>
  <c r="BG91" i="14"/>
  <c r="BN92" i="14"/>
  <c r="BL91" i="14"/>
  <c r="BM89" i="14"/>
  <c r="BL92" i="14"/>
  <c r="BL94" i="14"/>
  <c r="BP93" i="14"/>
  <c r="BM91" i="14"/>
  <c r="AD88" i="13"/>
  <c r="AE87" i="13"/>
  <c r="BI87" i="14"/>
  <c r="BI88" i="14"/>
  <c r="BM94" i="14"/>
  <c r="BQ87" i="14"/>
  <c r="S86" i="13"/>
  <c r="AF93" i="13"/>
  <c r="AH91" i="13"/>
  <c r="BH94" i="14"/>
  <c r="BL95" i="14"/>
  <c r="BH95" i="14"/>
  <c r="AN91" i="13"/>
  <c r="BI94" i="14"/>
  <c r="BQ88" i="14"/>
  <c r="BM87" i="14"/>
  <c r="BF92" i="14"/>
  <c r="BG92" i="14"/>
  <c r="BM95" i="14"/>
  <c r="BH89" i="14"/>
  <c r="BJ94" i="14"/>
  <c r="BH92" i="14"/>
  <c r="C86" i="13"/>
  <c r="D86" i="13"/>
  <c r="BF88" i="14"/>
  <c r="BN93" i="14"/>
  <c r="BI92" i="14"/>
  <c r="BJ92" i="14"/>
  <c r="E86" i="13"/>
  <c r="AN90" i="13"/>
  <c r="BG88" i="14"/>
  <c r="CF94" i="2"/>
  <c r="BL93" i="14"/>
  <c r="BM92" i="14"/>
  <c r="BK92" i="14"/>
  <c r="AD87" i="13"/>
  <c r="AI93" i="13"/>
  <c r="BH91" i="14"/>
  <c r="AC93" i="13"/>
  <c r="BQ89" i="14"/>
  <c r="AD92" i="13"/>
  <c r="AK89" i="13"/>
  <c r="BK88" i="14"/>
  <c r="BF94" i="14"/>
  <c r="BO92" i="14"/>
  <c r="BN89" i="14"/>
  <c r="BJ88" i="14"/>
  <c r="BL90" i="14"/>
  <c r="J86" i="13"/>
  <c r="AI90" i="13"/>
  <c r="BM88" i="14"/>
  <c r="BL88" i="14"/>
  <c r="BN94" i="14"/>
  <c r="BO94" i="14"/>
  <c r="BF93" i="14"/>
  <c r="BP92" i="14"/>
  <c r="BN91" i="14"/>
  <c r="BI95" i="14"/>
  <c r="BI89" i="14"/>
  <c r="BO89" i="14"/>
  <c r="BG93" i="14"/>
  <c r="BJ95" i="14"/>
  <c r="BF90" i="14"/>
  <c r="I86" i="13"/>
  <c r="Z86" i="13"/>
  <c r="AN87" i="13"/>
  <c r="AM92" i="13"/>
  <c r="AF94" i="13"/>
  <c r="BP94" i="14"/>
  <c r="BH93" i="14"/>
  <c r="BQ92" i="14"/>
  <c r="BO91" i="14"/>
  <c r="BM90" i="14"/>
  <c r="BJ89" i="14"/>
  <c r="BP89" i="14"/>
  <c r="BL85" i="2"/>
  <c r="P85" i="14"/>
  <c r="BO88" i="14"/>
  <c r="BQ94" i="14"/>
  <c r="BG87" i="14"/>
  <c r="BK95" i="14"/>
  <c r="BF95" i="14"/>
  <c r="BN90" i="14"/>
  <c r="BO90" i="14"/>
  <c r="AK94" i="13"/>
  <c r="AK88" i="13"/>
  <c r="AD90" i="13"/>
  <c r="AI88" i="13"/>
  <c r="AJ89" i="13"/>
  <c r="P86" i="13"/>
  <c r="AI92" i="13"/>
  <c r="AE94" i="13"/>
  <c r="T86" i="13"/>
  <c r="AL88" i="13"/>
  <c r="U86" i="13"/>
  <c r="AM93" i="13"/>
  <c r="AK90" i="13"/>
  <c r="AE91" i="13"/>
  <c r="AK93" i="13"/>
  <c r="AG91" i="13"/>
  <c r="AN92" i="13"/>
  <c r="AF91" i="13"/>
  <c r="AF88" i="13"/>
  <c r="CF89" i="2"/>
  <c r="AE93" i="13"/>
  <c r="AH92" i="13"/>
  <c r="AH90" i="13"/>
  <c r="AE90" i="13"/>
  <c r="BG85" i="2"/>
  <c r="W85" i="13"/>
  <c r="BH85" i="2"/>
  <c r="X85" i="13"/>
  <c r="AJ94" i="13"/>
  <c r="AG94" i="13"/>
  <c r="AL89" i="13"/>
  <c r="CF91" i="2"/>
  <c r="CF92" i="2"/>
  <c r="AI91" i="13"/>
  <c r="AJ87" i="13"/>
  <c r="BF85" i="2"/>
  <c r="V85" i="13"/>
  <c r="L85" i="2"/>
  <c r="K85" i="13"/>
  <c r="M85" i="2"/>
  <c r="L85" i="13"/>
  <c r="BI85" i="2"/>
  <c r="Y85" i="13"/>
  <c r="N85" i="2"/>
  <c r="M85" i="13"/>
  <c r="BJ85" i="2"/>
  <c r="Z85" i="13"/>
  <c r="AG93" i="13"/>
  <c r="AF89" i="13"/>
  <c r="Y86" i="13"/>
  <c r="AC91" i="13"/>
  <c r="BK85" i="2"/>
  <c r="AA85" i="13"/>
  <c r="AD93" i="13"/>
  <c r="AL87" i="13"/>
  <c r="L86" i="13"/>
  <c r="AK92" i="13"/>
  <c r="AH94" i="13"/>
  <c r="AA86" i="13"/>
  <c r="I85" i="2"/>
  <c r="H85" i="13"/>
  <c r="J85" i="2"/>
  <c r="I85" i="13"/>
  <c r="A83" i="2"/>
  <c r="B84" i="13"/>
  <c r="AM91" i="13"/>
  <c r="AG92" i="13"/>
  <c r="AM89" i="13"/>
  <c r="AG90" i="13"/>
  <c r="AH88" i="13"/>
  <c r="AK87" i="13"/>
  <c r="AD94" i="13"/>
  <c r="K85" i="2"/>
  <c r="J85" i="13"/>
  <c r="AJ85" i="13" s="1"/>
  <c r="M86" i="13"/>
  <c r="K86" i="13"/>
  <c r="AM94" i="13"/>
  <c r="AI89" i="13"/>
  <c r="W86" i="13"/>
  <c r="AN93" i="13"/>
  <c r="AF87" i="13"/>
  <c r="O85" i="2"/>
  <c r="N85" i="13"/>
  <c r="A84" i="2"/>
  <c r="B85" i="13"/>
  <c r="P85" i="13"/>
  <c r="AC88" i="13"/>
  <c r="AJ91" i="13"/>
  <c r="AJ90" i="13"/>
  <c r="V86" i="13"/>
  <c r="D85" i="2"/>
  <c r="C85" i="13"/>
  <c r="E85" i="2"/>
  <c r="D85" i="13"/>
  <c r="BA85" i="2"/>
  <c r="Q85" i="13"/>
  <c r="AL93" i="13"/>
  <c r="AN88" i="13"/>
  <c r="H86" i="13"/>
  <c r="AC94" i="13"/>
  <c r="AJ92" i="13"/>
  <c r="F85" i="2"/>
  <c r="E85" i="13"/>
  <c r="BB85" i="2"/>
  <c r="R85" i="13"/>
  <c r="BE85" i="2"/>
  <c r="U85" i="13"/>
  <c r="AF92" i="13"/>
  <c r="G85" i="2"/>
  <c r="F85" i="13"/>
  <c r="BC85" i="2"/>
  <c r="S85" i="13"/>
  <c r="AC87" i="13"/>
  <c r="AM87" i="13"/>
  <c r="AG89" i="13"/>
  <c r="AC90" i="13"/>
  <c r="F86" i="13"/>
  <c r="G85" i="13"/>
  <c r="BD85" i="2"/>
  <c r="T85" i="13"/>
  <c r="CF93" i="2"/>
  <c r="G86" i="13"/>
  <c r="R86" i="13"/>
  <c r="AE86" i="13" s="1"/>
  <c r="AN94" i="13"/>
  <c r="X86" i="13"/>
  <c r="N86" i="13"/>
  <c r="Q86" i="13"/>
  <c r="CF88" i="2"/>
  <c r="BZ84" i="2"/>
  <c r="CF90" i="2"/>
  <c r="CF87" i="2"/>
  <c r="N84" i="2"/>
  <c r="AD84" i="2"/>
  <c r="AT84" i="2"/>
  <c r="BJ84" i="2"/>
  <c r="K84" i="2"/>
  <c r="AA84" i="2"/>
  <c r="AQ84" i="2"/>
  <c r="BG84" i="2"/>
  <c r="BW84" i="2"/>
  <c r="CF86" i="2"/>
  <c r="X84" i="2"/>
  <c r="AZ84" i="2"/>
  <c r="BP84" i="2"/>
  <c r="W84" i="2"/>
  <c r="S84" i="2"/>
  <c r="AI84" i="2"/>
  <c r="G84" i="2"/>
  <c r="AM84" i="2"/>
  <c r="BP85" i="2"/>
  <c r="AY84" i="2"/>
  <c r="AZ85" i="2"/>
  <c r="AN84" i="2"/>
  <c r="AN85" i="2"/>
  <c r="BC84" i="2"/>
  <c r="BO84" i="2"/>
  <c r="BS84" i="2"/>
  <c r="T84" i="2"/>
  <c r="BT84" i="2"/>
  <c r="AJ84" i="2"/>
  <c r="H84" i="2"/>
  <c r="H85" i="2"/>
  <c r="E84" i="2"/>
  <c r="U84" i="2"/>
  <c r="AK84" i="2"/>
  <c r="BA84" i="2"/>
  <c r="BQ84" i="2"/>
  <c r="F84" i="2"/>
  <c r="V84" i="2"/>
  <c r="AL84" i="2"/>
  <c r="BB84" i="2"/>
  <c r="BR84" i="2"/>
  <c r="BD84" i="2"/>
  <c r="I84" i="2"/>
  <c r="Y84" i="2"/>
  <c r="AO84" i="2"/>
  <c r="BE84" i="2"/>
  <c r="BU84" i="2"/>
  <c r="D84" i="2"/>
  <c r="J84" i="2"/>
  <c r="Z84" i="2"/>
  <c r="AP84" i="2"/>
  <c r="BF84" i="2"/>
  <c r="BV84" i="2"/>
  <c r="L84" i="2"/>
  <c r="AB84" i="2"/>
  <c r="AR84" i="2"/>
  <c r="BH84" i="2"/>
  <c r="BX84" i="2"/>
  <c r="M84" i="2"/>
  <c r="AC84" i="2"/>
  <c r="AS84" i="2"/>
  <c r="BI84" i="2"/>
  <c r="BY84" i="2"/>
  <c r="O84" i="2"/>
  <c r="AE84" i="2"/>
  <c r="AU84" i="2"/>
  <c r="BK84" i="2"/>
  <c r="CA84" i="2"/>
  <c r="P84" i="2"/>
  <c r="AF84" i="2"/>
  <c r="AV84" i="2"/>
  <c r="BL84" i="2"/>
  <c r="CB84" i="2"/>
  <c r="Q84" i="2"/>
  <c r="AG84" i="2"/>
  <c r="AW84" i="2"/>
  <c r="BM84" i="2"/>
  <c r="CC84" i="2"/>
  <c r="R84" i="2"/>
  <c r="AH84" i="2"/>
  <c r="AX84" i="2"/>
  <c r="BN84" i="2"/>
  <c r="CD84" i="2"/>
  <c r="B82" i="3"/>
  <c r="C82" i="3" s="1"/>
  <c r="C82" i="2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H94" i="3" s="1"/>
  <c r="BG80" i="1"/>
  <c r="BG94" i="3" s="1"/>
  <c r="BF80" i="1"/>
  <c r="BE80" i="1"/>
  <c r="BE94" i="3" s="1"/>
  <c r="BD80" i="1"/>
  <c r="BD94" i="3" s="1"/>
  <c r="BC80" i="1"/>
  <c r="BC94" i="3" s="1"/>
  <c r="BB80" i="1"/>
  <c r="BB94" i="3" s="1"/>
  <c r="BA80" i="1"/>
  <c r="BA94" i="3" s="1"/>
  <c r="AZ80" i="1"/>
  <c r="AZ94" i="3" s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K94" i="3" s="1"/>
  <c r="AJ80" i="1"/>
  <c r="AJ94" i="3" s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U94" i="3" s="1"/>
  <c r="T80" i="1"/>
  <c r="S80" i="1"/>
  <c r="S94" i="3" s="1"/>
  <c r="R80" i="1"/>
  <c r="Q80" i="1"/>
  <c r="P80" i="1"/>
  <c r="O80" i="1"/>
  <c r="N80" i="1"/>
  <c r="M80" i="1"/>
  <c r="L80" i="1"/>
  <c r="K80" i="1"/>
  <c r="K94" i="3" s="1"/>
  <c r="J80" i="1"/>
  <c r="I80" i="1"/>
  <c r="H80" i="1"/>
  <c r="H94" i="3" s="1"/>
  <c r="G80" i="1"/>
  <c r="G94" i="3" s="1"/>
  <c r="F80" i="1"/>
  <c r="E80" i="1"/>
  <c r="E94" i="3" s="1"/>
  <c r="D80" i="1"/>
  <c r="D94" i="3" s="1"/>
  <c r="A80" i="1"/>
  <c r="B81" i="3"/>
  <c r="C81" i="3" s="1"/>
  <c r="A81" i="3" s="1"/>
  <c r="C81" i="2"/>
  <c r="CD79" i="1"/>
  <c r="CD93" i="3" s="1"/>
  <c r="CC79" i="1"/>
  <c r="CC93" i="3" s="1"/>
  <c r="CB79" i="1"/>
  <c r="CB93" i="3" s="1"/>
  <c r="CA79" i="1"/>
  <c r="CA93" i="3" s="1"/>
  <c r="BZ79" i="1"/>
  <c r="BZ93" i="3" s="1"/>
  <c r="BY79" i="1"/>
  <c r="BY93" i="3" s="1"/>
  <c r="BX79" i="1"/>
  <c r="BX93" i="3" s="1"/>
  <c r="BW79" i="1"/>
  <c r="BW93" i="3" s="1"/>
  <c r="BV79" i="1"/>
  <c r="BV93" i="3" s="1"/>
  <c r="BU79" i="1"/>
  <c r="BU93" i="3" s="1"/>
  <c r="BT79" i="1"/>
  <c r="BT93" i="3" s="1"/>
  <c r="BS79" i="1"/>
  <c r="BS93" i="3" s="1"/>
  <c r="BR79" i="1"/>
  <c r="BR93" i="3" s="1"/>
  <c r="BQ79" i="1"/>
  <c r="BQ93" i="3" s="1"/>
  <c r="BP79" i="1"/>
  <c r="BO79" i="1"/>
  <c r="BO93" i="3" s="1"/>
  <c r="BN79" i="1"/>
  <c r="BN93" i="3" s="1"/>
  <c r="BM79" i="1"/>
  <c r="BM93" i="3" s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Y93" i="3" s="1"/>
  <c r="AX79" i="1"/>
  <c r="AX93" i="3" s="1"/>
  <c r="AW79" i="1"/>
  <c r="AW93" i="3" s="1"/>
  <c r="AV79" i="1"/>
  <c r="AV93" i="3" s="1"/>
  <c r="AU79" i="1"/>
  <c r="AU93" i="3" s="1"/>
  <c r="AT79" i="1"/>
  <c r="AT93" i="3" s="1"/>
  <c r="AS79" i="1"/>
  <c r="AS93" i="3" s="1"/>
  <c r="AR79" i="1"/>
  <c r="AR93" i="3" s="1"/>
  <c r="AQ79" i="1"/>
  <c r="AQ93" i="3" s="1"/>
  <c r="AP79" i="1"/>
  <c r="AP93" i="3" s="1"/>
  <c r="AO79" i="1"/>
  <c r="AO93" i="3" s="1"/>
  <c r="AN79" i="1"/>
  <c r="AN93" i="3" s="1"/>
  <c r="AM79" i="1"/>
  <c r="AM93" i="3" s="1"/>
  <c r="AL79" i="1"/>
  <c r="AL93" i="3" s="1"/>
  <c r="AK79" i="1"/>
  <c r="AK93" i="3" s="1"/>
  <c r="AJ79" i="1"/>
  <c r="AJ93" i="3" s="1"/>
  <c r="AI79" i="1"/>
  <c r="AI93" i="3" s="1"/>
  <c r="AH79" i="1"/>
  <c r="AH93" i="3" s="1"/>
  <c r="AG79" i="1"/>
  <c r="AG93" i="3" s="1"/>
  <c r="AF79" i="1"/>
  <c r="AF93" i="3" s="1"/>
  <c r="AE79" i="1"/>
  <c r="AE93" i="3" s="1"/>
  <c r="AD79" i="1"/>
  <c r="AD93" i="3" s="1"/>
  <c r="AC79" i="1"/>
  <c r="AC93" i="3" s="1"/>
  <c r="AB79" i="1"/>
  <c r="AB93" i="3" s="1"/>
  <c r="AA79" i="1"/>
  <c r="AA93" i="3" s="1"/>
  <c r="Z79" i="1"/>
  <c r="Z93" i="3" s="1"/>
  <c r="Y79" i="1"/>
  <c r="Y93" i="3" s="1"/>
  <c r="X79" i="1"/>
  <c r="X93" i="3" s="1"/>
  <c r="W79" i="1"/>
  <c r="W93" i="3" s="1"/>
  <c r="V79" i="1"/>
  <c r="V93" i="3" s="1"/>
  <c r="U79" i="1"/>
  <c r="U93" i="3" s="1"/>
  <c r="T79" i="1"/>
  <c r="T93" i="3" s="1"/>
  <c r="S79" i="1"/>
  <c r="S93" i="3" s="1"/>
  <c r="R79" i="1"/>
  <c r="R93" i="3" s="1"/>
  <c r="Q79" i="1"/>
  <c r="Q93" i="3" s="1"/>
  <c r="P79" i="1"/>
  <c r="P93" i="3" s="1"/>
  <c r="O79" i="1"/>
  <c r="N79" i="1"/>
  <c r="M79" i="1"/>
  <c r="L79" i="1"/>
  <c r="K79" i="1"/>
  <c r="J79" i="1"/>
  <c r="I79" i="1"/>
  <c r="H79" i="1"/>
  <c r="G79" i="1"/>
  <c r="F79" i="1"/>
  <c r="E79" i="1"/>
  <c r="D79" i="1"/>
  <c r="A79" i="1"/>
  <c r="B5" i="3"/>
  <c r="B6" i="3" s="1"/>
  <c r="A5" i="3"/>
  <c r="A4" i="3"/>
  <c r="H3" i="12"/>
  <c r="G3" i="12" s="1"/>
  <c r="CD78" i="1"/>
  <c r="CD92" i="3" s="1"/>
  <c r="CC78" i="1"/>
  <c r="CC92" i="3" s="1"/>
  <c r="CB78" i="1"/>
  <c r="CB92" i="3" s="1"/>
  <c r="CA78" i="1"/>
  <c r="CA92" i="3" s="1"/>
  <c r="BZ78" i="1"/>
  <c r="BZ92" i="3" s="1"/>
  <c r="BY78" i="1"/>
  <c r="BY92" i="3" s="1"/>
  <c r="BX78" i="1"/>
  <c r="BX92" i="3" s="1"/>
  <c r="BW78" i="1"/>
  <c r="BW92" i="3" s="1"/>
  <c r="BV78" i="1"/>
  <c r="BV92" i="3" s="1"/>
  <c r="BU78" i="1"/>
  <c r="BU92" i="3" s="1"/>
  <c r="BT78" i="1"/>
  <c r="BT92" i="3" s="1"/>
  <c r="BS78" i="1"/>
  <c r="BS92" i="3" s="1"/>
  <c r="BR78" i="1"/>
  <c r="BR92" i="3" s="1"/>
  <c r="BQ78" i="1"/>
  <c r="BQ92" i="3" s="1"/>
  <c r="BP78" i="1"/>
  <c r="BO78" i="1"/>
  <c r="BO92" i="3" s="1"/>
  <c r="BN78" i="1"/>
  <c r="BN92" i="3" s="1"/>
  <c r="BM78" i="1"/>
  <c r="BM92" i="3" s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Y92" i="3" s="1"/>
  <c r="AX78" i="1"/>
  <c r="AX92" i="3" s="1"/>
  <c r="AW78" i="1"/>
  <c r="AW92" i="3" s="1"/>
  <c r="AV78" i="1"/>
  <c r="AV92" i="3" s="1"/>
  <c r="AU78" i="1"/>
  <c r="AU92" i="3" s="1"/>
  <c r="AT78" i="1"/>
  <c r="AT92" i="3" s="1"/>
  <c r="AS78" i="1"/>
  <c r="AS92" i="3" s="1"/>
  <c r="AR78" i="1"/>
  <c r="AR92" i="3" s="1"/>
  <c r="AQ78" i="1"/>
  <c r="AQ92" i="3" s="1"/>
  <c r="AP78" i="1"/>
  <c r="AP92" i="3" s="1"/>
  <c r="AO78" i="1"/>
  <c r="AO92" i="3" s="1"/>
  <c r="AN78" i="1"/>
  <c r="AN92" i="3" s="1"/>
  <c r="AM78" i="1"/>
  <c r="AM92" i="3" s="1"/>
  <c r="AL78" i="1"/>
  <c r="AL92" i="3" s="1"/>
  <c r="AK78" i="1"/>
  <c r="AK92" i="3" s="1"/>
  <c r="AJ78" i="1"/>
  <c r="AJ92" i="3" s="1"/>
  <c r="AI78" i="1"/>
  <c r="AI92" i="3" s="1"/>
  <c r="AH78" i="1"/>
  <c r="AH92" i="3" s="1"/>
  <c r="AG78" i="1"/>
  <c r="AG92" i="3" s="1"/>
  <c r="AF78" i="1"/>
  <c r="AF92" i="3" s="1"/>
  <c r="AE78" i="1"/>
  <c r="AE92" i="3" s="1"/>
  <c r="AD78" i="1"/>
  <c r="AD92" i="3" s="1"/>
  <c r="AC78" i="1"/>
  <c r="AC92" i="3" s="1"/>
  <c r="AB78" i="1"/>
  <c r="AB92" i="3" s="1"/>
  <c r="AA78" i="1"/>
  <c r="AA92" i="3" s="1"/>
  <c r="Z78" i="1"/>
  <c r="Z92" i="3" s="1"/>
  <c r="Y78" i="1"/>
  <c r="Y92" i="3" s="1"/>
  <c r="X78" i="1"/>
  <c r="X92" i="3" s="1"/>
  <c r="W78" i="1"/>
  <c r="W92" i="3" s="1"/>
  <c r="V78" i="1"/>
  <c r="V92" i="3" s="1"/>
  <c r="U78" i="1"/>
  <c r="U92" i="3" s="1"/>
  <c r="T78" i="1"/>
  <c r="T92" i="3" s="1"/>
  <c r="S78" i="1"/>
  <c r="S92" i="3" s="1"/>
  <c r="R78" i="1"/>
  <c r="R92" i="3" s="1"/>
  <c r="Q78" i="1"/>
  <c r="Q92" i="3" s="1"/>
  <c r="P78" i="1"/>
  <c r="P92" i="3" s="1"/>
  <c r="O78" i="1"/>
  <c r="N78" i="1"/>
  <c r="M78" i="1"/>
  <c r="L78" i="1"/>
  <c r="K78" i="1"/>
  <c r="J78" i="1"/>
  <c r="I78" i="1"/>
  <c r="H78" i="1"/>
  <c r="G78" i="1"/>
  <c r="F78" i="1"/>
  <c r="E78" i="1"/>
  <c r="D78" i="1"/>
  <c r="A78" i="1"/>
  <c r="C80" i="2"/>
  <c r="S7" i="9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AL86" i="13" l="1"/>
  <c r="R85" i="14"/>
  <c r="AT85" i="14"/>
  <c r="AU85" i="14"/>
  <c r="U85" i="14"/>
  <c r="AW85" i="14"/>
  <c r="V85" i="14"/>
  <c r="BJ85" i="14" s="1"/>
  <c r="AX85" i="14"/>
  <c r="BA85" i="14"/>
  <c r="BN85" i="14" s="1"/>
  <c r="AV85" i="14"/>
  <c r="W85" i="14"/>
  <c r="BK85" i="14" s="1"/>
  <c r="AH86" i="13"/>
  <c r="X85" i="14"/>
  <c r="AY85" i="14"/>
  <c r="AS85" i="14"/>
  <c r="BF85" i="14" s="1"/>
  <c r="AA85" i="14"/>
  <c r="BO85" i="14" s="1"/>
  <c r="Y85" i="14"/>
  <c r="AZ85" i="14"/>
  <c r="S85" i="14"/>
  <c r="BG85" i="14" s="1"/>
  <c r="Z85" i="14"/>
  <c r="AR85" i="14"/>
  <c r="AC85" i="14"/>
  <c r="AD86" i="13"/>
  <c r="AI85" i="13"/>
  <c r="BC85" i="14"/>
  <c r="BP85" i="14" s="1"/>
  <c r="T85" i="14"/>
  <c r="BH85" i="14" s="1"/>
  <c r="BB85" i="14"/>
  <c r="BD85" i="14"/>
  <c r="BQ85" i="14" s="1"/>
  <c r="BI85" i="14"/>
  <c r="AI86" i="13"/>
  <c r="CF85" i="2"/>
  <c r="AF86" i="13"/>
  <c r="BR95" i="14"/>
  <c r="BR91" i="14"/>
  <c r="BR87" i="14"/>
  <c r="CF95" i="3"/>
  <c r="AM86" i="13"/>
  <c r="AG86" i="13"/>
  <c r="BR90" i="14"/>
  <c r="AC86" i="13"/>
  <c r="BR89" i="14"/>
  <c r="AN85" i="13"/>
  <c r="AN83" i="2"/>
  <c r="AN94" i="3"/>
  <c r="H84" i="13"/>
  <c r="I94" i="3"/>
  <c r="Y83" i="2"/>
  <c r="Y94" i="3"/>
  <c r="AO83" i="2"/>
  <c r="AO94" i="3"/>
  <c r="BU83" i="2"/>
  <c r="BU94" i="3"/>
  <c r="BR92" i="14"/>
  <c r="BL92" i="3"/>
  <c r="P81" i="14"/>
  <c r="I84" i="13"/>
  <c r="J94" i="3"/>
  <c r="Z83" i="2"/>
  <c r="Z94" i="3"/>
  <c r="AP83" i="2"/>
  <c r="AP94" i="3"/>
  <c r="V84" i="13"/>
  <c r="BF94" i="3"/>
  <c r="BV83" i="2"/>
  <c r="BV94" i="3"/>
  <c r="X83" i="2"/>
  <c r="X94" i="3"/>
  <c r="AA83" i="2"/>
  <c r="AA94" i="3"/>
  <c r="AQ83" i="2"/>
  <c r="AQ94" i="3"/>
  <c r="BW83" i="2"/>
  <c r="BW94" i="3"/>
  <c r="K84" i="13"/>
  <c r="L94" i="3"/>
  <c r="AB83" i="2"/>
  <c r="AB94" i="3"/>
  <c r="AR83" i="2"/>
  <c r="AR94" i="3"/>
  <c r="BX83" i="2"/>
  <c r="BX94" i="3"/>
  <c r="AJ86" i="13"/>
  <c r="L84" i="13"/>
  <c r="M94" i="3"/>
  <c r="AC83" i="2"/>
  <c r="AC94" i="3"/>
  <c r="AS83" i="2"/>
  <c r="AS94" i="3"/>
  <c r="Y84" i="13"/>
  <c r="BI94" i="3"/>
  <c r="BY83" i="2"/>
  <c r="BY94" i="3"/>
  <c r="AF85" i="13"/>
  <c r="W83" i="2"/>
  <c r="W94" i="3"/>
  <c r="BT83" i="2"/>
  <c r="BT94" i="3"/>
  <c r="BP92" i="3"/>
  <c r="AQ81" i="14"/>
  <c r="BL93" i="3"/>
  <c r="P82" i="14"/>
  <c r="M84" i="13"/>
  <c r="N94" i="3"/>
  <c r="AD83" i="2"/>
  <c r="AD94" i="3"/>
  <c r="AT83" i="2"/>
  <c r="AT94" i="3"/>
  <c r="Z84" i="13"/>
  <c r="BJ94" i="3"/>
  <c r="BZ83" i="2"/>
  <c r="BZ94" i="3"/>
  <c r="N84" i="13"/>
  <c r="O94" i="3"/>
  <c r="AE83" i="2"/>
  <c r="AE94" i="3"/>
  <c r="AU83" i="2"/>
  <c r="AU94" i="3"/>
  <c r="AA84" i="13"/>
  <c r="BK94" i="3"/>
  <c r="CA83" i="2"/>
  <c r="CA94" i="3"/>
  <c r="BR88" i="14"/>
  <c r="P83" i="2"/>
  <c r="P94" i="3"/>
  <c r="BL83" i="2"/>
  <c r="P83" i="14"/>
  <c r="BL94" i="3"/>
  <c r="Q83" i="2"/>
  <c r="Q94" i="3"/>
  <c r="AG83" i="2"/>
  <c r="AG94" i="3"/>
  <c r="AW83" i="2"/>
  <c r="AW94" i="3"/>
  <c r="BM83" i="2"/>
  <c r="BM94" i="3"/>
  <c r="CC83" i="2"/>
  <c r="CC94" i="3"/>
  <c r="BR94" i="14"/>
  <c r="BP93" i="3"/>
  <c r="AQ82" i="14"/>
  <c r="R83" i="2"/>
  <c r="R94" i="3"/>
  <c r="AH83" i="2"/>
  <c r="AH94" i="3"/>
  <c r="AX83" i="2"/>
  <c r="AX94" i="3"/>
  <c r="BN83" i="2"/>
  <c r="BN94" i="3"/>
  <c r="CD83" i="2"/>
  <c r="CD94" i="3"/>
  <c r="BR93" i="14"/>
  <c r="AI83" i="2"/>
  <c r="AI94" i="3"/>
  <c r="AY83" i="2"/>
  <c r="AY94" i="3"/>
  <c r="BO83" i="2"/>
  <c r="BO94" i="3"/>
  <c r="BD86" i="14"/>
  <c r="BC86" i="14"/>
  <c r="BB86" i="14"/>
  <c r="BA86" i="14"/>
  <c r="AZ86" i="14"/>
  <c r="AY86" i="14"/>
  <c r="AX86" i="14"/>
  <c r="AW86" i="14"/>
  <c r="AV86" i="14"/>
  <c r="X86" i="14"/>
  <c r="AU86" i="14"/>
  <c r="W86" i="14"/>
  <c r="AT86" i="14"/>
  <c r="V86" i="14"/>
  <c r="AS86" i="14"/>
  <c r="U86" i="14"/>
  <c r="T86" i="14"/>
  <c r="S86" i="14"/>
  <c r="Z86" i="14"/>
  <c r="Y86" i="14"/>
  <c r="R86" i="14"/>
  <c r="AC86" i="14"/>
  <c r="AB86" i="14"/>
  <c r="AA86" i="14"/>
  <c r="Q85" i="14"/>
  <c r="Q86" i="14"/>
  <c r="AF83" i="2"/>
  <c r="AF94" i="3"/>
  <c r="AV83" i="2"/>
  <c r="AV94" i="3"/>
  <c r="T83" i="2"/>
  <c r="T94" i="3"/>
  <c r="BP83" i="2"/>
  <c r="AQ83" i="14"/>
  <c r="BP94" i="3"/>
  <c r="CB83" i="2"/>
  <c r="CB94" i="3"/>
  <c r="BQ83" i="2"/>
  <c r="BQ94" i="3"/>
  <c r="E84" i="13"/>
  <c r="F94" i="3"/>
  <c r="V83" i="2"/>
  <c r="V94" i="3"/>
  <c r="AL83" i="2"/>
  <c r="AL94" i="3"/>
  <c r="BR83" i="2"/>
  <c r="BR94" i="3"/>
  <c r="AM83" i="2"/>
  <c r="AM94" i="3"/>
  <c r="BS83" i="2"/>
  <c r="BS94" i="3"/>
  <c r="AH85" i="13"/>
  <c r="AK86" i="13"/>
  <c r="AL85" i="13"/>
  <c r="Q84" i="13"/>
  <c r="AG85" i="13"/>
  <c r="AK85" i="13"/>
  <c r="R84" i="13"/>
  <c r="F84" i="13"/>
  <c r="T84" i="13"/>
  <c r="W84" i="13"/>
  <c r="X84" i="13"/>
  <c r="F92" i="3"/>
  <c r="I92" i="3"/>
  <c r="BE92" i="3"/>
  <c r="E93" i="3"/>
  <c r="D82" i="13"/>
  <c r="BA93" i="3"/>
  <c r="Q82" i="13"/>
  <c r="A82" i="2"/>
  <c r="B83" i="13"/>
  <c r="AM85" i="13"/>
  <c r="BD92" i="3"/>
  <c r="AZ93" i="3"/>
  <c r="P82" i="13"/>
  <c r="J92" i="3"/>
  <c r="BF92" i="3"/>
  <c r="F93" i="3"/>
  <c r="E82" i="13"/>
  <c r="BB93" i="3"/>
  <c r="R82" i="13"/>
  <c r="D83" i="2"/>
  <c r="C83" i="13"/>
  <c r="P83" i="13"/>
  <c r="H92" i="3"/>
  <c r="D93" i="3"/>
  <c r="C82" i="13"/>
  <c r="K92" i="3"/>
  <c r="BG92" i="3"/>
  <c r="G93" i="3"/>
  <c r="F82" i="13"/>
  <c r="BC93" i="3"/>
  <c r="S82" i="13"/>
  <c r="E83" i="2"/>
  <c r="D83" i="13"/>
  <c r="Q83" i="13"/>
  <c r="H93" i="3"/>
  <c r="G82" i="13"/>
  <c r="BD93" i="3"/>
  <c r="T82" i="13"/>
  <c r="F83" i="2"/>
  <c r="E83" i="13"/>
  <c r="BB83" i="2"/>
  <c r="R83" i="13"/>
  <c r="AD85" i="13"/>
  <c r="D84" i="13"/>
  <c r="BE93" i="3"/>
  <c r="U82" i="13"/>
  <c r="G83" i="2"/>
  <c r="F83" i="13"/>
  <c r="BC83" i="2"/>
  <c r="S83" i="13"/>
  <c r="J84" i="13"/>
  <c r="BH92" i="3"/>
  <c r="M92" i="3"/>
  <c r="J93" i="3"/>
  <c r="I82" i="13"/>
  <c r="BF93" i="3"/>
  <c r="V82" i="13"/>
  <c r="H83" i="2"/>
  <c r="G83" i="13"/>
  <c r="BD83" i="2"/>
  <c r="T83" i="13"/>
  <c r="O92" i="3"/>
  <c r="BK92" i="3"/>
  <c r="K93" i="3"/>
  <c r="J82" i="13"/>
  <c r="BG93" i="3"/>
  <c r="W82" i="13"/>
  <c r="I83" i="2"/>
  <c r="H83" i="13"/>
  <c r="BE83" i="2"/>
  <c r="U83" i="13"/>
  <c r="G84" i="13"/>
  <c r="L93" i="3"/>
  <c r="K82" i="13"/>
  <c r="BH93" i="3"/>
  <c r="X82" i="13"/>
  <c r="J83" i="2"/>
  <c r="I83" i="13"/>
  <c r="BF83" i="2"/>
  <c r="V83" i="13"/>
  <c r="AC85" i="13"/>
  <c r="BI92" i="3"/>
  <c r="I93" i="3"/>
  <c r="H82" i="13"/>
  <c r="N92" i="3"/>
  <c r="BJ92" i="3"/>
  <c r="M93" i="3"/>
  <c r="L82" i="13"/>
  <c r="BI93" i="3"/>
  <c r="Y82" i="13"/>
  <c r="K83" i="2"/>
  <c r="J83" i="13"/>
  <c r="BG83" i="2"/>
  <c r="W83" i="13"/>
  <c r="AE85" i="13"/>
  <c r="S84" i="13"/>
  <c r="BB92" i="3"/>
  <c r="G92" i="3"/>
  <c r="BC92" i="3"/>
  <c r="A81" i="2"/>
  <c r="B82" i="13"/>
  <c r="N93" i="3"/>
  <c r="M82" i="13"/>
  <c r="BJ93" i="3"/>
  <c r="Z82" i="13"/>
  <c r="L83" i="2"/>
  <c r="K83" i="13"/>
  <c r="BH83" i="2"/>
  <c r="X83" i="13"/>
  <c r="A80" i="2"/>
  <c r="B81" i="13"/>
  <c r="O93" i="3"/>
  <c r="N82" i="13"/>
  <c r="BK93" i="3"/>
  <c r="AA82" i="13"/>
  <c r="M83" i="2"/>
  <c r="L83" i="13"/>
  <c r="BI83" i="2"/>
  <c r="Y83" i="13"/>
  <c r="AN86" i="13"/>
  <c r="U84" i="13"/>
  <c r="L92" i="3"/>
  <c r="D92" i="3"/>
  <c r="AZ92" i="3"/>
  <c r="BJ83" i="2"/>
  <c r="Z83" i="13"/>
  <c r="C84" i="13"/>
  <c r="N83" i="2"/>
  <c r="M83" i="13"/>
  <c r="E92" i="3"/>
  <c r="BA92" i="3"/>
  <c r="O83" i="2"/>
  <c r="N83" i="13"/>
  <c r="BK83" i="2"/>
  <c r="AA83" i="13"/>
  <c r="P84" i="13"/>
  <c r="CF84" i="2"/>
  <c r="E82" i="2"/>
  <c r="S82" i="2"/>
  <c r="U82" i="2"/>
  <c r="AK82" i="2"/>
  <c r="BA82" i="2"/>
  <c r="Y81" i="2"/>
  <c r="BA83" i="2"/>
  <c r="AK83" i="2"/>
  <c r="AZ82" i="2"/>
  <c r="AZ83" i="2"/>
  <c r="S83" i="2"/>
  <c r="AJ82" i="2"/>
  <c r="BP82" i="2"/>
  <c r="U83" i="2"/>
  <c r="Y82" i="2"/>
  <c r="AJ83" i="2"/>
  <c r="S81" i="2"/>
  <c r="AI81" i="2"/>
  <c r="AY81" i="2"/>
  <c r="BO81" i="2"/>
  <c r="A82" i="3"/>
  <c r="C83" i="3"/>
  <c r="A83" i="3" s="1"/>
  <c r="AI82" i="2"/>
  <c r="BQ82" i="2"/>
  <c r="BO82" i="2"/>
  <c r="F82" i="2"/>
  <c r="V82" i="2"/>
  <c r="AL82" i="2"/>
  <c r="BB82" i="2"/>
  <c r="BR82" i="2"/>
  <c r="D82" i="2"/>
  <c r="G82" i="2"/>
  <c r="W82" i="2"/>
  <c r="AM82" i="2"/>
  <c r="BC82" i="2"/>
  <c r="BS82" i="2"/>
  <c r="AY82" i="2"/>
  <c r="H82" i="2"/>
  <c r="X82" i="2"/>
  <c r="AN82" i="2"/>
  <c r="BD82" i="2"/>
  <c r="BT82" i="2"/>
  <c r="T82" i="2"/>
  <c r="I82" i="2"/>
  <c r="AO82" i="2"/>
  <c r="BE82" i="2"/>
  <c r="BU82" i="2"/>
  <c r="J82" i="2"/>
  <c r="Z82" i="2"/>
  <c r="AP82" i="2"/>
  <c r="BF82" i="2"/>
  <c r="BV82" i="2"/>
  <c r="K82" i="2"/>
  <c r="AA82" i="2"/>
  <c r="AQ82" i="2"/>
  <c r="BG82" i="2"/>
  <c r="BW82" i="2"/>
  <c r="L82" i="2"/>
  <c r="AB82" i="2"/>
  <c r="AR82" i="2"/>
  <c r="BH82" i="2"/>
  <c r="BX82" i="2"/>
  <c r="M82" i="2"/>
  <c r="AC82" i="2"/>
  <c r="AS82" i="2"/>
  <c r="BI82" i="2"/>
  <c r="BY82" i="2"/>
  <c r="D81" i="2"/>
  <c r="T81" i="2"/>
  <c r="BP81" i="2"/>
  <c r="N82" i="2"/>
  <c r="AD82" i="2"/>
  <c r="AT82" i="2"/>
  <c r="BJ82" i="2"/>
  <c r="BZ82" i="2"/>
  <c r="U81" i="2"/>
  <c r="BA81" i="2"/>
  <c r="O82" i="2"/>
  <c r="AE82" i="2"/>
  <c r="AU82" i="2"/>
  <c r="BK82" i="2"/>
  <c r="CA82" i="2"/>
  <c r="P82" i="2"/>
  <c r="AF82" i="2"/>
  <c r="AV82" i="2"/>
  <c r="BL82" i="2"/>
  <c r="CB82" i="2"/>
  <c r="BS81" i="2"/>
  <c r="Q82" i="2"/>
  <c r="AG82" i="2"/>
  <c r="AW82" i="2"/>
  <c r="BM82" i="2"/>
  <c r="CC82" i="2"/>
  <c r="R82" i="2"/>
  <c r="AH82" i="2"/>
  <c r="AX82" i="2"/>
  <c r="BN82" i="2"/>
  <c r="CD82" i="2"/>
  <c r="AJ81" i="2"/>
  <c r="F81" i="2"/>
  <c r="V81" i="2"/>
  <c r="AL81" i="2"/>
  <c r="BB81" i="2"/>
  <c r="BR81" i="2"/>
  <c r="E81" i="2"/>
  <c r="G81" i="2"/>
  <c r="H81" i="2"/>
  <c r="X81" i="2"/>
  <c r="AN81" i="2"/>
  <c r="BD81" i="2"/>
  <c r="BT81" i="2"/>
  <c r="I81" i="2"/>
  <c r="AO81" i="2"/>
  <c r="BE81" i="2"/>
  <c r="BU81" i="2"/>
  <c r="BC81" i="2"/>
  <c r="J81" i="2"/>
  <c r="Z81" i="2"/>
  <c r="AP81" i="2"/>
  <c r="BF81" i="2"/>
  <c r="BV81" i="2"/>
  <c r="AK81" i="2"/>
  <c r="AM81" i="2"/>
  <c r="K81" i="2"/>
  <c r="AA81" i="2"/>
  <c r="AQ81" i="2"/>
  <c r="BG81" i="2"/>
  <c r="BW81" i="2"/>
  <c r="BQ81" i="2"/>
  <c r="L81" i="2"/>
  <c r="AB81" i="2"/>
  <c r="AR81" i="2"/>
  <c r="BH81" i="2"/>
  <c r="BX81" i="2"/>
  <c r="M81" i="2"/>
  <c r="AC81" i="2"/>
  <c r="AS81" i="2"/>
  <c r="BI81" i="2"/>
  <c r="BY81" i="2"/>
  <c r="W81" i="2"/>
  <c r="N81" i="2"/>
  <c r="AD81" i="2"/>
  <c r="AT81" i="2"/>
  <c r="BJ81" i="2"/>
  <c r="BZ81" i="2"/>
  <c r="AZ81" i="2"/>
  <c r="O81" i="2"/>
  <c r="AE81" i="2"/>
  <c r="AU81" i="2"/>
  <c r="BK81" i="2"/>
  <c r="CA81" i="2"/>
  <c r="P81" i="2"/>
  <c r="AF81" i="2"/>
  <c r="AV81" i="2"/>
  <c r="BL81" i="2"/>
  <c r="CB81" i="2"/>
  <c r="Q81" i="2"/>
  <c r="AG81" i="2"/>
  <c r="AW81" i="2"/>
  <c r="BM81" i="2"/>
  <c r="CC81" i="2"/>
  <c r="R81" i="2"/>
  <c r="AH81" i="2"/>
  <c r="AX81" i="2"/>
  <c r="BN81" i="2"/>
  <c r="CD81" i="2"/>
  <c r="A6" i="3"/>
  <c r="B7" i="3"/>
  <c r="F3" i="12"/>
  <c r="C6" i="9"/>
  <c r="C7" i="9" s="1"/>
  <c r="C8" i="9" s="1"/>
  <c r="C9" i="9" s="1"/>
  <c r="C10" i="9" s="1"/>
  <c r="F7" i="9"/>
  <c r="C79" i="2"/>
  <c r="A77" i="1"/>
  <c r="B80" i="13" s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6" i="13" s="1"/>
  <c r="A2" i="1"/>
  <c r="B5" i="13" s="1"/>
  <c r="CD77" i="1"/>
  <c r="CD91" i="3" s="1"/>
  <c r="CC77" i="1"/>
  <c r="CC91" i="3" s="1"/>
  <c r="CB77" i="1"/>
  <c r="CB91" i="3" s="1"/>
  <c r="CA77" i="1"/>
  <c r="CA91" i="3" s="1"/>
  <c r="BZ77" i="1"/>
  <c r="BZ91" i="3" s="1"/>
  <c r="BY77" i="1"/>
  <c r="BY91" i="3" s="1"/>
  <c r="BX77" i="1"/>
  <c r="BX91" i="3" s="1"/>
  <c r="BW77" i="1"/>
  <c r="BW91" i="3" s="1"/>
  <c r="BV77" i="1"/>
  <c r="BV91" i="3" s="1"/>
  <c r="BU77" i="1"/>
  <c r="BT77" i="1"/>
  <c r="BT91" i="3" s="1"/>
  <c r="BS77" i="1"/>
  <c r="BS91" i="3" s="1"/>
  <c r="BR77" i="1"/>
  <c r="BR91" i="3" s="1"/>
  <c r="BQ77" i="1"/>
  <c r="BQ91" i="3" s="1"/>
  <c r="BP77" i="1"/>
  <c r="BO77" i="1"/>
  <c r="BO91" i="3" s="1"/>
  <c r="BN77" i="1"/>
  <c r="BN91" i="3" s="1"/>
  <c r="BM77" i="1"/>
  <c r="BM91" i="3" s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Y91" i="3" s="1"/>
  <c r="AX77" i="1"/>
  <c r="AX91" i="3" s="1"/>
  <c r="AW77" i="1"/>
  <c r="AW91" i="3" s="1"/>
  <c r="AV77" i="1"/>
  <c r="AV91" i="3" s="1"/>
  <c r="AU77" i="1"/>
  <c r="AU91" i="3" s="1"/>
  <c r="AT77" i="1"/>
  <c r="AT91" i="3" s="1"/>
  <c r="AS77" i="1"/>
  <c r="AS91" i="3" s="1"/>
  <c r="AR77" i="1"/>
  <c r="AR91" i="3" s="1"/>
  <c r="AQ77" i="1"/>
  <c r="AQ91" i="3" s="1"/>
  <c r="AP77" i="1"/>
  <c r="AP91" i="3" s="1"/>
  <c r="AO77" i="1"/>
  <c r="AO91" i="3" s="1"/>
  <c r="AN77" i="1"/>
  <c r="AN91" i="3" s="1"/>
  <c r="AM77" i="1"/>
  <c r="AM91" i="3" s="1"/>
  <c r="AL77" i="1"/>
  <c r="AL91" i="3" s="1"/>
  <c r="AK77" i="1"/>
  <c r="AJ77" i="1"/>
  <c r="AJ91" i="3" s="1"/>
  <c r="AI77" i="1"/>
  <c r="AI91" i="3" s="1"/>
  <c r="AH77" i="1"/>
  <c r="AH91" i="3" s="1"/>
  <c r="AG77" i="1"/>
  <c r="AG91" i="3" s="1"/>
  <c r="AF77" i="1"/>
  <c r="AF91" i="3" s="1"/>
  <c r="AE77" i="1"/>
  <c r="AE91" i="3" s="1"/>
  <c r="AD77" i="1"/>
  <c r="AD91" i="3" s="1"/>
  <c r="AC77" i="1"/>
  <c r="AC91" i="3" s="1"/>
  <c r="AB77" i="1"/>
  <c r="AB91" i="3" s="1"/>
  <c r="AA77" i="1"/>
  <c r="AA91" i="3" s="1"/>
  <c r="Z77" i="1"/>
  <c r="Z91" i="3" s="1"/>
  <c r="Y77" i="1"/>
  <c r="Y91" i="3" s="1"/>
  <c r="X77" i="1"/>
  <c r="X91" i="3" s="1"/>
  <c r="W77" i="1"/>
  <c r="W91" i="3" s="1"/>
  <c r="V77" i="1"/>
  <c r="V91" i="3" s="1"/>
  <c r="U77" i="1"/>
  <c r="U91" i="3" s="1"/>
  <c r="T77" i="1"/>
  <c r="T91" i="3" s="1"/>
  <c r="S77" i="1"/>
  <c r="S91" i="3" s="1"/>
  <c r="R77" i="1"/>
  <c r="R91" i="3" s="1"/>
  <c r="Q77" i="1"/>
  <c r="Q91" i="3" s="1"/>
  <c r="P77" i="1"/>
  <c r="P91" i="3" s="1"/>
  <c r="O77" i="1"/>
  <c r="N77" i="1"/>
  <c r="M77" i="1"/>
  <c r="L77" i="1"/>
  <c r="K77" i="1"/>
  <c r="J77" i="1"/>
  <c r="I77" i="1"/>
  <c r="H77" i="1"/>
  <c r="G77" i="1"/>
  <c r="F77" i="1"/>
  <c r="E77" i="1"/>
  <c r="D77" i="1"/>
  <c r="BM85" i="14" l="1"/>
  <c r="M81" i="13"/>
  <c r="AH84" i="13"/>
  <c r="N81" i="13"/>
  <c r="CF92" i="3"/>
  <c r="BL85" i="14"/>
  <c r="AG84" i="13"/>
  <c r="AK84" i="13"/>
  <c r="BP86" i="14"/>
  <c r="BG86" i="14"/>
  <c r="CF93" i="3"/>
  <c r="BR85" i="14"/>
  <c r="BH86" i="14"/>
  <c r="CF83" i="2"/>
  <c r="AF84" i="13"/>
  <c r="BO86" i="14"/>
  <c r="AM84" i="13"/>
  <c r="AK83" i="13"/>
  <c r="AD84" i="13"/>
  <c r="AE84" i="13"/>
  <c r="BL86" i="14"/>
  <c r="AI84" i="13"/>
  <c r="AA81" i="13"/>
  <c r="AN81" i="13" s="1"/>
  <c r="BQ86" i="14"/>
  <c r="BF86" i="14"/>
  <c r="AL84" i="13"/>
  <c r="Z81" i="13"/>
  <c r="AM81" i="13" s="1"/>
  <c r="Q81" i="13"/>
  <c r="AH83" i="13"/>
  <c r="AA82" i="14"/>
  <c r="BA82" i="14"/>
  <c r="AZ82" i="14"/>
  <c r="AC82" i="14"/>
  <c r="AY82" i="14"/>
  <c r="AX82" i="14"/>
  <c r="W82" i="14"/>
  <c r="AU82" i="14"/>
  <c r="AB82" i="14"/>
  <c r="AV82" i="14"/>
  <c r="AW82" i="14"/>
  <c r="X82" i="14"/>
  <c r="AT82" i="14"/>
  <c r="AS82" i="14"/>
  <c r="BD82" i="14"/>
  <c r="S82" i="14"/>
  <c r="R82" i="14"/>
  <c r="U82" i="14"/>
  <c r="BC82" i="14"/>
  <c r="V82" i="14"/>
  <c r="Y82" i="14"/>
  <c r="T82" i="14"/>
  <c r="Z82" i="14"/>
  <c r="BB82" i="14"/>
  <c r="BL91" i="3"/>
  <c r="P80" i="14"/>
  <c r="T83" i="14"/>
  <c r="S83" i="14"/>
  <c r="BD83" i="14"/>
  <c r="BC83" i="14"/>
  <c r="BB83" i="14"/>
  <c r="BA83" i="14"/>
  <c r="AZ83" i="14"/>
  <c r="AB83" i="14"/>
  <c r="AY83" i="14"/>
  <c r="AA83" i="14"/>
  <c r="AX83" i="14"/>
  <c r="Z83" i="14"/>
  <c r="AW83" i="14"/>
  <c r="AV83" i="14"/>
  <c r="X83" i="14"/>
  <c r="AU83" i="14"/>
  <c r="W83" i="14"/>
  <c r="AC83" i="14"/>
  <c r="Y83" i="14"/>
  <c r="V83" i="14"/>
  <c r="U83" i="14"/>
  <c r="R83" i="14"/>
  <c r="AS83" i="14"/>
  <c r="AT83" i="14"/>
  <c r="Q82" i="14"/>
  <c r="BM86" i="14"/>
  <c r="BP91" i="3"/>
  <c r="AQ80" i="14"/>
  <c r="BN86" i="14"/>
  <c r="AR83" i="14"/>
  <c r="AR84" i="14"/>
  <c r="CF94" i="3"/>
  <c r="AN84" i="13"/>
  <c r="AV84" i="14"/>
  <c r="X84" i="14"/>
  <c r="AU84" i="14"/>
  <c r="W84" i="14"/>
  <c r="AT84" i="14"/>
  <c r="AS84" i="14"/>
  <c r="BD84" i="14"/>
  <c r="BC84" i="14"/>
  <c r="BB84" i="14"/>
  <c r="BA84" i="14"/>
  <c r="AC84" i="14"/>
  <c r="AZ84" i="14"/>
  <c r="AB84" i="14"/>
  <c r="AY84" i="14"/>
  <c r="AA84" i="14"/>
  <c r="R84" i="14"/>
  <c r="S84" i="14"/>
  <c r="Z84" i="14"/>
  <c r="Q83" i="14"/>
  <c r="Y84" i="14"/>
  <c r="AX84" i="14"/>
  <c r="V84" i="14"/>
  <c r="AW84" i="14"/>
  <c r="U84" i="14"/>
  <c r="T84" i="14"/>
  <c r="Q84" i="14"/>
  <c r="AC84" i="13"/>
  <c r="BI86" i="14"/>
  <c r="AR82" i="14"/>
  <c r="BJ86" i="14"/>
  <c r="BK86" i="14"/>
  <c r="AI83" i="13"/>
  <c r="AJ83" i="13"/>
  <c r="AF82" i="13"/>
  <c r="L81" i="13"/>
  <c r="AG83" i="13"/>
  <c r="AC82" i="13"/>
  <c r="AI82" i="13"/>
  <c r="AH82" i="13"/>
  <c r="AG82" i="13"/>
  <c r="AJ84" i="13"/>
  <c r="AM83" i="13"/>
  <c r="A67" i="2"/>
  <c r="B68" i="13"/>
  <c r="A52" i="2"/>
  <c r="B53" i="13"/>
  <c r="D91" i="3"/>
  <c r="A37" i="2"/>
  <c r="B38" i="13"/>
  <c r="E91" i="3"/>
  <c r="BA91" i="3"/>
  <c r="A6" i="2"/>
  <c r="B7" i="13"/>
  <c r="A22" i="2"/>
  <c r="B23" i="13"/>
  <c r="A38" i="2"/>
  <c r="B39" i="13"/>
  <c r="A54" i="2"/>
  <c r="B55" i="13"/>
  <c r="A70" i="2"/>
  <c r="B71" i="13"/>
  <c r="D81" i="13"/>
  <c r="AD83" i="13"/>
  <c r="A68" i="2"/>
  <c r="B69" i="13"/>
  <c r="A21" i="2"/>
  <c r="B22" i="13"/>
  <c r="F91" i="3"/>
  <c r="A39" i="2"/>
  <c r="B40" i="13"/>
  <c r="A71" i="2"/>
  <c r="B72" i="13"/>
  <c r="AL83" i="13"/>
  <c r="AL82" i="13"/>
  <c r="AF83" i="13"/>
  <c r="BC91" i="3"/>
  <c r="A8" i="2"/>
  <c r="B9" i="13"/>
  <c r="A24" i="2"/>
  <c r="B25" i="13"/>
  <c r="A40" i="2"/>
  <c r="B41" i="13"/>
  <c r="A56" i="2"/>
  <c r="B57" i="13"/>
  <c r="A72" i="2"/>
  <c r="B73" i="13"/>
  <c r="AK82" i="13"/>
  <c r="AD82" i="13"/>
  <c r="A51" i="2"/>
  <c r="B52" i="13"/>
  <c r="AZ91" i="3"/>
  <c r="A53" i="2"/>
  <c r="B54" i="13"/>
  <c r="A7" i="2"/>
  <c r="B8" i="13"/>
  <c r="H91" i="3"/>
  <c r="BD91" i="3"/>
  <c r="A9" i="2"/>
  <c r="B10" i="13"/>
  <c r="A25" i="2"/>
  <c r="B26" i="13"/>
  <c r="A41" i="2"/>
  <c r="B42" i="13"/>
  <c r="A57" i="2"/>
  <c r="B58" i="13"/>
  <c r="A73" i="2"/>
  <c r="B74" i="13"/>
  <c r="S81" i="13"/>
  <c r="AE82" i="13"/>
  <c r="AM82" i="13"/>
  <c r="AC83" i="13"/>
  <c r="BB91" i="3"/>
  <c r="A55" i="2"/>
  <c r="B56" i="13"/>
  <c r="G91" i="3"/>
  <c r="BE91" i="3"/>
  <c r="A10" i="2"/>
  <c r="B11" i="13"/>
  <c r="A26" i="2"/>
  <c r="B27" i="13"/>
  <c r="A42" i="2"/>
  <c r="B43" i="13"/>
  <c r="A58" i="2"/>
  <c r="B59" i="13"/>
  <c r="A74" i="2"/>
  <c r="B75" i="13"/>
  <c r="U81" i="13"/>
  <c r="A19" i="2"/>
  <c r="B20" i="13"/>
  <c r="A20" i="2"/>
  <c r="B21" i="13"/>
  <c r="A69" i="2"/>
  <c r="B70" i="13"/>
  <c r="A23" i="2"/>
  <c r="B24" i="13"/>
  <c r="I91" i="3"/>
  <c r="J91" i="3"/>
  <c r="BF91" i="3"/>
  <c r="A11" i="2"/>
  <c r="B12" i="13"/>
  <c r="A27" i="2"/>
  <c r="B28" i="13"/>
  <c r="A43" i="2"/>
  <c r="B44" i="13"/>
  <c r="A59" i="2"/>
  <c r="B60" i="13"/>
  <c r="A75" i="2"/>
  <c r="B76" i="13"/>
  <c r="AN82" i="13"/>
  <c r="F81" i="13"/>
  <c r="V81" i="13"/>
  <c r="K91" i="3"/>
  <c r="BG91" i="3"/>
  <c r="A12" i="2"/>
  <c r="B13" i="13"/>
  <c r="A28" i="2"/>
  <c r="B29" i="13"/>
  <c r="A44" i="2"/>
  <c r="B45" i="13"/>
  <c r="A60" i="2"/>
  <c r="B61" i="13"/>
  <c r="A76" i="2"/>
  <c r="B77" i="13"/>
  <c r="W81" i="13"/>
  <c r="H81" i="13"/>
  <c r="A35" i="2"/>
  <c r="B36" i="13"/>
  <c r="A36" i="2"/>
  <c r="B37" i="13"/>
  <c r="L91" i="3"/>
  <c r="BH91" i="3"/>
  <c r="A13" i="2"/>
  <c r="B14" i="13"/>
  <c r="A29" i="2"/>
  <c r="B30" i="13"/>
  <c r="A45" i="2"/>
  <c r="B46" i="13"/>
  <c r="A61" i="2"/>
  <c r="B62" i="13"/>
  <c r="A77" i="2"/>
  <c r="B78" i="13"/>
  <c r="P81" i="13"/>
  <c r="R81" i="13"/>
  <c r="I81" i="13"/>
  <c r="J81" i="13"/>
  <c r="E81" i="13"/>
  <c r="BI91" i="3"/>
  <c r="A14" i="2"/>
  <c r="B15" i="13"/>
  <c r="A30" i="2"/>
  <c r="B31" i="13"/>
  <c r="A46" i="2"/>
  <c r="B47" i="13"/>
  <c r="A62" i="2"/>
  <c r="B63" i="13"/>
  <c r="A78" i="2"/>
  <c r="B79" i="13"/>
  <c r="N91" i="3"/>
  <c r="BJ91" i="3"/>
  <c r="A15" i="2"/>
  <c r="B16" i="13"/>
  <c r="A31" i="2"/>
  <c r="B32" i="13"/>
  <c r="A47" i="2"/>
  <c r="B48" i="13"/>
  <c r="A63" i="2"/>
  <c r="B64" i="13"/>
  <c r="C81" i="13"/>
  <c r="Y81" i="13"/>
  <c r="AE83" i="13"/>
  <c r="A16" i="2"/>
  <c r="B17" i="13"/>
  <c r="A32" i="2"/>
  <c r="B33" i="13"/>
  <c r="A48" i="2"/>
  <c r="B49" i="13"/>
  <c r="A64" i="2"/>
  <c r="B65" i="13"/>
  <c r="A17" i="2"/>
  <c r="B18" i="13"/>
  <c r="A33" i="2"/>
  <c r="B34" i="13"/>
  <c r="A49" i="2"/>
  <c r="B50" i="13"/>
  <c r="A65" i="2"/>
  <c r="B66" i="13"/>
  <c r="K81" i="13"/>
  <c r="T81" i="13"/>
  <c r="M91" i="3"/>
  <c r="O91" i="3"/>
  <c r="BK91" i="3"/>
  <c r="A18" i="2"/>
  <c r="B19" i="13"/>
  <c r="A34" i="2"/>
  <c r="B35" i="13"/>
  <c r="A50" i="2"/>
  <c r="B51" i="13"/>
  <c r="A66" i="2"/>
  <c r="B67" i="13"/>
  <c r="AN83" i="13"/>
  <c r="AJ82" i="13"/>
  <c r="X81" i="13"/>
  <c r="G81" i="13"/>
  <c r="AK80" i="2"/>
  <c r="AK91" i="3"/>
  <c r="BU80" i="2"/>
  <c r="BU91" i="3"/>
  <c r="CF82" i="2"/>
  <c r="A5" i="2"/>
  <c r="C3" i="12"/>
  <c r="CF81" i="2"/>
  <c r="A4" i="2"/>
  <c r="C2" i="12"/>
  <c r="B6" i="12" s="1"/>
  <c r="BS80" i="2"/>
  <c r="W80" i="2"/>
  <c r="AQ80" i="2"/>
  <c r="AC80" i="2"/>
  <c r="AS80" i="2"/>
  <c r="BI80" i="2"/>
  <c r="BY80" i="2"/>
  <c r="V80" i="2"/>
  <c r="H80" i="2"/>
  <c r="BT80" i="2"/>
  <c r="Z80" i="2"/>
  <c r="BV80" i="2"/>
  <c r="AB80" i="2"/>
  <c r="AR80" i="2"/>
  <c r="BH80" i="2"/>
  <c r="BX80" i="2"/>
  <c r="M80" i="2"/>
  <c r="N80" i="2"/>
  <c r="AD80" i="2"/>
  <c r="AT80" i="2"/>
  <c r="BJ80" i="2"/>
  <c r="BZ80" i="2"/>
  <c r="U80" i="2"/>
  <c r="BC80" i="2"/>
  <c r="I80" i="2"/>
  <c r="BE80" i="2"/>
  <c r="AA80" i="2"/>
  <c r="BW80" i="2"/>
  <c r="O80" i="2"/>
  <c r="AE80" i="2"/>
  <c r="AU80" i="2"/>
  <c r="BK80" i="2"/>
  <c r="CA80" i="2"/>
  <c r="E80" i="2"/>
  <c r="BA80" i="2"/>
  <c r="BB80" i="2"/>
  <c r="AM80" i="2"/>
  <c r="Y80" i="2"/>
  <c r="AO80" i="2"/>
  <c r="K80" i="2"/>
  <c r="BG80" i="2"/>
  <c r="P80" i="2"/>
  <c r="AF80" i="2"/>
  <c r="AV80" i="2"/>
  <c r="BL80" i="2"/>
  <c r="CB80" i="2"/>
  <c r="BR80" i="2"/>
  <c r="AN80" i="2"/>
  <c r="Q80" i="2"/>
  <c r="AG80" i="2"/>
  <c r="AW80" i="2"/>
  <c r="BM80" i="2"/>
  <c r="CC80" i="2"/>
  <c r="BQ80" i="2"/>
  <c r="F80" i="2"/>
  <c r="X80" i="2"/>
  <c r="BD80" i="2"/>
  <c r="L80" i="2"/>
  <c r="R80" i="2"/>
  <c r="AH80" i="2"/>
  <c r="AX80" i="2"/>
  <c r="BN80" i="2"/>
  <c r="CD80" i="2"/>
  <c r="AP80" i="2"/>
  <c r="AL80" i="2"/>
  <c r="G80" i="2"/>
  <c r="J80" i="2"/>
  <c r="BF80" i="2"/>
  <c r="S80" i="2"/>
  <c r="AI80" i="2"/>
  <c r="AY80" i="2"/>
  <c r="BO80" i="2"/>
  <c r="D80" i="2"/>
  <c r="T80" i="2"/>
  <c r="AJ80" i="2"/>
  <c r="AZ80" i="2"/>
  <c r="BP80" i="2"/>
  <c r="B8" i="3"/>
  <c r="A7" i="3"/>
  <c r="E3" i="12"/>
  <c r="A79" i="2"/>
  <c r="F8" i="9"/>
  <c r="BK83" i="14" l="1"/>
  <c r="BO84" i="14"/>
  <c r="CF91" i="3"/>
  <c r="BL82" i="14"/>
  <c r="BK82" i="14"/>
  <c r="BJ83" i="14"/>
  <c r="BN84" i="14"/>
  <c r="BL84" i="14"/>
  <c r="BH83" i="14"/>
  <c r="AD81" i="13"/>
  <c r="AF81" i="13"/>
  <c r="BI83" i="14"/>
  <c r="BM83" i="14"/>
  <c r="BG84" i="14"/>
  <c r="BG83" i="14"/>
  <c r="BF84" i="14"/>
  <c r="BL83" i="14"/>
  <c r="BP82" i="14"/>
  <c r="BP84" i="14"/>
  <c r="BO82" i="14"/>
  <c r="BN82" i="14"/>
  <c r="AE81" i="13"/>
  <c r="BQ84" i="14"/>
  <c r="BN83" i="14"/>
  <c r="BH82" i="14"/>
  <c r="BM82" i="14"/>
  <c r="BQ83" i="14"/>
  <c r="S81" i="14"/>
  <c r="V81" i="14"/>
  <c r="U81" i="14"/>
  <c r="AS81" i="14"/>
  <c r="W81" i="14"/>
  <c r="X81" i="14"/>
  <c r="Y81" i="14"/>
  <c r="BD81" i="14"/>
  <c r="T81" i="14"/>
  <c r="BC81" i="14"/>
  <c r="BB81" i="14"/>
  <c r="BA81" i="14"/>
  <c r="AZ81" i="14"/>
  <c r="Z81" i="14"/>
  <c r="AY81" i="14"/>
  <c r="AX81" i="14"/>
  <c r="AB81" i="14"/>
  <c r="AW81" i="14"/>
  <c r="AV81" i="14"/>
  <c r="R81" i="14"/>
  <c r="AU81" i="14"/>
  <c r="AT81" i="14"/>
  <c r="AC81" i="14"/>
  <c r="AA81" i="14"/>
  <c r="BR86" i="14"/>
  <c r="AL81" i="13"/>
  <c r="BH84" i="14"/>
  <c r="Q81" i="14"/>
  <c r="BI84" i="14"/>
  <c r="AR81" i="14"/>
  <c r="BO83" i="14"/>
  <c r="BJ82" i="14"/>
  <c r="BQ82" i="14"/>
  <c r="BJ84" i="14"/>
  <c r="BP83" i="14"/>
  <c r="BI82" i="14"/>
  <c r="BF82" i="14"/>
  <c r="AG81" i="13"/>
  <c r="AK81" i="13"/>
  <c r="BM84" i="14"/>
  <c r="BK84" i="14"/>
  <c r="BF83" i="14"/>
  <c r="BG82" i="14"/>
  <c r="AH81" i="13"/>
  <c r="B7" i="9"/>
  <c r="AC81" i="13"/>
  <c r="AJ81" i="13"/>
  <c r="AI81" i="13"/>
  <c r="B7" i="12"/>
  <c r="B8" i="12" s="1"/>
  <c r="C6" i="12"/>
  <c r="C7" i="12"/>
  <c r="CF80" i="2"/>
  <c r="A8" i="3"/>
  <c r="B9" i="3"/>
  <c r="F9" i="9"/>
  <c r="BH81" i="14" l="1"/>
  <c r="BQ81" i="14"/>
  <c r="BR84" i="14"/>
  <c r="BF81" i="14"/>
  <c r="BJ81" i="14"/>
  <c r="BR83" i="14"/>
  <c r="BL81" i="14"/>
  <c r="BK81" i="14"/>
  <c r="BI81" i="14"/>
  <c r="BM81" i="14"/>
  <c r="BP81" i="14"/>
  <c r="BR82" i="14"/>
  <c r="BG81" i="14"/>
  <c r="BO81" i="14"/>
  <c r="BN81" i="14"/>
  <c r="D7" i="12"/>
  <c r="D6" i="12"/>
  <c r="B9" i="12"/>
  <c r="C8" i="12"/>
  <c r="D8" i="12" s="1"/>
  <c r="B10" i="3"/>
  <c r="A9" i="3"/>
  <c r="C78" i="2"/>
  <c r="CD76" i="1"/>
  <c r="CD90" i="3" s="1"/>
  <c r="CC76" i="1"/>
  <c r="CC90" i="3" s="1"/>
  <c r="CB76" i="1"/>
  <c r="CB90" i="3" s="1"/>
  <c r="CA76" i="1"/>
  <c r="CA90" i="3" s="1"/>
  <c r="BZ76" i="1"/>
  <c r="BZ90" i="3" s="1"/>
  <c r="BY76" i="1"/>
  <c r="BY90" i="3" s="1"/>
  <c r="BX76" i="1"/>
  <c r="BX90" i="3" s="1"/>
  <c r="BW76" i="1"/>
  <c r="BW90" i="3" s="1"/>
  <c r="BV76" i="1"/>
  <c r="BV90" i="3" s="1"/>
  <c r="BU76" i="1"/>
  <c r="BU90" i="3" s="1"/>
  <c r="BT76" i="1"/>
  <c r="BT90" i="3" s="1"/>
  <c r="BS76" i="1"/>
  <c r="BS90" i="3" s="1"/>
  <c r="BR76" i="1"/>
  <c r="BR90" i="3" s="1"/>
  <c r="BQ76" i="1"/>
  <c r="BQ90" i="3" s="1"/>
  <c r="BP76" i="1"/>
  <c r="BO76" i="1"/>
  <c r="BO90" i="3" s="1"/>
  <c r="BN76" i="1"/>
  <c r="BN90" i="3" s="1"/>
  <c r="BM76" i="1"/>
  <c r="BM90" i="3" s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Y90" i="3" s="1"/>
  <c r="AX76" i="1"/>
  <c r="AX90" i="3" s="1"/>
  <c r="AW76" i="1"/>
  <c r="AW90" i="3" s="1"/>
  <c r="AV76" i="1"/>
  <c r="AV90" i="3" s="1"/>
  <c r="AU76" i="1"/>
  <c r="AU90" i="3" s="1"/>
  <c r="AT76" i="1"/>
  <c r="AT90" i="3" s="1"/>
  <c r="AS76" i="1"/>
  <c r="AS90" i="3" s="1"/>
  <c r="AR76" i="1"/>
  <c r="AR90" i="3" s="1"/>
  <c r="AQ76" i="1"/>
  <c r="AQ90" i="3" s="1"/>
  <c r="AP76" i="1"/>
  <c r="AP90" i="3" s="1"/>
  <c r="AO76" i="1"/>
  <c r="AO90" i="3" s="1"/>
  <c r="AN76" i="1"/>
  <c r="AN90" i="3" s="1"/>
  <c r="AM76" i="1"/>
  <c r="AM90" i="3" s="1"/>
  <c r="AL76" i="1"/>
  <c r="AL90" i="3" s="1"/>
  <c r="AK76" i="1"/>
  <c r="AK90" i="3" s="1"/>
  <c r="AJ76" i="1"/>
  <c r="AJ90" i="3" s="1"/>
  <c r="AI76" i="1"/>
  <c r="AI90" i="3" s="1"/>
  <c r="AH76" i="1"/>
  <c r="AH90" i="3" s="1"/>
  <c r="AG76" i="1"/>
  <c r="AG90" i="3" s="1"/>
  <c r="AF76" i="1"/>
  <c r="AF90" i="3" s="1"/>
  <c r="AE76" i="1"/>
  <c r="AE90" i="3" s="1"/>
  <c r="AD76" i="1"/>
  <c r="AD90" i="3" s="1"/>
  <c r="AC76" i="1"/>
  <c r="AC90" i="3" s="1"/>
  <c r="AB76" i="1"/>
  <c r="AB90" i="3" s="1"/>
  <c r="AA76" i="1"/>
  <c r="AA90" i="3" s="1"/>
  <c r="Z76" i="1"/>
  <c r="Z90" i="3" s="1"/>
  <c r="Y76" i="1"/>
  <c r="Y90" i="3" s="1"/>
  <c r="X76" i="1"/>
  <c r="X90" i="3" s="1"/>
  <c r="W76" i="1"/>
  <c r="W90" i="3" s="1"/>
  <c r="V76" i="1"/>
  <c r="V90" i="3" s="1"/>
  <c r="U76" i="1"/>
  <c r="U90" i="3" s="1"/>
  <c r="T76" i="1"/>
  <c r="T90" i="3" s="1"/>
  <c r="S76" i="1"/>
  <c r="S90" i="3" s="1"/>
  <c r="R76" i="1"/>
  <c r="R90" i="3" s="1"/>
  <c r="Q76" i="1"/>
  <c r="Q90" i="3" s="1"/>
  <c r="P76" i="1"/>
  <c r="P90" i="3" s="1"/>
  <c r="O76" i="1"/>
  <c r="N76" i="1"/>
  <c r="M76" i="1"/>
  <c r="L76" i="1"/>
  <c r="K76" i="1"/>
  <c r="J76" i="1"/>
  <c r="I76" i="1"/>
  <c r="H76" i="1"/>
  <c r="G76" i="1"/>
  <c r="F76" i="1"/>
  <c r="E76" i="1"/>
  <c r="D76" i="1"/>
  <c r="CD75" i="1"/>
  <c r="CD89" i="3" s="1"/>
  <c r="CC75" i="1"/>
  <c r="CC89" i="3" s="1"/>
  <c r="CB75" i="1"/>
  <c r="CB89" i="3" s="1"/>
  <c r="CA75" i="1"/>
  <c r="CA89" i="3" s="1"/>
  <c r="BZ75" i="1"/>
  <c r="BZ89" i="3" s="1"/>
  <c r="BY75" i="1"/>
  <c r="BY89" i="3" s="1"/>
  <c r="BX75" i="1"/>
  <c r="BX89" i="3" s="1"/>
  <c r="BW75" i="1"/>
  <c r="BW89" i="3" s="1"/>
  <c r="BV75" i="1"/>
  <c r="BV89" i="3" s="1"/>
  <c r="BU75" i="1"/>
  <c r="BU89" i="3" s="1"/>
  <c r="BT75" i="1"/>
  <c r="BT89" i="3" s="1"/>
  <c r="BS75" i="1"/>
  <c r="BS89" i="3" s="1"/>
  <c r="BR75" i="1"/>
  <c r="BR89" i="3" s="1"/>
  <c r="BQ75" i="1"/>
  <c r="BQ89" i="3" s="1"/>
  <c r="BP75" i="1"/>
  <c r="BO75" i="1"/>
  <c r="BO89" i="3" s="1"/>
  <c r="BN75" i="1"/>
  <c r="BN89" i="3" s="1"/>
  <c r="BM75" i="1"/>
  <c r="BM89" i="3" s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Y89" i="3" s="1"/>
  <c r="AX75" i="1"/>
  <c r="AX89" i="3" s="1"/>
  <c r="AW75" i="1"/>
  <c r="AW89" i="3" s="1"/>
  <c r="AV75" i="1"/>
  <c r="AV89" i="3" s="1"/>
  <c r="AU75" i="1"/>
  <c r="AU89" i="3" s="1"/>
  <c r="AT75" i="1"/>
  <c r="AT89" i="3" s="1"/>
  <c r="AS75" i="1"/>
  <c r="AS89" i="3" s="1"/>
  <c r="AR75" i="1"/>
  <c r="AR89" i="3" s="1"/>
  <c r="AQ75" i="1"/>
  <c r="AQ89" i="3" s="1"/>
  <c r="AP75" i="1"/>
  <c r="AP89" i="3" s="1"/>
  <c r="AO75" i="1"/>
  <c r="AO89" i="3" s="1"/>
  <c r="AN75" i="1"/>
  <c r="AN89" i="3" s="1"/>
  <c r="AM75" i="1"/>
  <c r="AM89" i="3" s="1"/>
  <c r="AL75" i="1"/>
  <c r="AL89" i="3" s="1"/>
  <c r="AK75" i="1"/>
  <c r="AK89" i="3" s="1"/>
  <c r="AJ75" i="1"/>
  <c r="AJ89" i="3" s="1"/>
  <c r="AI75" i="1"/>
  <c r="AI89" i="3" s="1"/>
  <c r="AH75" i="1"/>
  <c r="AH89" i="3" s="1"/>
  <c r="AG75" i="1"/>
  <c r="AG89" i="3" s="1"/>
  <c r="AF75" i="1"/>
  <c r="AF89" i="3" s="1"/>
  <c r="AE75" i="1"/>
  <c r="AE89" i="3" s="1"/>
  <c r="AD75" i="1"/>
  <c r="AD89" i="3" s="1"/>
  <c r="AC75" i="1"/>
  <c r="AC89" i="3" s="1"/>
  <c r="AB75" i="1"/>
  <c r="AB89" i="3" s="1"/>
  <c r="AA75" i="1"/>
  <c r="AA89" i="3" s="1"/>
  <c r="Z75" i="1"/>
  <c r="Z89" i="3" s="1"/>
  <c r="Y75" i="1"/>
  <c r="Y89" i="3" s="1"/>
  <c r="X75" i="1"/>
  <c r="X89" i="3" s="1"/>
  <c r="W75" i="1"/>
  <c r="W89" i="3" s="1"/>
  <c r="V75" i="1"/>
  <c r="V89" i="3" s="1"/>
  <c r="U75" i="1"/>
  <c r="U89" i="3" s="1"/>
  <c r="T75" i="1"/>
  <c r="T89" i="3" s="1"/>
  <c r="S75" i="1"/>
  <c r="S89" i="3" s="1"/>
  <c r="R75" i="1"/>
  <c r="R89" i="3" s="1"/>
  <c r="Q75" i="1"/>
  <c r="Q89" i="3" s="1"/>
  <c r="P75" i="1"/>
  <c r="P89" i="3" s="1"/>
  <c r="O75" i="1"/>
  <c r="N75" i="1"/>
  <c r="M75" i="1"/>
  <c r="L75" i="1"/>
  <c r="K75" i="1"/>
  <c r="J75" i="1"/>
  <c r="I75" i="1"/>
  <c r="H75" i="1"/>
  <c r="G75" i="1"/>
  <c r="F75" i="1"/>
  <c r="E75" i="1"/>
  <c r="D75" i="1"/>
  <c r="CD74" i="1"/>
  <c r="CD88" i="3" s="1"/>
  <c r="CC74" i="1"/>
  <c r="CC88" i="3" s="1"/>
  <c r="CB74" i="1"/>
  <c r="CB88" i="3" s="1"/>
  <c r="CA74" i="1"/>
  <c r="CA88" i="3" s="1"/>
  <c r="BZ74" i="1"/>
  <c r="BZ88" i="3" s="1"/>
  <c r="BY74" i="1"/>
  <c r="BY88" i="3" s="1"/>
  <c r="BX74" i="1"/>
  <c r="BX88" i="3" s="1"/>
  <c r="BW74" i="1"/>
  <c r="BW88" i="3" s="1"/>
  <c r="BV74" i="1"/>
  <c r="BV88" i="3" s="1"/>
  <c r="BU74" i="1"/>
  <c r="BU88" i="3" s="1"/>
  <c r="BT74" i="1"/>
  <c r="BT88" i="3" s="1"/>
  <c r="BS74" i="1"/>
  <c r="BS88" i="3" s="1"/>
  <c r="BR74" i="1"/>
  <c r="BR88" i="3" s="1"/>
  <c r="BQ74" i="1"/>
  <c r="BQ88" i="3" s="1"/>
  <c r="BP74" i="1"/>
  <c r="BO74" i="1"/>
  <c r="BO88" i="3" s="1"/>
  <c r="BN74" i="1"/>
  <c r="BN88" i="3" s="1"/>
  <c r="BM74" i="1"/>
  <c r="BM88" i="3" s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Y88" i="3" s="1"/>
  <c r="AX74" i="1"/>
  <c r="AX88" i="3" s="1"/>
  <c r="AW74" i="1"/>
  <c r="AW88" i="3" s="1"/>
  <c r="AV74" i="1"/>
  <c r="AV88" i="3" s="1"/>
  <c r="AU74" i="1"/>
  <c r="AU88" i="3" s="1"/>
  <c r="AT74" i="1"/>
  <c r="AT88" i="3" s="1"/>
  <c r="AS74" i="1"/>
  <c r="AS88" i="3" s="1"/>
  <c r="AR74" i="1"/>
  <c r="AR88" i="3" s="1"/>
  <c r="AQ74" i="1"/>
  <c r="AQ88" i="3" s="1"/>
  <c r="AP74" i="1"/>
  <c r="AP88" i="3" s="1"/>
  <c r="AO74" i="1"/>
  <c r="AO88" i="3" s="1"/>
  <c r="AN74" i="1"/>
  <c r="AN88" i="3" s="1"/>
  <c r="AM74" i="1"/>
  <c r="AM88" i="3" s="1"/>
  <c r="AL74" i="1"/>
  <c r="AL88" i="3" s="1"/>
  <c r="AK74" i="1"/>
  <c r="AK88" i="3" s="1"/>
  <c r="AJ74" i="1"/>
  <c r="AJ88" i="3" s="1"/>
  <c r="AI74" i="1"/>
  <c r="AI88" i="3" s="1"/>
  <c r="AH74" i="1"/>
  <c r="AH88" i="3" s="1"/>
  <c r="AG74" i="1"/>
  <c r="AG88" i="3" s="1"/>
  <c r="AF74" i="1"/>
  <c r="AF88" i="3" s="1"/>
  <c r="AE74" i="1"/>
  <c r="AE88" i="3" s="1"/>
  <c r="AD74" i="1"/>
  <c r="AD88" i="3" s="1"/>
  <c r="AC74" i="1"/>
  <c r="AC88" i="3" s="1"/>
  <c r="AB74" i="1"/>
  <c r="AB88" i="3" s="1"/>
  <c r="AA74" i="1"/>
  <c r="AA88" i="3" s="1"/>
  <c r="Z74" i="1"/>
  <c r="Z88" i="3" s="1"/>
  <c r="Y74" i="1"/>
  <c r="Y88" i="3" s="1"/>
  <c r="X74" i="1"/>
  <c r="X88" i="3" s="1"/>
  <c r="W74" i="1"/>
  <c r="W88" i="3" s="1"/>
  <c r="V74" i="1"/>
  <c r="V88" i="3" s="1"/>
  <c r="U74" i="1"/>
  <c r="U88" i="3" s="1"/>
  <c r="T74" i="1"/>
  <c r="T88" i="3" s="1"/>
  <c r="S74" i="1"/>
  <c r="S88" i="3" s="1"/>
  <c r="R74" i="1"/>
  <c r="R88" i="3" s="1"/>
  <c r="Q74" i="1"/>
  <c r="Q88" i="3" s="1"/>
  <c r="P74" i="1"/>
  <c r="P88" i="3" s="1"/>
  <c r="O74" i="1"/>
  <c r="N74" i="1"/>
  <c r="M74" i="1"/>
  <c r="L74" i="1"/>
  <c r="K74" i="1"/>
  <c r="J74" i="1"/>
  <c r="I74" i="1"/>
  <c r="H74" i="1"/>
  <c r="G74" i="1"/>
  <c r="F74" i="1"/>
  <c r="E74" i="1"/>
  <c r="D74" i="1"/>
  <c r="CD73" i="1"/>
  <c r="CD87" i="3" s="1"/>
  <c r="CC73" i="1"/>
  <c r="CC87" i="3" s="1"/>
  <c r="CB73" i="1"/>
  <c r="CB87" i="3" s="1"/>
  <c r="CA73" i="1"/>
  <c r="CA87" i="3" s="1"/>
  <c r="BZ73" i="1"/>
  <c r="BZ87" i="3" s="1"/>
  <c r="BY73" i="1"/>
  <c r="BY87" i="3" s="1"/>
  <c r="BX73" i="1"/>
  <c r="BX87" i="3" s="1"/>
  <c r="BW73" i="1"/>
  <c r="BW87" i="3" s="1"/>
  <c r="BV73" i="1"/>
  <c r="BV87" i="3" s="1"/>
  <c r="BU73" i="1"/>
  <c r="BU87" i="3" s="1"/>
  <c r="BT73" i="1"/>
  <c r="BT87" i="3" s="1"/>
  <c r="BS73" i="1"/>
  <c r="BS87" i="3" s="1"/>
  <c r="BR73" i="1"/>
  <c r="BR87" i="3" s="1"/>
  <c r="BQ73" i="1"/>
  <c r="BQ87" i="3" s="1"/>
  <c r="BP73" i="1"/>
  <c r="BO73" i="1"/>
  <c r="BO87" i="3" s="1"/>
  <c r="BN73" i="1"/>
  <c r="BN87" i="3" s="1"/>
  <c r="BM73" i="1"/>
  <c r="BM87" i="3" s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Y87" i="3" s="1"/>
  <c r="AX73" i="1"/>
  <c r="AX87" i="3" s="1"/>
  <c r="AW73" i="1"/>
  <c r="AW87" i="3" s="1"/>
  <c r="AV73" i="1"/>
  <c r="AV87" i="3" s="1"/>
  <c r="AU73" i="1"/>
  <c r="AU87" i="3" s="1"/>
  <c r="AT73" i="1"/>
  <c r="AT87" i="3" s="1"/>
  <c r="AS73" i="1"/>
  <c r="AS87" i="3" s="1"/>
  <c r="AR73" i="1"/>
  <c r="AR87" i="3" s="1"/>
  <c r="AQ73" i="1"/>
  <c r="AQ87" i="3" s="1"/>
  <c r="AP73" i="1"/>
  <c r="AP87" i="3" s="1"/>
  <c r="AO73" i="1"/>
  <c r="AO87" i="3" s="1"/>
  <c r="AN73" i="1"/>
  <c r="AN87" i="3" s="1"/>
  <c r="AM73" i="1"/>
  <c r="AM87" i="3" s="1"/>
  <c r="AL73" i="1"/>
  <c r="AL87" i="3" s="1"/>
  <c r="AK73" i="1"/>
  <c r="AK87" i="3" s="1"/>
  <c r="AJ73" i="1"/>
  <c r="AJ87" i="3" s="1"/>
  <c r="AI73" i="1"/>
  <c r="AI87" i="3" s="1"/>
  <c r="AH73" i="1"/>
  <c r="AH87" i="3" s="1"/>
  <c r="AG73" i="1"/>
  <c r="AG87" i="3" s="1"/>
  <c r="AF73" i="1"/>
  <c r="AF87" i="3" s="1"/>
  <c r="AE73" i="1"/>
  <c r="AE87" i="3" s="1"/>
  <c r="AD73" i="1"/>
  <c r="AD87" i="3" s="1"/>
  <c r="AC73" i="1"/>
  <c r="AC87" i="3" s="1"/>
  <c r="AB73" i="1"/>
  <c r="AB87" i="3" s="1"/>
  <c r="AA73" i="1"/>
  <c r="AA87" i="3" s="1"/>
  <c r="Z73" i="1"/>
  <c r="Z87" i="3" s="1"/>
  <c r="Y73" i="1"/>
  <c r="Y87" i="3" s="1"/>
  <c r="X73" i="1"/>
  <c r="X87" i="3" s="1"/>
  <c r="W73" i="1"/>
  <c r="W87" i="3" s="1"/>
  <c r="V73" i="1"/>
  <c r="V87" i="3" s="1"/>
  <c r="U73" i="1"/>
  <c r="U87" i="3" s="1"/>
  <c r="T73" i="1"/>
  <c r="T87" i="3" s="1"/>
  <c r="S73" i="1"/>
  <c r="S87" i="3" s="1"/>
  <c r="R73" i="1"/>
  <c r="R87" i="3" s="1"/>
  <c r="Q73" i="1"/>
  <c r="Q87" i="3" s="1"/>
  <c r="P73" i="1"/>
  <c r="P87" i="3" s="1"/>
  <c r="O73" i="1"/>
  <c r="N73" i="1"/>
  <c r="M73" i="1"/>
  <c r="L73" i="1"/>
  <c r="K73" i="1"/>
  <c r="J73" i="1"/>
  <c r="I73" i="1"/>
  <c r="H73" i="1"/>
  <c r="G73" i="1"/>
  <c r="F73" i="1"/>
  <c r="E73" i="1"/>
  <c r="D73" i="1"/>
  <c r="CD72" i="1"/>
  <c r="CD86" i="3" s="1"/>
  <c r="CC72" i="1"/>
  <c r="CC86" i="3" s="1"/>
  <c r="CB72" i="1"/>
  <c r="CB86" i="3" s="1"/>
  <c r="CA72" i="1"/>
  <c r="CA86" i="3" s="1"/>
  <c r="BZ72" i="1"/>
  <c r="BZ86" i="3" s="1"/>
  <c r="BY72" i="1"/>
  <c r="BY86" i="3" s="1"/>
  <c r="BX72" i="1"/>
  <c r="BX86" i="3" s="1"/>
  <c r="BW72" i="1"/>
  <c r="BW86" i="3" s="1"/>
  <c r="BV72" i="1"/>
  <c r="BV86" i="3" s="1"/>
  <c r="BU72" i="1"/>
  <c r="BU86" i="3" s="1"/>
  <c r="BT72" i="1"/>
  <c r="BT86" i="3" s="1"/>
  <c r="BS72" i="1"/>
  <c r="BS86" i="3" s="1"/>
  <c r="BR72" i="1"/>
  <c r="BR86" i="3" s="1"/>
  <c r="BQ72" i="1"/>
  <c r="BQ86" i="3" s="1"/>
  <c r="BP72" i="1"/>
  <c r="BO72" i="1"/>
  <c r="BO86" i="3" s="1"/>
  <c r="BN72" i="1"/>
  <c r="BN86" i="3" s="1"/>
  <c r="BM72" i="1"/>
  <c r="BM86" i="3" s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N86" i="3" s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B86" i="3" s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P86" i="3" s="1"/>
  <c r="O72" i="1"/>
  <c r="N72" i="1"/>
  <c r="M72" i="1"/>
  <c r="L72" i="1"/>
  <c r="K72" i="1"/>
  <c r="J72" i="1"/>
  <c r="I72" i="1"/>
  <c r="H72" i="1"/>
  <c r="G72" i="1"/>
  <c r="F72" i="1"/>
  <c r="E72" i="1"/>
  <c r="D72" i="1"/>
  <c r="CD71" i="1"/>
  <c r="CD85" i="3" s="1"/>
  <c r="CC71" i="1"/>
  <c r="CC85" i="3" s="1"/>
  <c r="CB71" i="1"/>
  <c r="CB85" i="3" s="1"/>
  <c r="CA71" i="1"/>
  <c r="CA85" i="3" s="1"/>
  <c r="BZ71" i="1"/>
  <c r="BZ85" i="3" s="1"/>
  <c r="BY71" i="1"/>
  <c r="BY85" i="3" s="1"/>
  <c r="BX71" i="1"/>
  <c r="BX85" i="3" s="1"/>
  <c r="BW71" i="1"/>
  <c r="BW85" i="3" s="1"/>
  <c r="BV71" i="1"/>
  <c r="BV85" i="3" s="1"/>
  <c r="BU71" i="1"/>
  <c r="BU85" i="3" s="1"/>
  <c r="BT71" i="1"/>
  <c r="BT85" i="3" s="1"/>
  <c r="BS71" i="1"/>
  <c r="BS85" i="3" s="1"/>
  <c r="BR71" i="1"/>
  <c r="BR85" i="3" s="1"/>
  <c r="BQ71" i="1"/>
  <c r="BQ85" i="3" s="1"/>
  <c r="BP71" i="1"/>
  <c r="BO71" i="1"/>
  <c r="BO85" i="3" s="1"/>
  <c r="BN71" i="1"/>
  <c r="BN85" i="3" s="1"/>
  <c r="BM71" i="1"/>
  <c r="BM85" i="3" s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B85" i="3" s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P85" i="3" s="1"/>
  <c r="O71" i="1"/>
  <c r="N71" i="1"/>
  <c r="M71" i="1"/>
  <c r="L71" i="1"/>
  <c r="K71" i="1"/>
  <c r="J71" i="1"/>
  <c r="I71" i="1"/>
  <c r="H71" i="1"/>
  <c r="G71" i="1"/>
  <c r="F71" i="1"/>
  <c r="E71" i="1"/>
  <c r="D71" i="1"/>
  <c r="CD70" i="1"/>
  <c r="CD84" i="3" s="1"/>
  <c r="CC70" i="1"/>
  <c r="CC84" i="3" s="1"/>
  <c r="CB70" i="1"/>
  <c r="CB84" i="3" s="1"/>
  <c r="CA70" i="1"/>
  <c r="CA84" i="3" s="1"/>
  <c r="BZ70" i="1"/>
  <c r="BZ84" i="3" s="1"/>
  <c r="BY70" i="1"/>
  <c r="BY84" i="3" s="1"/>
  <c r="BX70" i="1"/>
  <c r="BX84" i="3" s="1"/>
  <c r="BW70" i="1"/>
  <c r="BW84" i="3" s="1"/>
  <c r="BV70" i="1"/>
  <c r="BV84" i="3" s="1"/>
  <c r="BU70" i="1"/>
  <c r="BU84" i="3" s="1"/>
  <c r="BT70" i="1"/>
  <c r="BT84" i="3" s="1"/>
  <c r="BS70" i="1"/>
  <c r="BS84" i="3" s="1"/>
  <c r="BR70" i="1"/>
  <c r="BR84" i="3" s="1"/>
  <c r="BQ70" i="1"/>
  <c r="BQ84" i="3" s="1"/>
  <c r="BP70" i="1"/>
  <c r="BO70" i="1"/>
  <c r="BO84" i="3" s="1"/>
  <c r="BN70" i="1"/>
  <c r="BN84" i="3" s="1"/>
  <c r="BM70" i="1"/>
  <c r="BM84" i="3" s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N84" i="3" s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P84" i="3" s="1"/>
  <c r="O70" i="1"/>
  <c r="N70" i="1"/>
  <c r="M70" i="1"/>
  <c r="L70" i="1"/>
  <c r="K70" i="1"/>
  <c r="J70" i="1"/>
  <c r="I70" i="1"/>
  <c r="H70" i="1"/>
  <c r="G70" i="1"/>
  <c r="F70" i="1"/>
  <c r="E70" i="1"/>
  <c r="D70" i="1"/>
  <c r="CD69" i="1"/>
  <c r="CD83" i="3" s="1"/>
  <c r="CC69" i="1"/>
  <c r="CC83" i="3" s="1"/>
  <c r="CB69" i="1"/>
  <c r="CB83" i="3" s="1"/>
  <c r="CA69" i="1"/>
  <c r="CA83" i="3" s="1"/>
  <c r="BZ69" i="1"/>
  <c r="BZ83" i="3" s="1"/>
  <c r="BY69" i="1"/>
  <c r="BY83" i="3" s="1"/>
  <c r="BX69" i="1"/>
  <c r="BX83" i="3" s="1"/>
  <c r="BW69" i="1"/>
  <c r="BW83" i="3" s="1"/>
  <c r="BV69" i="1"/>
  <c r="BV83" i="3" s="1"/>
  <c r="BU69" i="1"/>
  <c r="BU83" i="3" s="1"/>
  <c r="BT69" i="1"/>
  <c r="BT83" i="3" s="1"/>
  <c r="BS69" i="1"/>
  <c r="BS83" i="3" s="1"/>
  <c r="BR69" i="1"/>
  <c r="BR83" i="3" s="1"/>
  <c r="BQ69" i="1"/>
  <c r="BQ83" i="3" s="1"/>
  <c r="BP69" i="1"/>
  <c r="BO69" i="1"/>
  <c r="BO83" i="3" s="1"/>
  <c r="BN69" i="1"/>
  <c r="BN83" i="3" s="1"/>
  <c r="BM69" i="1"/>
  <c r="BM83" i="3" s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N83" i="3" s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B83" i="3" s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P83" i="3" s="1"/>
  <c r="O69" i="1"/>
  <c r="N69" i="1"/>
  <c r="M69" i="1"/>
  <c r="L69" i="1"/>
  <c r="K69" i="1"/>
  <c r="J69" i="1"/>
  <c r="I69" i="1"/>
  <c r="H69" i="1"/>
  <c r="G69" i="1"/>
  <c r="F69" i="1"/>
  <c r="E69" i="1"/>
  <c r="D69" i="1"/>
  <c r="CD68" i="1"/>
  <c r="CD82" i="3" s="1"/>
  <c r="CC68" i="1"/>
  <c r="CC82" i="3" s="1"/>
  <c r="CB68" i="1"/>
  <c r="CB82" i="3" s="1"/>
  <c r="CA68" i="1"/>
  <c r="CA82" i="3" s="1"/>
  <c r="BZ68" i="1"/>
  <c r="BZ82" i="3" s="1"/>
  <c r="BY68" i="1"/>
  <c r="BY82" i="3" s="1"/>
  <c r="BX68" i="1"/>
  <c r="BX82" i="3" s="1"/>
  <c r="BW68" i="1"/>
  <c r="BW82" i="3" s="1"/>
  <c r="BV68" i="1"/>
  <c r="BV82" i="3" s="1"/>
  <c r="BU68" i="1"/>
  <c r="BU82" i="3" s="1"/>
  <c r="BT68" i="1"/>
  <c r="BT82" i="3" s="1"/>
  <c r="BS68" i="1"/>
  <c r="BS82" i="3" s="1"/>
  <c r="BR68" i="1"/>
  <c r="BR82" i="3" s="1"/>
  <c r="BQ68" i="1"/>
  <c r="BQ82" i="3" s="1"/>
  <c r="BP68" i="1"/>
  <c r="BO68" i="1"/>
  <c r="BO82" i="3" s="1"/>
  <c r="BN68" i="1"/>
  <c r="BN82" i="3" s="1"/>
  <c r="BM68" i="1"/>
  <c r="BM82" i="3" s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N82" i="3" s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B82" i="3" s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P82" i="3" s="1"/>
  <c r="O68" i="1"/>
  <c r="N68" i="1"/>
  <c r="M68" i="1"/>
  <c r="L68" i="1"/>
  <c r="K68" i="1"/>
  <c r="J68" i="1"/>
  <c r="I68" i="1"/>
  <c r="H68" i="1"/>
  <c r="G68" i="1"/>
  <c r="F68" i="1"/>
  <c r="E68" i="1"/>
  <c r="D68" i="1"/>
  <c r="CD67" i="1"/>
  <c r="CD81" i="3" s="1"/>
  <c r="CC67" i="1"/>
  <c r="CC81" i="3" s="1"/>
  <c r="CB67" i="1"/>
  <c r="CB81" i="3" s="1"/>
  <c r="CA67" i="1"/>
  <c r="CA81" i="3" s="1"/>
  <c r="BZ67" i="1"/>
  <c r="BZ81" i="3" s="1"/>
  <c r="BY67" i="1"/>
  <c r="BY81" i="3" s="1"/>
  <c r="BX67" i="1"/>
  <c r="BX81" i="3" s="1"/>
  <c r="BW67" i="1"/>
  <c r="BW81" i="3" s="1"/>
  <c r="BV67" i="1"/>
  <c r="BV81" i="3" s="1"/>
  <c r="BU67" i="1"/>
  <c r="BU81" i="3" s="1"/>
  <c r="BT67" i="1"/>
  <c r="BT81" i="3" s="1"/>
  <c r="BS67" i="1"/>
  <c r="BS81" i="3" s="1"/>
  <c r="BR67" i="1"/>
  <c r="BR81" i="3" s="1"/>
  <c r="BQ67" i="1"/>
  <c r="BQ81" i="3" s="1"/>
  <c r="BP67" i="1"/>
  <c r="BO67" i="1"/>
  <c r="BO81" i="3" s="1"/>
  <c r="BN67" i="1"/>
  <c r="BN81" i="3" s="1"/>
  <c r="BM67" i="1"/>
  <c r="BM81" i="3" s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N81" i="3" s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B81" i="3" s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N67" i="1"/>
  <c r="M67" i="1"/>
  <c r="L67" i="1"/>
  <c r="K67" i="1"/>
  <c r="J67" i="1"/>
  <c r="I67" i="1"/>
  <c r="H67" i="1"/>
  <c r="G67" i="1"/>
  <c r="F67" i="1"/>
  <c r="E67" i="1"/>
  <c r="D67" i="1"/>
  <c r="CD66" i="1"/>
  <c r="CD80" i="3" s="1"/>
  <c r="CC66" i="1"/>
  <c r="CC80" i="3" s="1"/>
  <c r="CB66" i="1"/>
  <c r="CB80" i="3" s="1"/>
  <c r="CA66" i="1"/>
  <c r="CA80" i="3" s="1"/>
  <c r="BZ66" i="1"/>
  <c r="BZ80" i="3" s="1"/>
  <c r="BY66" i="1"/>
  <c r="BY80" i="3" s="1"/>
  <c r="BX66" i="1"/>
  <c r="BX80" i="3" s="1"/>
  <c r="BW66" i="1"/>
  <c r="BW80" i="3" s="1"/>
  <c r="BV66" i="1"/>
  <c r="BV80" i="3" s="1"/>
  <c r="BU66" i="1"/>
  <c r="BU80" i="3" s="1"/>
  <c r="BT66" i="1"/>
  <c r="BT80" i="3" s="1"/>
  <c r="BS66" i="1"/>
  <c r="BS80" i="3" s="1"/>
  <c r="BR66" i="1"/>
  <c r="BR80" i="3" s="1"/>
  <c r="BQ66" i="1"/>
  <c r="BQ80" i="3" s="1"/>
  <c r="BP66" i="1"/>
  <c r="BO66" i="1"/>
  <c r="BO80" i="3" s="1"/>
  <c r="BN66" i="1"/>
  <c r="BN80" i="3" s="1"/>
  <c r="BM66" i="1"/>
  <c r="BM80" i="3" s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N80" i="3" s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B80" i="3" s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P80" i="3" s="1"/>
  <c r="O66" i="1"/>
  <c r="N66" i="1"/>
  <c r="M66" i="1"/>
  <c r="L66" i="1"/>
  <c r="K66" i="1"/>
  <c r="J66" i="1"/>
  <c r="I66" i="1"/>
  <c r="H66" i="1"/>
  <c r="G66" i="1"/>
  <c r="F66" i="1"/>
  <c r="E66" i="1"/>
  <c r="D66" i="1"/>
  <c r="CD65" i="1"/>
  <c r="CD79" i="3" s="1"/>
  <c r="CC65" i="1"/>
  <c r="CC79" i="3" s="1"/>
  <c r="CB65" i="1"/>
  <c r="CB79" i="3" s="1"/>
  <c r="CA65" i="1"/>
  <c r="CA79" i="3" s="1"/>
  <c r="BZ65" i="1"/>
  <c r="BZ79" i="3" s="1"/>
  <c r="BY65" i="1"/>
  <c r="BY79" i="3" s="1"/>
  <c r="BX65" i="1"/>
  <c r="BX79" i="3" s="1"/>
  <c r="BW65" i="1"/>
  <c r="BW79" i="3" s="1"/>
  <c r="BV65" i="1"/>
  <c r="BV79" i="3" s="1"/>
  <c r="BU65" i="1"/>
  <c r="BU79" i="3" s="1"/>
  <c r="BT65" i="1"/>
  <c r="BT79" i="3" s="1"/>
  <c r="BS65" i="1"/>
  <c r="BS79" i="3" s="1"/>
  <c r="BR65" i="1"/>
  <c r="BR79" i="3" s="1"/>
  <c r="BQ65" i="1"/>
  <c r="BQ79" i="3" s="1"/>
  <c r="BP65" i="1"/>
  <c r="BO65" i="1"/>
  <c r="BO79" i="3" s="1"/>
  <c r="BN65" i="1"/>
  <c r="BN79" i="3" s="1"/>
  <c r="BM65" i="1"/>
  <c r="BM79" i="3" s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N79" i="3" s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B79" i="3" s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P79" i="3" s="1"/>
  <c r="O65" i="1"/>
  <c r="N65" i="1"/>
  <c r="M65" i="1"/>
  <c r="L65" i="1"/>
  <c r="K65" i="1"/>
  <c r="J65" i="1"/>
  <c r="I65" i="1"/>
  <c r="H65" i="1"/>
  <c r="G65" i="1"/>
  <c r="F65" i="1"/>
  <c r="E65" i="1"/>
  <c r="D65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AQ67" i="14" s="1"/>
  <c r="BO64" i="1"/>
  <c r="BN64" i="1"/>
  <c r="BM64" i="1"/>
  <c r="BL64" i="1"/>
  <c r="P67" i="14" s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AQ66" i="14" s="1"/>
  <c r="BO63" i="1"/>
  <c r="BN63" i="1"/>
  <c r="BM63" i="1"/>
  <c r="BL63" i="1"/>
  <c r="P66" i="14" s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AQ65" i="14" s="1"/>
  <c r="BO62" i="1"/>
  <c r="BN62" i="1"/>
  <c r="BM62" i="1"/>
  <c r="BL62" i="1"/>
  <c r="P65" i="14" s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AQ64" i="14" s="1"/>
  <c r="BO61" i="1"/>
  <c r="BN61" i="1"/>
  <c r="BM61" i="1"/>
  <c r="BL61" i="1"/>
  <c r="P64" i="14" s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AQ63" i="14" s="1"/>
  <c r="BO60" i="1"/>
  <c r="BN60" i="1"/>
  <c r="BM60" i="1"/>
  <c r="BL60" i="1"/>
  <c r="P63" i="14" s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AQ62" i="14" s="1"/>
  <c r="BO59" i="1"/>
  <c r="BN59" i="1"/>
  <c r="BM59" i="1"/>
  <c r="BL59" i="1"/>
  <c r="P62" i="14" s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AQ61" i="14" s="1"/>
  <c r="BO58" i="1"/>
  <c r="BN58" i="1"/>
  <c r="BM58" i="1"/>
  <c r="BL58" i="1"/>
  <c r="P61" i="14" s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AQ60" i="14" s="1"/>
  <c r="BO57" i="1"/>
  <c r="BN57" i="1"/>
  <c r="BM57" i="1"/>
  <c r="BL57" i="1"/>
  <c r="P60" i="14" s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AQ59" i="14" s="1"/>
  <c r="BO56" i="1"/>
  <c r="BN56" i="1"/>
  <c r="BM56" i="1"/>
  <c r="BL56" i="1"/>
  <c r="P59" i="14" s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AQ58" i="14" s="1"/>
  <c r="BO55" i="1"/>
  <c r="BN55" i="1"/>
  <c r="BM55" i="1"/>
  <c r="BL55" i="1"/>
  <c r="P58" i="14" s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AQ57" i="14" s="1"/>
  <c r="BO54" i="1"/>
  <c r="BN54" i="1"/>
  <c r="BM54" i="1"/>
  <c r="BL54" i="1"/>
  <c r="P57" i="14" s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AQ56" i="14" s="1"/>
  <c r="BO53" i="1"/>
  <c r="BN53" i="1"/>
  <c r="BM53" i="1"/>
  <c r="BL53" i="1"/>
  <c r="P56" i="14" s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AQ55" i="14" s="1"/>
  <c r="BO52" i="1"/>
  <c r="BN52" i="1"/>
  <c r="BM52" i="1"/>
  <c r="BL52" i="1"/>
  <c r="P55" i="14" s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AQ54" i="14" s="1"/>
  <c r="BO51" i="1"/>
  <c r="BN51" i="1"/>
  <c r="BM51" i="1"/>
  <c r="BL51" i="1"/>
  <c r="P54" i="14" s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AQ53" i="14" s="1"/>
  <c r="BO50" i="1"/>
  <c r="BN50" i="1"/>
  <c r="BM50" i="1"/>
  <c r="BL50" i="1"/>
  <c r="P53" i="14" s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AQ52" i="14" s="1"/>
  <c r="BO49" i="1"/>
  <c r="BN49" i="1"/>
  <c r="BM49" i="1"/>
  <c r="BL49" i="1"/>
  <c r="P52" i="14" s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AQ51" i="14" s="1"/>
  <c r="BO48" i="1"/>
  <c r="BN48" i="1"/>
  <c r="BM48" i="1"/>
  <c r="BL48" i="1"/>
  <c r="P51" i="14" s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AQ50" i="14" s="1"/>
  <c r="BO47" i="1"/>
  <c r="BN47" i="1"/>
  <c r="BM47" i="1"/>
  <c r="BL47" i="1"/>
  <c r="P50" i="14" s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AQ49" i="14" s="1"/>
  <c r="BO46" i="1"/>
  <c r="BN46" i="1"/>
  <c r="BM46" i="1"/>
  <c r="BL46" i="1"/>
  <c r="P49" i="14" s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AQ48" i="14" s="1"/>
  <c r="BO45" i="1"/>
  <c r="BN45" i="1"/>
  <c r="BM45" i="1"/>
  <c r="BL45" i="1"/>
  <c r="P48" i="14" s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AQ47" i="14" s="1"/>
  <c r="BO44" i="1"/>
  <c r="BN44" i="1"/>
  <c r="BM44" i="1"/>
  <c r="BL44" i="1"/>
  <c r="P47" i="14" s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AQ46" i="14" s="1"/>
  <c r="BO43" i="1"/>
  <c r="BN43" i="1"/>
  <c r="BM43" i="1"/>
  <c r="BL43" i="1"/>
  <c r="P46" i="14" s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AQ45" i="14" s="1"/>
  <c r="BO42" i="1"/>
  <c r="BN42" i="1"/>
  <c r="BM42" i="1"/>
  <c r="BL42" i="1"/>
  <c r="P45" i="14" s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AQ44" i="14" s="1"/>
  <c r="BO41" i="1"/>
  <c r="BN41" i="1"/>
  <c r="BM41" i="1"/>
  <c r="BL41" i="1"/>
  <c r="P44" i="14" s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AQ43" i="14" s="1"/>
  <c r="BO40" i="1"/>
  <c r="BN40" i="1"/>
  <c r="BM40" i="1"/>
  <c r="BL40" i="1"/>
  <c r="P43" i="14" s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AQ42" i="14" s="1"/>
  <c r="BO39" i="1"/>
  <c r="BN39" i="1"/>
  <c r="BM39" i="1"/>
  <c r="BL39" i="1"/>
  <c r="P42" i="14" s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AQ41" i="14" s="1"/>
  <c r="BO38" i="1"/>
  <c r="BN38" i="1"/>
  <c r="BM38" i="1"/>
  <c r="BL38" i="1"/>
  <c r="P41" i="14" s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AQ40" i="14" s="1"/>
  <c r="BO37" i="1"/>
  <c r="BN37" i="1"/>
  <c r="BM37" i="1"/>
  <c r="BL37" i="1"/>
  <c r="P40" i="14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AQ39" i="14" s="1"/>
  <c r="BO36" i="1"/>
  <c r="BN36" i="1"/>
  <c r="BM36" i="1"/>
  <c r="BL36" i="1"/>
  <c r="P39" i="14" s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AQ38" i="14" s="1"/>
  <c r="BO35" i="1"/>
  <c r="BN35" i="1"/>
  <c r="BM35" i="1"/>
  <c r="BL35" i="1"/>
  <c r="P38" i="14" s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AQ37" i="14" s="1"/>
  <c r="BO34" i="1"/>
  <c r="BN34" i="1"/>
  <c r="BM34" i="1"/>
  <c r="BL34" i="1"/>
  <c r="P37" i="14" s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AQ36" i="14" s="1"/>
  <c r="BO33" i="1"/>
  <c r="BN33" i="1"/>
  <c r="BM33" i="1"/>
  <c r="BL33" i="1"/>
  <c r="P36" i="14" s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AQ35" i="14" s="1"/>
  <c r="BO32" i="1"/>
  <c r="BN32" i="1"/>
  <c r="BM32" i="1"/>
  <c r="BL32" i="1"/>
  <c r="P35" i="14" s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AQ34" i="14" s="1"/>
  <c r="BO31" i="1"/>
  <c r="BN31" i="1"/>
  <c r="BM31" i="1"/>
  <c r="BL31" i="1"/>
  <c r="P34" i="14" s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AQ33" i="14" s="1"/>
  <c r="BO30" i="1"/>
  <c r="BN30" i="1"/>
  <c r="BM30" i="1"/>
  <c r="BL30" i="1"/>
  <c r="P33" i="14" s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AQ32" i="14" s="1"/>
  <c r="BO29" i="1"/>
  <c r="BN29" i="1"/>
  <c r="BM29" i="1"/>
  <c r="BL29" i="1"/>
  <c r="P32" i="14" s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AQ31" i="14" s="1"/>
  <c r="BO28" i="1"/>
  <c r="BN28" i="1"/>
  <c r="BM28" i="1"/>
  <c r="BL28" i="1"/>
  <c r="P31" i="14" s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AQ30" i="14" s="1"/>
  <c r="BO27" i="1"/>
  <c r="BN27" i="1"/>
  <c r="BM27" i="1"/>
  <c r="BL27" i="1"/>
  <c r="P30" i="14" s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AQ29" i="14" s="1"/>
  <c r="BO26" i="1"/>
  <c r="BN26" i="1"/>
  <c r="BM26" i="1"/>
  <c r="BL26" i="1"/>
  <c r="P29" i="14" s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AQ28" i="14" s="1"/>
  <c r="BO25" i="1"/>
  <c r="BN25" i="1"/>
  <c r="BM25" i="1"/>
  <c r="BL25" i="1"/>
  <c r="P28" i="14" s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AQ27" i="14" s="1"/>
  <c r="BO24" i="1"/>
  <c r="BN24" i="1"/>
  <c r="BM24" i="1"/>
  <c r="BL24" i="1"/>
  <c r="P27" i="14" s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AQ26" i="14" s="1"/>
  <c r="BO23" i="1"/>
  <c r="BN23" i="1"/>
  <c r="BM23" i="1"/>
  <c r="BL23" i="1"/>
  <c r="P26" i="14" s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AQ25" i="14" s="1"/>
  <c r="BO22" i="1"/>
  <c r="BN22" i="1"/>
  <c r="BM22" i="1"/>
  <c r="BL22" i="1"/>
  <c r="P25" i="14" s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AQ24" i="14" s="1"/>
  <c r="BO21" i="1"/>
  <c r="BN21" i="1"/>
  <c r="BM21" i="1"/>
  <c r="BL21" i="1"/>
  <c r="P24" i="14" s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AQ23" i="14" s="1"/>
  <c r="BO20" i="1"/>
  <c r="BN20" i="1"/>
  <c r="BM20" i="1"/>
  <c r="BL20" i="1"/>
  <c r="P23" i="14" s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AQ22" i="14" s="1"/>
  <c r="BO19" i="1"/>
  <c r="BN19" i="1"/>
  <c r="BM19" i="1"/>
  <c r="BL19" i="1"/>
  <c r="P22" i="14" s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AQ21" i="14" s="1"/>
  <c r="BO18" i="1"/>
  <c r="BN18" i="1"/>
  <c r="BM18" i="1"/>
  <c r="BL18" i="1"/>
  <c r="P21" i="14" s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AQ20" i="14" s="1"/>
  <c r="BO17" i="1"/>
  <c r="BN17" i="1"/>
  <c r="BM17" i="1"/>
  <c r="BL17" i="1"/>
  <c r="P20" i="14" s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AQ19" i="14" s="1"/>
  <c r="BO16" i="1"/>
  <c r="BN16" i="1"/>
  <c r="BM16" i="1"/>
  <c r="BL16" i="1"/>
  <c r="P19" i="14" s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AQ18" i="14" s="1"/>
  <c r="BO15" i="1"/>
  <c r="BN15" i="1"/>
  <c r="BM15" i="1"/>
  <c r="BL15" i="1"/>
  <c r="P18" i="14" s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8" i="13" s="1"/>
  <c r="N15" i="1"/>
  <c r="M15" i="1"/>
  <c r="L15" i="1"/>
  <c r="K15" i="1"/>
  <c r="J15" i="1"/>
  <c r="I15" i="1"/>
  <c r="H15" i="1"/>
  <c r="G15" i="1"/>
  <c r="F15" i="1"/>
  <c r="E15" i="1"/>
  <c r="D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AQ17" i="14" s="1"/>
  <c r="BO14" i="1"/>
  <c r="BN14" i="1"/>
  <c r="BM14" i="1"/>
  <c r="BL14" i="1"/>
  <c r="P17" i="14" s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AQ16" i="14" s="1"/>
  <c r="BO13" i="1"/>
  <c r="BN13" i="1"/>
  <c r="BM13" i="1"/>
  <c r="BL13" i="1"/>
  <c r="P16" i="14" s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AQ15" i="14" s="1"/>
  <c r="BO12" i="1"/>
  <c r="BN12" i="1"/>
  <c r="BM12" i="1"/>
  <c r="BL12" i="1"/>
  <c r="P15" i="14" s="1"/>
  <c r="BK12" i="1"/>
  <c r="BJ12" i="1"/>
  <c r="BI12" i="1"/>
  <c r="BH12" i="1"/>
  <c r="BG12" i="1"/>
  <c r="BF12" i="1"/>
  <c r="BE12" i="1"/>
  <c r="BD12" i="1"/>
  <c r="BC12" i="1"/>
  <c r="BB12" i="1"/>
  <c r="BA12" i="1"/>
  <c r="AZ12" i="1"/>
  <c r="P15" i="13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AQ14" i="14" s="1"/>
  <c r="BO11" i="1"/>
  <c r="BN11" i="1"/>
  <c r="BM11" i="1"/>
  <c r="BL11" i="1"/>
  <c r="P14" i="14" s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AQ13" i="14" s="1"/>
  <c r="BO10" i="1"/>
  <c r="BN10" i="1"/>
  <c r="BM10" i="1"/>
  <c r="BL10" i="1"/>
  <c r="P13" i="14" s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AQ12" i="14" s="1"/>
  <c r="BO9" i="1"/>
  <c r="BN9" i="1"/>
  <c r="BM9" i="1"/>
  <c r="BL9" i="1"/>
  <c r="P12" i="14" s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AQ11" i="14" s="1"/>
  <c r="BO8" i="1"/>
  <c r="BN8" i="1"/>
  <c r="BM8" i="1"/>
  <c r="BL8" i="1"/>
  <c r="P11" i="14" s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AQ10" i="14" s="1"/>
  <c r="BO7" i="1"/>
  <c r="BN7" i="1"/>
  <c r="BM7" i="1"/>
  <c r="BL7" i="1"/>
  <c r="P10" i="14" s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AQ9" i="14" s="1"/>
  <c r="BO6" i="1"/>
  <c r="BN6" i="1"/>
  <c r="BM6" i="1"/>
  <c r="BL6" i="1"/>
  <c r="P9" i="14" s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AQ8" i="14" s="1"/>
  <c r="BO5" i="1"/>
  <c r="BN5" i="1"/>
  <c r="BM5" i="1"/>
  <c r="BL5" i="1"/>
  <c r="P8" i="14" s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AQ7" i="14" s="1"/>
  <c r="AR7" i="14" s="1"/>
  <c r="BO4" i="1"/>
  <c r="BN4" i="1"/>
  <c r="BM4" i="1"/>
  <c r="BL4" i="1"/>
  <c r="P7" i="14" s="1"/>
  <c r="BK4" i="1"/>
  <c r="BJ4" i="1"/>
  <c r="BI4" i="1"/>
  <c r="BH4" i="1"/>
  <c r="BG4" i="1"/>
  <c r="BF4" i="1"/>
  <c r="BE4" i="1"/>
  <c r="BD4" i="1"/>
  <c r="BC4" i="1"/>
  <c r="BB4" i="1"/>
  <c r="BA4" i="1"/>
  <c r="AZ4" i="1"/>
  <c r="P7" i="13" s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AQ6" i="14" s="1"/>
  <c r="BO3" i="1"/>
  <c r="BN3" i="1"/>
  <c r="BM3" i="1"/>
  <c r="BL3" i="1"/>
  <c r="P6" i="14" s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AQ5" i="14" s="1"/>
  <c r="BO2" i="1"/>
  <c r="BN2" i="1"/>
  <c r="BM2" i="1"/>
  <c r="BL2" i="1"/>
  <c r="P5" i="14" s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P6" i="13" l="1"/>
  <c r="AR6" i="14"/>
  <c r="P22" i="13"/>
  <c r="AR22" i="14"/>
  <c r="P38" i="13"/>
  <c r="AR38" i="14"/>
  <c r="P54" i="13"/>
  <c r="AR54" i="14"/>
  <c r="W6" i="13"/>
  <c r="AR15" i="14"/>
  <c r="F18" i="13"/>
  <c r="P8" i="13"/>
  <c r="AR8" i="14"/>
  <c r="E10" i="13"/>
  <c r="P24" i="13"/>
  <c r="AR24" i="14"/>
  <c r="M34" i="13"/>
  <c r="P40" i="13"/>
  <c r="AR56" i="14"/>
  <c r="AR10" i="14"/>
  <c r="AR26" i="14"/>
  <c r="AR42" i="14"/>
  <c r="AR58" i="14"/>
  <c r="T12" i="13"/>
  <c r="V14" i="13"/>
  <c r="J15" i="13"/>
  <c r="K16" i="13"/>
  <c r="L17" i="13"/>
  <c r="M18" i="13"/>
  <c r="N19" i="13"/>
  <c r="AA19" i="13"/>
  <c r="J31" i="13"/>
  <c r="K32" i="13"/>
  <c r="L33" i="13"/>
  <c r="AA35" i="13"/>
  <c r="AR40" i="14"/>
  <c r="M17" i="13"/>
  <c r="C8" i="13"/>
  <c r="L16" i="13"/>
  <c r="L31" i="13"/>
  <c r="L47" i="13"/>
  <c r="L63" i="13"/>
  <c r="N65" i="13"/>
  <c r="K15" i="13"/>
  <c r="L15" i="13"/>
  <c r="AR19" i="14"/>
  <c r="AR35" i="14"/>
  <c r="AR51" i="14"/>
  <c r="AR67" i="14"/>
  <c r="C15" i="13"/>
  <c r="AC15" i="13" s="1"/>
  <c r="T19" i="13"/>
  <c r="W22" i="13"/>
  <c r="C31" i="13"/>
  <c r="P31" i="13"/>
  <c r="AR31" i="14"/>
  <c r="F34" i="13"/>
  <c r="T35" i="13"/>
  <c r="W38" i="13"/>
  <c r="AR13" i="14"/>
  <c r="AR29" i="14"/>
  <c r="AR45" i="14"/>
  <c r="AR61" i="14"/>
  <c r="Z67" i="13"/>
  <c r="D9" i="13"/>
  <c r="D25" i="13"/>
  <c r="X32" i="13"/>
  <c r="AK32" i="13" s="1"/>
  <c r="D41" i="13"/>
  <c r="F43" i="13"/>
  <c r="G44" i="13"/>
  <c r="U45" i="13"/>
  <c r="G11" i="13"/>
  <c r="X15" i="13"/>
  <c r="BR81" i="14"/>
  <c r="F11" i="13"/>
  <c r="W15" i="13"/>
  <c r="Y17" i="13"/>
  <c r="G28" i="13"/>
  <c r="H11" i="13"/>
  <c r="Y15" i="13"/>
  <c r="H27" i="13"/>
  <c r="W29" i="13"/>
  <c r="M32" i="13"/>
  <c r="F41" i="13"/>
  <c r="M48" i="13"/>
  <c r="M64" i="13"/>
  <c r="V13" i="13"/>
  <c r="Y16" i="13"/>
  <c r="F25" i="13"/>
  <c r="H13" i="13"/>
  <c r="F27" i="13"/>
  <c r="E9" i="13"/>
  <c r="F9" i="13"/>
  <c r="W13" i="13"/>
  <c r="M16" i="13"/>
  <c r="R6" i="13"/>
  <c r="H9" i="13"/>
  <c r="J11" i="13"/>
  <c r="K12" i="13"/>
  <c r="N15" i="13"/>
  <c r="AA15" i="13"/>
  <c r="P20" i="13"/>
  <c r="AR20" i="14"/>
  <c r="R22" i="13"/>
  <c r="J27" i="13"/>
  <c r="N31" i="13"/>
  <c r="AA31" i="13"/>
  <c r="P36" i="13"/>
  <c r="AR36" i="14"/>
  <c r="R38" i="13"/>
  <c r="G12" i="13"/>
  <c r="U29" i="13"/>
  <c r="U13" i="13"/>
  <c r="X16" i="13"/>
  <c r="W31" i="13"/>
  <c r="H12" i="13"/>
  <c r="U6" i="13"/>
  <c r="J8" i="13"/>
  <c r="K9" i="13"/>
  <c r="L10" i="13"/>
  <c r="M11" i="13"/>
  <c r="N12" i="13"/>
  <c r="AA12" i="13"/>
  <c r="P17" i="13"/>
  <c r="AR17" i="14"/>
  <c r="D18" i="13"/>
  <c r="E19" i="13"/>
  <c r="R19" i="13"/>
  <c r="AE19" i="13" s="1"/>
  <c r="S20" i="13"/>
  <c r="U22" i="13"/>
  <c r="V23" i="13"/>
  <c r="J24" i="13"/>
  <c r="K25" i="13"/>
  <c r="L26" i="13"/>
  <c r="M27" i="13"/>
  <c r="N28" i="13"/>
  <c r="AA28" i="13"/>
  <c r="P33" i="13"/>
  <c r="AR33" i="14"/>
  <c r="D34" i="13"/>
  <c r="E35" i="13"/>
  <c r="R35" i="13"/>
  <c r="S36" i="13"/>
  <c r="U38" i="13"/>
  <c r="V39" i="13"/>
  <c r="J40" i="13"/>
  <c r="K41" i="13"/>
  <c r="L42" i="13"/>
  <c r="M43" i="13"/>
  <c r="N44" i="13"/>
  <c r="AA44" i="13"/>
  <c r="P49" i="13"/>
  <c r="AR49" i="14"/>
  <c r="D50" i="13"/>
  <c r="E51" i="13"/>
  <c r="R51" i="13"/>
  <c r="S52" i="13"/>
  <c r="U54" i="13"/>
  <c r="V55" i="13"/>
  <c r="J56" i="13"/>
  <c r="K57" i="13"/>
  <c r="L58" i="13"/>
  <c r="M59" i="13"/>
  <c r="N60" i="13"/>
  <c r="V6" i="13"/>
  <c r="L9" i="13"/>
  <c r="M10" i="13"/>
  <c r="N11" i="13"/>
  <c r="C16" i="13"/>
  <c r="P16" i="13"/>
  <c r="AR16" i="14"/>
  <c r="E18" i="13"/>
  <c r="S19" i="13"/>
  <c r="T20" i="13"/>
  <c r="V22" i="13"/>
  <c r="AR32" i="14"/>
  <c r="AR48" i="14"/>
  <c r="AR64" i="14"/>
  <c r="BC7" i="14"/>
  <c r="BB7" i="14"/>
  <c r="BA7" i="14"/>
  <c r="AX7" i="14"/>
  <c r="AU7" i="14"/>
  <c r="AT7" i="14"/>
  <c r="AS7" i="14"/>
  <c r="U7" i="14"/>
  <c r="Y7" i="14"/>
  <c r="T7" i="14"/>
  <c r="S7" i="14"/>
  <c r="R7" i="14"/>
  <c r="X7" i="14"/>
  <c r="AC7" i="14"/>
  <c r="BD7" i="14"/>
  <c r="AB7" i="14"/>
  <c r="AZ7" i="14"/>
  <c r="AA7" i="14"/>
  <c r="BO7" i="14" s="1"/>
  <c r="AY7" i="14"/>
  <c r="Z7" i="14"/>
  <c r="AW7" i="14"/>
  <c r="AV7" i="14"/>
  <c r="W7" i="14"/>
  <c r="V7" i="14"/>
  <c r="Q6" i="14"/>
  <c r="AT23" i="14"/>
  <c r="AS23" i="14"/>
  <c r="BD23" i="14"/>
  <c r="BC23" i="14"/>
  <c r="BB23" i="14"/>
  <c r="BA23" i="14"/>
  <c r="AZ23" i="14"/>
  <c r="AY23" i="14"/>
  <c r="AX23" i="14"/>
  <c r="AW23" i="14"/>
  <c r="Z23" i="14"/>
  <c r="Y23" i="14"/>
  <c r="V23" i="14"/>
  <c r="X23" i="14"/>
  <c r="W23" i="14"/>
  <c r="U23" i="14"/>
  <c r="T23" i="14"/>
  <c r="S23" i="14"/>
  <c r="Q22" i="14"/>
  <c r="AC23" i="14"/>
  <c r="R23" i="14"/>
  <c r="AV23" i="14"/>
  <c r="AU23" i="14"/>
  <c r="AB23" i="14"/>
  <c r="AA23" i="14"/>
  <c r="BD55" i="14"/>
  <c r="BC55" i="14"/>
  <c r="BB55" i="14"/>
  <c r="BA55" i="14"/>
  <c r="AZ55" i="14"/>
  <c r="AY55" i="14"/>
  <c r="AX55" i="14"/>
  <c r="AW55" i="14"/>
  <c r="AV55" i="14"/>
  <c r="AU55" i="14"/>
  <c r="T55" i="14"/>
  <c r="S55" i="14"/>
  <c r="AT55" i="14"/>
  <c r="R55" i="14"/>
  <c r="AS55" i="14"/>
  <c r="Q54" i="14"/>
  <c r="AC55" i="14"/>
  <c r="BQ55" i="14" s="1"/>
  <c r="AB55" i="14"/>
  <c r="AA55" i="14"/>
  <c r="Z55" i="14"/>
  <c r="BN55" i="14" s="1"/>
  <c r="Y55" i="14"/>
  <c r="X55" i="14"/>
  <c r="BL55" i="14" s="1"/>
  <c r="W55" i="14"/>
  <c r="V55" i="14"/>
  <c r="BJ55" i="14" s="1"/>
  <c r="U55" i="14"/>
  <c r="BI55" i="14" s="1"/>
  <c r="F23" i="13"/>
  <c r="I26" i="13"/>
  <c r="BD16" i="14"/>
  <c r="BC16" i="14"/>
  <c r="BB16" i="14"/>
  <c r="BA16" i="14"/>
  <c r="AZ16" i="14"/>
  <c r="AY16" i="14"/>
  <c r="AX16" i="14"/>
  <c r="AW16" i="14"/>
  <c r="AV16" i="14"/>
  <c r="AU16" i="14"/>
  <c r="AT16" i="14"/>
  <c r="Y16" i="14"/>
  <c r="V16" i="14"/>
  <c r="X16" i="14"/>
  <c r="W16" i="14"/>
  <c r="U16" i="14"/>
  <c r="AS16" i="14"/>
  <c r="T16" i="14"/>
  <c r="AC16" i="14"/>
  <c r="S16" i="14"/>
  <c r="R16" i="14"/>
  <c r="Q15" i="14"/>
  <c r="AB16" i="14"/>
  <c r="AA16" i="14"/>
  <c r="Z16" i="14"/>
  <c r="BC15" i="14"/>
  <c r="BB15" i="14"/>
  <c r="BA15" i="14"/>
  <c r="AX15" i="14"/>
  <c r="AU15" i="14"/>
  <c r="AT15" i="14"/>
  <c r="AS15" i="14"/>
  <c r="U15" i="14"/>
  <c r="T15" i="14"/>
  <c r="S15" i="14"/>
  <c r="X15" i="14"/>
  <c r="R15" i="14"/>
  <c r="BD15" i="14"/>
  <c r="AZ15" i="14"/>
  <c r="AY15" i="14"/>
  <c r="Q14" i="14"/>
  <c r="AW15" i="14"/>
  <c r="AC15" i="14"/>
  <c r="AV15" i="14"/>
  <c r="AB15" i="14"/>
  <c r="AA15" i="14"/>
  <c r="Z15" i="14"/>
  <c r="Y15" i="14"/>
  <c r="W15" i="14"/>
  <c r="V15" i="14"/>
  <c r="AR18" i="14"/>
  <c r="AT31" i="14"/>
  <c r="AS31" i="14"/>
  <c r="BD31" i="14"/>
  <c r="BC31" i="14"/>
  <c r="BB31" i="14"/>
  <c r="BA31" i="14"/>
  <c r="AZ31" i="14"/>
  <c r="AY31" i="14"/>
  <c r="AX31" i="14"/>
  <c r="AW31" i="14"/>
  <c r="AV31" i="14"/>
  <c r="Z31" i="14"/>
  <c r="V31" i="14"/>
  <c r="AU31" i="14"/>
  <c r="Y31" i="14"/>
  <c r="AC31" i="14"/>
  <c r="X31" i="14"/>
  <c r="Q30" i="14"/>
  <c r="W31" i="14"/>
  <c r="U31" i="14"/>
  <c r="T31" i="14"/>
  <c r="S31" i="14"/>
  <c r="R31" i="14"/>
  <c r="AB31" i="14"/>
  <c r="AA31" i="14"/>
  <c r="AR34" i="14"/>
  <c r="BB47" i="14"/>
  <c r="BA47" i="14"/>
  <c r="AZ47" i="14"/>
  <c r="AY47" i="14"/>
  <c r="AX47" i="14"/>
  <c r="AW47" i="14"/>
  <c r="AV47" i="14"/>
  <c r="AU47" i="14"/>
  <c r="AT47" i="14"/>
  <c r="AS47" i="14"/>
  <c r="Q46" i="14"/>
  <c r="AC47" i="14"/>
  <c r="AB47" i="14"/>
  <c r="AA47" i="14"/>
  <c r="Z47" i="14"/>
  <c r="Y47" i="14"/>
  <c r="X47" i="14"/>
  <c r="W47" i="14"/>
  <c r="V47" i="14"/>
  <c r="BD47" i="14"/>
  <c r="U47" i="14"/>
  <c r="BC47" i="14"/>
  <c r="T47" i="14"/>
  <c r="S47" i="14"/>
  <c r="R47" i="14"/>
  <c r="AR50" i="14"/>
  <c r="BD63" i="14"/>
  <c r="BC63" i="14"/>
  <c r="BB63" i="14"/>
  <c r="BA63" i="14"/>
  <c r="AZ63" i="14"/>
  <c r="AY63" i="14"/>
  <c r="AX63" i="14"/>
  <c r="AW63" i="14"/>
  <c r="AV63" i="14"/>
  <c r="AU63" i="14"/>
  <c r="T63" i="14"/>
  <c r="S63" i="14"/>
  <c r="R63" i="14"/>
  <c r="AT63" i="14"/>
  <c r="AS63" i="14"/>
  <c r="AC63" i="14"/>
  <c r="AB63" i="14"/>
  <c r="AA63" i="14"/>
  <c r="Z63" i="14"/>
  <c r="Y63" i="14"/>
  <c r="X63" i="14"/>
  <c r="W63" i="14"/>
  <c r="V63" i="14"/>
  <c r="Q62" i="14"/>
  <c r="U63" i="14"/>
  <c r="BI63" i="14" s="1"/>
  <c r="AR66" i="14"/>
  <c r="BL89" i="3"/>
  <c r="P78" i="14"/>
  <c r="I23" i="13"/>
  <c r="AI23" i="13" s="1"/>
  <c r="I55" i="13"/>
  <c r="Z59" i="13"/>
  <c r="AM59" i="13" s="1"/>
  <c r="AA60" i="13"/>
  <c r="AN60" i="13" s="1"/>
  <c r="BD62" i="14"/>
  <c r="BC62" i="14"/>
  <c r="BB62" i="14"/>
  <c r="BA62" i="14"/>
  <c r="AZ62" i="14"/>
  <c r="AY62" i="14"/>
  <c r="AX62" i="14"/>
  <c r="AW62" i="14"/>
  <c r="AV62" i="14"/>
  <c r="AU62" i="14"/>
  <c r="AT62" i="14"/>
  <c r="AS62" i="14"/>
  <c r="AC62" i="14"/>
  <c r="AB62" i="14"/>
  <c r="AA62" i="14"/>
  <c r="Z62" i="14"/>
  <c r="Y62" i="14"/>
  <c r="X62" i="14"/>
  <c r="W62" i="14"/>
  <c r="V62" i="14"/>
  <c r="U62" i="14"/>
  <c r="T62" i="14"/>
  <c r="S62" i="14"/>
  <c r="Q61" i="14"/>
  <c r="R62" i="14"/>
  <c r="AR65" i="14"/>
  <c r="BL88" i="3"/>
  <c r="P77" i="14"/>
  <c r="J7" i="13"/>
  <c r="J23" i="13"/>
  <c r="BL87" i="3"/>
  <c r="P76" i="14"/>
  <c r="AY14" i="14"/>
  <c r="AX14" i="14"/>
  <c r="AW14" i="14"/>
  <c r="AT14" i="14"/>
  <c r="BD14" i="14"/>
  <c r="BC14" i="14"/>
  <c r="BB14" i="14"/>
  <c r="AC14" i="14"/>
  <c r="U14" i="14"/>
  <c r="AB14" i="14"/>
  <c r="T14" i="14"/>
  <c r="AA14" i="14"/>
  <c r="Q13" i="14"/>
  <c r="Z14" i="14"/>
  <c r="Y14" i="14"/>
  <c r="X14" i="14"/>
  <c r="BA14" i="14"/>
  <c r="W14" i="14"/>
  <c r="BK14" i="14" s="1"/>
  <c r="AZ14" i="14"/>
  <c r="V14" i="14"/>
  <c r="AV14" i="14"/>
  <c r="AU14" i="14"/>
  <c r="AS14" i="14"/>
  <c r="S14" i="14"/>
  <c r="R14" i="14"/>
  <c r="Z43" i="13"/>
  <c r="AX46" i="14"/>
  <c r="AW46" i="14"/>
  <c r="AV46" i="14"/>
  <c r="AU46" i="14"/>
  <c r="AT46" i="14"/>
  <c r="AS46" i="14"/>
  <c r="BD46" i="14"/>
  <c r="BC46" i="14"/>
  <c r="BB46" i="14"/>
  <c r="BA46" i="14"/>
  <c r="AA46" i="14"/>
  <c r="Q45" i="14"/>
  <c r="Z46" i="14"/>
  <c r="Y46" i="14"/>
  <c r="X46" i="14"/>
  <c r="W46" i="14"/>
  <c r="V46" i="14"/>
  <c r="U46" i="14"/>
  <c r="T46" i="14"/>
  <c r="S46" i="14"/>
  <c r="R46" i="14"/>
  <c r="AZ46" i="14"/>
  <c r="AY46" i="14"/>
  <c r="AC46" i="14"/>
  <c r="BQ46" i="14" s="1"/>
  <c r="AB46" i="14"/>
  <c r="Q17" i="13"/>
  <c r="BB29" i="14"/>
  <c r="BA29" i="14"/>
  <c r="AZ29" i="14"/>
  <c r="AY29" i="14"/>
  <c r="AX29" i="14"/>
  <c r="AW29" i="14"/>
  <c r="AV29" i="14"/>
  <c r="AU29" i="14"/>
  <c r="AT29" i="14"/>
  <c r="AS29" i="14"/>
  <c r="R29" i="14"/>
  <c r="BD29" i="14"/>
  <c r="Q28" i="14"/>
  <c r="BC29" i="14"/>
  <c r="AC29" i="14"/>
  <c r="AB29" i="14"/>
  <c r="AA29" i="14"/>
  <c r="BO29" i="14" s="1"/>
  <c r="Z29" i="14"/>
  <c r="BN29" i="14" s="1"/>
  <c r="Y29" i="14"/>
  <c r="BM29" i="14" s="1"/>
  <c r="X29" i="14"/>
  <c r="U29" i="14"/>
  <c r="W29" i="14"/>
  <c r="V29" i="14"/>
  <c r="T29" i="14"/>
  <c r="BH29" i="14" s="1"/>
  <c r="S29" i="14"/>
  <c r="BG29" i="14" s="1"/>
  <c r="AT45" i="14"/>
  <c r="AS45" i="14"/>
  <c r="BD45" i="14"/>
  <c r="BC45" i="14"/>
  <c r="BB45" i="14"/>
  <c r="BA45" i="14"/>
  <c r="AZ45" i="14"/>
  <c r="AY45" i="14"/>
  <c r="AX45" i="14"/>
  <c r="AW45" i="14"/>
  <c r="W45" i="14"/>
  <c r="V45" i="14"/>
  <c r="U45" i="14"/>
  <c r="T45" i="14"/>
  <c r="S45" i="14"/>
  <c r="R45" i="14"/>
  <c r="Z45" i="14"/>
  <c r="AC45" i="14"/>
  <c r="AB45" i="14"/>
  <c r="AA45" i="14"/>
  <c r="AV45" i="14"/>
  <c r="Y45" i="14"/>
  <c r="AU45" i="14"/>
  <c r="Q44" i="14"/>
  <c r="X45" i="14"/>
  <c r="K7" i="13"/>
  <c r="L8" i="13"/>
  <c r="N10" i="13"/>
  <c r="BB12" i="14"/>
  <c r="AY12" i="14"/>
  <c r="AX12" i="14"/>
  <c r="AW12" i="14"/>
  <c r="AV12" i="14"/>
  <c r="AU12" i="14"/>
  <c r="AT12" i="14"/>
  <c r="Y12" i="14"/>
  <c r="U12" i="14"/>
  <c r="X12" i="14"/>
  <c r="Q11" i="14"/>
  <c r="AB12" i="14"/>
  <c r="BD12" i="14"/>
  <c r="W12" i="14"/>
  <c r="V12" i="14"/>
  <c r="BC12" i="14"/>
  <c r="BA12" i="14"/>
  <c r="AZ12" i="14"/>
  <c r="T12" i="14"/>
  <c r="AS12" i="14"/>
  <c r="S12" i="14"/>
  <c r="R12" i="14"/>
  <c r="AC12" i="14"/>
  <c r="AA12" i="14"/>
  <c r="Z12" i="14"/>
  <c r="D16" i="13"/>
  <c r="U20" i="13"/>
  <c r="K23" i="13"/>
  <c r="L24" i="13"/>
  <c r="M25" i="13"/>
  <c r="N26" i="13"/>
  <c r="AX28" i="14"/>
  <c r="AW28" i="14"/>
  <c r="AV28" i="14"/>
  <c r="AU28" i="14"/>
  <c r="AT28" i="14"/>
  <c r="AS28" i="14"/>
  <c r="BD28" i="14"/>
  <c r="BC28" i="14"/>
  <c r="BB28" i="14"/>
  <c r="BA28" i="14"/>
  <c r="AC28" i="14"/>
  <c r="Q27" i="14"/>
  <c r="Z28" i="14"/>
  <c r="AB28" i="14"/>
  <c r="AA28" i="14"/>
  <c r="AZ28" i="14"/>
  <c r="AY28" i="14"/>
  <c r="Y28" i="14"/>
  <c r="X28" i="14"/>
  <c r="R28" i="14"/>
  <c r="W28" i="14"/>
  <c r="V28" i="14"/>
  <c r="U28" i="14"/>
  <c r="T28" i="14"/>
  <c r="S28" i="14"/>
  <c r="D32" i="13"/>
  <c r="U36" i="13"/>
  <c r="K39" i="13"/>
  <c r="L40" i="13"/>
  <c r="M41" i="13"/>
  <c r="N42" i="13"/>
  <c r="BD44" i="14"/>
  <c r="BC44" i="14"/>
  <c r="BB44" i="14"/>
  <c r="BA44" i="14"/>
  <c r="AZ44" i="14"/>
  <c r="AY44" i="14"/>
  <c r="AX44" i="14"/>
  <c r="AW44" i="14"/>
  <c r="AV44" i="14"/>
  <c r="AU44" i="14"/>
  <c r="AT44" i="14"/>
  <c r="AS44" i="14"/>
  <c r="S44" i="14"/>
  <c r="R44" i="14"/>
  <c r="V44" i="14"/>
  <c r="AC44" i="14"/>
  <c r="AB44" i="14"/>
  <c r="AA44" i="14"/>
  <c r="Z44" i="14"/>
  <c r="Y44" i="14"/>
  <c r="X44" i="14"/>
  <c r="W44" i="14"/>
  <c r="U44" i="14"/>
  <c r="Q43" i="14"/>
  <c r="T44" i="14"/>
  <c r="C47" i="13"/>
  <c r="P47" i="13"/>
  <c r="AC47" i="13" s="1"/>
  <c r="AR47" i="14"/>
  <c r="D48" i="13"/>
  <c r="Q48" i="13"/>
  <c r="R49" i="13"/>
  <c r="F50" i="13"/>
  <c r="G51" i="13"/>
  <c r="T51" i="13"/>
  <c r="U52" i="13"/>
  <c r="AV60" i="14"/>
  <c r="AU60" i="14"/>
  <c r="AT60" i="14"/>
  <c r="AS60" i="14"/>
  <c r="BD60" i="14"/>
  <c r="BC60" i="14"/>
  <c r="BB60" i="14"/>
  <c r="BA60" i="14"/>
  <c r="AZ60" i="14"/>
  <c r="AY60" i="14"/>
  <c r="X60" i="14"/>
  <c r="W60" i="14"/>
  <c r="V60" i="14"/>
  <c r="U60" i="14"/>
  <c r="T60" i="14"/>
  <c r="S60" i="14"/>
  <c r="R60" i="14"/>
  <c r="AX60" i="14"/>
  <c r="AW60" i="14"/>
  <c r="AC60" i="14"/>
  <c r="Q59" i="14"/>
  <c r="AB60" i="14"/>
  <c r="BP60" i="14" s="1"/>
  <c r="AA60" i="14"/>
  <c r="BO60" i="14" s="1"/>
  <c r="Z60" i="14"/>
  <c r="BN60" i="14" s="1"/>
  <c r="Y60" i="14"/>
  <c r="BM60" i="14" s="1"/>
  <c r="AR63" i="14"/>
  <c r="BL86" i="3"/>
  <c r="P75" i="14"/>
  <c r="BP90" i="3"/>
  <c r="AQ79" i="14"/>
  <c r="Z11" i="13"/>
  <c r="AZ61" i="14"/>
  <c r="AY61" i="14"/>
  <c r="AX61" i="14"/>
  <c r="AW61" i="14"/>
  <c r="AV61" i="14"/>
  <c r="AU61" i="14"/>
  <c r="AT61" i="14"/>
  <c r="AS61" i="14"/>
  <c r="BD61" i="14"/>
  <c r="BC61" i="14"/>
  <c r="AB61" i="14"/>
  <c r="AA61" i="14"/>
  <c r="Z61" i="14"/>
  <c r="Y61" i="14"/>
  <c r="X61" i="14"/>
  <c r="W61" i="14"/>
  <c r="V61" i="14"/>
  <c r="U61" i="14"/>
  <c r="BB61" i="14"/>
  <c r="T61" i="14"/>
  <c r="BA61" i="14"/>
  <c r="S61" i="14"/>
  <c r="R61" i="14"/>
  <c r="Q60" i="14"/>
  <c r="AC61" i="14"/>
  <c r="M9" i="13"/>
  <c r="Q16" i="13"/>
  <c r="BC11" i="14"/>
  <c r="BB11" i="14"/>
  <c r="BA11" i="14"/>
  <c r="AX11" i="14"/>
  <c r="AU11" i="14"/>
  <c r="AT11" i="14"/>
  <c r="AS11" i="14"/>
  <c r="U11" i="14"/>
  <c r="Q10" i="14"/>
  <c r="T11" i="14"/>
  <c r="S11" i="14"/>
  <c r="R11" i="14"/>
  <c r="AB11" i="14"/>
  <c r="BD11" i="14"/>
  <c r="AZ11" i="14"/>
  <c r="AC11" i="14"/>
  <c r="X11" i="14"/>
  <c r="AY11" i="14"/>
  <c r="AW11" i="14"/>
  <c r="AA11" i="14"/>
  <c r="AV11" i="14"/>
  <c r="Z11" i="14"/>
  <c r="Y11" i="14"/>
  <c r="W11" i="14"/>
  <c r="V11" i="14"/>
  <c r="AR14" i="14"/>
  <c r="AT27" i="14"/>
  <c r="AS27" i="14"/>
  <c r="BD27" i="14"/>
  <c r="BC27" i="14"/>
  <c r="BB27" i="14"/>
  <c r="BA27" i="14"/>
  <c r="AZ27" i="14"/>
  <c r="AY27" i="14"/>
  <c r="AX27" i="14"/>
  <c r="AW27" i="14"/>
  <c r="Z27" i="14"/>
  <c r="Q26" i="14"/>
  <c r="V27" i="14"/>
  <c r="Y27" i="14"/>
  <c r="X27" i="14"/>
  <c r="W27" i="14"/>
  <c r="U27" i="14"/>
  <c r="AV27" i="14"/>
  <c r="T27" i="14"/>
  <c r="AU27" i="14"/>
  <c r="S27" i="14"/>
  <c r="R27" i="14"/>
  <c r="AC27" i="14"/>
  <c r="AB27" i="14"/>
  <c r="AA27" i="14"/>
  <c r="AR30" i="14"/>
  <c r="G34" i="13"/>
  <c r="BB43" i="14"/>
  <c r="BA43" i="14"/>
  <c r="AZ43" i="14"/>
  <c r="AY43" i="14"/>
  <c r="AX43" i="14"/>
  <c r="AW43" i="14"/>
  <c r="AV43" i="14"/>
  <c r="AU43" i="14"/>
  <c r="AT43" i="14"/>
  <c r="AS43" i="14"/>
  <c r="BD43" i="14"/>
  <c r="BC43" i="14"/>
  <c r="AC43" i="14"/>
  <c r="AB43" i="14"/>
  <c r="AA43" i="14"/>
  <c r="Z43" i="14"/>
  <c r="Y43" i="14"/>
  <c r="X43" i="14"/>
  <c r="V43" i="14"/>
  <c r="Q42" i="14"/>
  <c r="W43" i="14"/>
  <c r="U43" i="14"/>
  <c r="T43" i="14"/>
  <c r="R43" i="14"/>
  <c r="S43" i="14"/>
  <c r="BG43" i="14" s="1"/>
  <c r="AR46" i="14"/>
  <c r="M56" i="13"/>
  <c r="BD59" i="14"/>
  <c r="BC59" i="14"/>
  <c r="BB59" i="14"/>
  <c r="BA59" i="14"/>
  <c r="AZ59" i="14"/>
  <c r="AY59" i="14"/>
  <c r="AX59" i="14"/>
  <c r="AW59" i="14"/>
  <c r="AV59" i="14"/>
  <c r="AU59" i="14"/>
  <c r="T59" i="14"/>
  <c r="S59" i="14"/>
  <c r="R59" i="14"/>
  <c r="AC59" i="14"/>
  <c r="AB59" i="14"/>
  <c r="AA59" i="14"/>
  <c r="Z59" i="14"/>
  <c r="Q58" i="14"/>
  <c r="Y59" i="14"/>
  <c r="AT59" i="14"/>
  <c r="X59" i="14"/>
  <c r="AS59" i="14"/>
  <c r="W59" i="14"/>
  <c r="BK59" i="14" s="1"/>
  <c r="V59" i="14"/>
  <c r="U59" i="14"/>
  <c r="BI59" i="14" s="1"/>
  <c r="AR62" i="14"/>
  <c r="BL85" i="3"/>
  <c r="P74" i="14"/>
  <c r="BP89" i="3"/>
  <c r="AQ78" i="14"/>
  <c r="Z27" i="13"/>
  <c r="AA11" i="13"/>
  <c r="AY10" i="14"/>
  <c r="AX10" i="14"/>
  <c r="AW10" i="14"/>
  <c r="AT10" i="14"/>
  <c r="BD10" i="14"/>
  <c r="BC10" i="14"/>
  <c r="BB10" i="14"/>
  <c r="AS10" i="14"/>
  <c r="T10" i="14"/>
  <c r="Q9" i="14"/>
  <c r="AC10" i="14"/>
  <c r="AB10" i="14"/>
  <c r="U10" i="14"/>
  <c r="AA10" i="14"/>
  <c r="Z10" i="14"/>
  <c r="Y10" i="14"/>
  <c r="X10" i="14"/>
  <c r="W10" i="14"/>
  <c r="BK10" i="14" s="1"/>
  <c r="V10" i="14"/>
  <c r="BA10" i="14"/>
  <c r="AZ10" i="14"/>
  <c r="AV10" i="14"/>
  <c r="S10" i="14"/>
  <c r="R10" i="14"/>
  <c r="AU10" i="14"/>
  <c r="BD26" i="14"/>
  <c r="BC26" i="14"/>
  <c r="BB26" i="14"/>
  <c r="BA26" i="14"/>
  <c r="AZ26" i="14"/>
  <c r="AY26" i="14"/>
  <c r="AX26" i="14"/>
  <c r="AW26" i="14"/>
  <c r="AV26" i="14"/>
  <c r="AU26" i="14"/>
  <c r="AT26" i="14"/>
  <c r="AS26" i="14"/>
  <c r="V26" i="14"/>
  <c r="U26" i="14"/>
  <c r="T26" i="14"/>
  <c r="R26" i="14"/>
  <c r="S26" i="14"/>
  <c r="AC26" i="14"/>
  <c r="Z26" i="14"/>
  <c r="AB26" i="14"/>
  <c r="Y26" i="14"/>
  <c r="AA26" i="14"/>
  <c r="X26" i="14"/>
  <c r="Q25" i="14"/>
  <c r="W26" i="14"/>
  <c r="BD58" i="14"/>
  <c r="BC58" i="14"/>
  <c r="BB58" i="14"/>
  <c r="BA58" i="14"/>
  <c r="AZ58" i="14"/>
  <c r="AY58" i="14"/>
  <c r="AX58" i="14"/>
  <c r="AW58" i="14"/>
  <c r="AV58" i="14"/>
  <c r="AU58" i="14"/>
  <c r="AT58" i="14"/>
  <c r="AS58" i="14"/>
  <c r="AC58" i="14"/>
  <c r="AB58" i="14"/>
  <c r="AA58" i="14"/>
  <c r="Z58" i="14"/>
  <c r="Y58" i="14"/>
  <c r="X58" i="14"/>
  <c r="Q57" i="14"/>
  <c r="W58" i="14"/>
  <c r="V58" i="14"/>
  <c r="U58" i="14"/>
  <c r="T58" i="14"/>
  <c r="S58" i="14"/>
  <c r="R58" i="14"/>
  <c r="BL84" i="3"/>
  <c r="P73" i="14"/>
  <c r="BP88" i="3"/>
  <c r="AQ77" i="14"/>
  <c r="K8" i="13"/>
  <c r="AU13" i="14"/>
  <c r="AT13" i="14"/>
  <c r="AS13" i="14"/>
  <c r="BC13" i="14"/>
  <c r="BB13" i="14"/>
  <c r="BA13" i="14"/>
  <c r="AZ13" i="14"/>
  <c r="AY13" i="14"/>
  <c r="AX13" i="14"/>
  <c r="AW13" i="14"/>
  <c r="AC13" i="14"/>
  <c r="AB13" i="14"/>
  <c r="AV13" i="14"/>
  <c r="Z13" i="14"/>
  <c r="Y13" i="14"/>
  <c r="AA13" i="14"/>
  <c r="X13" i="14"/>
  <c r="Q12" i="14"/>
  <c r="W13" i="14"/>
  <c r="V13" i="14"/>
  <c r="T13" i="14"/>
  <c r="U13" i="14"/>
  <c r="S13" i="14"/>
  <c r="R13" i="14"/>
  <c r="BD13" i="14"/>
  <c r="AX42" i="14"/>
  <c r="AW42" i="14"/>
  <c r="AV42" i="14"/>
  <c r="AU42" i="14"/>
  <c r="AT42" i="14"/>
  <c r="AS42" i="14"/>
  <c r="BD42" i="14"/>
  <c r="BC42" i="14"/>
  <c r="BB42" i="14"/>
  <c r="BA42" i="14"/>
  <c r="AA42" i="14"/>
  <c r="Z42" i="14"/>
  <c r="AZ42" i="14"/>
  <c r="Y42" i="14"/>
  <c r="AY42" i="14"/>
  <c r="X42" i="14"/>
  <c r="W42" i="14"/>
  <c r="BK42" i="14" s="1"/>
  <c r="V42" i="14"/>
  <c r="U42" i="14"/>
  <c r="BI42" i="14" s="1"/>
  <c r="R42" i="14"/>
  <c r="Q41" i="14"/>
  <c r="T42" i="14"/>
  <c r="S42" i="14"/>
  <c r="AC42" i="14"/>
  <c r="AB42" i="14"/>
  <c r="AU9" i="14"/>
  <c r="AT9" i="14"/>
  <c r="AS9" i="14"/>
  <c r="BC9" i="14"/>
  <c r="BB9" i="14"/>
  <c r="BA9" i="14"/>
  <c r="AZ9" i="14"/>
  <c r="AY9" i="14"/>
  <c r="AX9" i="14"/>
  <c r="AC9" i="14"/>
  <c r="Q8" i="14"/>
  <c r="BD9" i="14"/>
  <c r="AB9" i="14"/>
  <c r="Y9" i="14"/>
  <c r="AW9" i="14"/>
  <c r="AA9" i="14"/>
  <c r="Z9" i="14"/>
  <c r="AV9" i="14"/>
  <c r="X9" i="14"/>
  <c r="T9" i="14"/>
  <c r="W9" i="14"/>
  <c r="V9" i="14"/>
  <c r="U9" i="14"/>
  <c r="S9" i="14"/>
  <c r="R9" i="14"/>
  <c r="P12" i="13"/>
  <c r="AR12" i="14"/>
  <c r="R14" i="13"/>
  <c r="F15" i="13"/>
  <c r="I18" i="13"/>
  <c r="W19" i="13"/>
  <c r="Z22" i="13"/>
  <c r="N23" i="13"/>
  <c r="BB25" i="14"/>
  <c r="BA25" i="14"/>
  <c r="AZ25" i="14"/>
  <c r="AY25" i="14"/>
  <c r="AX25" i="14"/>
  <c r="AW25" i="14"/>
  <c r="AV25" i="14"/>
  <c r="AU25" i="14"/>
  <c r="AT25" i="14"/>
  <c r="AS25" i="14"/>
  <c r="R25" i="14"/>
  <c r="AC25" i="14"/>
  <c r="AB25" i="14"/>
  <c r="U25" i="14"/>
  <c r="AA25" i="14"/>
  <c r="BD25" i="14"/>
  <c r="Z25" i="14"/>
  <c r="Y25" i="14"/>
  <c r="V25" i="14"/>
  <c r="BC25" i="14"/>
  <c r="X25" i="14"/>
  <c r="W25" i="14"/>
  <c r="T25" i="14"/>
  <c r="Q24" i="14"/>
  <c r="S25" i="14"/>
  <c r="P28" i="13"/>
  <c r="AR28" i="14"/>
  <c r="R30" i="13"/>
  <c r="F31" i="13"/>
  <c r="G32" i="13"/>
  <c r="I34" i="13"/>
  <c r="W35" i="13"/>
  <c r="X36" i="13"/>
  <c r="Z38" i="13"/>
  <c r="AT41" i="14"/>
  <c r="AS41" i="14"/>
  <c r="BD41" i="14"/>
  <c r="BC41" i="14"/>
  <c r="BB41" i="14"/>
  <c r="BA41" i="14"/>
  <c r="AZ41" i="14"/>
  <c r="AY41" i="14"/>
  <c r="AX41" i="14"/>
  <c r="AW41" i="14"/>
  <c r="W41" i="14"/>
  <c r="V41" i="14"/>
  <c r="U41" i="14"/>
  <c r="S41" i="14"/>
  <c r="Z41" i="14"/>
  <c r="T41" i="14"/>
  <c r="AV41" i="14"/>
  <c r="AU41" i="14"/>
  <c r="R41" i="14"/>
  <c r="AC41" i="14"/>
  <c r="AB41" i="14"/>
  <c r="Q40" i="14"/>
  <c r="AA41" i="14"/>
  <c r="Y41" i="14"/>
  <c r="X41" i="14"/>
  <c r="P44" i="13"/>
  <c r="AR44" i="14"/>
  <c r="F47" i="13"/>
  <c r="G48" i="13"/>
  <c r="I50" i="13"/>
  <c r="W51" i="13"/>
  <c r="X52" i="13"/>
  <c r="Z54" i="13"/>
  <c r="AZ57" i="14"/>
  <c r="AY57" i="14"/>
  <c r="AX57" i="14"/>
  <c r="AW57" i="14"/>
  <c r="AV57" i="14"/>
  <c r="AU57" i="14"/>
  <c r="AT57" i="14"/>
  <c r="AS57" i="14"/>
  <c r="BD57" i="14"/>
  <c r="BC57" i="14"/>
  <c r="AB57" i="14"/>
  <c r="AA57" i="14"/>
  <c r="Z57" i="14"/>
  <c r="Y57" i="14"/>
  <c r="X57" i="14"/>
  <c r="W57" i="14"/>
  <c r="V57" i="14"/>
  <c r="U57" i="14"/>
  <c r="Q56" i="14"/>
  <c r="T57" i="14"/>
  <c r="S57" i="14"/>
  <c r="R57" i="14"/>
  <c r="BB57" i="14"/>
  <c r="BA57" i="14"/>
  <c r="AC57" i="14"/>
  <c r="AR60" i="14"/>
  <c r="BL83" i="3"/>
  <c r="P72" i="14"/>
  <c r="BP87" i="3"/>
  <c r="AQ76" i="14"/>
  <c r="I7" i="13"/>
  <c r="BD30" i="14"/>
  <c r="BC30" i="14"/>
  <c r="BB30" i="14"/>
  <c r="BA30" i="14"/>
  <c r="AZ30" i="14"/>
  <c r="AY30" i="14"/>
  <c r="AX30" i="14"/>
  <c r="AW30" i="14"/>
  <c r="AV30" i="14"/>
  <c r="AU30" i="14"/>
  <c r="AT30" i="14"/>
  <c r="AS30" i="14"/>
  <c r="V30" i="14"/>
  <c r="U30" i="14"/>
  <c r="T30" i="14"/>
  <c r="S30" i="14"/>
  <c r="Q29" i="14"/>
  <c r="R30" i="14"/>
  <c r="Y30" i="14"/>
  <c r="AC30" i="14"/>
  <c r="AB30" i="14"/>
  <c r="Z30" i="14"/>
  <c r="AA30" i="14"/>
  <c r="X30" i="14"/>
  <c r="W30" i="14"/>
  <c r="I39" i="13"/>
  <c r="BB8" i="14"/>
  <c r="AY8" i="14"/>
  <c r="AX8" i="14"/>
  <c r="AW8" i="14"/>
  <c r="AV8" i="14"/>
  <c r="AU8" i="14"/>
  <c r="AT8" i="14"/>
  <c r="Y8" i="14"/>
  <c r="Q7" i="14"/>
  <c r="X8" i="14"/>
  <c r="V8" i="14"/>
  <c r="W8" i="14"/>
  <c r="AC8" i="14"/>
  <c r="U8" i="14"/>
  <c r="BD8" i="14"/>
  <c r="BC8" i="14"/>
  <c r="T8" i="14"/>
  <c r="BA8" i="14"/>
  <c r="S8" i="14"/>
  <c r="AB8" i="14"/>
  <c r="AZ8" i="14"/>
  <c r="R8" i="14"/>
  <c r="AS8" i="14"/>
  <c r="AA8" i="14"/>
  <c r="Z8" i="14"/>
  <c r="AR11" i="14"/>
  <c r="AX24" i="14"/>
  <c r="AW24" i="14"/>
  <c r="AV24" i="14"/>
  <c r="AU24" i="14"/>
  <c r="AT24" i="14"/>
  <c r="AS24" i="14"/>
  <c r="BD24" i="14"/>
  <c r="BC24" i="14"/>
  <c r="BB24" i="14"/>
  <c r="BA24" i="14"/>
  <c r="Z24" i="14"/>
  <c r="AC24" i="14"/>
  <c r="R24" i="14"/>
  <c r="AB24" i="14"/>
  <c r="AA24" i="14"/>
  <c r="Q23" i="14"/>
  <c r="Y24" i="14"/>
  <c r="X24" i="14"/>
  <c r="W24" i="14"/>
  <c r="V24" i="14"/>
  <c r="U24" i="14"/>
  <c r="AZ24" i="14"/>
  <c r="T24" i="14"/>
  <c r="AY24" i="14"/>
  <c r="S24" i="14"/>
  <c r="AR27" i="14"/>
  <c r="BD40" i="14"/>
  <c r="BC40" i="14"/>
  <c r="BB40" i="14"/>
  <c r="BA40" i="14"/>
  <c r="AZ40" i="14"/>
  <c r="AY40" i="14"/>
  <c r="AX40" i="14"/>
  <c r="AW40" i="14"/>
  <c r="AV40" i="14"/>
  <c r="AU40" i="14"/>
  <c r="AT40" i="14"/>
  <c r="AS40" i="14"/>
  <c r="S40" i="14"/>
  <c r="V40" i="14"/>
  <c r="R40" i="14"/>
  <c r="AC40" i="14"/>
  <c r="AB40" i="14"/>
  <c r="AA40" i="14"/>
  <c r="Z40" i="14"/>
  <c r="Y40" i="14"/>
  <c r="Q39" i="14"/>
  <c r="X40" i="14"/>
  <c r="BL40" i="14" s="1"/>
  <c r="W40" i="14"/>
  <c r="BK40" i="14" s="1"/>
  <c r="U40" i="14"/>
  <c r="T40" i="14"/>
  <c r="AR43" i="14"/>
  <c r="AV56" i="14"/>
  <c r="AU56" i="14"/>
  <c r="AT56" i="14"/>
  <c r="AS56" i="14"/>
  <c r="BD56" i="14"/>
  <c r="BC56" i="14"/>
  <c r="BB56" i="14"/>
  <c r="BA56" i="14"/>
  <c r="AZ56" i="14"/>
  <c r="AY56" i="14"/>
  <c r="AX56" i="14"/>
  <c r="X56" i="14"/>
  <c r="AW56" i="14"/>
  <c r="W56" i="14"/>
  <c r="V56" i="14"/>
  <c r="U56" i="14"/>
  <c r="T56" i="14"/>
  <c r="S56" i="14"/>
  <c r="R56" i="14"/>
  <c r="Q55" i="14"/>
  <c r="AC56" i="14"/>
  <c r="BQ56" i="14" s="1"/>
  <c r="AB56" i="14"/>
  <c r="AA56" i="14"/>
  <c r="BO56" i="14" s="1"/>
  <c r="Z56" i="14"/>
  <c r="BN56" i="14" s="1"/>
  <c r="Y56" i="14"/>
  <c r="BM56" i="14" s="1"/>
  <c r="AR59" i="14"/>
  <c r="BL82" i="3"/>
  <c r="P71" i="14"/>
  <c r="BP86" i="3"/>
  <c r="AQ75" i="14"/>
  <c r="BL81" i="3"/>
  <c r="P70" i="14"/>
  <c r="BP85" i="3"/>
  <c r="AQ74" i="14"/>
  <c r="AY6" i="14"/>
  <c r="AX6" i="14"/>
  <c r="AW6" i="14"/>
  <c r="AT6" i="14"/>
  <c r="BD6" i="14"/>
  <c r="BC6" i="14"/>
  <c r="BB6" i="14"/>
  <c r="AV6" i="14"/>
  <c r="AC6" i="14"/>
  <c r="AU6" i="14"/>
  <c r="U6" i="14"/>
  <c r="AS6" i="14"/>
  <c r="AB6" i="14"/>
  <c r="AA6" i="14"/>
  <c r="Z6" i="14"/>
  <c r="Y6" i="14"/>
  <c r="X6" i="14"/>
  <c r="BL6" i="14" s="1"/>
  <c r="W6" i="14"/>
  <c r="BK6" i="14" s="1"/>
  <c r="T6" i="14"/>
  <c r="V6" i="14"/>
  <c r="BA6" i="14"/>
  <c r="S6" i="14"/>
  <c r="AZ6" i="14"/>
  <c r="R6" i="14"/>
  <c r="C9" i="13"/>
  <c r="P9" i="13"/>
  <c r="AR9" i="14"/>
  <c r="D10" i="13"/>
  <c r="Q10" i="13"/>
  <c r="E11" i="13"/>
  <c r="R11" i="13"/>
  <c r="F12" i="13"/>
  <c r="S12" i="13"/>
  <c r="G13" i="13"/>
  <c r="T13" i="13"/>
  <c r="H14" i="13"/>
  <c r="BD22" i="14"/>
  <c r="BC22" i="14"/>
  <c r="BB22" i="14"/>
  <c r="BA22" i="14"/>
  <c r="AZ22" i="14"/>
  <c r="AY22" i="14"/>
  <c r="AX22" i="14"/>
  <c r="AW22" i="14"/>
  <c r="AV22" i="14"/>
  <c r="AU22" i="14"/>
  <c r="AT22" i="14"/>
  <c r="AS22" i="14"/>
  <c r="V22" i="14"/>
  <c r="R22" i="14"/>
  <c r="U22" i="14"/>
  <c r="T22" i="14"/>
  <c r="S22" i="14"/>
  <c r="AC22" i="14"/>
  <c r="Y22" i="14"/>
  <c r="AB22" i="14"/>
  <c r="AA22" i="14"/>
  <c r="Q21" i="14"/>
  <c r="Z22" i="14"/>
  <c r="X22" i="14"/>
  <c r="W22" i="14"/>
  <c r="AR25" i="14"/>
  <c r="AX38" i="14"/>
  <c r="AW38" i="14"/>
  <c r="AV38" i="14"/>
  <c r="AU38" i="14"/>
  <c r="AT38" i="14"/>
  <c r="AS38" i="14"/>
  <c r="BD38" i="14"/>
  <c r="BC38" i="14"/>
  <c r="BB38" i="14"/>
  <c r="BA38" i="14"/>
  <c r="AA38" i="14"/>
  <c r="Z38" i="14"/>
  <c r="Y38" i="14"/>
  <c r="X38" i="14"/>
  <c r="W38" i="14"/>
  <c r="V38" i="14"/>
  <c r="U38" i="14"/>
  <c r="Q37" i="14"/>
  <c r="T38" i="14"/>
  <c r="AZ38" i="14"/>
  <c r="S38" i="14"/>
  <c r="BG38" i="14" s="1"/>
  <c r="AY38" i="14"/>
  <c r="R38" i="14"/>
  <c r="AC38" i="14"/>
  <c r="AB38" i="14"/>
  <c r="AR41" i="14"/>
  <c r="BD54" i="14"/>
  <c r="BC54" i="14"/>
  <c r="BB54" i="14"/>
  <c r="BA54" i="14"/>
  <c r="AZ54" i="14"/>
  <c r="AY54" i="14"/>
  <c r="AX54" i="14"/>
  <c r="AW54" i="14"/>
  <c r="AV54" i="14"/>
  <c r="AU54" i="14"/>
  <c r="AT54" i="14"/>
  <c r="AS54" i="14"/>
  <c r="AC54" i="14"/>
  <c r="AB54" i="14"/>
  <c r="AA54" i="14"/>
  <c r="Q53" i="14"/>
  <c r="Z54" i="14"/>
  <c r="Y54" i="14"/>
  <c r="X54" i="14"/>
  <c r="W54" i="14"/>
  <c r="V54" i="14"/>
  <c r="U54" i="14"/>
  <c r="T54" i="14"/>
  <c r="S54" i="14"/>
  <c r="R54" i="14"/>
  <c r="AR57" i="14"/>
  <c r="Y66" i="13"/>
  <c r="M67" i="13"/>
  <c r="BL80" i="3"/>
  <c r="P69" i="14"/>
  <c r="BP84" i="3"/>
  <c r="AQ73" i="14"/>
  <c r="I14" i="13"/>
  <c r="BB21" i="14"/>
  <c r="BA21" i="14"/>
  <c r="AZ21" i="14"/>
  <c r="AY21" i="14"/>
  <c r="AX21" i="14"/>
  <c r="AW21" i="14"/>
  <c r="AV21" i="14"/>
  <c r="AU21" i="14"/>
  <c r="AT21" i="14"/>
  <c r="AS21" i="14"/>
  <c r="R21" i="14"/>
  <c r="V21" i="14"/>
  <c r="AC21" i="14"/>
  <c r="Y21" i="14"/>
  <c r="AB21" i="14"/>
  <c r="AA21" i="14"/>
  <c r="Z21" i="14"/>
  <c r="X21" i="14"/>
  <c r="Q20" i="14"/>
  <c r="W21" i="14"/>
  <c r="U21" i="14"/>
  <c r="BD21" i="14"/>
  <c r="T21" i="14"/>
  <c r="BC21" i="14"/>
  <c r="S21" i="14"/>
  <c r="BG21" i="14" s="1"/>
  <c r="C24" i="13"/>
  <c r="E26" i="13"/>
  <c r="S27" i="13"/>
  <c r="T28" i="13"/>
  <c r="H29" i="13"/>
  <c r="AH29" i="13" s="1"/>
  <c r="I30" i="13"/>
  <c r="V30" i="13"/>
  <c r="Y33" i="13"/>
  <c r="AL33" i="13" s="1"/>
  <c r="Z34" i="13"/>
  <c r="AM34" i="13" s="1"/>
  <c r="N35" i="13"/>
  <c r="AT37" i="14"/>
  <c r="AS37" i="14"/>
  <c r="BD37" i="14"/>
  <c r="BC37" i="14"/>
  <c r="BB37" i="14"/>
  <c r="BA37" i="14"/>
  <c r="AZ37" i="14"/>
  <c r="AY37" i="14"/>
  <c r="AX37" i="14"/>
  <c r="AW37" i="14"/>
  <c r="W37" i="14"/>
  <c r="S37" i="14"/>
  <c r="V37" i="14"/>
  <c r="U37" i="14"/>
  <c r="T37" i="14"/>
  <c r="R37" i="14"/>
  <c r="Q36" i="14"/>
  <c r="AV37" i="14"/>
  <c r="AC37" i="14"/>
  <c r="AU37" i="14"/>
  <c r="AB37" i="14"/>
  <c r="AA37" i="14"/>
  <c r="Z37" i="14"/>
  <c r="Y37" i="14"/>
  <c r="X37" i="14"/>
  <c r="C40" i="13"/>
  <c r="E42" i="13"/>
  <c r="S43" i="13"/>
  <c r="T44" i="13"/>
  <c r="H45" i="13"/>
  <c r="I46" i="13"/>
  <c r="AZ53" i="14"/>
  <c r="AY53" i="14"/>
  <c r="AX53" i="14"/>
  <c r="AW53" i="14"/>
  <c r="AV53" i="14"/>
  <c r="AU53" i="14"/>
  <c r="AT53" i="14"/>
  <c r="AS53" i="14"/>
  <c r="BD53" i="14"/>
  <c r="BC53" i="14"/>
  <c r="AB53" i="14"/>
  <c r="Q52" i="14"/>
  <c r="AA53" i="14"/>
  <c r="Z53" i="14"/>
  <c r="Y53" i="14"/>
  <c r="BB53" i="14"/>
  <c r="X53" i="14"/>
  <c r="BA53" i="14"/>
  <c r="W53" i="14"/>
  <c r="BK53" i="14" s="1"/>
  <c r="V53" i="14"/>
  <c r="BJ53" i="14" s="1"/>
  <c r="U53" i="14"/>
  <c r="T53" i="14"/>
  <c r="S53" i="14"/>
  <c r="BG53" i="14" s="1"/>
  <c r="R53" i="14"/>
  <c r="AC53" i="14"/>
  <c r="BQ53" i="14" s="1"/>
  <c r="BL79" i="3"/>
  <c r="P68" i="14"/>
  <c r="BP83" i="3"/>
  <c r="AQ72" i="14"/>
  <c r="U12" i="13"/>
  <c r="I13" i="13"/>
  <c r="J14" i="13"/>
  <c r="W14" i="13"/>
  <c r="Z17" i="13"/>
  <c r="AX20" i="14"/>
  <c r="AW20" i="14"/>
  <c r="AV20" i="14"/>
  <c r="AU20" i="14"/>
  <c r="AT20" i="14"/>
  <c r="AS20" i="14"/>
  <c r="BD20" i="14"/>
  <c r="BC20" i="14"/>
  <c r="BB20" i="14"/>
  <c r="BA20" i="14"/>
  <c r="AZ20" i="14"/>
  <c r="R20" i="14"/>
  <c r="AY20" i="14"/>
  <c r="AC20" i="14"/>
  <c r="AB20" i="14"/>
  <c r="AA20" i="14"/>
  <c r="Z20" i="14"/>
  <c r="Y20" i="14"/>
  <c r="X20" i="14"/>
  <c r="Q19" i="14"/>
  <c r="W20" i="14"/>
  <c r="V20" i="14"/>
  <c r="U20" i="14"/>
  <c r="T20" i="14"/>
  <c r="S20" i="14"/>
  <c r="C23" i="13"/>
  <c r="P23" i="13"/>
  <c r="AR23" i="14"/>
  <c r="D24" i="13"/>
  <c r="Q24" i="13"/>
  <c r="E25" i="13"/>
  <c r="F26" i="13"/>
  <c r="G27" i="13"/>
  <c r="T27" i="13"/>
  <c r="H28" i="13"/>
  <c r="U28" i="13"/>
  <c r="I29" i="13"/>
  <c r="V29" i="13"/>
  <c r="W30" i="13"/>
  <c r="K31" i="13"/>
  <c r="X31" i="13"/>
  <c r="L32" i="13"/>
  <c r="M33" i="13"/>
  <c r="Z33" i="13"/>
  <c r="N34" i="13"/>
  <c r="BD36" i="14"/>
  <c r="BC36" i="14"/>
  <c r="BB36" i="14"/>
  <c r="BA36" i="14"/>
  <c r="AZ36" i="14"/>
  <c r="AY36" i="14"/>
  <c r="AX36" i="14"/>
  <c r="AW36" i="14"/>
  <c r="AV36" i="14"/>
  <c r="AU36" i="14"/>
  <c r="AT36" i="14"/>
  <c r="AS36" i="14"/>
  <c r="S36" i="14"/>
  <c r="R36" i="14"/>
  <c r="AC36" i="14"/>
  <c r="Q35" i="14"/>
  <c r="AB36" i="14"/>
  <c r="AA36" i="14"/>
  <c r="V36" i="14"/>
  <c r="Z36" i="14"/>
  <c r="BN36" i="14" s="1"/>
  <c r="Y36" i="14"/>
  <c r="BM36" i="14" s="1"/>
  <c r="X36" i="14"/>
  <c r="BL36" i="14" s="1"/>
  <c r="W36" i="14"/>
  <c r="U36" i="14"/>
  <c r="T36" i="14"/>
  <c r="C39" i="13"/>
  <c r="P39" i="13"/>
  <c r="AR39" i="14"/>
  <c r="D40" i="13"/>
  <c r="E41" i="13"/>
  <c r="F42" i="13"/>
  <c r="G43" i="13"/>
  <c r="T43" i="13"/>
  <c r="U44" i="13"/>
  <c r="V45" i="13"/>
  <c r="AV52" i="14"/>
  <c r="AU52" i="14"/>
  <c r="AT52" i="14"/>
  <c r="AS52" i="14"/>
  <c r="BD52" i="14"/>
  <c r="BC52" i="14"/>
  <c r="BB52" i="14"/>
  <c r="BA52" i="14"/>
  <c r="AZ52" i="14"/>
  <c r="AY52" i="14"/>
  <c r="X52" i="14"/>
  <c r="W52" i="14"/>
  <c r="Q51" i="14"/>
  <c r="V52" i="14"/>
  <c r="U52" i="14"/>
  <c r="T52" i="14"/>
  <c r="S52" i="14"/>
  <c r="AX52" i="14"/>
  <c r="R52" i="14"/>
  <c r="AW52" i="14"/>
  <c r="AC52" i="14"/>
  <c r="AB52" i="14"/>
  <c r="BP52" i="14" s="1"/>
  <c r="AA52" i="14"/>
  <c r="Z52" i="14"/>
  <c r="BN52" i="14" s="1"/>
  <c r="Y52" i="14"/>
  <c r="BM52" i="14" s="1"/>
  <c r="AR55" i="14"/>
  <c r="BD68" i="14"/>
  <c r="BC68" i="14"/>
  <c r="BB68" i="14"/>
  <c r="BA68" i="14"/>
  <c r="AZ68" i="14"/>
  <c r="AY68" i="14"/>
  <c r="AX68" i="14"/>
  <c r="AW68" i="14"/>
  <c r="AV68" i="14"/>
  <c r="AU68" i="14"/>
  <c r="AT68" i="14"/>
  <c r="AS68" i="14"/>
  <c r="AC68" i="14"/>
  <c r="Q67" i="14"/>
  <c r="AB68" i="14"/>
  <c r="AA68" i="14"/>
  <c r="Z68" i="14"/>
  <c r="Y68" i="14"/>
  <c r="X68" i="14"/>
  <c r="W68" i="14"/>
  <c r="V68" i="14"/>
  <c r="U68" i="14"/>
  <c r="T68" i="14"/>
  <c r="S68" i="14"/>
  <c r="R68" i="14"/>
  <c r="BP82" i="3"/>
  <c r="AQ71" i="14"/>
  <c r="Q9" i="13"/>
  <c r="C7" i="13"/>
  <c r="AC7" i="13" s="1"/>
  <c r="F10" i="13"/>
  <c r="E8" i="13"/>
  <c r="U11" i="13"/>
  <c r="AH11" i="13" s="1"/>
  <c r="V12" i="13"/>
  <c r="X14" i="13"/>
  <c r="AT19" i="14"/>
  <c r="AS19" i="14"/>
  <c r="BD19" i="14"/>
  <c r="BC19" i="14"/>
  <c r="BB19" i="14"/>
  <c r="BA19" i="14"/>
  <c r="AZ19" i="14"/>
  <c r="AY19" i="14"/>
  <c r="AX19" i="14"/>
  <c r="AW19" i="14"/>
  <c r="Z19" i="14"/>
  <c r="Y19" i="14"/>
  <c r="AV19" i="14"/>
  <c r="X19" i="14"/>
  <c r="AU19" i="14"/>
  <c r="W19" i="14"/>
  <c r="V19" i="14"/>
  <c r="U19" i="14"/>
  <c r="T19" i="14"/>
  <c r="S19" i="14"/>
  <c r="R19" i="14"/>
  <c r="AC19" i="14"/>
  <c r="AB19" i="14"/>
  <c r="AA19" i="14"/>
  <c r="Q18" i="14"/>
  <c r="D23" i="13"/>
  <c r="E24" i="13"/>
  <c r="U43" i="13"/>
  <c r="X46" i="13"/>
  <c r="BD51" i="14"/>
  <c r="BC51" i="14"/>
  <c r="BB51" i="14"/>
  <c r="BA51" i="14"/>
  <c r="AZ51" i="14"/>
  <c r="AY51" i="14"/>
  <c r="AX51" i="14"/>
  <c r="AW51" i="14"/>
  <c r="AV51" i="14"/>
  <c r="AU51" i="14"/>
  <c r="T51" i="14"/>
  <c r="S51" i="14"/>
  <c r="R51" i="14"/>
  <c r="AC51" i="14"/>
  <c r="AT51" i="14"/>
  <c r="AB51" i="14"/>
  <c r="AS51" i="14"/>
  <c r="AA51" i="14"/>
  <c r="Z51" i="14"/>
  <c r="Y51" i="14"/>
  <c r="X51" i="14"/>
  <c r="W51" i="14"/>
  <c r="V51" i="14"/>
  <c r="U51" i="14"/>
  <c r="Q50" i="14"/>
  <c r="D55" i="13"/>
  <c r="E56" i="13"/>
  <c r="U59" i="13"/>
  <c r="V60" i="13"/>
  <c r="AZ67" i="14"/>
  <c r="AY67" i="14"/>
  <c r="AX67" i="14"/>
  <c r="AW67" i="14"/>
  <c r="AV67" i="14"/>
  <c r="AU67" i="14"/>
  <c r="AT67" i="14"/>
  <c r="AS67" i="14"/>
  <c r="BD67" i="14"/>
  <c r="BC67" i="14"/>
  <c r="Y67" i="14"/>
  <c r="X67" i="14"/>
  <c r="BB67" i="14"/>
  <c r="W67" i="14"/>
  <c r="BA67" i="14"/>
  <c r="V67" i="14"/>
  <c r="U67" i="14"/>
  <c r="T67" i="14"/>
  <c r="S67" i="14"/>
  <c r="R67" i="14"/>
  <c r="AC67" i="14"/>
  <c r="AB67" i="14"/>
  <c r="AA67" i="14"/>
  <c r="Z67" i="14"/>
  <c r="Q66" i="14"/>
  <c r="BP81" i="3"/>
  <c r="AQ70" i="14"/>
  <c r="BB39" i="14"/>
  <c r="BA39" i="14"/>
  <c r="AZ39" i="14"/>
  <c r="AY39" i="14"/>
  <c r="AX39" i="14"/>
  <c r="AW39" i="14"/>
  <c r="AV39" i="14"/>
  <c r="AU39" i="14"/>
  <c r="AT39" i="14"/>
  <c r="AS39" i="14"/>
  <c r="AA39" i="14"/>
  <c r="AC39" i="14"/>
  <c r="AB39" i="14"/>
  <c r="R39" i="14"/>
  <c r="Z39" i="14"/>
  <c r="BD39" i="14"/>
  <c r="Y39" i="14"/>
  <c r="BC39" i="14"/>
  <c r="X39" i="14"/>
  <c r="Q38" i="14"/>
  <c r="W39" i="14"/>
  <c r="BK39" i="14" s="1"/>
  <c r="V39" i="14"/>
  <c r="U39" i="14"/>
  <c r="BI39" i="14" s="1"/>
  <c r="T39" i="14"/>
  <c r="S39" i="14"/>
  <c r="BG39" i="14" s="1"/>
  <c r="S11" i="13"/>
  <c r="D8" i="13"/>
  <c r="G26" i="13"/>
  <c r="U27" i="13"/>
  <c r="V28" i="13"/>
  <c r="X30" i="13"/>
  <c r="BB35" i="14"/>
  <c r="BA35" i="14"/>
  <c r="AZ35" i="14"/>
  <c r="AY35" i="14"/>
  <c r="AX35" i="14"/>
  <c r="AW35" i="14"/>
  <c r="AV35" i="14"/>
  <c r="AU35" i="14"/>
  <c r="AT35" i="14"/>
  <c r="AS35" i="14"/>
  <c r="AC35" i="14"/>
  <c r="AB35" i="14"/>
  <c r="AA35" i="14"/>
  <c r="Z35" i="14"/>
  <c r="Y35" i="14"/>
  <c r="X35" i="14"/>
  <c r="R35" i="14"/>
  <c r="W35" i="14"/>
  <c r="V35" i="14"/>
  <c r="U35" i="14"/>
  <c r="T35" i="14"/>
  <c r="BD35" i="14"/>
  <c r="S35" i="14"/>
  <c r="BC35" i="14"/>
  <c r="Q34" i="14"/>
  <c r="D39" i="13"/>
  <c r="E40" i="13"/>
  <c r="G42" i="13"/>
  <c r="V44" i="13"/>
  <c r="AS18" i="14"/>
  <c r="AA18" i="14"/>
  <c r="Z18" i="14"/>
  <c r="BB18" i="14"/>
  <c r="BA18" i="14"/>
  <c r="AX18" i="14"/>
  <c r="T18" i="14"/>
  <c r="Q17" i="14"/>
  <c r="Y18" i="14"/>
  <c r="R18" i="14"/>
  <c r="S18" i="14"/>
  <c r="U18" i="14"/>
  <c r="AT18" i="14"/>
  <c r="AV18" i="14"/>
  <c r="AC18" i="14"/>
  <c r="AY18" i="14"/>
  <c r="V18" i="14"/>
  <c r="BC18" i="14"/>
  <c r="AZ18" i="14"/>
  <c r="X18" i="14"/>
  <c r="W18" i="14"/>
  <c r="AU18" i="14"/>
  <c r="AW18" i="14"/>
  <c r="AB18" i="14"/>
  <c r="BD18" i="14"/>
  <c r="AR21" i="14"/>
  <c r="AW34" i="14"/>
  <c r="AA34" i="14"/>
  <c r="Z34" i="14"/>
  <c r="R34" i="14"/>
  <c r="BD34" i="14"/>
  <c r="AC34" i="14"/>
  <c r="BC34" i="14"/>
  <c r="BB34" i="14"/>
  <c r="AZ34" i="14"/>
  <c r="BA34" i="14"/>
  <c r="AX34" i="14"/>
  <c r="T34" i="14"/>
  <c r="AY34" i="14"/>
  <c r="AB34" i="14"/>
  <c r="U34" i="14"/>
  <c r="W34" i="14"/>
  <c r="AS34" i="14"/>
  <c r="V34" i="14"/>
  <c r="S34" i="14"/>
  <c r="Y34" i="14"/>
  <c r="AT34" i="14"/>
  <c r="Q33" i="14"/>
  <c r="X34" i="14"/>
  <c r="AV34" i="14"/>
  <c r="AU34" i="14"/>
  <c r="AR37" i="14"/>
  <c r="T50" i="14"/>
  <c r="AY50" i="14"/>
  <c r="AW50" i="14"/>
  <c r="AA50" i="14"/>
  <c r="Z50" i="14"/>
  <c r="AU50" i="14"/>
  <c r="X50" i="14"/>
  <c r="AT50" i="14"/>
  <c r="BD50" i="14"/>
  <c r="V50" i="14"/>
  <c r="BC50" i="14"/>
  <c r="BB50" i="14"/>
  <c r="Q49" i="14"/>
  <c r="AV50" i="14"/>
  <c r="AB50" i="14"/>
  <c r="R50" i="14"/>
  <c r="BA50" i="14"/>
  <c r="AX50" i="14"/>
  <c r="AC50" i="14"/>
  <c r="AZ50" i="14"/>
  <c r="U50" i="14"/>
  <c r="S50" i="14"/>
  <c r="W50" i="14"/>
  <c r="AS50" i="14"/>
  <c r="Y50" i="14"/>
  <c r="AR53" i="14"/>
  <c r="AC66" i="14"/>
  <c r="AA66" i="14"/>
  <c r="Z66" i="14"/>
  <c r="BA66" i="14"/>
  <c r="AW66" i="14"/>
  <c r="AZ66" i="14"/>
  <c r="AV66" i="14"/>
  <c r="BB66" i="14"/>
  <c r="AY66" i="14"/>
  <c r="X66" i="14"/>
  <c r="AX66" i="14"/>
  <c r="AB66" i="14"/>
  <c r="T66" i="14"/>
  <c r="R66" i="14"/>
  <c r="U66" i="14"/>
  <c r="V66" i="14"/>
  <c r="AU66" i="14"/>
  <c r="AT66" i="14"/>
  <c r="Q65" i="14"/>
  <c r="Y66" i="14"/>
  <c r="AS66" i="14"/>
  <c r="S66" i="14"/>
  <c r="BD66" i="14"/>
  <c r="W66" i="14"/>
  <c r="BC66" i="14"/>
  <c r="BP80" i="3"/>
  <c r="AQ69" i="14"/>
  <c r="S23" i="13"/>
  <c r="W27" i="13"/>
  <c r="X28" i="13"/>
  <c r="L29" i="13"/>
  <c r="Y29" i="13"/>
  <c r="M30" i="13"/>
  <c r="Z30" i="13"/>
  <c r="BB33" i="14"/>
  <c r="V33" i="14"/>
  <c r="AU33" i="14"/>
  <c r="AT33" i="14"/>
  <c r="W33" i="14"/>
  <c r="Q32" i="14"/>
  <c r="Z33" i="14"/>
  <c r="X33" i="14"/>
  <c r="AA33" i="14"/>
  <c r="AB33" i="14"/>
  <c r="AV33" i="14"/>
  <c r="AC33" i="14"/>
  <c r="Y33" i="14"/>
  <c r="BC33" i="14"/>
  <c r="U33" i="14"/>
  <c r="BD33" i="14"/>
  <c r="BA33" i="14"/>
  <c r="AS33" i="14"/>
  <c r="AZ33" i="14"/>
  <c r="AW33" i="14"/>
  <c r="AY33" i="14"/>
  <c r="T33" i="14"/>
  <c r="AX33" i="14"/>
  <c r="S33" i="14"/>
  <c r="R33" i="14"/>
  <c r="Q37" i="13"/>
  <c r="F39" i="13"/>
  <c r="S39" i="13"/>
  <c r="G40" i="13"/>
  <c r="H41" i="13"/>
  <c r="I42" i="13"/>
  <c r="J43" i="13"/>
  <c r="W43" i="13"/>
  <c r="X44" i="13"/>
  <c r="Y45" i="13"/>
  <c r="Z46" i="13"/>
  <c r="N47" i="13"/>
  <c r="AU49" i="14"/>
  <c r="V49" i="14"/>
  <c r="BC49" i="14"/>
  <c r="BD49" i="14"/>
  <c r="Q48" i="14"/>
  <c r="BA49" i="14"/>
  <c r="AZ49" i="14"/>
  <c r="AY49" i="14"/>
  <c r="X49" i="14"/>
  <c r="T49" i="14"/>
  <c r="AX49" i="14"/>
  <c r="Y49" i="14"/>
  <c r="AW49" i="14"/>
  <c r="AT49" i="14"/>
  <c r="AA49" i="14"/>
  <c r="AS49" i="14"/>
  <c r="AV49" i="14"/>
  <c r="Z49" i="14"/>
  <c r="AC49" i="14"/>
  <c r="S49" i="14"/>
  <c r="R49" i="14"/>
  <c r="BB49" i="14"/>
  <c r="U49" i="14"/>
  <c r="AB49" i="14"/>
  <c r="W49" i="14"/>
  <c r="P52" i="13"/>
  <c r="AR52" i="14"/>
  <c r="R54" i="13"/>
  <c r="F55" i="13"/>
  <c r="S55" i="13"/>
  <c r="G56" i="13"/>
  <c r="H57" i="13"/>
  <c r="W59" i="13"/>
  <c r="K60" i="13"/>
  <c r="X60" i="13"/>
  <c r="Y61" i="13"/>
  <c r="AB65" i="14"/>
  <c r="V65" i="14"/>
  <c r="T65" i="14"/>
  <c r="BD65" i="14"/>
  <c r="W65" i="14"/>
  <c r="BC65" i="14"/>
  <c r="BB65" i="14"/>
  <c r="BA65" i="14"/>
  <c r="X65" i="14"/>
  <c r="AZ65" i="14"/>
  <c r="Y65" i="14"/>
  <c r="AY65" i="14"/>
  <c r="R65" i="14"/>
  <c r="AX65" i="14"/>
  <c r="AA65" i="14"/>
  <c r="AW65" i="14"/>
  <c r="AV65" i="14"/>
  <c r="Z65" i="14"/>
  <c r="AU65" i="14"/>
  <c r="AC65" i="14"/>
  <c r="Q64" i="14"/>
  <c r="AT65" i="14"/>
  <c r="S65" i="14"/>
  <c r="AS65" i="14"/>
  <c r="U65" i="14"/>
  <c r="BP79" i="3"/>
  <c r="AQ68" i="14"/>
  <c r="AR68" i="14" s="1"/>
  <c r="Z18" i="13"/>
  <c r="Q8" i="13"/>
  <c r="T11" i="13"/>
  <c r="D7" i="13"/>
  <c r="G10" i="13"/>
  <c r="F7" i="13"/>
  <c r="G8" i="13"/>
  <c r="I10" i="13"/>
  <c r="W11" i="13"/>
  <c r="X12" i="13"/>
  <c r="L13" i="13"/>
  <c r="Y13" i="13"/>
  <c r="Z14" i="13"/>
  <c r="AB17" i="14"/>
  <c r="AS17" i="14"/>
  <c r="V17" i="14"/>
  <c r="BB17" i="14"/>
  <c r="Q16" i="14"/>
  <c r="S17" i="14"/>
  <c r="AT17" i="14"/>
  <c r="AV17" i="14"/>
  <c r="AU17" i="14"/>
  <c r="R17" i="14"/>
  <c r="Y17" i="14"/>
  <c r="Z17" i="14"/>
  <c r="U17" i="14"/>
  <c r="BI17" i="14" s="1"/>
  <c r="AZ17" i="14"/>
  <c r="AA17" i="14"/>
  <c r="BC17" i="14"/>
  <c r="BD17" i="14"/>
  <c r="BA17" i="14"/>
  <c r="T17" i="14"/>
  <c r="AY17" i="14"/>
  <c r="X17" i="14"/>
  <c r="W17" i="14"/>
  <c r="AC17" i="14"/>
  <c r="AX17" i="14"/>
  <c r="AW17" i="14"/>
  <c r="G24" i="13"/>
  <c r="H25" i="13"/>
  <c r="AX32" i="14"/>
  <c r="AW32" i="14"/>
  <c r="AV32" i="14"/>
  <c r="AU32" i="14"/>
  <c r="AT32" i="14"/>
  <c r="AS32" i="14"/>
  <c r="BD32" i="14"/>
  <c r="BC32" i="14"/>
  <c r="BB32" i="14"/>
  <c r="BA32" i="14"/>
  <c r="AC32" i="14"/>
  <c r="AB32" i="14"/>
  <c r="AA32" i="14"/>
  <c r="Z32" i="14"/>
  <c r="Y32" i="14"/>
  <c r="Q31" i="14"/>
  <c r="X32" i="14"/>
  <c r="W32" i="14"/>
  <c r="V32" i="14"/>
  <c r="U32" i="14"/>
  <c r="T32" i="14"/>
  <c r="S32" i="14"/>
  <c r="R32" i="14"/>
  <c r="AZ32" i="14"/>
  <c r="AY32" i="14"/>
  <c r="BD48" i="14"/>
  <c r="BC48" i="14"/>
  <c r="BB48" i="14"/>
  <c r="BA48" i="14"/>
  <c r="AZ48" i="14"/>
  <c r="AY48" i="14"/>
  <c r="AX48" i="14"/>
  <c r="AW48" i="14"/>
  <c r="AV48" i="14"/>
  <c r="AU48" i="14"/>
  <c r="AT48" i="14"/>
  <c r="AS48" i="14"/>
  <c r="S48" i="14"/>
  <c r="R48" i="14"/>
  <c r="Q47" i="14"/>
  <c r="V48" i="14"/>
  <c r="AC48" i="14"/>
  <c r="BQ48" i="14" s="1"/>
  <c r="AB48" i="14"/>
  <c r="AA48" i="14"/>
  <c r="Z48" i="14"/>
  <c r="BN48" i="14" s="1"/>
  <c r="Y48" i="14"/>
  <c r="X48" i="14"/>
  <c r="W48" i="14"/>
  <c r="BK48" i="14" s="1"/>
  <c r="U48" i="14"/>
  <c r="T48" i="14"/>
  <c r="AV64" i="14"/>
  <c r="AU64" i="14"/>
  <c r="AT64" i="14"/>
  <c r="AS64" i="14"/>
  <c r="BD64" i="14"/>
  <c r="BC64" i="14"/>
  <c r="BB64" i="14"/>
  <c r="BA64" i="14"/>
  <c r="AZ64" i="14"/>
  <c r="AY64" i="14"/>
  <c r="X64" i="14"/>
  <c r="W64" i="14"/>
  <c r="V64" i="14"/>
  <c r="U64" i="14"/>
  <c r="AX64" i="14"/>
  <c r="T64" i="14"/>
  <c r="AW64" i="14"/>
  <c r="S64" i="14"/>
  <c r="R64" i="14"/>
  <c r="AC64" i="14"/>
  <c r="AB64" i="14"/>
  <c r="AA64" i="14"/>
  <c r="Z64" i="14"/>
  <c r="Y64" i="14"/>
  <c r="Q63" i="14"/>
  <c r="BL90" i="3"/>
  <c r="P79" i="14"/>
  <c r="Q41" i="13"/>
  <c r="AA18" i="13"/>
  <c r="AN18" i="13" s="1"/>
  <c r="Y32" i="13"/>
  <c r="AA34" i="13"/>
  <c r="S42" i="13"/>
  <c r="H44" i="13"/>
  <c r="I45" i="13"/>
  <c r="J46" i="13"/>
  <c r="W46" i="13"/>
  <c r="K47" i="13"/>
  <c r="X47" i="13"/>
  <c r="L48" i="13"/>
  <c r="Y48" i="13"/>
  <c r="M49" i="13"/>
  <c r="Z49" i="13"/>
  <c r="N50" i="13"/>
  <c r="AA50" i="13"/>
  <c r="C55" i="13"/>
  <c r="P55" i="13"/>
  <c r="D56" i="13"/>
  <c r="E57" i="13"/>
  <c r="R57" i="13"/>
  <c r="F58" i="13"/>
  <c r="S58" i="13"/>
  <c r="G59" i="13"/>
  <c r="T59" i="13"/>
  <c r="H60" i="13"/>
  <c r="U60" i="13"/>
  <c r="I61" i="13"/>
  <c r="V61" i="13"/>
  <c r="J62" i="13"/>
  <c r="W62" i="13"/>
  <c r="K63" i="13"/>
  <c r="X63" i="13"/>
  <c r="L64" i="13"/>
  <c r="Y64" i="13"/>
  <c r="M65" i="13"/>
  <c r="Z65" i="13"/>
  <c r="N66" i="13"/>
  <c r="AA66" i="13"/>
  <c r="S26" i="13"/>
  <c r="J30" i="13"/>
  <c r="Q7" i="13"/>
  <c r="I12" i="13"/>
  <c r="J13" i="13"/>
  <c r="K14" i="13"/>
  <c r="Z16" i="13"/>
  <c r="C22" i="13"/>
  <c r="AC22" i="13" s="1"/>
  <c r="AA33" i="13"/>
  <c r="C38" i="13"/>
  <c r="AC38" i="13" s="1"/>
  <c r="H43" i="13"/>
  <c r="C54" i="13"/>
  <c r="AC54" i="13" s="1"/>
  <c r="G58" i="13"/>
  <c r="K62" i="13"/>
  <c r="X62" i="13"/>
  <c r="Y63" i="13"/>
  <c r="AA17" i="13"/>
  <c r="T26" i="13"/>
  <c r="I28" i="13"/>
  <c r="J29" i="13"/>
  <c r="Y31" i="13"/>
  <c r="Z32" i="13"/>
  <c r="T42" i="13"/>
  <c r="Y47" i="13"/>
  <c r="AL47" i="13" s="1"/>
  <c r="H59" i="13"/>
  <c r="N64" i="13"/>
  <c r="R26" i="13"/>
  <c r="V26" i="13"/>
  <c r="AI26" i="13" s="1"/>
  <c r="K28" i="13"/>
  <c r="AK28" i="13" s="1"/>
  <c r="V42" i="13"/>
  <c r="K44" i="13"/>
  <c r="L45" i="13"/>
  <c r="M46" i="13"/>
  <c r="AA47" i="13"/>
  <c r="D53" i="13"/>
  <c r="E54" i="13"/>
  <c r="U57" i="13"/>
  <c r="I58" i="13"/>
  <c r="V58" i="13"/>
  <c r="J59" i="13"/>
  <c r="L61" i="13"/>
  <c r="M14" i="13"/>
  <c r="Q21" i="13"/>
  <c r="E22" i="13"/>
  <c r="E38" i="13"/>
  <c r="AE38" i="13" s="1"/>
  <c r="S6" i="13"/>
  <c r="G7" i="13"/>
  <c r="H8" i="13"/>
  <c r="I9" i="13"/>
  <c r="J10" i="13"/>
  <c r="K11" i="13"/>
  <c r="X11" i="13"/>
  <c r="Y12" i="13"/>
  <c r="Z13" i="13"/>
  <c r="AA14" i="13"/>
  <c r="P19" i="13"/>
  <c r="F22" i="13"/>
  <c r="S22" i="13"/>
  <c r="G23" i="13"/>
  <c r="H24" i="13"/>
  <c r="I25" i="13"/>
  <c r="J26" i="13"/>
  <c r="W26" i="13"/>
  <c r="K27" i="13"/>
  <c r="X27" i="13"/>
  <c r="Y28" i="13"/>
  <c r="AA30" i="13"/>
  <c r="C66" i="13"/>
  <c r="P66" i="13"/>
  <c r="G53" i="13"/>
  <c r="H54" i="13"/>
  <c r="X57" i="13"/>
  <c r="Y58" i="13"/>
  <c r="R42" i="13"/>
  <c r="Y26" i="13"/>
  <c r="K24" i="13"/>
  <c r="L25" i="13"/>
  <c r="M26" i="13"/>
  <c r="Z26" i="13"/>
  <c r="N27" i="13"/>
  <c r="AA27" i="13"/>
  <c r="C32" i="13"/>
  <c r="P32" i="13"/>
  <c r="E34" i="13"/>
  <c r="H38" i="13"/>
  <c r="Y42" i="13"/>
  <c r="I53" i="13"/>
  <c r="J54" i="13"/>
  <c r="W54" i="13"/>
  <c r="K55" i="13"/>
  <c r="X55" i="13"/>
  <c r="L56" i="13"/>
  <c r="M57" i="13"/>
  <c r="Z57" i="13"/>
  <c r="N58" i="13"/>
  <c r="AA58" i="13"/>
  <c r="C63" i="13"/>
  <c r="P63" i="13"/>
  <c r="D64" i="13"/>
  <c r="E65" i="13"/>
  <c r="R65" i="13"/>
  <c r="F66" i="13"/>
  <c r="S66" i="13"/>
  <c r="G67" i="13"/>
  <c r="T67" i="13"/>
  <c r="J38" i="13"/>
  <c r="C62" i="13"/>
  <c r="P62" i="13"/>
  <c r="D63" i="13"/>
  <c r="E64" i="13"/>
  <c r="F65" i="13"/>
  <c r="G66" i="13"/>
  <c r="T66" i="13"/>
  <c r="U67" i="13"/>
  <c r="H22" i="13"/>
  <c r="AA26" i="13"/>
  <c r="N7" i="13"/>
  <c r="S15" i="13"/>
  <c r="M22" i="13"/>
  <c r="S31" i="13"/>
  <c r="M38" i="13"/>
  <c r="N39" i="13"/>
  <c r="R46" i="13"/>
  <c r="S47" i="13"/>
  <c r="J51" i="13"/>
  <c r="M54" i="13"/>
  <c r="N55" i="13"/>
  <c r="AA55" i="13"/>
  <c r="P60" i="13"/>
  <c r="D61" i="13"/>
  <c r="E62" i="13"/>
  <c r="R62" i="13"/>
  <c r="F63" i="13"/>
  <c r="S63" i="13"/>
  <c r="G64" i="13"/>
  <c r="H65" i="13"/>
  <c r="I66" i="13"/>
  <c r="V66" i="13"/>
  <c r="J67" i="13"/>
  <c r="W67" i="13"/>
  <c r="Q18" i="13"/>
  <c r="AD18" i="13" s="1"/>
  <c r="I22" i="13"/>
  <c r="J22" i="13"/>
  <c r="AA42" i="13"/>
  <c r="C11" i="13"/>
  <c r="P11" i="13"/>
  <c r="T15" i="13"/>
  <c r="J18" i="13"/>
  <c r="AA22" i="13"/>
  <c r="C27" i="13"/>
  <c r="P27" i="13"/>
  <c r="R9" i="13"/>
  <c r="Q56" i="13"/>
  <c r="Q25" i="13"/>
  <c r="S9" i="13"/>
  <c r="T10" i="13"/>
  <c r="N17" i="13"/>
  <c r="Q23" i="13"/>
  <c r="R24" i="13"/>
  <c r="S25" i="13"/>
  <c r="K30" i="13"/>
  <c r="N33" i="13"/>
  <c r="D6" i="13"/>
  <c r="Q6" i="13"/>
  <c r="E7" i="13"/>
  <c r="T8" i="13"/>
  <c r="C52" i="13"/>
  <c r="Q53" i="13"/>
  <c r="T56" i="13"/>
  <c r="R25" i="13"/>
  <c r="R41" i="13"/>
  <c r="T24" i="13"/>
  <c r="D37" i="13"/>
  <c r="F6" i="13"/>
  <c r="T7" i="13"/>
  <c r="U8" i="13"/>
  <c r="V9" i="13"/>
  <c r="W10" i="13"/>
  <c r="L12" i="13"/>
  <c r="M13" i="13"/>
  <c r="Q20" i="13"/>
  <c r="E21" i="13"/>
  <c r="N14" i="13"/>
  <c r="C19" i="13"/>
  <c r="D20" i="13"/>
  <c r="R21" i="13"/>
  <c r="S10" i="13"/>
  <c r="T40" i="13"/>
  <c r="V7" i="13"/>
  <c r="AI7" i="13" s="1"/>
  <c r="C49" i="13"/>
  <c r="Q50" i="13"/>
  <c r="F52" i="13"/>
  <c r="T53" i="13"/>
  <c r="C36" i="13"/>
  <c r="T21" i="13"/>
  <c r="W24" i="13"/>
  <c r="C33" i="13"/>
  <c r="Q34" i="13"/>
  <c r="T37" i="13"/>
  <c r="X8" i="13"/>
  <c r="Z10" i="13"/>
  <c r="U21" i="13"/>
  <c r="Y25" i="13"/>
  <c r="D33" i="13"/>
  <c r="Q33" i="13"/>
  <c r="R34" i="13"/>
  <c r="F35" i="13"/>
  <c r="S35" i="13"/>
  <c r="G36" i="13"/>
  <c r="T36" i="13"/>
  <c r="H37" i="13"/>
  <c r="V10" i="13"/>
  <c r="U25" i="13"/>
  <c r="F19" i="13"/>
  <c r="AA10" i="13"/>
  <c r="E17" i="13"/>
  <c r="H20" i="13"/>
  <c r="X23" i="13"/>
  <c r="Z41" i="13"/>
  <c r="E49" i="13"/>
  <c r="Q40" i="13"/>
  <c r="C6" i="13"/>
  <c r="AC6" i="13" s="1"/>
  <c r="U9" i="13"/>
  <c r="W8" i="13"/>
  <c r="Y10" i="13"/>
  <c r="X25" i="13"/>
  <c r="I21" i="13"/>
  <c r="Y24" i="13"/>
  <c r="Z25" i="13"/>
  <c r="Q32" i="13"/>
  <c r="R33" i="13"/>
  <c r="S34" i="13"/>
  <c r="I37" i="13"/>
  <c r="S50" i="13"/>
  <c r="H52" i="13"/>
  <c r="R8" i="13"/>
  <c r="S7" i="13"/>
  <c r="I6" i="13"/>
  <c r="D17" i="13"/>
  <c r="J6" i="13"/>
  <c r="E33" i="13"/>
  <c r="V37" i="13"/>
  <c r="H6" i="13"/>
  <c r="C17" i="13"/>
  <c r="G37" i="13"/>
  <c r="X41" i="13"/>
  <c r="W7" i="13"/>
  <c r="Y9" i="13"/>
  <c r="R18" i="13"/>
  <c r="G20" i="13"/>
  <c r="X24" i="13"/>
  <c r="X7" i="13"/>
  <c r="Y8" i="13"/>
  <c r="R17" i="13"/>
  <c r="G19" i="13"/>
  <c r="V21" i="13"/>
  <c r="G35" i="13"/>
  <c r="X39" i="13"/>
  <c r="Y40" i="13"/>
  <c r="AA7" i="13"/>
  <c r="R10" i="13"/>
  <c r="C20" i="13"/>
  <c r="S18" i="13"/>
  <c r="H36" i="13"/>
  <c r="M6" i="13"/>
  <c r="C12" i="13"/>
  <c r="E6" i="13"/>
  <c r="D21" i="13"/>
  <c r="AD21" i="13" s="1"/>
  <c r="U41" i="13"/>
  <c r="X9" i="13"/>
  <c r="F20" i="13"/>
  <c r="G21" i="13"/>
  <c r="F36" i="13"/>
  <c r="W40" i="13"/>
  <c r="H21" i="13"/>
  <c r="W23" i="13"/>
  <c r="Z9" i="13"/>
  <c r="Z6" i="13"/>
  <c r="U14" i="13"/>
  <c r="I15" i="13"/>
  <c r="V15" i="13"/>
  <c r="J16" i="13"/>
  <c r="W16" i="13"/>
  <c r="K17" i="13"/>
  <c r="X17" i="13"/>
  <c r="L18" i="13"/>
  <c r="Y18" i="13"/>
  <c r="M19" i="13"/>
  <c r="Z19" i="13"/>
  <c r="N20" i="13"/>
  <c r="AA20" i="13"/>
  <c r="C25" i="13"/>
  <c r="P25" i="13"/>
  <c r="D26" i="13"/>
  <c r="Q26" i="13"/>
  <c r="E27" i="13"/>
  <c r="R27" i="13"/>
  <c r="F28" i="13"/>
  <c r="S28" i="13"/>
  <c r="G29" i="13"/>
  <c r="T29" i="13"/>
  <c r="H30" i="13"/>
  <c r="U30" i="13"/>
  <c r="I31" i="13"/>
  <c r="V31" i="13"/>
  <c r="J32" i="13"/>
  <c r="W32" i="13"/>
  <c r="K33" i="13"/>
  <c r="X33" i="13"/>
  <c r="L34" i="13"/>
  <c r="Y34" i="13"/>
  <c r="M35" i="13"/>
  <c r="Z35" i="13"/>
  <c r="N36" i="13"/>
  <c r="AA36" i="13"/>
  <c r="C41" i="13"/>
  <c r="P41" i="13"/>
  <c r="D42" i="13"/>
  <c r="Q42" i="13"/>
  <c r="E43" i="13"/>
  <c r="R43" i="13"/>
  <c r="F44" i="13"/>
  <c r="S44" i="13"/>
  <c r="G45" i="13"/>
  <c r="T45" i="13"/>
  <c r="H46" i="13"/>
  <c r="U46" i="13"/>
  <c r="I47" i="13"/>
  <c r="V47" i="13"/>
  <c r="J48" i="13"/>
  <c r="W48" i="13"/>
  <c r="K49" i="13"/>
  <c r="X49" i="13"/>
  <c r="L50" i="13"/>
  <c r="Y50" i="13"/>
  <c r="M51" i="13"/>
  <c r="Z51" i="13"/>
  <c r="N52" i="13"/>
  <c r="AA52" i="13"/>
  <c r="C57" i="13"/>
  <c r="P57" i="13"/>
  <c r="D58" i="13"/>
  <c r="Q58" i="13"/>
  <c r="E59" i="13"/>
  <c r="R59" i="13"/>
  <c r="F60" i="13"/>
  <c r="S60" i="13"/>
  <c r="G61" i="13"/>
  <c r="T61" i="13"/>
  <c r="H62" i="13"/>
  <c r="U62" i="13"/>
  <c r="I63" i="13"/>
  <c r="V63" i="13"/>
  <c r="J64" i="13"/>
  <c r="W64" i="13"/>
  <c r="K65" i="13"/>
  <c r="X65" i="13"/>
  <c r="L66" i="13"/>
  <c r="O79" i="3"/>
  <c r="N68" i="13"/>
  <c r="BK79" i="3"/>
  <c r="AA68" i="13"/>
  <c r="D84" i="3"/>
  <c r="C73" i="13"/>
  <c r="AZ84" i="3"/>
  <c r="P73" i="13"/>
  <c r="E85" i="3"/>
  <c r="D74" i="13"/>
  <c r="BA85" i="3"/>
  <c r="Q74" i="13"/>
  <c r="F86" i="3"/>
  <c r="E75" i="13"/>
  <c r="BB86" i="3"/>
  <c r="R75" i="13"/>
  <c r="G87" i="3"/>
  <c r="F76" i="13"/>
  <c r="BC87" i="3"/>
  <c r="S76" i="13"/>
  <c r="H88" i="3"/>
  <c r="G77" i="13"/>
  <c r="BD88" i="3"/>
  <c r="T77" i="13"/>
  <c r="I89" i="3"/>
  <c r="H78" i="13"/>
  <c r="BE89" i="3"/>
  <c r="U78" i="13"/>
  <c r="J90" i="3"/>
  <c r="I79" i="13"/>
  <c r="I80" i="13"/>
  <c r="BF90" i="3"/>
  <c r="V79" i="13"/>
  <c r="V80" i="13"/>
  <c r="V46" i="13"/>
  <c r="J47" i="13"/>
  <c r="W47" i="13"/>
  <c r="K48" i="13"/>
  <c r="X48" i="13"/>
  <c r="L49" i="13"/>
  <c r="Y49" i="13"/>
  <c r="M50" i="13"/>
  <c r="Z50" i="13"/>
  <c r="N51" i="13"/>
  <c r="AA51" i="13"/>
  <c r="C56" i="13"/>
  <c r="P56" i="13"/>
  <c r="D57" i="13"/>
  <c r="Q57" i="13"/>
  <c r="E58" i="13"/>
  <c r="R58" i="13"/>
  <c r="F59" i="13"/>
  <c r="S59" i="13"/>
  <c r="G60" i="13"/>
  <c r="T60" i="13"/>
  <c r="H61" i="13"/>
  <c r="U61" i="13"/>
  <c r="I62" i="13"/>
  <c r="V62" i="13"/>
  <c r="J63" i="13"/>
  <c r="W63" i="13"/>
  <c r="K64" i="13"/>
  <c r="X64" i="13"/>
  <c r="L65" i="13"/>
  <c r="Y65" i="13"/>
  <c r="M66" i="13"/>
  <c r="Z66" i="13"/>
  <c r="N67" i="13"/>
  <c r="AA67" i="13"/>
  <c r="D83" i="3"/>
  <c r="C72" i="13"/>
  <c r="AZ83" i="3"/>
  <c r="P72" i="13"/>
  <c r="E84" i="3"/>
  <c r="D73" i="13"/>
  <c r="BA84" i="3"/>
  <c r="Q73" i="13"/>
  <c r="F85" i="3"/>
  <c r="E74" i="13"/>
  <c r="BB85" i="3"/>
  <c r="R74" i="13"/>
  <c r="G86" i="3"/>
  <c r="F75" i="13"/>
  <c r="BC86" i="3"/>
  <c r="S75" i="13"/>
  <c r="H87" i="3"/>
  <c r="G76" i="13"/>
  <c r="BD87" i="3"/>
  <c r="T76" i="13"/>
  <c r="I88" i="3"/>
  <c r="H77" i="13"/>
  <c r="BE88" i="3"/>
  <c r="U77" i="13"/>
  <c r="J89" i="3"/>
  <c r="I78" i="13"/>
  <c r="BF89" i="3"/>
  <c r="V78" i="13"/>
  <c r="K90" i="3"/>
  <c r="J79" i="13"/>
  <c r="J80" i="13"/>
  <c r="BG90" i="3"/>
  <c r="W79" i="13"/>
  <c r="W80" i="13"/>
  <c r="D82" i="3"/>
  <c r="C71" i="13"/>
  <c r="AZ82" i="3"/>
  <c r="P71" i="13"/>
  <c r="E83" i="3"/>
  <c r="D72" i="13"/>
  <c r="BA83" i="3"/>
  <c r="Q72" i="13"/>
  <c r="F84" i="3"/>
  <c r="E73" i="13"/>
  <c r="BB84" i="3"/>
  <c r="R73" i="13"/>
  <c r="G85" i="3"/>
  <c r="F74" i="13"/>
  <c r="BC85" i="3"/>
  <c r="S74" i="13"/>
  <c r="H86" i="3"/>
  <c r="G75" i="13"/>
  <c r="BD86" i="3"/>
  <c r="T75" i="13"/>
  <c r="I87" i="3"/>
  <c r="H76" i="13"/>
  <c r="BE87" i="3"/>
  <c r="U76" i="13"/>
  <c r="J88" i="3"/>
  <c r="I77" i="13"/>
  <c r="BF88" i="3"/>
  <c r="V77" i="13"/>
  <c r="K89" i="3"/>
  <c r="J78" i="13"/>
  <c r="BG89" i="3"/>
  <c r="W78" i="13"/>
  <c r="L90" i="3"/>
  <c r="K79" i="13"/>
  <c r="K80" i="13"/>
  <c r="BH90" i="3"/>
  <c r="X79" i="13"/>
  <c r="X80" i="13"/>
  <c r="Q39" i="13"/>
  <c r="R40" i="13"/>
  <c r="S41" i="13"/>
  <c r="I44" i="13"/>
  <c r="J45" i="13"/>
  <c r="W45" i="13"/>
  <c r="K46" i="13"/>
  <c r="Z48" i="13"/>
  <c r="N49" i="13"/>
  <c r="AA49" i="13"/>
  <c r="Q55" i="13"/>
  <c r="R56" i="13"/>
  <c r="F57" i="13"/>
  <c r="S57" i="13"/>
  <c r="T58" i="13"/>
  <c r="I60" i="13"/>
  <c r="J61" i="13"/>
  <c r="W61" i="13"/>
  <c r="Z64" i="13"/>
  <c r="AA65" i="13"/>
  <c r="D81" i="3"/>
  <c r="C70" i="13"/>
  <c r="AZ81" i="3"/>
  <c r="P70" i="13"/>
  <c r="E82" i="3"/>
  <c r="D71" i="13"/>
  <c r="BA82" i="3"/>
  <c r="Q71" i="13"/>
  <c r="F83" i="3"/>
  <c r="E72" i="13"/>
  <c r="BB83" i="3"/>
  <c r="R72" i="13"/>
  <c r="G84" i="3"/>
  <c r="F73" i="13"/>
  <c r="BC84" i="3"/>
  <c r="S73" i="13"/>
  <c r="H85" i="3"/>
  <c r="G74" i="13"/>
  <c r="BD85" i="3"/>
  <c r="T74" i="13"/>
  <c r="I86" i="3"/>
  <c r="H75" i="13"/>
  <c r="BE86" i="3"/>
  <c r="U75" i="13"/>
  <c r="J87" i="3"/>
  <c r="I76" i="13"/>
  <c r="BF87" i="3"/>
  <c r="V76" i="13"/>
  <c r="K88" i="3"/>
  <c r="J77" i="13"/>
  <c r="BG88" i="3"/>
  <c r="W77" i="13"/>
  <c r="L89" i="3"/>
  <c r="K78" i="13"/>
  <c r="BH89" i="3"/>
  <c r="X78" i="13"/>
  <c r="M90" i="3"/>
  <c r="L79" i="13"/>
  <c r="L80" i="13"/>
  <c r="BI90" i="3"/>
  <c r="Y79" i="13"/>
  <c r="Y80" i="13"/>
  <c r="R7" i="13"/>
  <c r="F8" i="13"/>
  <c r="S8" i="13"/>
  <c r="G9" i="13"/>
  <c r="T9" i="13"/>
  <c r="H10" i="13"/>
  <c r="U10" i="13"/>
  <c r="I11" i="13"/>
  <c r="V11" i="13"/>
  <c r="J12" i="13"/>
  <c r="W12" i="13"/>
  <c r="K13" i="13"/>
  <c r="X13" i="13"/>
  <c r="L14" i="13"/>
  <c r="Y14" i="13"/>
  <c r="M15" i="13"/>
  <c r="Z15" i="13"/>
  <c r="N16" i="13"/>
  <c r="AA16" i="13"/>
  <c r="C21" i="13"/>
  <c r="P21" i="13"/>
  <c r="D22" i="13"/>
  <c r="Q22" i="13"/>
  <c r="E23" i="13"/>
  <c r="R23" i="13"/>
  <c r="F24" i="13"/>
  <c r="S24" i="13"/>
  <c r="G25" i="13"/>
  <c r="T25" i="13"/>
  <c r="H26" i="13"/>
  <c r="U26" i="13"/>
  <c r="I27" i="13"/>
  <c r="V27" i="13"/>
  <c r="J28" i="13"/>
  <c r="W28" i="13"/>
  <c r="K29" i="13"/>
  <c r="X29" i="13"/>
  <c r="L30" i="13"/>
  <c r="Y30" i="13"/>
  <c r="M31" i="13"/>
  <c r="Z31" i="13"/>
  <c r="N32" i="13"/>
  <c r="AA32" i="13"/>
  <c r="C37" i="13"/>
  <c r="P37" i="13"/>
  <c r="D38" i="13"/>
  <c r="Q38" i="13"/>
  <c r="E39" i="13"/>
  <c r="R39" i="13"/>
  <c r="F40" i="13"/>
  <c r="S40" i="13"/>
  <c r="G41" i="13"/>
  <c r="T41" i="13"/>
  <c r="H42" i="13"/>
  <c r="U42" i="13"/>
  <c r="I43" i="13"/>
  <c r="V43" i="13"/>
  <c r="J44" i="13"/>
  <c r="W44" i="13"/>
  <c r="K45" i="13"/>
  <c r="X45" i="13"/>
  <c r="L46" i="13"/>
  <c r="Y46" i="13"/>
  <c r="M47" i="13"/>
  <c r="Z47" i="13"/>
  <c r="N48" i="13"/>
  <c r="AA48" i="13"/>
  <c r="C53" i="13"/>
  <c r="P53" i="13"/>
  <c r="D54" i="13"/>
  <c r="Q54" i="13"/>
  <c r="E55" i="13"/>
  <c r="R55" i="13"/>
  <c r="F56" i="13"/>
  <c r="S56" i="13"/>
  <c r="G57" i="13"/>
  <c r="T57" i="13"/>
  <c r="H58" i="13"/>
  <c r="U58" i="13"/>
  <c r="I59" i="13"/>
  <c r="V59" i="13"/>
  <c r="J60" i="13"/>
  <c r="W60" i="13"/>
  <c r="K61" i="13"/>
  <c r="X61" i="13"/>
  <c r="L62" i="13"/>
  <c r="Y62" i="13"/>
  <c r="M63" i="13"/>
  <c r="Z63" i="13"/>
  <c r="AA64" i="13"/>
  <c r="D80" i="3"/>
  <c r="C69" i="13"/>
  <c r="AZ80" i="3"/>
  <c r="P69" i="13"/>
  <c r="E81" i="3"/>
  <c r="D70" i="13"/>
  <c r="BA81" i="3"/>
  <c r="Q70" i="13"/>
  <c r="F82" i="3"/>
  <c r="E71" i="13"/>
  <c r="BB82" i="3"/>
  <c r="R71" i="13"/>
  <c r="G83" i="3"/>
  <c r="F72" i="13"/>
  <c r="BC83" i="3"/>
  <c r="S72" i="13"/>
  <c r="H84" i="3"/>
  <c r="G73" i="13"/>
  <c r="BD84" i="3"/>
  <c r="T73" i="13"/>
  <c r="I85" i="3"/>
  <c r="H74" i="13"/>
  <c r="BE85" i="3"/>
  <c r="U74" i="13"/>
  <c r="J86" i="3"/>
  <c r="I75" i="13"/>
  <c r="BF86" i="3"/>
  <c r="V75" i="13"/>
  <c r="K87" i="3"/>
  <c r="J76" i="13"/>
  <c r="BG87" i="3"/>
  <c r="W76" i="13"/>
  <c r="L88" i="3"/>
  <c r="K77" i="13"/>
  <c r="BH88" i="3"/>
  <c r="X77" i="13"/>
  <c r="M89" i="3"/>
  <c r="L78" i="13"/>
  <c r="BI89" i="3"/>
  <c r="Y78" i="13"/>
  <c r="N90" i="3"/>
  <c r="M79" i="13"/>
  <c r="M80" i="13"/>
  <c r="BJ90" i="3"/>
  <c r="Z79" i="13"/>
  <c r="Z80" i="13"/>
  <c r="M62" i="13"/>
  <c r="Z62" i="13"/>
  <c r="N63" i="13"/>
  <c r="AA63" i="13"/>
  <c r="D79" i="3"/>
  <c r="C68" i="13"/>
  <c r="AZ79" i="3"/>
  <c r="P68" i="13"/>
  <c r="E80" i="3"/>
  <c r="D69" i="13"/>
  <c r="BA80" i="3"/>
  <c r="Q69" i="13"/>
  <c r="F81" i="3"/>
  <c r="E70" i="13"/>
  <c r="BB81" i="3"/>
  <c r="R70" i="13"/>
  <c r="G82" i="3"/>
  <c r="F71" i="13"/>
  <c r="BC82" i="3"/>
  <c r="S71" i="13"/>
  <c r="H83" i="3"/>
  <c r="G72" i="13"/>
  <c r="BD83" i="3"/>
  <c r="T72" i="13"/>
  <c r="I84" i="3"/>
  <c r="H73" i="13"/>
  <c r="BE84" i="3"/>
  <c r="U73" i="13"/>
  <c r="J85" i="3"/>
  <c r="I74" i="13"/>
  <c r="BF85" i="3"/>
  <c r="V74" i="13"/>
  <c r="K86" i="3"/>
  <c r="J75" i="13"/>
  <c r="BG86" i="3"/>
  <c r="W75" i="13"/>
  <c r="L87" i="3"/>
  <c r="K76" i="13"/>
  <c r="BH87" i="3"/>
  <c r="X76" i="13"/>
  <c r="M88" i="3"/>
  <c r="L77" i="13"/>
  <c r="BI88" i="3"/>
  <c r="Y77" i="13"/>
  <c r="N89" i="3"/>
  <c r="M78" i="13"/>
  <c r="BJ89" i="3"/>
  <c r="Z78" i="13"/>
  <c r="O90" i="3"/>
  <c r="N79" i="13"/>
  <c r="N80" i="13"/>
  <c r="BK90" i="3"/>
  <c r="AA79" i="13"/>
  <c r="AA80" i="13"/>
  <c r="V25" i="13"/>
  <c r="L28" i="13"/>
  <c r="M29" i="13"/>
  <c r="Z29" i="13"/>
  <c r="N30" i="13"/>
  <c r="C35" i="13"/>
  <c r="P35" i="13"/>
  <c r="D36" i="13"/>
  <c r="Q36" i="13"/>
  <c r="E37" i="13"/>
  <c r="R37" i="13"/>
  <c r="F38" i="13"/>
  <c r="S38" i="13"/>
  <c r="G39" i="13"/>
  <c r="T39" i="13"/>
  <c r="H40" i="13"/>
  <c r="U40" i="13"/>
  <c r="I41" i="13"/>
  <c r="V41" i="13"/>
  <c r="J42" i="13"/>
  <c r="W42" i="13"/>
  <c r="K43" i="13"/>
  <c r="X43" i="13"/>
  <c r="L44" i="13"/>
  <c r="Y44" i="13"/>
  <c r="M45" i="13"/>
  <c r="Z45" i="13"/>
  <c r="N46" i="13"/>
  <c r="AA46" i="13"/>
  <c r="C51" i="13"/>
  <c r="P51" i="13"/>
  <c r="D52" i="13"/>
  <c r="Q52" i="13"/>
  <c r="E53" i="13"/>
  <c r="R53" i="13"/>
  <c r="F54" i="13"/>
  <c r="S54" i="13"/>
  <c r="G55" i="13"/>
  <c r="T55" i="13"/>
  <c r="H56" i="13"/>
  <c r="U56" i="13"/>
  <c r="I57" i="13"/>
  <c r="V57" i="13"/>
  <c r="J58" i="13"/>
  <c r="W58" i="13"/>
  <c r="K59" i="13"/>
  <c r="X59" i="13"/>
  <c r="L60" i="13"/>
  <c r="Y60" i="13"/>
  <c r="M61" i="13"/>
  <c r="Z61" i="13"/>
  <c r="N62" i="13"/>
  <c r="AA62" i="13"/>
  <c r="C67" i="13"/>
  <c r="P67" i="13"/>
  <c r="E79" i="3"/>
  <c r="D68" i="13"/>
  <c r="BA79" i="3"/>
  <c r="Q68" i="13"/>
  <c r="F80" i="3"/>
  <c r="E69" i="13"/>
  <c r="BB80" i="3"/>
  <c r="R69" i="13"/>
  <c r="G81" i="3"/>
  <c r="F70" i="13"/>
  <c r="BC81" i="3"/>
  <c r="S70" i="13"/>
  <c r="H82" i="3"/>
  <c r="G71" i="13"/>
  <c r="BD82" i="3"/>
  <c r="T71" i="13"/>
  <c r="I83" i="3"/>
  <c r="H72" i="13"/>
  <c r="BE83" i="3"/>
  <c r="U72" i="13"/>
  <c r="J84" i="3"/>
  <c r="I73" i="13"/>
  <c r="BF84" i="3"/>
  <c r="V73" i="13"/>
  <c r="K85" i="3"/>
  <c r="J74" i="13"/>
  <c r="BG85" i="3"/>
  <c r="W74" i="13"/>
  <c r="L86" i="3"/>
  <c r="K75" i="13"/>
  <c r="BH86" i="3"/>
  <c r="X75" i="13"/>
  <c r="M87" i="3"/>
  <c r="L76" i="13"/>
  <c r="BI87" i="3"/>
  <c r="Y76" i="13"/>
  <c r="N88" i="3"/>
  <c r="M77" i="13"/>
  <c r="BJ88" i="3"/>
  <c r="Z77" i="13"/>
  <c r="O89" i="3"/>
  <c r="N78" i="13"/>
  <c r="BK89" i="3"/>
  <c r="AA78" i="13"/>
  <c r="T23" i="13"/>
  <c r="U24" i="13"/>
  <c r="G6" i="13"/>
  <c r="T6" i="13"/>
  <c r="H7" i="13"/>
  <c r="U7" i="13"/>
  <c r="I8" i="13"/>
  <c r="V8" i="13"/>
  <c r="J9" i="13"/>
  <c r="W9" i="13"/>
  <c r="K10" i="13"/>
  <c r="X10" i="13"/>
  <c r="L11" i="13"/>
  <c r="Y11" i="13"/>
  <c r="M12" i="13"/>
  <c r="Z12" i="13"/>
  <c r="N13" i="13"/>
  <c r="AA13" i="13"/>
  <c r="C18" i="13"/>
  <c r="P18" i="13"/>
  <c r="D19" i="13"/>
  <c r="Q19" i="13"/>
  <c r="E20" i="13"/>
  <c r="R20" i="13"/>
  <c r="F21" i="13"/>
  <c r="S21" i="13"/>
  <c r="G22" i="13"/>
  <c r="T22" i="13"/>
  <c r="H23" i="13"/>
  <c r="U23" i="13"/>
  <c r="I24" i="13"/>
  <c r="V24" i="13"/>
  <c r="J25" i="13"/>
  <c r="W25" i="13"/>
  <c r="K26" i="13"/>
  <c r="X26" i="13"/>
  <c r="L27" i="13"/>
  <c r="Y27" i="13"/>
  <c r="M28" i="13"/>
  <c r="Z28" i="13"/>
  <c r="N29" i="13"/>
  <c r="AA29" i="13"/>
  <c r="C34" i="13"/>
  <c r="P34" i="13"/>
  <c r="D35" i="13"/>
  <c r="Q35" i="13"/>
  <c r="E36" i="13"/>
  <c r="R36" i="13"/>
  <c r="F37" i="13"/>
  <c r="S37" i="13"/>
  <c r="G38" i="13"/>
  <c r="T38" i="13"/>
  <c r="H39" i="13"/>
  <c r="U39" i="13"/>
  <c r="I40" i="13"/>
  <c r="V40" i="13"/>
  <c r="J41" i="13"/>
  <c r="W41" i="13"/>
  <c r="K42" i="13"/>
  <c r="X42" i="13"/>
  <c r="L43" i="13"/>
  <c r="Y43" i="13"/>
  <c r="M44" i="13"/>
  <c r="Z44" i="13"/>
  <c r="N45" i="13"/>
  <c r="AA45" i="13"/>
  <c r="C50" i="13"/>
  <c r="P50" i="13"/>
  <c r="D51" i="13"/>
  <c r="Q51" i="13"/>
  <c r="E52" i="13"/>
  <c r="R52" i="13"/>
  <c r="F53" i="13"/>
  <c r="S53" i="13"/>
  <c r="G54" i="13"/>
  <c r="T54" i="13"/>
  <c r="H55" i="13"/>
  <c r="U55" i="13"/>
  <c r="I56" i="13"/>
  <c r="V56" i="13"/>
  <c r="J57" i="13"/>
  <c r="W57" i="13"/>
  <c r="K58" i="13"/>
  <c r="X58" i="13"/>
  <c r="L59" i="13"/>
  <c r="Y59" i="13"/>
  <c r="M60" i="13"/>
  <c r="Z60" i="13"/>
  <c r="N61" i="13"/>
  <c r="AA61" i="13"/>
  <c r="D67" i="13"/>
  <c r="Q67" i="13"/>
  <c r="F79" i="3"/>
  <c r="E68" i="13"/>
  <c r="BB79" i="3"/>
  <c r="R68" i="13"/>
  <c r="G80" i="3"/>
  <c r="F69" i="13"/>
  <c r="BC80" i="3"/>
  <c r="S69" i="13"/>
  <c r="H81" i="3"/>
  <c r="G70" i="13"/>
  <c r="BD81" i="3"/>
  <c r="T70" i="13"/>
  <c r="I82" i="3"/>
  <c r="H71" i="13"/>
  <c r="BE82" i="3"/>
  <c r="U71" i="13"/>
  <c r="J83" i="3"/>
  <c r="I72" i="13"/>
  <c r="BF83" i="3"/>
  <c r="V72" i="13"/>
  <c r="K84" i="3"/>
  <c r="J73" i="13"/>
  <c r="BG84" i="3"/>
  <c r="W73" i="13"/>
  <c r="L85" i="3"/>
  <c r="K74" i="13"/>
  <c r="BH85" i="3"/>
  <c r="X74" i="13"/>
  <c r="M86" i="3"/>
  <c r="L75" i="13"/>
  <c r="BI86" i="3"/>
  <c r="Y75" i="13"/>
  <c r="N87" i="3"/>
  <c r="M76" i="13"/>
  <c r="BJ87" i="3"/>
  <c r="Z76" i="13"/>
  <c r="O88" i="3"/>
  <c r="N77" i="13"/>
  <c r="BK88" i="3"/>
  <c r="AA77" i="13"/>
  <c r="W56" i="13"/>
  <c r="C65" i="13"/>
  <c r="P65" i="13"/>
  <c r="D66" i="13"/>
  <c r="Q66" i="13"/>
  <c r="E67" i="13"/>
  <c r="R67" i="13"/>
  <c r="G79" i="3"/>
  <c r="F68" i="13"/>
  <c r="BC79" i="3"/>
  <c r="S68" i="13"/>
  <c r="H80" i="3"/>
  <c r="G69" i="13"/>
  <c r="BD80" i="3"/>
  <c r="T69" i="13"/>
  <c r="I81" i="3"/>
  <c r="H70" i="13"/>
  <c r="BE81" i="3"/>
  <c r="U70" i="13"/>
  <c r="J82" i="3"/>
  <c r="I71" i="13"/>
  <c r="BF82" i="3"/>
  <c r="V71" i="13"/>
  <c r="K83" i="3"/>
  <c r="J72" i="13"/>
  <c r="BG83" i="3"/>
  <c r="W72" i="13"/>
  <c r="L84" i="3"/>
  <c r="K73" i="13"/>
  <c r="BH84" i="3"/>
  <c r="X73" i="13"/>
  <c r="M85" i="3"/>
  <c r="L74" i="13"/>
  <c r="BI85" i="3"/>
  <c r="Y74" i="13"/>
  <c r="N86" i="3"/>
  <c r="M75" i="13"/>
  <c r="BJ86" i="3"/>
  <c r="Z75" i="13"/>
  <c r="O87" i="3"/>
  <c r="N76" i="13"/>
  <c r="BK87" i="3"/>
  <c r="AA76" i="13"/>
  <c r="U37" i="13"/>
  <c r="I38" i="13"/>
  <c r="V38" i="13"/>
  <c r="J39" i="13"/>
  <c r="W39" i="13"/>
  <c r="K40" i="13"/>
  <c r="X40" i="13"/>
  <c r="L41" i="13"/>
  <c r="Y41" i="13"/>
  <c r="M42" i="13"/>
  <c r="Z42" i="13"/>
  <c r="N43" i="13"/>
  <c r="AA43" i="13"/>
  <c r="C48" i="13"/>
  <c r="P48" i="13"/>
  <c r="D49" i="13"/>
  <c r="Q49" i="13"/>
  <c r="E50" i="13"/>
  <c r="R50" i="13"/>
  <c r="F51" i="13"/>
  <c r="S51" i="13"/>
  <c r="G52" i="13"/>
  <c r="T52" i="13"/>
  <c r="H53" i="13"/>
  <c r="U53" i="13"/>
  <c r="I54" i="13"/>
  <c r="V54" i="13"/>
  <c r="J55" i="13"/>
  <c r="W55" i="13"/>
  <c r="K56" i="13"/>
  <c r="X56" i="13"/>
  <c r="L57" i="13"/>
  <c r="Y57" i="13"/>
  <c r="M58" i="13"/>
  <c r="Z58" i="13"/>
  <c r="N59" i="13"/>
  <c r="AA59" i="13"/>
  <c r="C64" i="13"/>
  <c r="P64" i="13"/>
  <c r="D65" i="13"/>
  <c r="Q65" i="13"/>
  <c r="E66" i="13"/>
  <c r="R66" i="13"/>
  <c r="F67" i="13"/>
  <c r="S67" i="13"/>
  <c r="H79" i="3"/>
  <c r="G68" i="13"/>
  <c r="BD79" i="3"/>
  <c r="T68" i="13"/>
  <c r="I80" i="3"/>
  <c r="H69" i="13"/>
  <c r="BE80" i="3"/>
  <c r="U69" i="13"/>
  <c r="J81" i="3"/>
  <c r="I70" i="13"/>
  <c r="BF81" i="3"/>
  <c r="V70" i="13"/>
  <c r="K82" i="3"/>
  <c r="J71" i="13"/>
  <c r="BG82" i="3"/>
  <c r="W71" i="13"/>
  <c r="L83" i="3"/>
  <c r="K72" i="13"/>
  <c r="BH83" i="3"/>
  <c r="X72" i="13"/>
  <c r="M84" i="3"/>
  <c r="L73" i="13"/>
  <c r="BI84" i="3"/>
  <c r="Y73" i="13"/>
  <c r="N85" i="3"/>
  <c r="M74" i="13"/>
  <c r="BJ85" i="3"/>
  <c r="Z74" i="13"/>
  <c r="O86" i="3"/>
  <c r="N75" i="13"/>
  <c r="BK86" i="3"/>
  <c r="AA75" i="13"/>
  <c r="Y56" i="13"/>
  <c r="Q64" i="13"/>
  <c r="I79" i="3"/>
  <c r="H68" i="13"/>
  <c r="BE79" i="3"/>
  <c r="U68" i="13"/>
  <c r="J80" i="3"/>
  <c r="I69" i="13"/>
  <c r="BF80" i="3"/>
  <c r="V69" i="13"/>
  <c r="K81" i="3"/>
  <c r="J70" i="13"/>
  <c r="BG81" i="3"/>
  <c r="W70" i="13"/>
  <c r="L82" i="3"/>
  <c r="K71" i="13"/>
  <c r="BH82" i="3"/>
  <c r="X71" i="13"/>
  <c r="M83" i="3"/>
  <c r="L72" i="13"/>
  <c r="BI83" i="3"/>
  <c r="Y72" i="13"/>
  <c r="N84" i="3"/>
  <c r="M73" i="13"/>
  <c r="BJ84" i="3"/>
  <c r="Z73" i="13"/>
  <c r="O85" i="3"/>
  <c r="N74" i="13"/>
  <c r="BK85" i="3"/>
  <c r="AA74" i="13"/>
  <c r="D90" i="3"/>
  <c r="C79" i="13"/>
  <c r="C80" i="13"/>
  <c r="AZ90" i="3"/>
  <c r="P79" i="13"/>
  <c r="P80" i="13"/>
  <c r="V53" i="13"/>
  <c r="K6" i="13"/>
  <c r="X6" i="13"/>
  <c r="L7" i="13"/>
  <c r="Y7" i="13"/>
  <c r="M8" i="13"/>
  <c r="Z8" i="13"/>
  <c r="N9" i="13"/>
  <c r="AA9" i="13"/>
  <c r="C14" i="13"/>
  <c r="P14" i="13"/>
  <c r="D15" i="13"/>
  <c r="Q15" i="13"/>
  <c r="E16" i="13"/>
  <c r="R16" i="13"/>
  <c r="F17" i="13"/>
  <c r="S17" i="13"/>
  <c r="G18" i="13"/>
  <c r="T18" i="13"/>
  <c r="H19" i="13"/>
  <c r="U19" i="13"/>
  <c r="I20" i="13"/>
  <c r="V20" i="13"/>
  <c r="J21" i="13"/>
  <c r="W21" i="13"/>
  <c r="K22" i="13"/>
  <c r="X22" i="13"/>
  <c r="L23" i="13"/>
  <c r="Y23" i="13"/>
  <c r="M24" i="13"/>
  <c r="Z24" i="13"/>
  <c r="N25" i="13"/>
  <c r="AA25" i="13"/>
  <c r="C30" i="13"/>
  <c r="P30" i="13"/>
  <c r="D31" i="13"/>
  <c r="Q31" i="13"/>
  <c r="E32" i="13"/>
  <c r="R32" i="13"/>
  <c r="F33" i="13"/>
  <c r="S33" i="13"/>
  <c r="T34" i="13"/>
  <c r="H35" i="13"/>
  <c r="U35" i="13"/>
  <c r="I36" i="13"/>
  <c r="V36" i="13"/>
  <c r="J37" i="13"/>
  <c r="W37" i="13"/>
  <c r="K38" i="13"/>
  <c r="X38" i="13"/>
  <c r="L39" i="13"/>
  <c r="Y39" i="13"/>
  <c r="M40" i="13"/>
  <c r="Z40" i="13"/>
  <c r="N41" i="13"/>
  <c r="AA41" i="13"/>
  <c r="C46" i="13"/>
  <c r="P46" i="13"/>
  <c r="D47" i="13"/>
  <c r="Q47" i="13"/>
  <c r="E48" i="13"/>
  <c r="R48" i="13"/>
  <c r="F49" i="13"/>
  <c r="S49" i="13"/>
  <c r="G50" i="13"/>
  <c r="T50" i="13"/>
  <c r="H51" i="13"/>
  <c r="U51" i="13"/>
  <c r="I52" i="13"/>
  <c r="V52" i="13"/>
  <c r="J53" i="13"/>
  <c r="W53" i="13"/>
  <c r="K54" i="13"/>
  <c r="X54" i="13"/>
  <c r="L55" i="13"/>
  <c r="Y55" i="13"/>
  <c r="Z56" i="13"/>
  <c r="N57" i="13"/>
  <c r="AA57" i="13"/>
  <c r="Q63" i="13"/>
  <c r="R64" i="13"/>
  <c r="S65" i="13"/>
  <c r="H67" i="13"/>
  <c r="J79" i="3"/>
  <c r="I68" i="13"/>
  <c r="BF79" i="3"/>
  <c r="V68" i="13"/>
  <c r="K80" i="3"/>
  <c r="J69" i="13"/>
  <c r="BG80" i="3"/>
  <c r="W69" i="13"/>
  <c r="L81" i="3"/>
  <c r="K70" i="13"/>
  <c r="BH81" i="3"/>
  <c r="X70" i="13"/>
  <c r="M82" i="3"/>
  <c r="L71" i="13"/>
  <c r="BI82" i="3"/>
  <c r="Y71" i="13"/>
  <c r="N83" i="3"/>
  <c r="M72" i="13"/>
  <c r="BJ83" i="3"/>
  <c r="Z72" i="13"/>
  <c r="O84" i="3"/>
  <c r="N73" i="13"/>
  <c r="BK84" i="3"/>
  <c r="AA73" i="13"/>
  <c r="D89" i="3"/>
  <c r="C78" i="13"/>
  <c r="AZ89" i="3"/>
  <c r="P78" i="13"/>
  <c r="E90" i="3"/>
  <c r="D79" i="13"/>
  <c r="D80" i="13"/>
  <c r="BA90" i="3"/>
  <c r="Q79" i="13"/>
  <c r="Q80" i="13"/>
  <c r="L6" i="13"/>
  <c r="Y6" i="13"/>
  <c r="M7" i="13"/>
  <c r="Z7" i="13"/>
  <c r="N8" i="13"/>
  <c r="AA8" i="13"/>
  <c r="C13" i="13"/>
  <c r="P13" i="13"/>
  <c r="D14" i="13"/>
  <c r="Q14" i="13"/>
  <c r="E15" i="13"/>
  <c r="R15" i="13"/>
  <c r="F16" i="13"/>
  <c r="S16" i="13"/>
  <c r="G17" i="13"/>
  <c r="T17" i="13"/>
  <c r="H18" i="13"/>
  <c r="U18" i="13"/>
  <c r="I19" i="13"/>
  <c r="V19" i="13"/>
  <c r="J20" i="13"/>
  <c r="W20" i="13"/>
  <c r="K21" i="13"/>
  <c r="X21" i="13"/>
  <c r="L22" i="13"/>
  <c r="Y22" i="13"/>
  <c r="M23" i="13"/>
  <c r="Z23" i="13"/>
  <c r="N24" i="13"/>
  <c r="AA24" i="13"/>
  <c r="C29" i="13"/>
  <c r="P29" i="13"/>
  <c r="D30" i="13"/>
  <c r="Q30" i="13"/>
  <c r="E31" i="13"/>
  <c r="R31" i="13"/>
  <c r="F32" i="13"/>
  <c r="S32" i="13"/>
  <c r="G33" i="13"/>
  <c r="T33" i="13"/>
  <c r="H34" i="13"/>
  <c r="U34" i="13"/>
  <c r="I35" i="13"/>
  <c r="V35" i="13"/>
  <c r="J36" i="13"/>
  <c r="W36" i="13"/>
  <c r="K37" i="13"/>
  <c r="X37" i="13"/>
  <c r="L38" i="13"/>
  <c r="Y38" i="13"/>
  <c r="M39" i="13"/>
  <c r="Z39" i="13"/>
  <c r="N40" i="13"/>
  <c r="AA40" i="13"/>
  <c r="C45" i="13"/>
  <c r="P45" i="13"/>
  <c r="D46" i="13"/>
  <c r="Q46" i="13"/>
  <c r="E47" i="13"/>
  <c r="R47" i="13"/>
  <c r="F48" i="13"/>
  <c r="S48" i="13"/>
  <c r="G49" i="13"/>
  <c r="T49" i="13"/>
  <c r="H50" i="13"/>
  <c r="U50" i="13"/>
  <c r="I51" i="13"/>
  <c r="V51" i="13"/>
  <c r="J52" i="13"/>
  <c r="W52" i="13"/>
  <c r="K53" i="13"/>
  <c r="X53" i="13"/>
  <c r="L54" i="13"/>
  <c r="Y54" i="13"/>
  <c r="M55" i="13"/>
  <c r="Z55" i="13"/>
  <c r="N56" i="13"/>
  <c r="AA56" i="13"/>
  <c r="C61" i="13"/>
  <c r="P61" i="13"/>
  <c r="D62" i="13"/>
  <c r="Q62" i="13"/>
  <c r="E63" i="13"/>
  <c r="R63" i="13"/>
  <c r="F64" i="13"/>
  <c r="S64" i="13"/>
  <c r="G65" i="13"/>
  <c r="T65" i="13"/>
  <c r="H66" i="13"/>
  <c r="U66" i="13"/>
  <c r="I67" i="13"/>
  <c r="V67" i="13"/>
  <c r="K79" i="3"/>
  <c r="J68" i="13"/>
  <c r="BG79" i="3"/>
  <c r="W68" i="13"/>
  <c r="L80" i="3"/>
  <c r="K69" i="13"/>
  <c r="BH80" i="3"/>
  <c r="X69" i="13"/>
  <c r="M81" i="3"/>
  <c r="L70" i="13"/>
  <c r="BI81" i="3"/>
  <c r="Y70" i="13"/>
  <c r="N82" i="3"/>
  <c r="M71" i="13"/>
  <c r="BJ82" i="3"/>
  <c r="Z71" i="13"/>
  <c r="O83" i="3"/>
  <c r="N72" i="13"/>
  <c r="BK83" i="3"/>
  <c r="AA72" i="13"/>
  <c r="D88" i="3"/>
  <c r="C77" i="13"/>
  <c r="AZ88" i="3"/>
  <c r="P77" i="13"/>
  <c r="E89" i="3"/>
  <c r="D78" i="13"/>
  <c r="BA89" i="3"/>
  <c r="Q78" i="13"/>
  <c r="F90" i="3"/>
  <c r="E79" i="13"/>
  <c r="E80" i="13"/>
  <c r="BB90" i="3"/>
  <c r="R79" i="13"/>
  <c r="R80" i="13"/>
  <c r="D13" i="13"/>
  <c r="Q13" i="13"/>
  <c r="E14" i="13"/>
  <c r="G16" i="13"/>
  <c r="J19" i="13"/>
  <c r="L21" i="13"/>
  <c r="AA23" i="13"/>
  <c r="C28" i="13"/>
  <c r="D29" i="13"/>
  <c r="Q29" i="13"/>
  <c r="E30" i="13"/>
  <c r="T32" i="13"/>
  <c r="H33" i="13"/>
  <c r="U33" i="13"/>
  <c r="V34" i="13"/>
  <c r="J35" i="13"/>
  <c r="K36" i="13"/>
  <c r="L37" i="13"/>
  <c r="Y37" i="13"/>
  <c r="AA39" i="13"/>
  <c r="C44" i="13"/>
  <c r="D45" i="13"/>
  <c r="Q45" i="13"/>
  <c r="E46" i="13"/>
  <c r="T48" i="13"/>
  <c r="H49" i="13"/>
  <c r="U49" i="13"/>
  <c r="V50" i="13"/>
  <c r="K52" i="13"/>
  <c r="L53" i="13"/>
  <c r="Y53" i="13"/>
  <c r="C60" i="13"/>
  <c r="Q61" i="13"/>
  <c r="T64" i="13"/>
  <c r="AG64" i="13" s="1"/>
  <c r="U65" i="13"/>
  <c r="L79" i="3"/>
  <c r="K68" i="13"/>
  <c r="BH79" i="3"/>
  <c r="X68" i="13"/>
  <c r="M80" i="3"/>
  <c r="L69" i="13"/>
  <c r="BI80" i="3"/>
  <c r="Y69" i="13"/>
  <c r="N81" i="3"/>
  <c r="M70" i="13"/>
  <c r="BJ81" i="3"/>
  <c r="Z70" i="13"/>
  <c r="O82" i="3"/>
  <c r="N71" i="13"/>
  <c r="BK82" i="3"/>
  <c r="AA71" i="13"/>
  <c r="D87" i="3"/>
  <c r="C76" i="13"/>
  <c r="AZ87" i="3"/>
  <c r="P76" i="13"/>
  <c r="E88" i="3"/>
  <c r="D77" i="13"/>
  <c r="BA88" i="3"/>
  <c r="Q77" i="13"/>
  <c r="F89" i="3"/>
  <c r="E78" i="13"/>
  <c r="BB89" i="3"/>
  <c r="R78" i="13"/>
  <c r="G90" i="3"/>
  <c r="F79" i="13"/>
  <c r="F80" i="13"/>
  <c r="BC90" i="3"/>
  <c r="S79" i="13"/>
  <c r="S80" i="13"/>
  <c r="AA6" i="13"/>
  <c r="D12" i="13"/>
  <c r="Q12" i="13"/>
  <c r="E13" i="13"/>
  <c r="R13" i="13"/>
  <c r="F14" i="13"/>
  <c r="S14" i="13"/>
  <c r="G15" i="13"/>
  <c r="H16" i="13"/>
  <c r="U16" i="13"/>
  <c r="I17" i="13"/>
  <c r="V17" i="13"/>
  <c r="W18" i="13"/>
  <c r="K19" i="13"/>
  <c r="X19" i="13"/>
  <c r="L20" i="13"/>
  <c r="Y20" i="13"/>
  <c r="M21" i="13"/>
  <c r="Z21" i="13"/>
  <c r="N22" i="13"/>
  <c r="D28" i="13"/>
  <c r="Q28" i="13"/>
  <c r="E29" i="13"/>
  <c r="R29" i="13"/>
  <c r="F30" i="13"/>
  <c r="S30" i="13"/>
  <c r="G31" i="13"/>
  <c r="T31" i="13"/>
  <c r="H32" i="13"/>
  <c r="U32" i="13"/>
  <c r="I33" i="13"/>
  <c r="V33" i="13"/>
  <c r="J34" i="13"/>
  <c r="W34" i="13"/>
  <c r="K35" i="13"/>
  <c r="X35" i="13"/>
  <c r="L36" i="13"/>
  <c r="Y36" i="13"/>
  <c r="M37" i="13"/>
  <c r="Z37" i="13"/>
  <c r="N38" i="13"/>
  <c r="AA38" i="13"/>
  <c r="C43" i="13"/>
  <c r="P43" i="13"/>
  <c r="D44" i="13"/>
  <c r="Q44" i="13"/>
  <c r="E45" i="13"/>
  <c r="R45" i="13"/>
  <c r="F46" i="13"/>
  <c r="S46" i="13"/>
  <c r="G47" i="13"/>
  <c r="T47" i="13"/>
  <c r="H48" i="13"/>
  <c r="U48" i="13"/>
  <c r="I49" i="13"/>
  <c r="V49" i="13"/>
  <c r="J50" i="13"/>
  <c r="W50" i="13"/>
  <c r="K51" i="13"/>
  <c r="X51" i="13"/>
  <c r="L52" i="13"/>
  <c r="Y52" i="13"/>
  <c r="M53" i="13"/>
  <c r="Z53" i="13"/>
  <c r="N54" i="13"/>
  <c r="AA54" i="13"/>
  <c r="C59" i="13"/>
  <c r="P59" i="13"/>
  <c r="D60" i="13"/>
  <c r="Q60" i="13"/>
  <c r="E61" i="13"/>
  <c r="R61" i="13"/>
  <c r="F62" i="13"/>
  <c r="S62" i="13"/>
  <c r="G63" i="13"/>
  <c r="T63" i="13"/>
  <c r="H64" i="13"/>
  <c r="U64" i="13"/>
  <c r="I65" i="13"/>
  <c r="V65" i="13"/>
  <c r="J66" i="13"/>
  <c r="W66" i="13"/>
  <c r="K67" i="13"/>
  <c r="X67" i="13"/>
  <c r="M79" i="3"/>
  <c r="L68" i="13"/>
  <c r="BI79" i="3"/>
  <c r="Y68" i="13"/>
  <c r="N80" i="3"/>
  <c r="M69" i="13"/>
  <c r="BJ80" i="3"/>
  <c r="Z69" i="13"/>
  <c r="O81" i="3"/>
  <c r="N70" i="13"/>
  <c r="BK81" i="3"/>
  <c r="AA70" i="13"/>
  <c r="D86" i="3"/>
  <c r="C75" i="13"/>
  <c r="AZ86" i="3"/>
  <c r="P75" i="13"/>
  <c r="E87" i="3"/>
  <c r="D76" i="13"/>
  <c r="BA87" i="3"/>
  <c r="Q76" i="13"/>
  <c r="F88" i="3"/>
  <c r="E77" i="13"/>
  <c r="BB88" i="3"/>
  <c r="R77" i="13"/>
  <c r="G89" i="3"/>
  <c r="F78" i="13"/>
  <c r="BC89" i="3"/>
  <c r="S78" i="13"/>
  <c r="H90" i="3"/>
  <c r="G79" i="13"/>
  <c r="G80" i="13"/>
  <c r="BD90" i="3"/>
  <c r="T79" i="13"/>
  <c r="T80" i="13"/>
  <c r="T16" i="13"/>
  <c r="H17" i="13"/>
  <c r="U17" i="13"/>
  <c r="V18" i="13"/>
  <c r="K20" i="13"/>
  <c r="X20" i="13"/>
  <c r="Y21" i="13"/>
  <c r="N6" i="13"/>
  <c r="C10" i="13"/>
  <c r="P10" i="13"/>
  <c r="D11" i="13"/>
  <c r="Q11" i="13"/>
  <c r="E12" i="13"/>
  <c r="R12" i="13"/>
  <c r="F13" i="13"/>
  <c r="S13" i="13"/>
  <c r="G14" i="13"/>
  <c r="T14" i="13"/>
  <c r="H15" i="13"/>
  <c r="U15" i="13"/>
  <c r="I16" i="13"/>
  <c r="V16" i="13"/>
  <c r="J17" i="13"/>
  <c r="W17" i="13"/>
  <c r="K18" i="13"/>
  <c r="X18" i="13"/>
  <c r="L19" i="13"/>
  <c r="Y19" i="13"/>
  <c r="M20" i="13"/>
  <c r="Z20" i="13"/>
  <c r="N21" i="13"/>
  <c r="AA21" i="13"/>
  <c r="C26" i="13"/>
  <c r="P26" i="13"/>
  <c r="D27" i="13"/>
  <c r="Q27" i="13"/>
  <c r="E28" i="13"/>
  <c r="R28" i="13"/>
  <c r="F29" i="13"/>
  <c r="S29" i="13"/>
  <c r="G30" i="13"/>
  <c r="T30" i="13"/>
  <c r="H31" i="13"/>
  <c r="U31" i="13"/>
  <c r="I32" i="13"/>
  <c r="V32" i="13"/>
  <c r="J33" i="13"/>
  <c r="W33" i="13"/>
  <c r="K34" i="13"/>
  <c r="X34" i="13"/>
  <c r="L35" i="13"/>
  <c r="Y35" i="13"/>
  <c r="M36" i="13"/>
  <c r="Z36" i="13"/>
  <c r="N37" i="13"/>
  <c r="AA37" i="13"/>
  <c r="C42" i="13"/>
  <c r="P42" i="13"/>
  <c r="D43" i="13"/>
  <c r="Q43" i="13"/>
  <c r="E44" i="13"/>
  <c r="R44" i="13"/>
  <c r="F45" i="13"/>
  <c r="S45" i="13"/>
  <c r="G46" i="13"/>
  <c r="T46" i="13"/>
  <c r="H47" i="13"/>
  <c r="U47" i="13"/>
  <c r="I48" i="13"/>
  <c r="V48" i="13"/>
  <c r="J49" i="13"/>
  <c r="W49" i="13"/>
  <c r="K50" i="13"/>
  <c r="X50" i="13"/>
  <c r="L51" i="13"/>
  <c r="Y51" i="13"/>
  <c r="M52" i="13"/>
  <c r="Z52" i="13"/>
  <c r="N53" i="13"/>
  <c r="AA53" i="13"/>
  <c r="C58" i="13"/>
  <c r="P58" i="13"/>
  <c r="D59" i="13"/>
  <c r="Q59" i="13"/>
  <c r="E60" i="13"/>
  <c r="R60" i="13"/>
  <c r="F61" i="13"/>
  <c r="S61" i="13"/>
  <c r="G62" i="13"/>
  <c r="T62" i="13"/>
  <c r="H63" i="13"/>
  <c r="U63" i="13"/>
  <c r="I64" i="13"/>
  <c r="V64" i="13"/>
  <c r="J65" i="13"/>
  <c r="W65" i="13"/>
  <c r="K66" i="13"/>
  <c r="X66" i="13"/>
  <c r="L67" i="13"/>
  <c r="Y67" i="13"/>
  <c r="N79" i="3"/>
  <c r="M68" i="13"/>
  <c r="BJ79" i="3"/>
  <c r="Z68" i="13"/>
  <c r="O80" i="3"/>
  <c r="N69" i="13"/>
  <c r="BK80" i="3"/>
  <c r="AA69" i="13"/>
  <c r="D85" i="3"/>
  <c r="C74" i="13"/>
  <c r="AZ85" i="3"/>
  <c r="P74" i="13"/>
  <c r="E86" i="3"/>
  <c r="D75" i="13"/>
  <c r="BA86" i="3"/>
  <c r="Q75" i="13"/>
  <c r="F87" i="3"/>
  <c r="E76" i="13"/>
  <c r="BB87" i="3"/>
  <c r="R76" i="13"/>
  <c r="G88" i="3"/>
  <c r="F77" i="13"/>
  <c r="BC88" i="3"/>
  <c r="S77" i="13"/>
  <c r="H89" i="3"/>
  <c r="G78" i="13"/>
  <c r="BD89" i="3"/>
  <c r="T78" i="13"/>
  <c r="I90" i="3"/>
  <c r="H79" i="13"/>
  <c r="H80" i="13"/>
  <c r="BE90" i="3"/>
  <c r="U79" i="13"/>
  <c r="U80" i="13"/>
  <c r="B10" i="12"/>
  <c r="C9" i="12"/>
  <c r="D9" i="12" s="1"/>
  <c r="A10" i="3"/>
  <c r="B11" i="3"/>
  <c r="I78" i="2"/>
  <c r="Y78" i="2"/>
  <c r="AO78" i="2"/>
  <c r="BE78" i="2"/>
  <c r="BU78" i="2"/>
  <c r="BK78" i="2"/>
  <c r="AU78" i="2"/>
  <c r="O78" i="2"/>
  <c r="CA78" i="2"/>
  <c r="AE78" i="2"/>
  <c r="CC78" i="2"/>
  <c r="CC78" i="3"/>
  <c r="CC79" i="2"/>
  <c r="BN78" i="3"/>
  <c r="BN79" i="2"/>
  <c r="AX78" i="2"/>
  <c r="S78" i="2"/>
  <c r="S78" i="3"/>
  <c r="S79" i="2"/>
  <c r="AJ78" i="2"/>
  <c r="AJ78" i="3"/>
  <c r="AJ79" i="2"/>
  <c r="E78" i="2"/>
  <c r="E78" i="3"/>
  <c r="E79" i="2"/>
  <c r="AL78" i="2"/>
  <c r="AL78" i="3"/>
  <c r="AL79" i="2"/>
  <c r="BS78" i="2"/>
  <c r="BS78" i="3"/>
  <c r="BS79" i="2"/>
  <c r="Y78" i="3"/>
  <c r="Y79" i="2"/>
  <c r="Z78" i="2"/>
  <c r="Z78" i="3"/>
  <c r="Z79" i="2"/>
  <c r="K78" i="2"/>
  <c r="K78" i="3"/>
  <c r="K79" i="2"/>
  <c r="AA78" i="2"/>
  <c r="AA79" i="2"/>
  <c r="AA78" i="3"/>
  <c r="AQ78" i="2"/>
  <c r="AQ78" i="3"/>
  <c r="AQ79" i="2"/>
  <c r="BG78" i="2"/>
  <c r="BG79" i="2"/>
  <c r="BG78" i="3"/>
  <c r="BW78" i="2"/>
  <c r="BW79" i="2"/>
  <c r="BW78" i="3"/>
  <c r="AW78" i="2"/>
  <c r="AW78" i="3"/>
  <c r="AW79" i="2"/>
  <c r="AX78" i="3"/>
  <c r="AX79" i="2"/>
  <c r="R78" i="2"/>
  <c r="CD78" i="2"/>
  <c r="T78" i="2"/>
  <c r="T78" i="3"/>
  <c r="T79" i="2"/>
  <c r="BQ78" i="2"/>
  <c r="BQ78" i="3"/>
  <c r="BQ79" i="2"/>
  <c r="BB78" i="2"/>
  <c r="BB78" i="3"/>
  <c r="BB79" i="2"/>
  <c r="BD78" i="2"/>
  <c r="BD78" i="3"/>
  <c r="BD79" i="2"/>
  <c r="BN78" i="2"/>
  <c r="J78" i="2"/>
  <c r="J79" i="2"/>
  <c r="J78" i="3"/>
  <c r="AP78" i="2"/>
  <c r="AP78" i="3"/>
  <c r="AP79" i="2"/>
  <c r="BF78" i="2"/>
  <c r="BF79" i="2"/>
  <c r="BF78" i="3"/>
  <c r="BV78" i="2"/>
  <c r="BV79" i="2"/>
  <c r="BV78" i="3"/>
  <c r="L78" i="2"/>
  <c r="L79" i="2"/>
  <c r="L78" i="3"/>
  <c r="AB78" i="2"/>
  <c r="AB78" i="3"/>
  <c r="AB79" i="2"/>
  <c r="AR78" i="2"/>
  <c r="AR79" i="2"/>
  <c r="AR78" i="3"/>
  <c r="BH78" i="2"/>
  <c r="BH78" i="3"/>
  <c r="BH79" i="2"/>
  <c r="BX78" i="2"/>
  <c r="BX79" i="2"/>
  <c r="BX78" i="3"/>
  <c r="AG78" i="2"/>
  <c r="AG78" i="3"/>
  <c r="AG79" i="2"/>
  <c r="AH78" i="3"/>
  <c r="AH79" i="2"/>
  <c r="BO78" i="2"/>
  <c r="BO78" i="3"/>
  <c r="BO79" i="2"/>
  <c r="U78" i="2"/>
  <c r="U78" i="3"/>
  <c r="U79" i="2"/>
  <c r="V78" i="2"/>
  <c r="V78" i="3"/>
  <c r="V79" i="2"/>
  <c r="G78" i="2"/>
  <c r="G78" i="3"/>
  <c r="G79" i="2"/>
  <c r="BT78" i="2"/>
  <c r="BT78" i="3"/>
  <c r="BT79" i="2"/>
  <c r="AO78" i="3"/>
  <c r="AO79" i="2"/>
  <c r="M78" i="2"/>
  <c r="M78" i="3"/>
  <c r="M79" i="2"/>
  <c r="AC78" i="2"/>
  <c r="AC78" i="3"/>
  <c r="AC79" i="2"/>
  <c r="AS78" i="2"/>
  <c r="AS78" i="3"/>
  <c r="AS79" i="2"/>
  <c r="BI78" i="2"/>
  <c r="BI78" i="3"/>
  <c r="BI79" i="2"/>
  <c r="BY78" i="2"/>
  <c r="BY79" i="2"/>
  <c r="BY78" i="3"/>
  <c r="Q78" i="2"/>
  <c r="Q78" i="3"/>
  <c r="Q79" i="2"/>
  <c r="R78" i="3"/>
  <c r="R79" i="2"/>
  <c r="AI78" i="2"/>
  <c r="AI78" i="3"/>
  <c r="AI79" i="2"/>
  <c r="D78" i="2"/>
  <c r="D78" i="3"/>
  <c r="D79" i="2"/>
  <c r="AZ78" i="2"/>
  <c r="AZ78" i="3"/>
  <c r="AZ79" i="2"/>
  <c r="AH78" i="2"/>
  <c r="BC78" i="2"/>
  <c r="BC78" i="3"/>
  <c r="BC79" i="2"/>
  <c r="H78" i="2"/>
  <c r="H78" i="3"/>
  <c r="H79" i="2"/>
  <c r="BU79" i="2"/>
  <c r="BU78" i="3"/>
  <c r="N78" i="2"/>
  <c r="N78" i="3"/>
  <c r="N79" i="2"/>
  <c r="AD78" i="2"/>
  <c r="AD78" i="3"/>
  <c r="AD79" i="2"/>
  <c r="AT78" i="2"/>
  <c r="AT78" i="3"/>
  <c r="AT79" i="2"/>
  <c r="BJ78" i="2"/>
  <c r="BJ78" i="3"/>
  <c r="BJ79" i="2"/>
  <c r="BZ78" i="2"/>
  <c r="BZ79" i="2"/>
  <c r="BZ78" i="3"/>
  <c r="BM78" i="2"/>
  <c r="BM78" i="3"/>
  <c r="BM79" i="2"/>
  <c r="CD78" i="3"/>
  <c r="CD79" i="2"/>
  <c r="AY78" i="2"/>
  <c r="AY78" i="3"/>
  <c r="AY79" i="2"/>
  <c r="BP78" i="2"/>
  <c r="BP78" i="3"/>
  <c r="BP79" i="2"/>
  <c r="AK78" i="2"/>
  <c r="AK78" i="3"/>
  <c r="AK79" i="2"/>
  <c r="BR78" i="2"/>
  <c r="BR78" i="3"/>
  <c r="BR79" i="2"/>
  <c r="W78" i="2"/>
  <c r="W78" i="3"/>
  <c r="W79" i="2"/>
  <c r="AN78" i="2"/>
  <c r="AN78" i="3"/>
  <c r="AN79" i="2"/>
  <c r="BE79" i="2"/>
  <c r="BE78" i="3"/>
  <c r="O78" i="3"/>
  <c r="O79" i="2"/>
  <c r="AE78" i="3"/>
  <c r="AE79" i="2"/>
  <c r="AU78" i="3"/>
  <c r="AU79" i="2"/>
  <c r="BK78" i="3"/>
  <c r="BK79" i="2"/>
  <c r="CA78" i="3"/>
  <c r="CA79" i="2"/>
  <c r="BA78" i="2"/>
  <c r="BA78" i="3"/>
  <c r="BA79" i="2"/>
  <c r="F78" i="2"/>
  <c r="F78" i="3"/>
  <c r="F79" i="2"/>
  <c r="AM78" i="2"/>
  <c r="AM78" i="3"/>
  <c r="AM79" i="2"/>
  <c r="X78" i="2"/>
  <c r="X79" i="2"/>
  <c r="X78" i="3"/>
  <c r="I79" i="2"/>
  <c r="I78" i="3"/>
  <c r="P78" i="2"/>
  <c r="P78" i="3"/>
  <c r="P79" i="2"/>
  <c r="AF78" i="2"/>
  <c r="AF78" i="3"/>
  <c r="AF79" i="2"/>
  <c r="AV78" i="2"/>
  <c r="AV78" i="3"/>
  <c r="AV79" i="2"/>
  <c r="BL78" i="2"/>
  <c r="BL78" i="3"/>
  <c r="BL79" i="2"/>
  <c r="CB78" i="2"/>
  <c r="CB78" i="3"/>
  <c r="CB79" i="2"/>
  <c r="N40" i="6"/>
  <c r="M40" i="6"/>
  <c r="L40" i="6"/>
  <c r="K40" i="6"/>
  <c r="J40" i="6"/>
  <c r="I40" i="6"/>
  <c r="H40" i="6"/>
  <c r="G40" i="6"/>
  <c r="F40" i="6"/>
  <c r="E40" i="6"/>
  <c r="D40" i="6"/>
  <c r="C40" i="6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C76" i="2"/>
  <c r="B76" i="2"/>
  <c r="AF39" i="13" l="1"/>
  <c r="AF18" i="13"/>
  <c r="AE10" i="13"/>
  <c r="AK52" i="13"/>
  <c r="BQ52" i="14"/>
  <c r="AL66" i="13"/>
  <c r="BI53" i="14"/>
  <c r="AM18" i="13"/>
  <c r="AG35" i="13"/>
  <c r="BJ39" i="14"/>
  <c r="BF53" i="14"/>
  <c r="AJ6" i="13"/>
  <c r="AE6" i="13"/>
  <c r="BL29" i="14"/>
  <c r="AN10" i="13"/>
  <c r="AM16" i="13"/>
  <c r="AD50" i="13"/>
  <c r="BJ10" i="14"/>
  <c r="BK55" i="14"/>
  <c r="AC33" i="13"/>
  <c r="AI53" i="13"/>
  <c r="AG48" i="13"/>
  <c r="AD23" i="13"/>
  <c r="AI22" i="13"/>
  <c r="AI14" i="13"/>
  <c r="AN23" i="13"/>
  <c r="AD40" i="13"/>
  <c r="BH63" i="14"/>
  <c r="CF79" i="3"/>
  <c r="AJ56" i="13"/>
  <c r="AH14" i="13"/>
  <c r="BO58" i="14"/>
  <c r="AN12" i="13"/>
  <c r="BM48" i="14"/>
  <c r="AL17" i="13"/>
  <c r="AJ27" i="13"/>
  <c r="AK15" i="13"/>
  <c r="BO52" i="14"/>
  <c r="AG44" i="13"/>
  <c r="AF52" i="13"/>
  <c r="AH27" i="13"/>
  <c r="AI55" i="13"/>
  <c r="AH12" i="13"/>
  <c r="AF42" i="13"/>
  <c r="BF41" i="14"/>
  <c r="BL25" i="14"/>
  <c r="BF10" i="14"/>
  <c r="AG20" i="13"/>
  <c r="AF50" i="13"/>
  <c r="AF10" i="13"/>
  <c r="AC23" i="13"/>
  <c r="AH65" i="13"/>
  <c r="AH36" i="13"/>
  <c r="AF9" i="13"/>
  <c r="AE26" i="13"/>
  <c r="AH43" i="13"/>
  <c r="AG28" i="13"/>
  <c r="BQ57" i="14"/>
  <c r="BG25" i="14"/>
  <c r="AD55" i="13"/>
  <c r="AL16" i="13"/>
  <c r="AM27" i="13"/>
  <c r="BK43" i="14"/>
  <c r="AC44" i="13"/>
  <c r="AJ35" i="13"/>
  <c r="AM9" i="13"/>
  <c r="AF19" i="13"/>
  <c r="BN64" i="14"/>
  <c r="BM26" i="14"/>
  <c r="BQ61" i="14"/>
  <c r="AN28" i="13"/>
  <c r="AE30" i="13"/>
  <c r="CF81" i="3"/>
  <c r="AN22" i="13"/>
  <c r="AF23" i="13"/>
  <c r="AI34" i="13"/>
  <c r="AM25" i="13"/>
  <c r="AN31" i="13"/>
  <c r="BO27" i="14"/>
  <c r="AN7" i="13"/>
  <c r="AL24" i="13"/>
  <c r="AF15" i="13"/>
  <c r="AD16" i="13"/>
  <c r="AC12" i="13"/>
  <c r="AC49" i="13"/>
  <c r="AF26" i="13"/>
  <c r="BO62" i="14"/>
  <c r="AD51" i="13"/>
  <c r="AL27" i="13"/>
  <c r="AH7" i="13"/>
  <c r="AI45" i="13"/>
  <c r="AC60" i="13"/>
  <c r="AC9" i="13"/>
  <c r="AF65" i="13"/>
  <c r="AD25" i="13"/>
  <c r="AE22" i="13"/>
  <c r="BM33" i="14"/>
  <c r="AL32" i="13"/>
  <c r="AJ40" i="13"/>
  <c r="AH25" i="13"/>
  <c r="AC52" i="13"/>
  <c r="BL48" i="14"/>
  <c r="AD64" i="13"/>
  <c r="AL28" i="13"/>
  <c r="AF36" i="13"/>
  <c r="AI10" i="13"/>
  <c r="AG8" i="13"/>
  <c r="AM38" i="13"/>
  <c r="AC39" i="13"/>
  <c r="AM67" i="13"/>
  <c r="BM59" i="14"/>
  <c r="AH44" i="13"/>
  <c r="AE25" i="13"/>
  <c r="AG56" i="13"/>
  <c r="CF84" i="3"/>
  <c r="AJ31" i="13"/>
  <c r="AH21" i="13"/>
  <c r="AK25" i="13"/>
  <c r="AJ24" i="13"/>
  <c r="AC24" i="13"/>
  <c r="BP28" i="14"/>
  <c r="BL47" i="14"/>
  <c r="BQ37" i="14"/>
  <c r="BM55" i="14"/>
  <c r="AC63" i="13"/>
  <c r="AC31" i="13"/>
  <c r="CF85" i="3"/>
  <c r="AM17" i="13"/>
  <c r="AL45" i="13"/>
  <c r="BN14" i="14"/>
  <c r="AL59" i="13"/>
  <c r="AH39" i="13"/>
  <c r="AD19" i="13"/>
  <c r="AI13" i="13"/>
  <c r="AH45" i="13"/>
  <c r="AH67" i="13"/>
  <c r="AL10" i="13"/>
  <c r="AE46" i="13"/>
  <c r="AC28" i="13"/>
  <c r="AI58" i="13"/>
  <c r="AG34" i="13"/>
  <c r="AH38" i="13"/>
  <c r="BO26" i="14"/>
  <c r="BQ29" i="14"/>
  <c r="BP55" i="14"/>
  <c r="AG58" i="13"/>
  <c r="AJ22" i="13"/>
  <c r="AE41" i="13"/>
  <c r="AI25" i="13"/>
  <c r="AH6" i="13"/>
  <c r="AG10" i="13"/>
  <c r="BF32" i="14"/>
  <c r="BK38" i="14"/>
  <c r="BJ56" i="14"/>
  <c r="BH40" i="14"/>
  <c r="BK24" i="14"/>
  <c r="BO41" i="14"/>
  <c r="BH44" i="14"/>
  <c r="BP45" i="14"/>
  <c r="BL14" i="14"/>
  <c r="BP63" i="14"/>
  <c r="AC8" i="13"/>
  <c r="AG22" i="13"/>
  <c r="AC51" i="13"/>
  <c r="AG43" i="13"/>
  <c r="AI6" i="13"/>
  <c r="AF43" i="13"/>
  <c r="AL58" i="13"/>
  <c r="AJ11" i="13"/>
  <c r="BQ65" i="14"/>
  <c r="AM43" i="13"/>
  <c r="BM31" i="14"/>
  <c r="AJ18" i="13"/>
  <c r="AI46" i="13"/>
  <c r="AK7" i="13"/>
  <c r="AE49" i="13"/>
  <c r="AM22" i="13"/>
  <c r="BP51" i="14"/>
  <c r="AK31" i="13"/>
  <c r="AC40" i="13"/>
  <c r="BL9" i="14"/>
  <c r="AM11" i="13"/>
  <c r="AL15" i="13"/>
  <c r="AK10" i="13"/>
  <c r="AD41" i="13"/>
  <c r="AM41" i="13"/>
  <c r="AH54" i="13"/>
  <c r="AG42" i="13"/>
  <c r="AG12" i="13"/>
  <c r="AE67" i="13"/>
  <c r="AK42" i="13"/>
  <c r="AD24" i="13"/>
  <c r="BM30" i="14"/>
  <c r="BJ59" i="14"/>
  <c r="AM48" i="13"/>
  <c r="AK12" i="13"/>
  <c r="AM32" i="13"/>
  <c r="BN9" i="14"/>
  <c r="BM58" i="14"/>
  <c r="BN31" i="14"/>
  <c r="AM64" i="13"/>
  <c r="AF41" i="13"/>
  <c r="AL31" i="13"/>
  <c r="AJ13" i="13"/>
  <c r="AD9" i="13"/>
  <c r="BH6" i="14"/>
  <c r="BJ30" i="14"/>
  <c r="BO57" i="14"/>
  <c r="BO9" i="14"/>
  <c r="BN61" i="14"/>
  <c r="BK60" i="14"/>
  <c r="AD67" i="13"/>
  <c r="AG39" i="13"/>
  <c r="AL26" i="13"/>
  <c r="AN39" i="13"/>
  <c r="BJ57" i="14"/>
  <c r="AI44" i="13"/>
  <c r="AL42" i="13"/>
  <c r="BK13" i="14"/>
  <c r="AE64" i="13"/>
  <c r="AE40" i="13"/>
  <c r="AL9" i="13"/>
  <c r="AF34" i="13"/>
  <c r="AG40" i="13"/>
  <c r="AJ29" i="13"/>
  <c r="AI12" i="13"/>
  <c r="AL48" i="13"/>
  <c r="CF90" i="3"/>
  <c r="BG51" i="14"/>
  <c r="AG13" i="13"/>
  <c r="CF83" i="3"/>
  <c r="BI25" i="14"/>
  <c r="BQ27" i="14"/>
  <c r="CF86" i="3"/>
  <c r="BN28" i="14"/>
  <c r="BP15" i="14"/>
  <c r="AK16" i="13"/>
  <c r="BJ42" i="14"/>
  <c r="AC34" i="13"/>
  <c r="AJ8" i="13"/>
  <c r="BM51" i="14"/>
  <c r="BO21" i="14"/>
  <c r="AC55" i="13"/>
  <c r="BH48" i="14"/>
  <c r="AE14" i="13"/>
  <c r="BI30" i="14"/>
  <c r="BO28" i="14"/>
  <c r="AD63" i="13"/>
  <c r="AH24" i="13"/>
  <c r="AD39" i="13"/>
  <c r="AJ23" i="13"/>
  <c r="AC20" i="13"/>
  <c r="AJ7" i="13"/>
  <c r="AF25" i="13"/>
  <c r="AH22" i="13"/>
  <c r="AI28" i="13"/>
  <c r="AG11" i="13"/>
  <c r="CF82" i="3"/>
  <c r="AF12" i="13"/>
  <c r="BM9" i="14"/>
  <c r="AN11" i="13"/>
  <c r="AJ15" i="13"/>
  <c r="AG54" i="13"/>
  <c r="AK59" i="13"/>
  <c r="AK14" i="13"/>
  <c r="BP56" i="14"/>
  <c r="BN57" i="14"/>
  <c r="BJ60" i="14"/>
  <c r="AI50" i="13"/>
  <c r="AG23" i="13"/>
  <c r="AI60" i="13"/>
  <c r="AK41" i="13"/>
  <c r="AD32" i="13"/>
  <c r="AE24" i="13"/>
  <c r="AN42" i="13"/>
  <c r="AJ30" i="13"/>
  <c r="AD8" i="13"/>
  <c r="BM13" i="14"/>
  <c r="AK60" i="13"/>
  <c r="BK36" i="14"/>
  <c r="AL40" i="13"/>
  <c r="AC32" i="13"/>
  <c r="BK66" i="14"/>
  <c r="BJ35" i="14"/>
  <c r="AR74" i="14"/>
  <c r="BH42" i="14"/>
  <c r="BP48" i="14"/>
  <c r="AD48" i="13"/>
  <c r="BK33" i="14"/>
  <c r="AN58" i="13"/>
  <c r="AL63" i="13"/>
  <c r="BM65" i="14"/>
  <c r="AC36" i="13"/>
  <c r="BK21" i="14"/>
  <c r="BK22" i="14"/>
  <c r="AJ19" i="13"/>
  <c r="BF37" i="14"/>
  <c r="AF47" i="13"/>
  <c r="AE34" i="13"/>
  <c r="AE9" i="13"/>
  <c r="BJ37" i="14"/>
  <c r="AJ38" i="13"/>
  <c r="BH64" i="14"/>
  <c r="BQ35" i="14"/>
  <c r="BQ31" i="14"/>
  <c r="AK23" i="13"/>
  <c r="AF22" i="13"/>
  <c r="BP49" i="14"/>
  <c r="BL10" i="14"/>
  <c r="AI18" i="13"/>
  <c r="AE18" i="13"/>
  <c r="BP54" i="14"/>
  <c r="BL46" i="14"/>
  <c r="AD34" i="13"/>
  <c r="BQ23" i="14"/>
  <c r="AD7" i="13"/>
  <c r="AN30" i="13"/>
  <c r="AE75" i="13"/>
  <c r="BH22" i="14"/>
  <c r="BO48" i="14"/>
  <c r="AC17" i="13"/>
  <c r="AG32" i="13"/>
  <c r="BH36" i="14"/>
  <c r="BO15" i="14"/>
  <c r="AN65" i="13"/>
  <c r="BN50" i="14"/>
  <c r="BK35" i="14"/>
  <c r="BG56" i="14"/>
  <c r="BH53" i="14"/>
  <c r="AG15" i="13"/>
  <c r="BL41" i="14"/>
  <c r="BF25" i="14"/>
  <c r="BN20" i="14"/>
  <c r="BH43" i="14"/>
  <c r="AM56" i="13"/>
  <c r="AH20" i="13"/>
  <c r="AF31" i="13"/>
  <c r="AJ43" i="13"/>
  <c r="BK56" i="14"/>
  <c r="BG57" i="14"/>
  <c r="BQ26" i="14"/>
  <c r="AN33" i="13"/>
  <c r="BH49" i="14"/>
  <c r="BQ20" i="14"/>
  <c r="BQ18" i="14"/>
  <c r="BJ19" i="14"/>
  <c r="BM53" i="14"/>
  <c r="AI62" i="13"/>
  <c r="AM50" i="13"/>
  <c r="AI63" i="13"/>
  <c r="AM51" i="13"/>
  <c r="AE43" i="13"/>
  <c r="AK8" i="13"/>
  <c r="AN35" i="13"/>
  <c r="AE56" i="13"/>
  <c r="BM50" i="14"/>
  <c r="AF11" i="13"/>
  <c r="BQ67" i="14"/>
  <c r="BO51" i="14"/>
  <c r="BJ58" i="14"/>
  <c r="BI61" i="14"/>
  <c r="BF60" i="14"/>
  <c r="AK39" i="13"/>
  <c r="AG24" i="13"/>
  <c r="AE42" i="13"/>
  <c r="CF88" i="3"/>
  <c r="CF89" i="3"/>
  <c r="BJ15" i="14"/>
  <c r="BH15" i="14"/>
  <c r="BH16" i="14"/>
  <c r="AI39" i="13"/>
  <c r="AH13" i="13"/>
  <c r="AJ53" i="13"/>
  <c r="AN41" i="13"/>
  <c r="AN17" i="13"/>
  <c r="AM49" i="13"/>
  <c r="BN32" i="14"/>
  <c r="AE8" i="13"/>
  <c r="BL64" i="14"/>
  <c r="BO33" i="14"/>
  <c r="AF27" i="13"/>
  <c r="BG14" i="14"/>
  <c r="BI16" i="14"/>
  <c r="BH55" i="14"/>
  <c r="AN64" i="13"/>
  <c r="BF21" i="14"/>
  <c r="BJ6" i="14"/>
  <c r="BP43" i="14"/>
  <c r="BF7" i="14"/>
  <c r="AN19" i="13"/>
  <c r="AD17" i="13"/>
  <c r="AC19" i="13"/>
  <c r="BG7" i="14"/>
  <c r="BQ42" i="14"/>
  <c r="BL60" i="14"/>
  <c r="BH39" i="14"/>
  <c r="AH52" i="13"/>
  <c r="BG49" i="14"/>
  <c r="BH50" i="14"/>
  <c r="BK34" i="14"/>
  <c r="BO40" i="14"/>
  <c r="BF8" i="14"/>
  <c r="BM25" i="14"/>
  <c r="BL59" i="14"/>
  <c r="BO44" i="14"/>
  <c r="BK15" i="14"/>
  <c r="BG55" i="14"/>
  <c r="BF23" i="14"/>
  <c r="AL78" i="13"/>
  <c r="AH74" i="13"/>
  <c r="AD70" i="13"/>
  <c r="AI76" i="13"/>
  <c r="AE72" i="13"/>
  <c r="BO43" i="14"/>
  <c r="BJ31" i="14"/>
  <c r="AK80" i="13"/>
  <c r="BJ20" i="14"/>
  <c r="BG41" i="14"/>
  <c r="BM61" i="14"/>
  <c r="BK12" i="14"/>
  <c r="BN46" i="14"/>
  <c r="BN15" i="14"/>
  <c r="AM54" i="13"/>
  <c r="AM46" i="13"/>
  <c r="BQ50" i="14"/>
  <c r="BN37" i="14"/>
  <c r="BG8" i="14"/>
  <c r="BI41" i="14"/>
  <c r="BN58" i="14"/>
  <c r="BG62" i="14"/>
  <c r="BG23" i="14"/>
  <c r="AF20" i="13"/>
  <c r="BH51" i="14"/>
  <c r="BH17" i="14"/>
  <c r="AE51" i="13"/>
  <c r="BH21" i="14"/>
  <c r="BM6" i="14"/>
  <c r="BP9" i="14"/>
  <c r="BI7" i="14"/>
  <c r="AN79" i="13"/>
  <c r="AL25" i="13"/>
  <c r="BI65" i="14"/>
  <c r="AF55" i="13"/>
  <c r="BJ49" i="14"/>
  <c r="AK44" i="13"/>
  <c r="BL35" i="14"/>
  <c r="AR70" i="14"/>
  <c r="BM67" i="14"/>
  <c r="BI51" i="14"/>
  <c r="BF19" i="14"/>
  <c r="BH68" i="14"/>
  <c r="BG52" i="14"/>
  <c r="AG27" i="13"/>
  <c r="BN13" i="14"/>
  <c r="AD61" i="13"/>
  <c r="AK46" i="13"/>
  <c r="BM66" i="14"/>
  <c r="BO6" i="14"/>
  <c r="BI10" i="14"/>
  <c r="AD37" i="13"/>
  <c r="BN26" i="14"/>
  <c r="BP10" i="14"/>
  <c r="BF61" i="14"/>
  <c r="AM10" i="13"/>
  <c r="AH56" i="13"/>
  <c r="AL44" i="13"/>
  <c r="AD36" i="13"/>
  <c r="AM14" i="13"/>
  <c r="AL13" i="13"/>
  <c r="BP65" i="14"/>
  <c r="AI42" i="13"/>
  <c r="BO50" i="14"/>
  <c r="BO35" i="14"/>
  <c r="BJ52" i="14"/>
  <c r="BP36" i="14"/>
  <c r="AJ14" i="13"/>
  <c r="AD10" i="13"/>
  <c r="CF87" i="3"/>
  <c r="AG19" i="13"/>
  <c r="BP35" i="14"/>
  <c r="BO67" i="14"/>
  <c r="BJ28" i="14"/>
  <c r="AK57" i="13"/>
  <c r="BL32" i="14"/>
  <c r="BK52" i="14"/>
  <c r="BN21" i="14"/>
  <c r="AN15" i="13"/>
  <c r="AH9" i="13"/>
  <c r="BO38" i="14"/>
  <c r="BO22" i="14"/>
  <c r="AF7" i="13"/>
  <c r="BN65" i="14"/>
  <c r="BJ34" i="14"/>
  <c r="BI18" i="14"/>
  <c r="BG36" i="14"/>
  <c r="BG37" i="14"/>
  <c r="BM42" i="14"/>
  <c r="BJ29" i="14"/>
  <c r="BQ16" i="14"/>
  <c r="BO55" i="14"/>
  <c r="AD56" i="13"/>
  <c r="AL29" i="13"/>
  <c r="BJ66" i="14"/>
  <c r="BJ50" i="14"/>
  <c r="BM34" i="14"/>
  <c r="BF34" i="14"/>
  <c r="BM68" i="14"/>
  <c r="BN53" i="14"/>
  <c r="BI37" i="14"/>
  <c r="BN22" i="14"/>
  <c r="BI6" i="14"/>
  <c r="BP30" i="14"/>
  <c r="BQ60" i="14"/>
  <c r="BG46" i="14"/>
  <c r="AN44" i="13"/>
  <c r="AF77" i="13"/>
  <c r="AN69" i="13"/>
  <c r="AC76" i="13"/>
  <c r="AK68" i="13"/>
  <c r="BM32" i="14"/>
  <c r="BG34" i="14"/>
  <c r="BF36" i="14"/>
  <c r="BN38" i="14"/>
  <c r="BL56" i="14"/>
  <c r="BQ30" i="14"/>
  <c r="BQ41" i="14"/>
  <c r="BK25" i="14"/>
  <c r="BL42" i="14"/>
  <c r="BH58" i="14"/>
  <c r="BH61" i="14"/>
  <c r="BK44" i="14"/>
  <c r="BF45" i="14"/>
  <c r="BH46" i="14"/>
  <c r="BF47" i="14"/>
  <c r="BF66" i="14"/>
  <c r="BO68" i="14"/>
  <c r="BN54" i="14"/>
  <c r="BJ43" i="14"/>
  <c r="BH12" i="14"/>
  <c r="AK9" i="13"/>
  <c r="BO32" i="14"/>
  <c r="BP33" i="14"/>
  <c r="BG67" i="14"/>
  <c r="BM44" i="14"/>
  <c r="BJ46" i="14"/>
  <c r="AF61" i="13"/>
  <c r="AJ49" i="13"/>
  <c r="AN37" i="13"/>
  <c r="AF29" i="13"/>
  <c r="AJ17" i="13"/>
  <c r="AH64" i="13"/>
  <c r="AL52" i="13"/>
  <c r="AD44" i="13"/>
  <c r="AH32" i="13"/>
  <c r="AJ75" i="13"/>
  <c r="AH41" i="13"/>
  <c r="AJ67" i="13"/>
  <c r="AG66" i="13"/>
  <c r="AG26" i="13"/>
  <c r="BJ65" i="14"/>
  <c r="BF33" i="14"/>
  <c r="BP66" i="14"/>
  <c r="BG50" i="14"/>
  <c r="BG35" i="14"/>
  <c r="BM21" i="14"/>
  <c r="BM43" i="14"/>
  <c r="BG63" i="14"/>
  <c r="BG15" i="14"/>
  <c r="BF55" i="14"/>
  <c r="BP7" i="14"/>
  <c r="AE76" i="13"/>
  <c r="AM68" i="13"/>
  <c r="AC27" i="13"/>
  <c r="AK27" i="13"/>
  <c r="AK47" i="13"/>
  <c r="BK17" i="14"/>
  <c r="BG17" i="14"/>
  <c r="BQ51" i="14"/>
  <c r="BQ68" i="14"/>
  <c r="BL57" i="14"/>
  <c r="BH41" i="14"/>
  <c r="BN43" i="14"/>
  <c r="BK61" i="14"/>
  <c r="BH60" i="14"/>
  <c r="BI29" i="14"/>
  <c r="BI47" i="14"/>
  <c r="AN72" i="13"/>
  <c r="AJ68" i="13"/>
  <c r="AJ79" i="13"/>
  <c r="AF75" i="13"/>
  <c r="AK30" i="13"/>
  <c r="BH35" i="14"/>
  <c r="BJ67" i="14"/>
  <c r="BF51" i="14"/>
  <c r="AI29" i="13"/>
  <c r="BM37" i="14"/>
  <c r="BJ21" i="14"/>
  <c r="CF80" i="3"/>
  <c r="BQ54" i="14"/>
  <c r="BF38" i="14"/>
  <c r="BG22" i="14"/>
  <c r="BP40" i="14"/>
  <c r="BN24" i="14"/>
  <c r="BH30" i="14"/>
  <c r="AR76" i="14"/>
  <c r="BM57" i="14"/>
  <c r="BN41" i="14"/>
  <c r="BN25" i="14"/>
  <c r="BO42" i="14"/>
  <c r="BJ13" i="14"/>
  <c r="BL58" i="14"/>
  <c r="BO11" i="14"/>
  <c r="BL61" i="14"/>
  <c r="BI60" i="14"/>
  <c r="AG51" i="13"/>
  <c r="BP44" i="14"/>
  <c r="AN26" i="13"/>
  <c r="BJ12" i="14"/>
  <c r="BK45" i="14"/>
  <c r="BM46" i="14"/>
  <c r="BQ14" i="14"/>
  <c r="BF62" i="14"/>
  <c r="BI15" i="14"/>
  <c r="BQ7" i="14"/>
  <c r="BM15" i="14"/>
  <c r="BL7" i="14"/>
  <c r="AD59" i="13"/>
  <c r="AH47" i="13"/>
  <c r="AL35" i="13"/>
  <c r="AD27" i="13"/>
  <c r="AH15" i="13"/>
  <c r="AF62" i="13"/>
  <c r="AJ50" i="13"/>
  <c r="AN38" i="13"/>
  <c r="AF30" i="13"/>
  <c r="AL53" i="13"/>
  <c r="AM57" i="13"/>
  <c r="BO64" i="14"/>
  <c r="BO66" i="14"/>
  <c r="BH34" i="14"/>
  <c r="BJ44" i="14"/>
  <c r="BK16" i="14"/>
  <c r="AL67" i="13"/>
  <c r="AD75" i="13"/>
  <c r="AG53" i="13"/>
  <c r="AC62" i="13"/>
  <c r="BP64" i="14"/>
  <c r="BF48" i="14"/>
  <c r="BQ66" i="14"/>
  <c r="BF52" i="14"/>
  <c r="AH28" i="13"/>
  <c r="BL20" i="14"/>
  <c r="BJ40" i="14"/>
  <c r="BJ41" i="14"/>
  <c r="BL13" i="14"/>
  <c r="BL11" i="14"/>
  <c r="BO61" i="14"/>
  <c r="BF44" i="14"/>
  <c r="BP12" i="14"/>
  <c r="BO46" i="14"/>
  <c r="BJ63" i="14"/>
  <c r="BL16" i="14"/>
  <c r="AE35" i="13"/>
  <c r="BG32" i="14"/>
  <c r="BN34" i="14"/>
  <c r="BF35" i="14"/>
  <c r="BM39" i="14"/>
  <c r="BL67" i="14"/>
  <c r="BQ19" i="14"/>
  <c r="BG68" i="14"/>
  <c r="BM20" i="14"/>
  <c r="BF54" i="14"/>
  <c r="BH38" i="14"/>
  <c r="BJ22" i="14"/>
  <c r="BF56" i="14"/>
  <c r="BG40" i="14"/>
  <c r="BH24" i="14"/>
  <c r="BH8" i="14"/>
  <c r="BK41" i="14"/>
  <c r="BP25" i="14"/>
  <c r="BO13" i="14"/>
  <c r="BL26" i="14"/>
  <c r="BM10" i="14"/>
  <c r="BF27" i="14"/>
  <c r="BQ11" i="14"/>
  <c r="BP61" i="14"/>
  <c r="BP29" i="14"/>
  <c r="BJ14" i="14"/>
  <c r="BK63" i="14"/>
  <c r="BJ16" i="14"/>
  <c r="BH7" i="14"/>
  <c r="AN34" i="13"/>
  <c r="BP50" i="14"/>
  <c r="BG54" i="14"/>
  <c r="BG27" i="14"/>
  <c r="BQ28" i="14"/>
  <c r="BL12" i="14"/>
  <c r="BJ62" i="14"/>
  <c r="BO31" i="14"/>
  <c r="BM16" i="14"/>
  <c r="BM7" i="14"/>
  <c r="BG64" i="14"/>
  <c r="BO17" i="14"/>
  <c r="BM49" i="14"/>
  <c r="BN39" i="14"/>
  <c r="BJ51" i="14"/>
  <c r="BG19" i="14"/>
  <c r="BO20" i="14"/>
  <c r="BI24" i="14"/>
  <c r="BK30" i="14"/>
  <c r="BO10" i="14"/>
  <c r="AR78" i="14"/>
  <c r="BN12" i="14"/>
  <c r="BI12" i="14"/>
  <c r="BM63" i="14"/>
  <c r="BP31" i="14"/>
  <c r="BQ15" i="14"/>
  <c r="BK23" i="14"/>
  <c r="BJ7" i="14"/>
  <c r="AM13" i="13"/>
  <c r="AJ59" i="13"/>
  <c r="BG65" i="14"/>
  <c r="BL34" i="14"/>
  <c r="BJ18" i="14"/>
  <c r="BN35" i="14"/>
  <c r="BP20" i="14"/>
  <c r="BJ24" i="14"/>
  <c r="BL30" i="14"/>
  <c r="BN63" i="14"/>
  <c r="BF31" i="14"/>
  <c r="BL23" i="14"/>
  <c r="BK7" i="14"/>
  <c r="AC16" i="13"/>
  <c r="BK32" i="14"/>
  <c r="BQ34" i="14"/>
  <c r="BO30" i="14"/>
  <c r="BF11" i="14"/>
  <c r="BH28" i="14"/>
  <c r="BG31" i="14"/>
  <c r="BN16" i="14"/>
  <c r="BJ23" i="14"/>
  <c r="AR79" i="14"/>
  <c r="AR80" i="14"/>
  <c r="AE13" i="13"/>
  <c r="AG65" i="13"/>
  <c r="AK53" i="13"/>
  <c r="AC45" i="13"/>
  <c r="AG33" i="13"/>
  <c r="AK21" i="13"/>
  <c r="AC13" i="13"/>
  <c r="AK64" i="13"/>
  <c r="AC56" i="13"/>
  <c r="AK65" i="13"/>
  <c r="AC57" i="13"/>
  <c r="AG45" i="13"/>
  <c r="AK33" i="13"/>
  <c r="AC25" i="13"/>
  <c r="AJ51" i="13"/>
  <c r="AE65" i="13"/>
  <c r="AC66" i="13"/>
  <c r="AH57" i="13"/>
  <c r="BQ64" i="14"/>
  <c r="BG48" i="14"/>
  <c r="BO49" i="14"/>
  <c r="BJ33" i="14"/>
  <c r="BK18" i="14"/>
  <c r="BN18" i="14"/>
  <c r="BL39" i="14"/>
  <c r="BK67" i="14"/>
  <c r="BO19" i="14"/>
  <c r="AR71" i="14"/>
  <c r="BI36" i="14"/>
  <c r="BK20" i="14"/>
  <c r="BQ40" i="14"/>
  <c r="BP8" i="14"/>
  <c r="BQ44" i="14"/>
  <c r="AI64" i="13"/>
  <c r="AM52" i="13"/>
  <c r="AE44" i="13"/>
  <c r="AI32" i="13"/>
  <c r="AM20" i="13"/>
  <c r="AE12" i="13"/>
  <c r="AK67" i="13"/>
  <c r="AC59" i="13"/>
  <c r="AG47" i="13"/>
  <c r="AK35" i="13"/>
  <c r="AD78" i="13"/>
  <c r="AL70" i="13"/>
  <c r="AL77" i="13"/>
  <c r="AH73" i="13"/>
  <c r="AD69" i="13"/>
  <c r="AE54" i="13"/>
  <c r="BF64" i="14"/>
  <c r="BH32" i="14"/>
  <c r="BP17" i="14"/>
  <c r="BG66" i="14"/>
  <c r="BF50" i="14"/>
  <c r="BL18" i="14"/>
  <c r="BO18" i="14"/>
  <c r="BP19" i="14"/>
  <c r="BO37" i="14"/>
  <c r="BI22" i="14"/>
  <c r="BF40" i="14"/>
  <c r="BG24" i="14"/>
  <c r="BD73" i="14"/>
  <c r="BC73" i="14"/>
  <c r="BB73" i="14"/>
  <c r="BA73" i="14"/>
  <c r="AZ73" i="14"/>
  <c r="AY73" i="14"/>
  <c r="AX73" i="14"/>
  <c r="AW73" i="14"/>
  <c r="AV73" i="14"/>
  <c r="AU73" i="14"/>
  <c r="AC73" i="14"/>
  <c r="AB73" i="14"/>
  <c r="Q72" i="14"/>
  <c r="AA73" i="14"/>
  <c r="Z73" i="14"/>
  <c r="Y73" i="14"/>
  <c r="X73" i="14"/>
  <c r="AT73" i="14"/>
  <c r="W73" i="14"/>
  <c r="AS73" i="14"/>
  <c r="V73" i="14"/>
  <c r="U73" i="14"/>
  <c r="T73" i="14"/>
  <c r="S73" i="14"/>
  <c r="R73" i="14"/>
  <c r="BO25" i="14"/>
  <c r="BP42" i="14"/>
  <c r="BK26" i="14"/>
  <c r="BQ43" i="14"/>
  <c r="BP27" i="14"/>
  <c r="BD76" i="14"/>
  <c r="BC76" i="14"/>
  <c r="BB76" i="14"/>
  <c r="BA76" i="14"/>
  <c r="AZ76" i="14"/>
  <c r="AY76" i="14"/>
  <c r="AX76" i="14"/>
  <c r="AW76" i="14"/>
  <c r="AV76" i="14"/>
  <c r="AU76" i="14"/>
  <c r="AT76" i="14"/>
  <c r="AS76" i="14"/>
  <c r="AC76" i="14"/>
  <c r="AB76" i="14"/>
  <c r="AA76" i="14"/>
  <c r="Z76" i="14"/>
  <c r="Y76" i="14"/>
  <c r="X76" i="14"/>
  <c r="W76" i="14"/>
  <c r="V76" i="14"/>
  <c r="U76" i="14"/>
  <c r="Q75" i="14"/>
  <c r="T76" i="14"/>
  <c r="S76" i="14"/>
  <c r="R76" i="14"/>
  <c r="BL45" i="14"/>
  <c r="BI32" i="14"/>
  <c r="BL65" i="14"/>
  <c r="BF68" i="14"/>
  <c r="BP37" i="14"/>
  <c r="BF22" i="14"/>
  <c r="BP57" i="14"/>
  <c r="BN59" i="14"/>
  <c r="BJ47" i="14"/>
  <c r="AN47" i="13"/>
  <c r="BJ32" i="14"/>
  <c r="BN66" i="14"/>
  <c r="BO34" i="14"/>
  <c r="BM35" i="14"/>
  <c r="BG42" i="14"/>
  <c r="BP58" i="14"/>
  <c r="BO59" i="14"/>
  <c r="BG44" i="14"/>
  <c r="BH62" i="14"/>
  <c r="BK47" i="14"/>
  <c r="AH8" i="13"/>
  <c r="BQ25" i="14"/>
  <c r="AR77" i="14"/>
  <c r="BQ58" i="14"/>
  <c r="BN10" i="14"/>
  <c r="BP59" i="14"/>
  <c r="BM45" i="14"/>
  <c r="BP46" i="14"/>
  <c r="BI62" i="14"/>
  <c r="BI48" i="14"/>
  <c r="BN17" i="14"/>
  <c r="BI33" i="14"/>
  <c r="AM30" i="13"/>
  <c r="BF39" i="14"/>
  <c r="BK51" i="14"/>
  <c r="BH19" i="14"/>
  <c r="BI68" i="14"/>
  <c r="BH52" i="14"/>
  <c r="BJ36" i="14"/>
  <c r="BH54" i="14"/>
  <c r="BI38" i="14"/>
  <c r="BN6" i="14"/>
  <c r="BH56" i="14"/>
  <c r="BQ59" i="14"/>
  <c r="BM47" i="14"/>
  <c r="BH23" i="14"/>
  <c r="AH62" i="13"/>
  <c r="AL50" i="13"/>
  <c r="AD42" i="13"/>
  <c r="AH30" i="13"/>
  <c r="AL18" i="13"/>
  <c r="AD20" i="13"/>
  <c r="AM26" i="13"/>
  <c r="BI64" i="14"/>
  <c r="BM17" i="14"/>
  <c r="BK65" i="14"/>
  <c r="BK49" i="14"/>
  <c r="BL49" i="14"/>
  <c r="BP39" i="14"/>
  <c r="BN67" i="14"/>
  <c r="BL51" i="14"/>
  <c r="BI19" i="14"/>
  <c r="BJ68" i="14"/>
  <c r="BI52" i="14"/>
  <c r="BO36" i="14"/>
  <c r="BL53" i="14"/>
  <c r="BI21" i="14"/>
  <c r="BI54" i="14"/>
  <c r="BJ38" i="14"/>
  <c r="AE11" i="13"/>
  <c r="AZ71" i="14"/>
  <c r="AY71" i="14"/>
  <c r="AX71" i="14"/>
  <c r="AW71" i="14"/>
  <c r="AV71" i="14"/>
  <c r="AU71" i="14"/>
  <c r="AT71" i="14"/>
  <c r="AS71" i="14"/>
  <c r="BD71" i="14"/>
  <c r="BC71" i="14"/>
  <c r="Y71" i="14"/>
  <c r="X71" i="14"/>
  <c r="W71" i="14"/>
  <c r="Q70" i="14"/>
  <c r="V71" i="14"/>
  <c r="U71" i="14"/>
  <c r="T71" i="14"/>
  <c r="S71" i="14"/>
  <c r="R71" i="14"/>
  <c r="BB71" i="14"/>
  <c r="AC71" i="14"/>
  <c r="BA71" i="14"/>
  <c r="AB71" i="14"/>
  <c r="AA71" i="14"/>
  <c r="Z71" i="14"/>
  <c r="BI56" i="14"/>
  <c r="BI8" i="14"/>
  <c r="BM41" i="14"/>
  <c r="BF42" i="14"/>
  <c r="AV74" i="14"/>
  <c r="AU74" i="14"/>
  <c r="AT74" i="14"/>
  <c r="AS74" i="14"/>
  <c r="BD74" i="14"/>
  <c r="BC74" i="14"/>
  <c r="BB74" i="14"/>
  <c r="BA74" i="14"/>
  <c r="AZ74" i="14"/>
  <c r="AY74" i="14"/>
  <c r="U74" i="14"/>
  <c r="T74" i="14"/>
  <c r="S74" i="14"/>
  <c r="R74" i="14"/>
  <c r="Q73" i="14"/>
  <c r="AX74" i="14"/>
  <c r="AC74" i="14"/>
  <c r="AW74" i="14"/>
  <c r="AB74" i="14"/>
  <c r="AA74" i="14"/>
  <c r="Z74" i="14"/>
  <c r="Y74" i="14"/>
  <c r="X74" i="14"/>
  <c r="W74" i="14"/>
  <c r="V74" i="14"/>
  <c r="BP26" i="14"/>
  <c r="BF59" i="14"/>
  <c r="BF43" i="14"/>
  <c r="BH27" i="14"/>
  <c r="BP11" i="14"/>
  <c r="BG28" i="14"/>
  <c r="BO12" i="14"/>
  <c r="BM12" i="14"/>
  <c r="BO45" i="14"/>
  <c r="BK62" i="14"/>
  <c r="BL63" i="14"/>
  <c r="BN47" i="14"/>
  <c r="BI23" i="14"/>
  <c r="AF80" i="13"/>
  <c r="AG76" i="13"/>
  <c r="AC72" i="13"/>
  <c r="BJ64" i="14"/>
  <c r="BF17" i="14"/>
  <c r="BQ39" i="14"/>
  <c r="BK68" i="14"/>
  <c r="BJ54" i="14"/>
  <c r="BP6" i="14"/>
  <c r="BQ8" i="14"/>
  <c r="BF57" i="14"/>
  <c r="BQ9" i="14"/>
  <c r="BP13" i="14"/>
  <c r="AZ75" i="14"/>
  <c r="AY75" i="14"/>
  <c r="AX75" i="14"/>
  <c r="AW75" i="14"/>
  <c r="AV75" i="14"/>
  <c r="AU75" i="14"/>
  <c r="AT75" i="14"/>
  <c r="AS75" i="14"/>
  <c r="BD75" i="14"/>
  <c r="BC75" i="14"/>
  <c r="Y75" i="14"/>
  <c r="X75" i="14"/>
  <c r="W75" i="14"/>
  <c r="V75" i="14"/>
  <c r="U75" i="14"/>
  <c r="T75" i="14"/>
  <c r="BB75" i="14"/>
  <c r="S75" i="14"/>
  <c r="BA75" i="14"/>
  <c r="R75" i="14"/>
  <c r="Q74" i="14"/>
  <c r="AC75" i="14"/>
  <c r="AB75" i="14"/>
  <c r="AA75" i="14"/>
  <c r="Z75" i="14"/>
  <c r="BG59" i="14"/>
  <c r="BQ12" i="14"/>
  <c r="BL62" i="14"/>
  <c r="BO47" i="14"/>
  <c r="AF79" i="13"/>
  <c r="AK36" i="13"/>
  <c r="AN14" i="13"/>
  <c r="AD53" i="13"/>
  <c r="AC11" i="13"/>
  <c r="BK64" i="14"/>
  <c r="BJ17" i="14"/>
  <c r="BH65" i="14"/>
  <c r="BI49" i="14"/>
  <c r="BQ33" i="14"/>
  <c r="BI66" i="14"/>
  <c r="BO39" i="14"/>
  <c r="BP67" i="14"/>
  <c r="BN51" i="14"/>
  <c r="BK19" i="14"/>
  <c r="BL68" i="14"/>
  <c r="BH37" i="14"/>
  <c r="BK54" i="14"/>
  <c r="BL38" i="14"/>
  <c r="BL22" i="14"/>
  <c r="AR75" i="14"/>
  <c r="BI40" i="14"/>
  <c r="BL24" i="14"/>
  <c r="BK8" i="14"/>
  <c r="BN30" i="14"/>
  <c r="BF9" i="14"/>
  <c r="BQ13" i="14"/>
  <c r="BF58" i="14"/>
  <c r="BQ10" i="14"/>
  <c r="BH59" i="14"/>
  <c r="BI43" i="14"/>
  <c r="BI27" i="14"/>
  <c r="BG11" i="14"/>
  <c r="BG61" i="14"/>
  <c r="BI28" i="14"/>
  <c r="BF12" i="14"/>
  <c r="BQ45" i="14"/>
  <c r="BF29" i="14"/>
  <c r="BF46" i="14"/>
  <c r="BM14" i="14"/>
  <c r="BD77" i="14"/>
  <c r="BC77" i="14"/>
  <c r="BB77" i="14"/>
  <c r="BA77" i="14"/>
  <c r="AZ77" i="14"/>
  <c r="AY77" i="14"/>
  <c r="AX77" i="14"/>
  <c r="AW77" i="14"/>
  <c r="AV77" i="14"/>
  <c r="AU77" i="14"/>
  <c r="AT77" i="14"/>
  <c r="AC77" i="14"/>
  <c r="AS77" i="14"/>
  <c r="AB77" i="14"/>
  <c r="AA77" i="14"/>
  <c r="Q76" i="14"/>
  <c r="Z77" i="14"/>
  <c r="Y77" i="14"/>
  <c r="X77" i="14"/>
  <c r="W77" i="14"/>
  <c r="V77" i="14"/>
  <c r="U77" i="14"/>
  <c r="T77" i="14"/>
  <c r="S77" i="14"/>
  <c r="R77" i="14"/>
  <c r="BM62" i="14"/>
  <c r="BP47" i="14"/>
  <c r="AL8" i="13"/>
  <c r="BD80" i="14"/>
  <c r="BC80" i="14"/>
  <c r="BB80" i="14"/>
  <c r="BA80" i="14"/>
  <c r="AZ80" i="14"/>
  <c r="AY80" i="14"/>
  <c r="AX80" i="14"/>
  <c r="AW80" i="14"/>
  <c r="AV80" i="14"/>
  <c r="Y80" i="14"/>
  <c r="AU80" i="14"/>
  <c r="X80" i="14"/>
  <c r="AT80" i="14"/>
  <c r="W80" i="14"/>
  <c r="AS80" i="14"/>
  <c r="U80" i="14"/>
  <c r="T80" i="14"/>
  <c r="AC80" i="14"/>
  <c r="AB80" i="14"/>
  <c r="Q79" i="14"/>
  <c r="AA80" i="14"/>
  <c r="Z80" i="14"/>
  <c r="V80" i="14"/>
  <c r="S80" i="14"/>
  <c r="R80" i="14"/>
  <c r="Q80" i="14"/>
  <c r="BQ36" i="14"/>
  <c r="BF20" i="14"/>
  <c r="BL21" i="14"/>
  <c r="BL54" i="14"/>
  <c r="BM38" i="14"/>
  <c r="BM24" i="14"/>
  <c r="BJ8" i="14"/>
  <c r="BH57" i="14"/>
  <c r="BP41" i="14"/>
  <c r="BH25" i="14"/>
  <c r="BG9" i="14"/>
  <c r="BG58" i="14"/>
  <c r="BG26" i="14"/>
  <c r="BK27" i="14"/>
  <c r="BH11" i="14"/>
  <c r="BI44" i="14"/>
  <c r="BG12" i="14"/>
  <c r="BN45" i="14"/>
  <c r="BN62" i="14"/>
  <c r="BO63" i="14"/>
  <c r="BQ47" i="14"/>
  <c r="AN67" i="13"/>
  <c r="AF59" i="13"/>
  <c r="AJ47" i="13"/>
  <c r="AF60" i="13"/>
  <c r="AJ48" i="13"/>
  <c r="AN36" i="13"/>
  <c r="AF28" i="13"/>
  <c r="AJ16" i="13"/>
  <c r="AH60" i="13"/>
  <c r="BP32" i="14"/>
  <c r="BQ17" i="14"/>
  <c r="BF49" i="14"/>
  <c r="BH66" i="14"/>
  <c r="BK50" i="14"/>
  <c r="BL50" i="14"/>
  <c r="BG18" i="14"/>
  <c r="BF67" i="14"/>
  <c r="BL19" i="14"/>
  <c r="BN68" i="14"/>
  <c r="BL52" i="14"/>
  <c r="AM33" i="13"/>
  <c r="AR72" i="14"/>
  <c r="BO53" i="14"/>
  <c r="BM54" i="14"/>
  <c r="BD72" i="14"/>
  <c r="BC72" i="14"/>
  <c r="BB72" i="14"/>
  <c r="BA72" i="14"/>
  <c r="AZ72" i="14"/>
  <c r="AY72" i="14"/>
  <c r="AX72" i="14"/>
  <c r="AW72" i="14"/>
  <c r="AV72" i="14"/>
  <c r="AU72" i="14"/>
  <c r="AT72" i="14"/>
  <c r="AS72" i="14"/>
  <c r="AC72" i="14"/>
  <c r="AB72" i="14"/>
  <c r="AA72" i="14"/>
  <c r="Z72" i="14"/>
  <c r="Y72" i="14"/>
  <c r="Q71" i="14"/>
  <c r="X72" i="14"/>
  <c r="W72" i="14"/>
  <c r="V72" i="14"/>
  <c r="U72" i="14"/>
  <c r="T72" i="14"/>
  <c r="S72" i="14"/>
  <c r="R72" i="14"/>
  <c r="BL8" i="14"/>
  <c r="BI9" i="14"/>
  <c r="BF26" i="14"/>
  <c r="BH10" i="14"/>
  <c r="BL27" i="14"/>
  <c r="BJ11" i="14"/>
  <c r="BK28" i="14"/>
  <c r="BH31" i="14"/>
  <c r="BO16" i="14"/>
  <c r="BM23" i="14"/>
  <c r="AZ79" i="14"/>
  <c r="AC79" i="14"/>
  <c r="AY79" i="14"/>
  <c r="AB79" i="14"/>
  <c r="AX79" i="14"/>
  <c r="AW79" i="14"/>
  <c r="AV79" i="14"/>
  <c r="AU79" i="14"/>
  <c r="AT79" i="14"/>
  <c r="AS79" i="14"/>
  <c r="BD79" i="14"/>
  <c r="BC79" i="14"/>
  <c r="BB79" i="14"/>
  <c r="Y79" i="14"/>
  <c r="BA79" i="14"/>
  <c r="X79" i="14"/>
  <c r="W79" i="14"/>
  <c r="V79" i="14"/>
  <c r="U79" i="14"/>
  <c r="T79" i="14"/>
  <c r="S79" i="14"/>
  <c r="R79" i="14"/>
  <c r="Q78" i="14"/>
  <c r="AA79" i="14"/>
  <c r="Z79" i="14"/>
  <c r="BQ32" i="14"/>
  <c r="BF18" i="14"/>
  <c r="BQ6" i="14"/>
  <c r="BO24" i="14"/>
  <c r="BN8" i="14"/>
  <c r="BI57" i="14"/>
  <c r="BJ9" i="14"/>
  <c r="BF13" i="14"/>
  <c r="BI58" i="14"/>
  <c r="BH26" i="14"/>
  <c r="BM27" i="14"/>
  <c r="BK11" i="14"/>
  <c r="BI11" i="14"/>
  <c r="BL44" i="14"/>
  <c r="BF28" i="14"/>
  <c r="BG45" i="14"/>
  <c r="BI46" i="14"/>
  <c r="BO14" i="14"/>
  <c r="BP62" i="14"/>
  <c r="BQ63" i="14"/>
  <c r="BI31" i="14"/>
  <c r="BP16" i="14"/>
  <c r="BN23" i="14"/>
  <c r="BN7" i="14"/>
  <c r="AH33" i="13"/>
  <c r="AE80" i="13"/>
  <c r="AI67" i="13"/>
  <c r="AM55" i="13"/>
  <c r="AE47" i="13"/>
  <c r="AI35" i="13"/>
  <c r="AM23" i="13"/>
  <c r="AE15" i="13"/>
  <c r="AL12" i="13"/>
  <c r="AL61" i="13"/>
  <c r="AJ46" i="13"/>
  <c r="BM64" i="14"/>
  <c r="BL17" i="14"/>
  <c r="BO65" i="14"/>
  <c r="BQ49" i="14"/>
  <c r="BG33" i="14"/>
  <c r="BL33" i="14"/>
  <c r="AR69" i="14"/>
  <c r="BI50" i="14"/>
  <c r="BI34" i="14"/>
  <c r="BM18" i="14"/>
  <c r="BH67" i="14"/>
  <c r="BM19" i="14"/>
  <c r="BP68" i="14"/>
  <c r="BG20" i="14"/>
  <c r="BD69" i="14"/>
  <c r="BC69" i="14"/>
  <c r="BB69" i="14"/>
  <c r="BA69" i="14"/>
  <c r="AZ69" i="14"/>
  <c r="AY69" i="14"/>
  <c r="AX69" i="14"/>
  <c r="AW69" i="14"/>
  <c r="AV69" i="14"/>
  <c r="AU69" i="14"/>
  <c r="AT69" i="14"/>
  <c r="AS69" i="14"/>
  <c r="Q68" i="14"/>
  <c r="AC69" i="14"/>
  <c r="AB69" i="14"/>
  <c r="AA69" i="14"/>
  <c r="Z69" i="14"/>
  <c r="Y69" i="14"/>
  <c r="X69" i="14"/>
  <c r="W69" i="14"/>
  <c r="V69" i="14"/>
  <c r="U69" i="14"/>
  <c r="T69" i="14"/>
  <c r="S69" i="14"/>
  <c r="R69" i="14"/>
  <c r="BP53" i="14"/>
  <c r="BK37" i="14"/>
  <c r="AI30" i="13"/>
  <c r="BP21" i="14"/>
  <c r="AR73" i="14"/>
  <c r="BP22" i="14"/>
  <c r="BF6" i="14"/>
  <c r="BM40" i="14"/>
  <c r="BP24" i="14"/>
  <c r="BO8" i="14"/>
  <c r="BM8" i="14"/>
  <c r="BF30" i="14"/>
  <c r="BK9" i="14"/>
  <c r="BG13" i="14"/>
  <c r="BI26" i="14"/>
  <c r="BG10" i="14"/>
  <c r="BL43" i="14"/>
  <c r="BJ27" i="14"/>
  <c r="BM11" i="14"/>
  <c r="BL28" i="14"/>
  <c r="BH45" i="14"/>
  <c r="BH14" i="14"/>
  <c r="BQ62" i="14"/>
  <c r="BK31" i="14"/>
  <c r="AE79" i="13"/>
  <c r="AM71" i="13"/>
  <c r="AM78" i="13"/>
  <c r="AI74" i="13"/>
  <c r="AE70" i="13"/>
  <c r="AJ10" i="13"/>
  <c r="BJ48" i="14"/>
  <c r="BN49" i="14"/>
  <c r="BN33" i="14"/>
  <c r="BL66" i="14"/>
  <c r="BP34" i="14"/>
  <c r="BP18" i="14"/>
  <c r="BI67" i="14"/>
  <c r="BN19" i="14"/>
  <c r="BH20" i="14"/>
  <c r="BO54" i="14"/>
  <c r="BP38" i="14"/>
  <c r="BM22" i="14"/>
  <c r="BN40" i="14"/>
  <c r="BF24" i="14"/>
  <c r="BK57" i="14"/>
  <c r="BJ25" i="14"/>
  <c r="BH9" i="14"/>
  <c r="BI13" i="14"/>
  <c r="BK58" i="14"/>
  <c r="BJ26" i="14"/>
  <c r="BN11" i="14"/>
  <c r="BJ61" i="14"/>
  <c r="BG60" i="14"/>
  <c r="BN44" i="14"/>
  <c r="BM28" i="14"/>
  <c r="BI45" i="14"/>
  <c r="BK29" i="14"/>
  <c r="BK46" i="14"/>
  <c r="BP14" i="14"/>
  <c r="AV78" i="14"/>
  <c r="AU78" i="14"/>
  <c r="AT78" i="14"/>
  <c r="AS78" i="14"/>
  <c r="BD78" i="14"/>
  <c r="BC78" i="14"/>
  <c r="BB78" i="14"/>
  <c r="BA78" i="14"/>
  <c r="AZ78" i="14"/>
  <c r="AY78" i="14"/>
  <c r="U78" i="14"/>
  <c r="T78" i="14"/>
  <c r="AX78" i="14"/>
  <c r="S78" i="14"/>
  <c r="AW78" i="14"/>
  <c r="R78" i="14"/>
  <c r="AC78" i="14"/>
  <c r="AB78" i="14"/>
  <c r="AA78" i="14"/>
  <c r="Q77" i="14"/>
  <c r="Z78" i="14"/>
  <c r="Y78" i="14"/>
  <c r="X78" i="14"/>
  <c r="W78" i="14"/>
  <c r="V78" i="14"/>
  <c r="BG47" i="14"/>
  <c r="BF15" i="14"/>
  <c r="BF16" i="14"/>
  <c r="BO23" i="14"/>
  <c r="AM80" i="13"/>
  <c r="AI9" i="13"/>
  <c r="AN55" i="13"/>
  <c r="AF66" i="13"/>
  <c r="AH59" i="13"/>
  <c r="BF65" i="14"/>
  <c r="BH33" i="14"/>
  <c r="BH18" i="14"/>
  <c r="BI35" i="14"/>
  <c r="BI20" i="14"/>
  <c r="BL37" i="14"/>
  <c r="BQ21" i="14"/>
  <c r="AV70" i="14"/>
  <c r="AU70" i="14"/>
  <c r="AT70" i="14"/>
  <c r="AS70" i="14"/>
  <c r="BD70" i="14"/>
  <c r="BC70" i="14"/>
  <c r="BB70" i="14"/>
  <c r="BA70" i="14"/>
  <c r="AZ70" i="14"/>
  <c r="AY70" i="14"/>
  <c r="U70" i="14"/>
  <c r="T70" i="14"/>
  <c r="S70" i="14"/>
  <c r="Q69" i="14"/>
  <c r="R70" i="14"/>
  <c r="AC70" i="14"/>
  <c r="AB70" i="14"/>
  <c r="AA70" i="14"/>
  <c r="Z70" i="14"/>
  <c r="Y70" i="14"/>
  <c r="X70" i="14"/>
  <c r="AX70" i="14"/>
  <c r="W70" i="14"/>
  <c r="AW70" i="14"/>
  <c r="V70" i="14"/>
  <c r="BQ38" i="14"/>
  <c r="BQ22" i="14"/>
  <c r="BG6" i="14"/>
  <c r="BQ24" i="14"/>
  <c r="BG30" i="14"/>
  <c r="BN42" i="14"/>
  <c r="BH13" i="14"/>
  <c r="BN27" i="14"/>
  <c r="BJ45" i="14"/>
  <c r="BF14" i="14"/>
  <c r="BI14" i="14"/>
  <c r="BF63" i="14"/>
  <c r="BH47" i="14"/>
  <c r="BL31" i="14"/>
  <c r="BL15" i="14"/>
  <c r="BG16" i="14"/>
  <c r="BP23" i="14"/>
  <c r="AG14" i="13"/>
  <c r="AJ45" i="13"/>
  <c r="AF14" i="13"/>
  <c r="AK73" i="13"/>
  <c r="AG69" i="13"/>
  <c r="AN77" i="13"/>
  <c r="AJ73" i="13"/>
  <c r="AF69" i="13"/>
  <c r="AK75" i="13"/>
  <c r="AG71" i="13"/>
  <c r="AG36" i="13"/>
  <c r="AJ26" i="13"/>
  <c r="AK66" i="13"/>
  <c r="AC50" i="13"/>
  <c r="AK43" i="13"/>
  <c r="AJ65" i="13"/>
  <c r="AN53" i="13"/>
  <c r="AF45" i="13"/>
  <c r="AJ33" i="13"/>
  <c r="AN21" i="13"/>
  <c r="AF13" i="13"/>
  <c r="AD60" i="13"/>
  <c r="AH48" i="13"/>
  <c r="AL36" i="13"/>
  <c r="AD28" i="13"/>
  <c r="AH49" i="13"/>
  <c r="AJ57" i="13"/>
  <c r="AN45" i="13"/>
  <c r="AF37" i="13"/>
  <c r="AJ25" i="13"/>
  <c r="AN13" i="13"/>
  <c r="AN62" i="13"/>
  <c r="AF54" i="13"/>
  <c r="AJ42" i="13"/>
  <c r="AM79" i="13"/>
  <c r="AK61" i="13"/>
  <c r="AC53" i="13"/>
  <c r="AG41" i="13"/>
  <c r="AK29" i="13"/>
  <c r="AC21" i="13"/>
  <c r="AG9" i="13"/>
  <c r="AJ77" i="13"/>
  <c r="AF73" i="13"/>
  <c r="AL65" i="13"/>
  <c r="AD57" i="13"/>
  <c r="AD58" i="13"/>
  <c r="AH46" i="13"/>
  <c r="AL34" i="13"/>
  <c r="AD26" i="13"/>
  <c r="AE62" i="13"/>
  <c r="AK55" i="13"/>
  <c r="AN66" i="13"/>
  <c r="AF58" i="13"/>
  <c r="AC18" i="13"/>
  <c r="AG78" i="13"/>
  <c r="AC74" i="13"/>
  <c r="AD77" i="13"/>
  <c r="AL69" i="13"/>
  <c r="AC80" i="13"/>
  <c r="AJ61" i="13"/>
  <c r="AI78" i="13"/>
  <c r="AE74" i="13"/>
  <c r="AK24" i="13"/>
  <c r="AF35" i="13"/>
  <c r="AM37" i="13"/>
  <c r="AG80" i="13"/>
  <c r="AC79" i="13"/>
  <c r="AI79" i="13"/>
  <c r="AG67" i="13"/>
  <c r="AJ54" i="13"/>
  <c r="AM65" i="13"/>
  <c r="AE57" i="13"/>
  <c r="AC58" i="13"/>
  <c r="AI49" i="13"/>
  <c r="AK26" i="13"/>
  <c r="AG55" i="13"/>
  <c r="AG59" i="13"/>
  <c r="AG79" i="13"/>
  <c r="AC75" i="13"/>
  <c r="AF64" i="13"/>
  <c r="AJ52" i="13"/>
  <c r="AN40" i="13"/>
  <c r="AF32" i="13"/>
  <c r="AJ20" i="13"/>
  <c r="AN8" i="13"/>
  <c r="AL56" i="13"/>
  <c r="AK56" i="13"/>
  <c r="AC48" i="13"/>
  <c r="AN76" i="13"/>
  <c r="AJ72" i="13"/>
  <c r="AF68" i="13"/>
  <c r="AM76" i="13"/>
  <c r="AI72" i="13"/>
  <c r="AE68" i="13"/>
  <c r="AN78" i="13"/>
  <c r="AJ74" i="13"/>
  <c r="AF70" i="13"/>
  <c r="AG7" i="13"/>
  <c r="AC26" i="13"/>
  <c r="AG6" i="13"/>
  <c r="AF6" i="13"/>
  <c r="AL64" i="13"/>
  <c r="AE61" i="13"/>
  <c r="AL20" i="13"/>
  <c r="AE63" i="13"/>
  <c r="AI51" i="13"/>
  <c r="AM39" i="13"/>
  <c r="AE31" i="13"/>
  <c r="AI19" i="13"/>
  <c r="AM7" i="13"/>
  <c r="AF33" i="13"/>
  <c r="AJ21" i="13"/>
  <c r="AN9" i="13"/>
  <c r="AI21" i="13"/>
  <c r="AC77" i="13"/>
  <c r="AK69" i="13"/>
  <c r="AN74" i="13"/>
  <c r="AJ70" i="13"/>
  <c r="AN75" i="13"/>
  <c r="AJ71" i="13"/>
  <c r="AH78" i="13"/>
  <c r="AD74" i="13"/>
  <c r="AE17" i="13"/>
  <c r="AK63" i="13"/>
  <c r="AD62" i="13"/>
  <c r="AH50" i="13"/>
  <c r="AL38" i="13"/>
  <c r="AD30" i="13"/>
  <c r="AH18" i="13"/>
  <c r="AL6" i="13"/>
  <c r="AM75" i="13"/>
  <c r="AI71" i="13"/>
  <c r="AL75" i="13"/>
  <c r="AH71" i="13"/>
  <c r="AM77" i="13"/>
  <c r="AI73" i="13"/>
  <c r="AE69" i="13"/>
  <c r="AG75" i="13"/>
  <c r="AD6" i="13"/>
  <c r="AN50" i="13"/>
  <c r="AM72" i="13"/>
  <c r="AI68" i="13"/>
  <c r="AH75" i="13"/>
  <c r="AD71" i="13"/>
  <c r="AJ62" i="13"/>
  <c r="AK34" i="13"/>
  <c r="AK58" i="13"/>
  <c r="AC35" i="13"/>
  <c r="AG21" i="13"/>
  <c r="AG38" i="13"/>
  <c r="AC65" i="13"/>
  <c r="AM60" i="13"/>
  <c r="AE52" i="13"/>
  <c r="AI40" i="13"/>
  <c r="AM28" i="13"/>
  <c r="AE20" i="13"/>
  <c r="AI8" i="13"/>
  <c r="AI57" i="13"/>
  <c r="AM45" i="13"/>
  <c r="AE37" i="13"/>
  <c r="AI66" i="13"/>
  <c r="AK11" i="13"/>
  <c r="AK62" i="13"/>
  <c r="AI61" i="13"/>
  <c r="AL74" i="13"/>
  <c r="AH70" i="13"/>
  <c r="AK74" i="13"/>
  <c r="AG70" i="13"/>
  <c r="AL76" i="13"/>
  <c r="AH72" i="13"/>
  <c r="AD68" i="13"/>
  <c r="AN27" i="13"/>
  <c r="AG46" i="13"/>
  <c r="AE29" i="13"/>
  <c r="AC67" i="13"/>
  <c r="AF63" i="13"/>
  <c r="AJ80" i="13"/>
  <c r="AE39" i="13"/>
  <c r="AK51" i="13"/>
  <c r="AH66" i="13"/>
  <c r="AN29" i="13"/>
  <c r="AF38" i="13"/>
  <c r="AC68" i="13"/>
  <c r="AE58" i="13"/>
  <c r="AN68" i="13"/>
  <c r="AM35" i="13"/>
  <c r="AI15" i="13"/>
  <c r="AE77" i="13"/>
  <c r="AM69" i="13"/>
  <c r="AI17" i="13"/>
  <c r="AC78" i="13"/>
  <c r="AK70" i="13"/>
  <c r="AG50" i="13"/>
  <c r="AK38" i="13"/>
  <c r="AC30" i="13"/>
  <c r="AG18" i="13"/>
  <c r="AK6" i="13"/>
  <c r="AD65" i="13"/>
  <c r="AH53" i="13"/>
  <c r="AL41" i="13"/>
  <c r="AH58" i="13"/>
  <c r="AL46" i="13"/>
  <c r="AD38" i="13"/>
  <c r="AH26" i="13"/>
  <c r="AL14" i="13"/>
  <c r="AI77" i="13"/>
  <c r="AE73" i="13"/>
  <c r="AH37" i="13"/>
  <c r="AD31" i="13"/>
  <c r="AM42" i="13"/>
  <c r="AM47" i="13"/>
  <c r="AE60" i="13"/>
  <c r="AG31" i="13"/>
  <c r="AL54" i="13"/>
  <c r="AF53" i="13"/>
  <c r="AF21" i="13"/>
  <c r="AJ58" i="13"/>
  <c r="AK76" i="13"/>
  <c r="AM66" i="13"/>
  <c r="AI47" i="13"/>
  <c r="AH80" i="13"/>
  <c r="AM73" i="13"/>
  <c r="AI69" i="13"/>
  <c r="AM74" i="13"/>
  <c r="AI70" i="13"/>
  <c r="AK77" i="13"/>
  <c r="AG73" i="13"/>
  <c r="AC69" i="13"/>
  <c r="AL80" i="13"/>
  <c r="AE28" i="13"/>
  <c r="AN61" i="13"/>
  <c r="AE59" i="13"/>
  <c r="AE27" i="13"/>
  <c r="AE33" i="13"/>
  <c r="AH79" i="13"/>
  <c r="AH17" i="13"/>
  <c r="AH16" i="13"/>
  <c r="AN57" i="13"/>
  <c r="AF49" i="13"/>
  <c r="AJ37" i="13"/>
  <c r="AN25" i="13"/>
  <c r="AF17" i="13"/>
  <c r="AC64" i="13"/>
  <c r="AG52" i="13"/>
  <c r="AK40" i="13"/>
  <c r="AN80" i="13"/>
  <c r="AN63" i="13"/>
  <c r="AG57" i="13"/>
  <c r="AK45" i="13"/>
  <c r="AC37" i="13"/>
  <c r="AG25" i="13"/>
  <c r="AK13" i="13"/>
  <c r="AL79" i="13"/>
  <c r="AF57" i="13"/>
  <c r="AI80" i="13"/>
  <c r="AM15" i="13"/>
  <c r="AC43" i="13"/>
  <c r="AD45" i="13"/>
  <c r="AH34" i="13"/>
  <c r="AD66" i="13"/>
  <c r="AJ41" i="13"/>
  <c r="AJ9" i="13"/>
  <c r="AN46" i="13"/>
  <c r="AG72" i="13"/>
  <c r="AF76" i="13"/>
  <c r="AE78" i="13"/>
  <c r="AM70" i="13"/>
  <c r="AL21" i="13"/>
  <c r="AF71" i="13"/>
  <c r="AG37" i="13"/>
  <c r="AL7" i="13"/>
  <c r="AI54" i="13"/>
  <c r="AD76" i="13"/>
  <c r="AL68" i="13"/>
  <c r="AL37" i="13"/>
  <c r="AN73" i="13"/>
  <c r="AJ69" i="13"/>
  <c r="AE48" i="13"/>
  <c r="AI36" i="13"/>
  <c r="AM24" i="13"/>
  <c r="AE16" i="13"/>
  <c r="AN59" i="13"/>
  <c r="AF51" i="13"/>
  <c r="AJ39" i="13"/>
  <c r="AM62" i="13"/>
  <c r="AF56" i="13"/>
  <c r="AJ44" i="13"/>
  <c r="AN32" i="13"/>
  <c r="AF24" i="13"/>
  <c r="AJ12" i="13"/>
  <c r="AH76" i="13"/>
  <c r="AD72" i="13"/>
  <c r="AE21" i="13"/>
  <c r="AE7" i="13"/>
  <c r="AH51" i="13"/>
  <c r="AL22" i="13"/>
  <c r="AL72" i="13"/>
  <c r="AH68" i="13"/>
  <c r="AL73" i="13"/>
  <c r="AH69" i="13"/>
  <c r="AJ76" i="13"/>
  <c r="AF72" i="13"/>
  <c r="AJ63" i="13"/>
  <c r="AN51" i="13"/>
  <c r="AJ64" i="13"/>
  <c r="AN52" i="13"/>
  <c r="AF44" i="13"/>
  <c r="AJ32" i="13"/>
  <c r="AN20" i="13"/>
  <c r="AM6" i="13"/>
  <c r="AM36" i="13"/>
  <c r="AG16" i="13"/>
  <c r="AL55" i="13"/>
  <c r="AD47" i="13"/>
  <c r="AH35" i="13"/>
  <c r="AL23" i="13"/>
  <c r="AD15" i="13"/>
  <c r="AM58" i="13"/>
  <c r="AE50" i="13"/>
  <c r="AI38" i="13"/>
  <c r="AM63" i="13"/>
  <c r="AE55" i="13"/>
  <c r="AI43" i="13"/>
  <c r="AM31" i="13"/>
  <c r="AE23" i="13"/>
  <c r="AI11" i="13"/>
  <c r="AK78" i="13"/>
  <c r="AG74" i="13"/>
  <c r="AC70" i="13"/>
  <c r="AH77" i="13"/>
  <c r="AD73" i="13"/>
  <c r="AE66" i="13"/>
  <c r="AI31" i="13"/>
  <c r="AM19" i="13"/>
  <c r="AI59" i="13"/>
  <c r="AD46" i="13"/>
  <c r="AM21" i="13"/>
  <c r="AK54" i="13"/>
  <c r="AC46" i="13"/>
  <c r="AK22" i="13"/>
  <c r="AC14" i="13"/>
  <c r="AL57" i="13"/>
  <c r="AD49" i="13"/>
  <c r="AM29" i="13"/>
  <c r="AL62" i="13"/>
  <c r="AD54" i="13"/>
  <c r="AH42" i="13"/>
  <c r="AL30" i="13"/>
  <c r="AD22" i="13"/>
  <c r="AH10" i="13"/>
  <c r="AN49" i="13"/>
  <c r="AK79" i="13"/>
  <c r="AC71" i="13"/>
  <c r="AD33" i="13"/>
  <c r="AI27" i="13"/>
  <c r="AI48" i="13"/>
  <c r="AG63" i="13"/>
  <c r="AD29" i="13"/>
  <c r="AD14" i="13"/>
  <c r="AH63" i="13"/>
  <c r="AL51" i="13"/>
  <c r="AD43" i="13"/>
  <c r="AH31" i="13"/>
  <c r="AL19" i="13"/>
  <c r="AD11" i="13"/>
  <c r="AJ66" i="13"/>
  <c r="AN54" i="13"/>
  <c r="AF46" i="13"/>
  <c r="AJ34" i="13"/>
  <c r="AD12" i="13"/>
  <c r="AD13" i="13"/>
  <c r="AC61" i="13"/>
  <c r="AG49" i="13"/>
  <c r="AK37" i="13"/>
  <c r="AC29" i="13"/>
  <c r="AG17" i="13"/>
  <c r="AK71" i="13"/>
  <c r="AK72" i="13"/>
  <c r="AG68" i="13"/>
  <c r="AI56" i="13"/>
  <c r="AM44" i="13"/>
  <c r="AE36" i="13"/>
  <c r="AI24" i="13"/>
  <c r="AM12" i="13"/>
  <c r="AM61" i="13"/>
  <c r="AE53" i="13"/>
  <c r="AI41" i="13"/>
  <c r="AI75" i="13"/>
  <c r="AE71" i="13"/>
  <c r="AH61" i="13"/>
  <c r="AL49" i="13"/>
  <c r="AL39" i="13"/>
  <c r="AK20" i="13"/>
  <c r="AG62" i="13"/>
  <c r="AK50" i="13"/>
  <c r="AC42" i="13"/>
  <c r="AG30" i="13"/>
  <c r="AK18" i="13"/>
  <c r="AC10" i="13"/>
  <c r="AI65" i="13"/>
  <c r="AM53" i="13"/>
  <c r="AE45" i="13"/>
  <c r="AI33" i="13"/>
  <c r="AN56" i="13"/>
  <c r="AF48" i="13"/>
  <c r="AJ36" i="13"/>
  <c r="AN24" i="13"/>
  <c r="AF16" i="13"/>
  <c r="AD80" i="13"/>
  <c r="AH55" i="13"/>
  <c r="AL43" i="13"/>
  <c r="AD35" i="13"/>
  <c r="AH23" i="13"/>
  <c r="AL11" i="13"/>
  <c r="AL60" i="13"/>
  <c r="AD52" i="13"/>
  <c r="AH40" i="13"/>
  <c r="AG60" i="13"/>
  <c r="AK48" i="13"/>
  <c r="AG77" i="13"/>
  <c r="AC73" i="13"/>
  <c r="AG61" i="13"/>
  <c r="AK49" i="13"/>
  <c r="AC41" i="13"/>
  <c r="AG29" i="13"/>
  <c r="AK17" i="13"/>
  <c r="AH19" i="13"/>
  <c r="AI16" i="13"/>
  <c r="AN71" i="13"/>
  <c r="AN6" i="13"/>
  <c r="AF78" i="13"/>
  <c r="AN70" i="13"/>
  <c r="AK19" i="13"/>
  <c r="AD79" i="13"/>
  <c r="AL71" i="13"/>
  <c r="AI52" i="13"/>
  <c r="AM40" i="13"/>
  <c r="AE32" i="13"/>
  <c r="AI20" i="13"/>
  <c r="AM8" i="13"/>
  <c r="AF67" i="13"/>
  <c r="AJ55" i="13"/>
  <c r="AN43" i="13"/>
  <c r="AJ60" i="13"/>
  <c r="AN48" i="13"/>
  <c r="AF40" i="13"/>
  <c r="AJ28" i="13"/>
  <c r="AN16" i="13"/>
  <c r="AF8" i="13"/>
  <c r="AJ78" i="13"/>
  <c r="AF74" i="13"/>
  <c r="AI37" i="13"/>
  <c r="CF79" i="2"/>
  <c r="CF78" i="2"/>
  <c r="B11" i="12"/>
  <c r="C10" i="12"/>
  <c r="D10" i="12" s="1"/>
  <c r="A11" i="3"/>
  <c r="B12" i="3"/>
  <c r="CF77" i="3"/>
  <c r="CF78" i="3"/>
  <c r="CF77" i="2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R41" i="14" l="1"/>
  <c r="BO79" i="14"/>
  <c r="BG75" i="14"/>
  <c r="BI71" i="14"/>
  <c r="BK80" i="14"/>
  <c r="BR60" i="14"/>
  <c r="BN76" i="14"/>
  <c r="BR35" i="14"/>
  <c r="BG79" i="14"/>
  <c r="BP74" i="14"/>
  <c r="BF73" i="14"/>
  <c r="BR8" i="14"/>
  <c r="BJ77" i="14"/>
  <c r="BL69" i="14"/>
  <c r="BR55" i="14"/>
  <c r="BK74" i="14"/>
  <c r="BP80" i="14"/>
  <c r="BR39" i="14"/>
  <c r="BI76" i="14"/>
  <c r="BK73" i="14"/>
  <c r="BP70" i="14"/>
  <c r="BQ71" i="14"/>
  <c r="BF75" i="14"/>
  <c r="BK76" i="14"/>
  <c r="BL73" i="14"/>
  <c r="BM74" i="14"/>
  <c r="BR40" i="14"/>
  <c r="BR56" i="14"/>
  <c r="BR50" i="14"/>
  <c r="BR51" i="14"/>
  <c r="BR52" i="14"/>
  <c r="BR10" i="14"/>
  <c r="BF69" i="14"/>
  <c r="BH72" i="14"/>
  <c r="BR61" i="14"/>
  <c r="BO78" i="14"/>
  <c r="BI72" i="14"/>
  <c r="BQ74" i="14"/>
  <c r="BQ73" i="14"/>
  <c r="BP78" i="14"/>
  <c r="BJ79" i="14"/>
  <c r="BQ79" i="14"/>
  <c r="BJ72" i="14"/>
  <c r="BK79" i="14"/>
  <c r="BL75" i="14"/>
  <c r="BR32" i="14"/>
  <c r="BK70" i="14"/>
  <c r="BM80" i="14"/>
  <c r="BG73" i="14"/>
  <c r="BR33" i="14"/>
  <c r="BR7" i="14"/>
  <c r="BR37" i="14"/>
  <c r="BJ75" i="14"/>
  <c r="BR63" i="14"/>
  <c r="BG77" i="14"/>
  <c r="BR30" i="14"/>
  <c r="BJ69" i="14"/>
  <c r="BL79" i="14"/>
  <c r="BR44" i="14"/>
  <c r="BR43" i="14"/>
  <c r="BR21" i="14"/>
  <c r="BR62" i="14"/>
  <c r="BR68" i="14"/>
  <c r="BQ76" i="14"/>
  <c r="BR14" i="14"/>
  <c r="BM70" i="14"/>
  <c r="BK69" i="14"/>
  <c r="BR31" i="14"/>
  <c r="BR38" i="14"/>
  <c r="BM72" i="14"/>
  <c r="BF74" i="14"/>
  <c r="BM71" i="14"/>
  <c r="BH78" i="14"/>
  <c r="BR28" i="14"/>
  <c r="BO72" i="14"/>
  <c r="BR53" i="14"/>
  <c r="BL77" i="14"/>
  <c r="BQ70" i="14"/>
  <c r="BR15" i="14"/>
  <c r="BI78" i="14"/>
  <c r="BR6" i="14"/>
  <c r="BO69" i="14"/>
  <c r="BN80" i="14"/>
  <c r="BR59" i="14"/>
  <c r="BI74" i="14"/>
  <c r="BO71" i="14"/>
  <c r="BR19" i="14"/>
  <c r="BR48" i="14"/>
  <c r="BG76" i="14"/>
  <c r="BI73" i="14"/>
  <c r="BR45" i="14"/>
  <c r="BQ72" i="14"/>
  <c r="BR25" i="14"/>
  <c r="BN77" i="14"/>
  <c r="BQ75" i="14"/>
  <c r="BP71" i="14"/>
  <c r="BH76" i="14"/>
  <c r="BJ73" i="14"/>
  <c r="BJ74" i="14"/>
  <c r="BH70" i="14"/>
  <c r="BL78" i="14"/>
  <c r="BQ80" i="14"/>
  <c r="BR34" i="14"/>
  <c r="BN78" i="14"/>
  <c r="BI80" i="14"/>
  <c r="BQ77" i="14"/>
  <c r="BN74" i="14"/>
  <c r="BG71" i="14"/>
  <c r="BR54" i="14"/>
  <c r="BL76" i="14"/>
  <c r="BR36" i="14"/>
  <c r="BN70" i="14"/>
  <c r="BG78" i="14"/>
  <c r="BR12" i="14"/>
  <c r="BO70" i="14"/>
  <c r="BR16" i="14"/>
  <c r="BM69" i="14"/>
  <c r="BK72" i="14"/>
  <c r="BR66" i="14"/>
  <c r="BN69" i="14"/>
  <c r="BM79" i="14"/>
  <c r="BL72" i="14"/>
  <c r="BR20" i="14"/>
  <c r="BL80" i="14"/>
  <c r="BF77" i="14"/>
  <c r="BL74" i="14"/>
  <c r="BR49" i="14"/>
  <c r="BF76" i="14"/>
  <c r="BH73" i="14"/>
  <c r="BF70" i="14"/>
  <c r="BR47" i="14"/>
  <c r="BR27" i="14"/>
  <c r="BR23" i="14"/>
  <c r="BF71" i="14"/>
  <c r="BJ78" i="14"/>
  <c r="BP69" i="14"/>
  <c r="BR18" i="14"/>
  <c r="BH77" i="14"/>
  <c r="BH75" i="14"/>
  <c r="BG70" i="14"/>
  <c r="BK78" i="14"/>
  <c r="BR11" i="14"/>
  <c r="BQ69" i="14"/>
  <c r="BN72" i="14"/>
  <c r="BF80" i="14"/>
  <c r="BI77" i="14"/>
  <c r="BI75" i="14"/>
  <c r="BO74" i="14"/>
  <c r="BH71" i="14"/>
  <c r="BR64" i="14"/>
  <c r="BG80" i="14"/>
  <c r="BR57" i="14"/>
  <c r="BI70" i="14"/>
  <c r="BM78" i="14"/>
  <c r="BN79" i="14"/>
  <c r="BP72" i="14"/>
  <c r="BJ80" i="14"/>
  <c r="BK77" i="14"/>
  <c r="BR58" i="14"/>
  <c r="BK75" i="14"/>
  <c r="BJ71" i="14"/>
  <c r="BJ76" i="14"/>
  <c r="BJ70" i="14"/>
  <c r="BR26" i="14"/>
  <c r="BO80" i="14"/>
  <c r="BM77" i="14"/>
  <c r="BR9" i="14"/>
  <c r="BM75" i="14"/>
  <c r="BR42" i="14"/>
  <c r="BK71" i="14"/>
  <c r="BM73" i="14"/>
  <c r="BR65" i="14"/>
  <c r="BF79" i="14"/>
  <c r="BL71" i="14"/>
  <c r="BM76" i="14"/>
  <c r="BN73" i="14"/>
  <c r="BG69" i="14"/>
  <c r="BN75" i="14"/>
  <c r="BR22" i="14"/>
  <c r="BO73" i="14"/>
  <c r="BQ78" i="14"/>
  <c r="BH69" i="14"/>
  <c r="BR13" i="14"/>
  <c r="BH79" i="14"/>
  <c r="BP79" i="14"/>
  <c r="BF72" i="14"/>
  <c r="BR67" i="14"/>
  <c r="BO77" i="14"/>
  <c r="BR46" i="14"/>
  <c r="BO75" i="14"/>
  <c r="BG74" i="14"/>
  <c r="BO76" i="14"/>
  <c r="BL70" i="14"/>
  <c r="BF78" i="14"/>
  <c r="BI69" i="14"/>
  <c r="BI79" i="14"/>
  <c r="BG72" i="14"/>
  <c r="BR24" i="14"/>
  <c r="BH80" i="14"/>
  <c r="BP77" i="14"/>
  <c r="BR29" i="14"/>
  <c r="BP75" i="14"/>
  <c r="BR17" i="14"/>
  <c r="BH74" i="14"/>
  <c r="BN71" i="14"/>
  <c r="BP76" i="14"/>
  <c r="BP73" i="14"/>
  <c r="F8" i="12"/>
  <c r="G8" i="12"/>
  <c r="G9" i="12"/>
  <c r="E6" i="12"/>
  <c r="H9" i="12"/>
  <c r="I7" i="12"/>
  <c r="I6" i="12"/>
  <c r="E10" i="12"/>
  <c r="E7" i="12"/>
  <c r="H10" i="12"/>
  <c r="I10" i="12"/>
  <c r="H6" i="12"/>
  <c r="F7" i="12"/>
  <c r="C11" i="12"/>
  <c r="D11" i="12" s="1"/>
  <c r="I11" i="12" s="1"/>
  <c r="B12" i="12"/>
  <c r="I9" i="12"/>
  <c r="E9" i="12"/>
  <c r="F10" i="12"/>
  <c r="E8" i="12"/>
  <c r="F9" i="12"/>
  <c r="G10" i="12"/>
  <c r="F6" i="12"/>
  <c r="G7" i="12"/>
  <c r="H8" i="12"/>
  <c r="G6" i="12"/>
  <c r="H7" i="12"/>
  <c r="I8" i="12"/>
  <c r="CF46" i="3"/>
  <c r="CF62" i="3"/>
  <c r="B13" i="3"/>
  <c r="A12" i="3"/>
  <c r="CF11" i="2"/>
  <c r="CF43" i="2"/>
  <c r="CF59" i="2"/>
  <c r="CF75" i="2"/>
  <c r="CF30" i="3"/>
  <c r="CF20" i="2"/>
  <c r="CF68" i="2"/>
  <c r="CF23" i="3"/>
  <c r="CF55" i="3"/>
  <c r="CF71" i="3"/>
  <c r="CF70" i="3"/>
  <c r="CF6" i="2"/>
  <c r="CF22" i="2"/>
  <c r="CF38" i="2"/>
  <c r="CF54" i="2"/>
  <c r="CF70" i="2"/>
  <c r="CF25" i="3"/>
  <c r="CF41" i="3"/>
  <c r="CF5" i="2"/>
  <c r="CF21" i="2"/>
  <c r="CF37" i="2"/>
  <c r="CF53" i="2"/>
  <c r="CF69" i="2"/>
  <c r="CF24" i="3"/>
  <c r="CF40" i="3"/>
  <c r="CF56" i="3"/>
  <c r="CF72" i="3"/>
  <c r="CF27" i="2"/>
  <c r="CF24" i="2"/>
  <c r="CF40" i="2"/>
  <c r="CF56" i="2"/>
  <c r="CF72" i="2"/>
  <c r="CF27" i="3"/>
  <c r="CF43" i="3"/>
  <c r="CF36" i="2"/>
  <c r="CF51" i="2"/>
  <c r="CF67" i="2"/>
  <c r="CF22" i="3"/>
  <c r="CF38" i="3"/>
  <c r="CF54" i="3"/>
  <c r="CF29" i="2"/>
  <c r="CF45" i="2"/>
  <c r="CF61" i="2"/>
  <c r="CF16" i="3"/>
  <c r="CF32" i="3"/>
  <c r="CF48" i="3"/>
  <c r="CF64" i="3"/>
  <c r="CF13" i="2"/>
  <c r="CF12" i="2"/>
  <c r="CF28" i="2"/>
  <c r="CF44" i="2"/>
  <c r="CF60" i="2"/>
  <c r="CF76" i="2"/>
  <c r="CF31" i="3"/>
  <c r="CF47" i="3"/>
  <c r="CF63" i="3"/>
  <c r="CF10" i="2"/>
  <c r="CF26" i="2"/>
  <c r="CF42" i="2"/>
  <c r="CF58" i="2"/>
  <c r="CF74" i="2"/>
  <c r="CF29" i="3"/>
  <c r="CF45" i="3"/>
  <c r="CF61" i="3"/>
  <c r="CF8" i="2"/>
  <c r="CF7" i="2"/>
  <c r="CF23" i="2"/>
  <c r="CF39" i="2"/>
  <c r="CF57" i="3"/>
  <c r="CF52" i="2"/>
  <c r="CF39" i="3"/>
  <c r="CF19" i="2"/>
  <c r="CF34" i="2"/>
  <c r="CF50" i="2"/>
  <c r="CF66" i="2"/>
  <c r="CF21" i="3"/>
  <c r="CF37" i="3"/>
  <c r="CF53" i="3"/>
  <c r="CF69" i="3"/>
  <c r="CF18" i="2"/>
  <c r="CF49" i="2"/>
  <c r="CF65" i="2"/>
  <c r="CF20" i="3"/>
  <c r="CF36" i="3"/>
  <c r="CF52" i="3"/>
  <c r="CF68" i="3"/>
  <c r="CF35" i="2"/>
  <c r="CF17" i="2"/>
  <c r="CF33" i="2"/>
  <c r="CF16" i="2"/>
  <c r="CF32" i="2"/>
  <c r="CF48" i="2"/>
  <c r="CF64" i="2"/>
  <c r="CF19" i="3"/>
  <c r="CF35" i="3"/>
  <c r="CF51" i="3"/>
  <c r="CF67" i="3"/>
  <c r="CF31" i="2"/>
  <c r="CF47" i="2"/>
  <c r="CF63" i="2"/>
  <c r="CF18" i="3"/>
  <c r="CF34" i="3"/>
  <c r="CF50" i="3"/>
  <c r="CF66" i="3"/>
  <c r="CF15" i="2"/>
  <c r="CF14" i="2"/>
  <c r="CF30" i="2"/>
  <c r="CF46" i="2"/>
  <c r="CF62" i="2"/>
  <c r="CF17" i="3"/>
  <c r="CF33" i="3"/>
  <c r="CF49" i="3"/>
  <c r="CF65" i="3"/>
  <c r="CF9" i="2"/>
  <c r="CF25" i="2"/>
  <c r="CF41" i="2"/>
  <c r="CF57" i="2"/>
  <c r="CF73" i="2"/>
  <c r="CF28" i="3"/>
  <c r="CF44" i="3"/>
  <c r="CF60" i="3"/>
  <c r="CF76" i="3"/>
  <c r="CF59" i="3"/>
  <c r="CF75" i="3"/>
  <c r="CF55" i="2"/>
  <c r="CF71" i="2"/>
  <c r="CF26" i="3"/>
  <c r="CF42" i="3"/>
  <c r="CF58" i="3"/>
  <c r="CF74" i="3"/>
  <c r="CF73" i="3"/>
  <c r="BR74" i="14" l="1"/>
  <c r="BR69" i="14"/>
  <c r="BR77" i="14"/>
  <c r="BR72" i="14"/>
  <c r="BR73" i="14"/>
  <c r="BR75" i="14"/>
  <c r="BR71" i="14"/>
  <c r="BR78" i="14"/>
  <c r="BR70" i="14"/>
  <c r="BR80" i="14"/>
  <c r="BR76" i="14"/>
  <c r="BR79" i="14"/>
  <c r="F11" i="12"/>
  <c r="E11" i="12"/>
  <c r="G11" i="12"/>
  <c r="H11" i="12"/>
  <c r="C12" i="12"/>
  <c r="D12" i="12" s="1"/>
  <c r="B13" i="12"/>
  <c r="A13" i="3"/>
  <c r="B14" i="3"/>
  <c r="C13" i="12" l="1"/>
  <c r="D13" i="12" s="1"/>
  <c r="B14" i="12"/>
  <c r="F12" i="12"/>
  <c r="G12" i="12"/>
  <c r="H12" i="12"/>
  <c r="I12" i="12"/>
  <c r="E12" i="12"/>
  <c r="B15" i="3"/>
  <c r="A14" i="3"/>
  <c r="B15" i="12" l="1"/>
  <c r="C14" i="12"/>
  <c r="D14" i="12" s="1"/>
  <c r="F13" i="12"/>
  <c r="E13" i="12"/>
  <c r="G13" i="12"/>
  <c r="I13" i="12"/>
  <c r="H13" i="12"/>
  <c r="B16" i="3"/>
  <c r="A15" i="3"/>
  <c r="B16" i="12" l="1"/>
  <c r="C15" i="12"/>
  <c r="D15" i="12" s="1"/>
  <c r="H14" i="12"/>
  <c r="F14" i="12"/>
  <c r="E14" i="12"/>
  <c r="I14" i="12"/>
  <c r="G14" i="12"/>
  <c r="B17" i="3"/>
  <c r="A16" i="3"/>
  <c r="B17" i="12" l="1"/>
  <c r="C16" i="12"/>
  <c r="D16" i="12" s="1"/>
  <c r="H15" i="12"/>
  <c r="G15" i="12"/>
  <c r="I15" i="12"/>
  <c r="F15" i="12"/>
  <c r="E15" i="12"/>
  <c r="B18" i="3"/>
  <c r="A17" i="3"/>
  <c r="H16" i="12" l="1"/>
  <c r="F16" i="12"/>
  <c r="E16" i="12"/>
  <c r="I16" i="12"/>
  <c r="G16" i="12"/>
  <c r="B18" i="12"/>
  <c r="C17" i="12"/>
  <c r="D17" i="12" s="1"/>
  <c r="A18" i="3"/>
  <c r="B19" i="3"/>
  <c r="C18" i="12" l="1"/>
  <c r="D18" i="12" s="1"/>
  <c r="E18" i="12" s="1"/>
  <c r="F17" i="12"/>
  <c r="E17" i="12"/>
  <c r="G17" i="12"/>
  <c r="H17" i="12"/>
  <c r="I17" i="12"/>
  <c r="A19" i="3"/>
  <c r="B20" i="3"/>
  <c r="H18" i="12" l="1"/>
  <c r="I18" i="12"/>
  <c r="F18" i="12"/>
  <c r="G18" i="12"/>
  <c r="B21" i="3"/>
  <c r="A20" i="3"/>
  <c r="A21" i="3" l="1"/>
  <c r="B22" i="3"/>
  <c r="D7" i="9"/>
  <c r="D10" i="9"/>
  <c r="D6" i="9"/>
  <c r="D9" i="9"/>
  <c r="D8" i="9"/>
  <c r="B23" i="3" l="1"/>
  <c r="A22" i="3"/>
  <c r="P6" i="9"/>
  <c r="Q6" i="9"/>
  <c r="G9" i="9"/>
  <c r="G8" i="9"/>
  <c r="G6" i="9"/>
  <c r="G10" i="9"/>
  <c r="G7" i="9"/>
  <c r="G12" i="9" l="1"/>
  <c r="B24" i="3"/>
  <c r="A23" i="3"/>
  <c r="K6" i="9"/>
  <c r="M6" i="9" s="1"/>
  <c r="P7" i="9"/>
  <c r="Q7" i="9"/>
  <c r="K19" i="9" l="1"/>
  <c r="M19" i="9" s="1"/>
  <c r="A24" i="3"/>
  <c r="B25" i="3"/>
  <c r="K7" i="9"/>
  <c r="K20" i="9" s="1"/>
  <c r="P8" i="9"/>
  <c r="Q8" i="9"/>
  <c r="M7" i="9" l="1"/>
  <c r="K32" i="9"/>
  <c r="M32" i="9" s="1"/>
  <c r="B26" i="3"/>
  <c r="A25" i="3"/>
  <c r="M20" i="9"/>
  <c r="K33" i="9"/>
  <c r="Q9" i="9"/>
  <c r="P9" i="9"/>
  <c r="K8" i="9"/>
  <c r="K9" i="9" l="1"/>
  <c r="K22" i="9" s="1"/>
  <c r="K45" i="9"/>
  <c r="M45" i="9" s="1"/>
  <c r="A26" i="3"/>
  <c r="B27" i="3"/>
  <c r="M8" i="9"/>
  <c r="K21" i="9"/>
  <c r="Q10" i="9"/>
  <c r="P10" i="9"/>
  <c r="M33" i="9"/>
  <c r="K46" i="9"/>
  <c r="M9" i="9" l="1"/>
  <c r="K58" i="9"/>
  <c r="M58" i="9" s="1"/>
  <c r="K10" i="9"/>
  <c r="K23" i="9" s="1"/>
  <c r="B28" i="3"/>
  <c r="A27" i="3"/>
  <c r="Q11" i="9"/>
  <c r="P11" i="9"/>
  <c r="M22" i="9"/>
  <c r="K35" i="9"/>
  <c r="K59" i="9"/>
  <c r="M59" i="9" s="1"/>
  <c r="M46" i="9"/>
  <c r="M21" i="9"/>
  <c r="K34" i="9"/>
  <c r="M10" i="9" l="1"/>
  <c r="B29" i="3"/>
  <c r="A28" i="3"/>
  <c r="K11" i="9"/>
  <c r="M11" i="9" s="1"/>
  <c r="K48" i="9"/>
  <c r="M35" i="9"/>
  <c r="K47" i="9"/>
  <c r="M34" i="9"/>
  <c r="Q12" i="9"/>
  <c r="P12" i="9"/>
  <c r="K36" i="9"/>
  <c r="M23" i="9"/>
  <c r="K12" i="9" l="1"/>
  <c r="K24" i="9"/>
  <c r="K37" i="9" s="1"/>
  <c r="A29" i="3"/>
  <c r="B30" i="3"/>
  <c r="K60" i="9"/>
  <c r="M60" i="9" s="1"/>
  <c r="M47" i="9"/>
  <c r="K49" i="9"/>
  <c r="M36" i="9"/>
  <c r="M12" i="9"/>
  <c r="K25" i="9"/>
  <c r="Q13" i="9"/>
  <c r="P13" i="9"/>
  <c r="K61" i="9"/>
  <c r="M61" i="9" s="1"/>
  <c r="M48" i="9"/>
  <c r="M24" i="9" l="1"/>
  <c r="K13" i="9"/>
  <c r="K26" i="9" s="1"/>
  <c r="B31" i="3"/>
  <c r="A30" i="3"/>
  <c r="M49" i="9"/>
  <c r="K62" i="9"/>
  <c r="M62" i="9" s="1"/>
  <c r="Q14" i="9"/>
  <c r="P14" i="9"/>
  <c r="M25" i="9"/>
  <c r="K38" i="9"/>
  <c r="M37" i="9"/>
  <c r="K50" i="9"/>
  <c r="M13" i="9" l="1"/>
  <c r="B32" i="3"/>
  <c r="A31" i="3"/>
  <c r="K14" i="9"/>
  <c r="M38" i="9"/>
  <c r="K51" i="9"/>
  <c r="K39" i="9"/>
  <c r="M26" i="9"/>
  <c r="M50" i="9"/>
  <c r="K63" i="9"/>
  <c r="M63" i="9" s="1"/>
  <c r="M14" i="9"/>
  <c r="K27" i="9"/>
  <c r="Q15" i="9"/>
  <c r="P15" i="9"/>
  <c r="K15" i="9" l="1"/>
  <c r="M15" i="9" s="1"/>
  <c r="B33" i="3"/>
  <c r="A32" i="3"/>
  <c r="P16" i="9"/>
  <c r="Q16" i="9"/>
  <c r="M27" i="9"/>
  <c r="K40" i="9"/>
  <c r="K52" i="9"/>
  <c r="M39" i="9"/>
  <c r="K64" i="9"/>
  <c r="M64" i="9" s="1"/>
  <c r="M51" i="9"/>
  <c r="K28" i="9" l="1"/>
  <c r="K41" i="9" s="1"/>
  <c r="B34" i="3"/>
  <c r="A33" i="3"/>
  <c r="K16" i="9"/>
  <c r="M52" i="9"/>
  <c r="K65" i="9"/>
  <c r="M65" i="9" s="1"/>
  <c r="K53" i="9"/>
  <c r="M40" i="9"/>
  <c r="Q17" i="9"/>
  <c r="P17" i="9"/>
  <c r="K29" i="9"/>
  <c r="M16" i="9"/>
  <c r="M28" i="9" l="1"/>
  <c r="K17" i="9"/>
  <c r="A34" i="3"/>
  <c r="B35" i="3"/>
  <c r="Q18" i="9"/>
  <c r="P18" i="9"/>
  <c r="M41" i="9"/>
  <c r="K54" i="9"/>
  <c r="K42" i="9"/>
  <c r="M29" i="9"/>
  <c r="K30" i="9"/>
  <c r="M17" i="9"/>
  <c r="M53" i="9"/>
  <c r="K66" i="9"/>
  <c r="M66" i="9" s="1"/>
  <c r="B36" i="3" l="1"/>
  <c r="A35" i="3"/>
  <c r="K18" i="9"/>
  <c r="K55" i="9"/>
  <c r="M42" i="9"/>
  <c r="M54" i="9"/>
  <c r="K67" i="9"/>
  <c r="M67" i="9" s="1"/>
  <c r="M30" i="9"/>
  <c r="K43" i="9"/>
  <c r="M18" i="9"/>
  <c r="K31" i="9"/>
  <c r="B37" i="3" l="1"/>
  <c r="A36" i="3"/>
  <c r="M43" i="9"/>
  <c r="K56" i="9"/>
  <c r="M31" i="9"/>
  <c r="K44" i="9"/>
  <c r="K68" i="9"/>
  <c r="M68" i="9" s="1"/>
  <c r="M55" i="9"/>
  <c r="A37" i="3" l="1"/>
  <c r="B38" i="3"/>
  <c r="K57" i="9"/>
  <c r="M44" i="9"/>
  <c r="M56" i="9"/>
  <c r="K69" i="9"/>
  <c r="M69" i="9" s="1"/>
  <c r="B39" i="3" l="1"/>
  <c r="A38" i="3"/>
  <c r="K70" i="9"/>
  <c r="M70" i="9" s="1"/>
  <c r="M57" i="9"/>
  <c r="B40" i="3" l="1"/>
  <c r="A39" i="3"/>
  <c r="A40" i="3" l="1"/>
  <c r="B41" i="3"/>
  <c r="B42" i="3" l="1"/>
  <c r="A41" i="3"/>
  <c r="A42" i="3" l="1"/>
  <c r="B43" i="3"/>
  <c r="A43" i="3" l="1"/>
  <c r="B44" i="3"/>
  <c r="A44" i="3" l="1"/>
  <c r="B45" i="3"/>
  <c r="A45" i="3" l="1"/>
  <c r="B46" i="3"/>
  <c r="B47" i="3" l="1"/>
  <c r="A46" i="3"/>
  <c r="B48" i="3" l="1"/>
  <c r="A47" i="3"/>
  <c r="B49" i="3" l="1"/>
  <c r="A48" i="3"/>
  <c r="B50" i="3" l="1"/>
  <c r="A49" i="3"/>
  <c r="A50" i="3" l="1"/>
  <c r="B51" i="3"/>
  <c r="B52" i="3" l="1"/>
  <c r="A51" i="3"/>
  <c r="B53" i="3" l="1"/>
  <c r="A52" i="3"/>
  <c r="A53" i="3" l="1"/>
  <c r="B54" i="3"/>
  <c r="B55" i="3" l="1"/>
  <c r="A54" i="3"/>
  <c r="B56" i="3" l="1"/>
  <c r="A55" i="3"/>
  <c r="B57" i="3" l="1"/>
  <c r="A56" i="3"/>
  <c r="B58" i="3" l="1"/>
  <c r="A57" i="3"/>
  <c r="B59" i="3" l="1"/>
  <c r="A58" i="3"/>
  <c r="A59" i="3" l="1"/>
  <c r="B60" i="3"/>
  <c r="B61" i="3" l="1"/>
  <c r="A60" i="3"/>
  <c r="B62" i="3" l="1"/>
  <c r="A61" i="3"/>
  <c r="B63" i="3" l="1"/>
  <c r="A62" i="3"/>
  <c r="B64" i="3" l="1"/>
  <c r="A63" i="3"/>
  <c r="A64" i="3" l="1"/>
  <c r="B65" i="3"/>
  <c r="B66" i="3" l="1"/>
  <c r="A65" i="3"/>
  <c r="A66" i="3" l="1"/>
  <c r="B67" i="3"/>
  <c r="B68" i="3" l="1"/>
  <c r="A67" i="3"/>
  <c r="A68" i="3" l="1"/>
  <c r="B69" i="3"/>
  <c r="A69" i="3" l="1"/>
  <c r="B70" i="3"/>
  <c r="B71" i="3" l="1"/>
  <c r="A70" i="3"/>
  <c r="B72" i="3" l="1"/>
  <c r="A71" i="3"/>
  <c r="B73" i="3" l="1"/>
  <c r="A72" i="3"/>
  <c r="B74" i="3" l="1"/>
  <c r="A73" i="3"/>
  <c r="A74" i="3" l="1"/>
  <c r="B75" i="3"/>
  <c r="B76" i="3" l="1"/>
  <c r="A75" i="3"/>
  <c r="B77" i="3" l="1"/>
  <c r="B78" i="3" l="1"/>
  <c r="A78" i="3" l="1"/>
  <c r="B79" i="3"/>
  <c r="C79" i="3" l="1"/>
  <c r="A79" i="3" s="1"/>
  <c r="B80" i="3"/>
  <c r="C80" i="3" l="1"/>
  <c r="A80" i="3" s="1"/>
  <c r="H9" i="9" l="1"/>
  <c r="H10" i="9"/>
  <c r="H7" i="9"/>
  <c r="H8" i="9"/>
  <c r="H6" i="9"/>
  <c r="H12" i="9" l="1"/>
  <c r="C77" i="3" l="1"/>
  <c r="A77" i="3" s="1"/>
  <c r="C76" i="3"/>
  <c r="A76" i="3" s="1"/>
</calcChain>
</file>

<file path=xl/sharedStrings.xml><?xml version="1.0" encoding="utf-8"?>
<sst xmlns="http://schemas.openxmlformats.org/spreadsheetml/2006/main" count="936" uniqueCount="153">
  <si>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</si>
  <si>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</si>
  <si>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</si>
  <si>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</si>
  <si>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</si>
  <si>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</si>
  <si>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</si>
  <si>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</si>
  <si>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</si>
  <si>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</si>
  <si>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</si>
  <si>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</si>
  <si>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</si>
  <si>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</si>
  <si>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</si>
  <si>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</si>
  <si>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</si>
  <si>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</si>
  <si>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</si>
  <si>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</si>
  <si>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</si>
  <si>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</si>
  <si>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</si>
  <si>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</si>
  <si>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</si>
  <si>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</si>
  <si>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</si>
  <si>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</si>
  <si>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</si>
  <si>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</si>
  <si>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</si>
  <si>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</si>
  <si>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</si>
  <si>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</si>
  <si>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</si>
  <si>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</si>
  <si>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</si>
  <si>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</si>
  <si>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</si>
  <si>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</si>
  <si>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</si>
  <si>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</si>
  <si>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</si>
  <si>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</si>
  <si>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</si>
  <si>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</si>
  <si>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</si>
  <si>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</si>
  <si>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</si>
  <si>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</si>
  <si>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</si>
  <si>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</si>
  <si>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</si>
  <si>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</si>
  <si>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</si>
  <si>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</si>
  <si>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</si>
  <si>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</si>
  <si>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</si>
  <si>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</si>
  <si>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</si>
  <si>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</si>
  <si>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</si>
  <si>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</si>
  <si>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</si>
  <si>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</si>
  <si>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</si>
  <si>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</si>
  <si>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</si>
  <si>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</si>
  <si>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</si>
  <si>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</si>
  <si>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</si>
  <si>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</si>
  <si>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</si>
  <si>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</si>
  <si>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</si>
  <si>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</si>
  <si>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</si>
  <si>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</si>
  <si>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</si>
  <si>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</si>
  <si>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</si>
  <si>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</si>
  <si>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</si>
  <si>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</si>
  <si>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</si>
  <si>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</si>
  <si>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</si>
  <si>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</si>
  <si>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</si>
  <si>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</si>
  <si>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</si>
  <si>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</si>
  <si>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</si>
  <si>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</si>
  <si>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</si>
  <si>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</si>
  <si>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</si>
  <si>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</si>
  <si>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</si>
  <si>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</si>
  <si>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</si>
  <si>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</si>
  <si>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</si>
  <si>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</si>
  <si>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</si>
  <si>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</si>
  <si>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</si>
  <si>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</si>
  <si>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</si>
  <si>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</si>
  <si>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</si>
  <si>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</si>
  <si>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</si>
  <si>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</si>
  <si>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</si>
  <si>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</si>
  <si>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</si>
  <si>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</si>
  <si>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</si>
  <si>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</si>
  <si>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</si>
  <si>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</si>
  <si>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</si>
  <si>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interanual</t>
  </si>
  <si>
    <t>Q1-Q5 INDEC</t>
  </si>
  <si>
    <t>Fecha</t>
  </si>
  <si>
    <t>Mensual</t>
  </si>
  <si>
    <t>Internual</t>
  </si>
  <si>
    <t>20% con menores ingresos</t>
  </si>
  <si>
    <t>20% con mayores ingresos</t>
  </si>
  <si>
    <t>Diferencia Q1-Q5</t>
  </si>
  <si>
    <t>Inflación Q1 - Q5 (IPC)</t>
  </si>
  <si>
    <t>Inflación por quintiles, últimos 12 meses</t>
  </si>
  <si>
    <t>y</t>
  </si>
  <si>
    <t>m</t>
  </si>
  <si>
    <t>Q1</t>
  </si>
  <si>
    <t>Q2</t>
  </si>
  <si>
    <t>Q3</t>
  </si>
  <si>
    <t>Q4</t>
  </si>
  <si>
    <t>Q5</t>
  </si>
  <si>
    <t xml:space="preserve">Año </t>
  </si>
  <si>
    <t>Quintil 1</t>
  </si>
  <si>
    <t>Quintil 2</t>
  </si>
  <si>
    <t>Quintil 3</t>
  </si>
  <si>
    <t>Quintil 4</t>
  </si>
  <si>
    <t>Quintil 5</t>
  </si>
  <si>
    <t>q1</t>
  </si>
  <si>
    <t>q5</t>
  </si>
  <si>
    <t>QUINTIL 1 incidencia</t>
  </si>
  <si>
    <t>QUINTIL 5 incidencia</t>
  </si>
  <si>
    <t>q1-q5 diferencia de incidencias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</si>
</sst>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0"/>
    <numFmt numFmtId="167" formatCode="0.000000"/>
    <numFmt numFmtId="168" formatCode="0.0000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u/>
      <sz val="11"/>
      <color theme="1"/>
      <name val="Calibri"/>
      <family val="2"/>
      <scheme val="minor"/>
    </font>
    <font>
      <u/>
      <sz val="11"/>
      <color theme="1"/>
      <name val="Arial Nova"/>
      <family val="2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10" fontId="0" fillId="0" borderId="4" xfId="0" applyNumberFormat="1" applyBorder="1"/>
    <xf numFmtId="10" fontId="0" fillId="0" borderId="5" xfId="0" applyNumberFormat="1" applyBorder="1"/>
    <xf numFmtId="166" fontId="0" fillId="0" borderId="0" xfId="0" applyNumberFormat="1"/>
    <xf numFmtId="0" fontId="6" fillId="0" borderId="0" xfId="0" applyFont="1"/>
    <xf numFmtId="0" fontId="5" fillId="0" borderId="0" xfId="0" applyFont="1"/>
    <xf numFmtId="0" fontId="4" fillId="0" borderId="0" xfId="0" applyFont="1"/>
    <xf numFmtId="165" fontId="5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 vertical="center" wrapText="1"/>
    </xf>
    <xf numFmtId="17" fontId="4" fillId="0" borderId="0" xfId="0" applyNumberFormat="1" applyFont="1"/>
    <xf numFmtId="10" fontId="0" fillId="0" borderId="0" xfId="0" applyNumberFormat="1"/>
    <xf numFmtId="17" fontId="0" fillId="0" borderId="0" xfId="0" applyNumberFormat="1"/>
    <xf numFmtId="167" fontId="0" fillId="0" borderId="0" xfId="0" applyNumberFormat="1"/>
    <xf numFmtId="0" fontId="3" fillId="0" borderId="0" xfId="0" applyFont="1"/>
    <xf numFmtId="0" fontId="0" fillId="2" borderId="0" xfId="0" applyFill="1"/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8" fontId="0" fillId="0" borderId="0" xfId="0" applyNumberFormat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166" fontId="0" fillId="0" borderId="0" xfId="0" quotePrefix="1" applyNumberFormat="1"/>
    <xf numFmtId="2" fontId="5" fillId="0" borderId="0" xfId="0" applyNumberFormat="1" applyFont="1"/>
    <xf numFmtId="2" fontId="4" fillId="0" borderId="0" xfId="0" applyNumberFormat="1" applyFont="1"/>
    <xf numFmtId="17" fontId="3" fillId="0" borderId="0" xfId="0" applyNumberFormat="1" applyFont="1" applyAlignment="1">
      <alignment horizontal="center"/>
    </xf>
    <xf numFmtId="2" fontId="3" fillId="0" borderId="4" xfId="0" applyNumberFormat="1" applyFont="1" applyBorder="1"/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hartsheet" Target="chartsheets/sheet5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7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3118984486389046E-2"/>
          <c:y val="8.481578747231984E-2"/>
          <c:w val="0.93928392785471182"/>
          <c:h val="0.79343459366198554"/>
        </c:manualLayout>
      </c:layout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  <c:pt idx="85" formatCode="0.00%">
                  <c:v>0.20458141154209519</c:v>
                </c:pt>
                <c:pt idx="86" formatCode="0.00%">
                  <c:v>0.12452032037765881</c:v>
                </c:pt>
                <c:pt idx="87" formatCode="0.00%">
                  <c:v>0.10495215982218187</c:v>
                </c:pt>
                <c:pt idx="88" formatCode="0.00%">
                  <c:v>8.4299238461447379E-2</c:v>
                </c:pt>
                <c:pt idx="89" formatCode="0.00%">
                  <c:v>4.2678306560887114E-2</c:v>
                </c:pt>
                <c:pt idx="90" formatCode="0.00%">
                  <c:v>4.4035154730669657E-2</c:v>
                </c:pt>
                <c:pt idx="91" formatCode="0.00%">
                  <c:v>3.844397342922834E-2</c:v>
                </c:pt>
                <c:pt idx="92" formatCode="0.00%">
                  <c:v>4.1749522628150348E-2</c:v>
                </c:pt>
                <c:pt idx="93" formatCode="0.00%">
                  <c:v>3.3081080291061937E-2</c:v>
                </c:pt>
                <c:pt idx="94" formatCode="0.00%">
                  <c:v>2.4505648939364022E-2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1.5410461425781286E-2</c:v>
                </c:pt>
                <c:pt idx="2">
                  <c:v>2.0546858305705795E-2</c:v>
                </c:pt>
                <c:pt idx="3">
                  <c:v>2.4966114859765964E-2</c:v>
                </c:pt>
                <c:pt idx="4">
                  <c:v>2.7510610012127845E-2</c:v>
                </c:pt>
                <c:pt idx="5">
                  <c:v>1.4557959480877347E-2</c:v>
                </c:pt>
                <c:pt idx="6">
                  <c:v>1.1382760283883409E-2</c:v>
                </c:pt>
                <c:pt idx="7">
                  <c:v>1.6023560930299441E-2</c:v>
                </c:pt>
                <c:pt idx="8">
                  <c:v>1.4063129153355058E-2</c:v>
                </c:pt>
                <c:pt idx="9">
                  <c:v>1.8728141090425421E-2</c:v>
                </c:pt>
                <c:pt idx="10">
                  <c:v>1.6029557159280783E-2</c:v>
                </c:pt>
                <c:pt idx="11">
                  <c:v>1.3731665298372331E-2</c:v>
                </c:pt>
                <c:pt idx="12">
                  <c:v>3.0260101063412481E-2</c:v>
                </c:pt>
                <c:pt idx="13">
                  <c:v>1.7734608155033804E-2</c:v>
                </c:pt>
                <c:pt idx="14">
                  <c:v>2.4012398335100604E-2</c:v>
                </c:pt>
                <c:pt idx="15">
                  <c:v>2.356864611756504E-2</c:v>
                </c:pt>
                <c:pt idx="16">
                  <c:v>2.748813752727286E-2</c:v>
                </c:pt>
                <c:pt idx="17">
                  <c:v>2.1476069751883431E-2</c:v>
                </c:pt>
                <c:pt idx="18">
                  <c:v>3.6997639924793102E-2</c:v>
                </c:pt>
                <c:pt idx="19">
                  <c:v>3.1482790598480248E-2</c:v>
                </c:pt>
                <c:pt idx="20">
                  <c:v>3.9108475374105778E-2</c:v>
                </c:pt>
                <c:pt idx="21">
                  <c:v>6.5280161351955801E-2</c:v>
                </c:pt>
                <c:pt idx="22">
                  <c:v>5.4768227113822121E-2</c:v>
                </c:pt>
                <c:pt idx="23">
                  <c:v>3.1615666576695345E-2</c:v>
                </c:pt>
                <c:pt idx="24">
                  <c:v>2.443145175927075E-2</c:v>
                </c:pt>
                <c:pt idx="25">
                  <c:v>2.9729918353184948E-2</c:v>
                </c:pt>
                <c:pt idx="26">
                  <c:v>3.9284426765408664E-2</c:v>
                </c:pt>
                <c:pt idx="27">
                  <c:v>4.7885590661256527E-2</c:v>
                </c:pt>
                <c:pt idx="28">
                  <c:v>3.3873012193528451E-2</c:v>
                </c:pt>
                <c:pt idx="29">
                  <c:v>3.041862698278508E-2</c:v>
                </c:pt>
                <c:pt idx="30">
                  <c:v>2.7244712828893514E-2</c:v>
                </c:pt>
                <c:pt idx="31">
                  <c:v>2.1346021664363279E-2</c:v>
                </c:pt>
                <c:pt idx="32">
                  <c:v>3.9507068831527548E-2</c:v>
                </c:pt>
                <c:pt idx="33">
                  <c:v>5.8310482449529966E-2</c:v>
                </c:pt>
                <c:pt idx="34">
                  <c:v>3.1844189958509794E-2</c:v>
                </c:pt>
                <c:pt idx="35">
                  <c:v>4.342278212327555E-2</c:v>
                </c:pt>
                <c:pt idx="36">
                  <c:v>3.6345883068035212E-2</c:v>
                </c:pt>
                <c:pt idx="37">
                  <c:v>2.5357250704729717E-2</c:v>
                </c:pt>
                <c:pt idx="38">
                  <c:v>2.0627447630044982E-2</c:v>
                </c:pt>
                <c:pt idx="39">
                  <c:v>3.4027794488364904E-2</c:v>
                </c:pt>
                <c:pt idx="40">
                  <c:v>1.649592208983286E-2</c:v>
                </c:pt>
                <c:pt idx="41">
                  <c:v>1.4993527143341234E-2</c:v>
                </c:pt>
                <c:pt idx="42">
                  <c:v>2.188397492094718E-2</c:v>
                </c:pt>
                <c:pt idx="43">
                  <c:v>1.9069129177691879E-2</c:v>
                </c:pt>
                <c:pt idx="44">
                  <c:v>2.7205776451304953E-2</c:v>
                </c:pt>
                <c:pt idx="45">
                  <c:v>2.8825029907615374E-2</c:v>
                </c:pt>
                <c:pt idx="46">
                  <c:v>3.8595147018662956E-2</c:v>
                </c:pt>
                <c:pt idx="47">
                  <c:v>3.0964787633717128E-2</c:v>
                </c:pt>
                <c:pt idx="48">
                  <c:v>4.0282589320186357E-2</c:v>
                </c:pt>
                <c:pt idx="49">
                  <c:v>4.2406895085399077E-2</c:v>
                </c:pt>
                <c:pt idx="50">
                  <c:v>3.5532058727553606E-2</c:v>
                </c:pt>
                <c:pt idx="51">
                  <c:v>4.7628569303622914E-2</c:v>
                </c:pt>
                <c:pt idx="52">
                  <c:v>4.1182148881327318E-2</c:v>
                </c:pt>
                <c:pt idx="53">
                  <c:v>3.2206285094972475E-2</c:v>
                </c:pt>
                <c:pt idx="54">
                  <c:v>3.244612670488678E-2</c:v>
                </c:pt>
                <c:pt idx="55">
                  <c:v>2.9553224680306744E-2</c:v>
                </c:pt>
                <c:pt idx="56">
                  <c:v>2.3072129185663703E-2</c:v>
                </c:pt>
                <c:pt idx="57">
                  <c:v>3.4493118653110777E-2</c:v>
                </c:pt>
                <c:pt idx="58">
                  <c:v>3.4292382109692543E-2</c:v>
                </c:pt>
                <c:pt idx="59">
                  <c:v>2.5165168170722785E-2</c:v>
                </c:pt>
                <c:pt idx="60">
                  <c:v>3.9139270374254576E-2</c:v>
                </c:pt>
                <c:pt idx="61">
                  <c:v>3.893739257609119E-2</c:v>
                </c:pt>
                <c:pt idx="62">
                  <c:v>4.9342403391163581E-2</c:v>
                </c:pt>
                <c:pt idx="63">
                  <c:v>6.8659338622220956E-2</c:v>
                </c:pt>
                <c:pt idx="64">
                  <c:v>6.028522895498778E-2</c:v>
                </c:pt>
                <c:pt idx="65">
                  <c:v>5.0365423416912636E-2</c:v>
                </c:pt>
                <c:pt idx="66">
                  <c:v>5.204237697907943E-2</c:v>
                </c:pt>
                <c:pt idx="67">
                  <c:v>7.1888910004362927E-2</c:v>
                </c:pt>
                <c:pt idx="68">
                  <c:v>7.0353393289318777E-2</c:v>
                </c:pt>
                <c:pt idx="69">
                  <c:v>6.3359034819487015E-2</c:v>
                </c:pt>
                <c:pt idx="70">
                  <c:v>6.3305875648651311E-2</c:v>
                </c:pt>
                <c:pt idx="71">
                  <c:v>4.8082913552601747E-2</c:v>
                </c:pt>
                <c:pt idx="72">
                  <c:v>5.0135315538827108E-2</c:v>
                </c:pt>
                <c:pt idx="73">
                  <c:v>6.0936999023126992E-2</c:v>
                </c:pt>
                <c:pt idx="74">
                  <c:v>6.90408772374278E-2</c:v>
                </c:pt>
                <c:pt idx="75" formatCode="0.00%">
                  <c:v>7.7692264898693075E-2</c:v>
                </c:pt>
                <c:pt idx="76" formatCode="0.00%">
                  <c:v>8.4412651823325913E-2</c:v>
                </c:pt>
                <c:pt idx="77" formatCode="0.00%">
                  <c:v>7.5823020190075141E-2</c:v>
                </c:pt>
                <c:pt idx="78" formatCode="0.00%">
                  <c:v>5.7797379716095554E-2</c:v>
                </c:pt>
                <c:pt idx="79" formatCode="0.00%">
                  <c:v>6.2276960487531063E-2</c:v>
                </c:pt>
                <c:pt idx="80" formatCode="0.00%">
                  <c:v>0.12599511781629347</c:v>
                </c:pt>
                <c:pt idx="81" formatCode="0.00%">
                  <c:v>0.12985278325771588</c:v>
                </c:pt>
                <c:pt idx="82" formatCode="0.00%">
                  <c:v>8.2531664141957339E-2</c:v>
                </c:pt>
                <c:pt idx="83" formatCode="0.00%">
                  <c:v>0.12868027167293605</c:v>
                </c:pt>
                <c:pt idx="84" formatCode="0.00%">
                  <c:v>0.25572870220640764</c:v>
                </c:pt>
                <c:pt idx="85" formatCode="0.00%">
                  <c:v>0.2060060306089917</c:v>
                </c:pt>
                <c:pt idx="86" formatCode="0.00%">
                  <c:v>0.13003508560672206</c:v>
                </c:pt>
                <c:pt idx="87" formatCode="0.00%">
                  <c:v>0.10873591167641217</c:v>
                </c:pt>
                <c:pt idx="88" formatCode="0.00%">
                  <c:v>8.6883528828919587E-2</c:v>
                </c:pt>
                <c:pt idx="89" formatCode="0.00%">
                  <c:v>4.2916808344292123E-2</c:v>
                </c:pt>
                <c:pt idx="90" formatCode="0.00%">
                  <c:v>4.5015003881451854E-2</c:v>
                </c:pt>
                <c:pt idx="91" formatCode="0.00%">
                  <c:v>3.9352806514615368E-2</c:v>
                </c:pt>
                <c:pt idx="92" formatCode="0.00%">
                  <c:v>4.1693074529161933E-2</c:v>
                </c:pt>
                <c:pt idx="93" formatCode="0.00%">
                  <c:v>3.3946058175184479E-2</c:v>
                </c:pt>
                <c:pt idx="94" formatCode="0.00%">
                  <c:v>2.5636935336685429E-2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1.5866088867187544E-2</c:v>
                </c:pt>
                <c:pt idx="2">
                  <c:v>2.0364757164014646E-2</c:v>
                </c:pt>
                <c:pt idx="3">
                  <c:v>2.4713240965912764E-2</c:v>
                </c:pt>
                <c:pt idx="4">
                  <c:v>2.7517364141369072E-2</c:v>
                </c:pt>
                <c:pt idx="5">
                  <c:v>1.4385976661183131E-2</c:v>
                </c:pt>
                <c:pt idx="6">
                  <c:v>1.1623202438154623E-2</c:v>
                </c:pt>
                <c:pt idx="7">
                  <c:v>1.670259057460477E-2</c:v>
                </c:pt>
                <c:pt idx="8">
                  <c:v>1.416076715663106E-2</c:v>
                </c:pt>
                <c:pt idx="9">
                  <c:v>1.9158540328619411E-2</c:v>
                </c:pt>
                <c:pt idx="10">
                  <c:v>1.5784873501579533E-2</c:v>
                </c:pt>
                <c:pt idx="11">
                  <c:v>1.378957719634144E-2</c:v>
                </c:pt>
                <c:pt idx="12">
                  <c:v>3.0897083226660182E-2</c:v>
                </c:pt>
                <c:pt idx="13">
                  <c:v>1.7668971057539506E-2</c:v>
                </c:pt>
                <c:pt idx="14">
                  <c:v>2.4108661514555596E-2</c:v>
                </c:pt>
                <c:pt idx="15">
                  <c:v>2.356718932215407E-2</c:v>
                </c:pt>
                <c:pt idx="16">
                  <c:v>2.7421257645270813E-2</c:v>
                </c:pt>
                <c:pt idx="17">
                  <c:v>2.1186029437409326E-2</c:v>
                </c:pt>
                <c:pt idx="18">
                  <c:v>3.6931211538967279E-2</c:v>
                </c:pt>
                <c:pt idx="19">
                  <c:v>3.1153643223985839E-2</c:v>
                </c:pt>
                <c:pt idx="20">
                  <c:v>3.8932764576519396E-2</c:v>
                </c:pt>
                <c:pt idx="21">
                  <c:v>6.4680003984025403E-2</c:v>
                </c:pt>
                <c:pt idx="22">
                  <c:v>5.4765676585316836E-2</c:v>
                </c:pt>
                <c:pt idx="23">
                  <c:v>3.2005493688485931E-2</c:v>
                </c:pt>
                <c:pt idx="24">
                  <c:v>2.5060542856239598E-2</c:v>
                </c:pt>
                <c:pt idx="25">
                  <c:v>2.9382981207420222E-2</c:v>
                </c:pt>
                <c:pt idx="26">
                  <c:v>3.8114202765749727E-2</c:v>
                </c:pt>
                <c:pt idx="27">
                  <c:v>4.756168395989957E-2</c:v>
                </c:pt>
                <c:pt idx="28">
                  <c:v>3.4268968917399167E-2</c:v>
                </c:pt>
                <c:pt idx="29">
                  <c:v>3.061910791272382E-2</c:v>
                </c:pt>
                <c:pt idx="30">
                  <c:v>2.7445656579990985E-2</c:v>
                </c:pt>
                <c:pt idx="31">
                  <c:v>2.2005118517113731E-2</c:v>
                </c:pt>
                <c:pt idx="32">
                  <c:v>3.9172317203265861E-2</c:v>
                </c:pt>
                <c:pt idx="33">
                  <c:v>5.8781838747098192E-2</c:v>
                </c:pt>
                <c:pt idx="34">
                  <c:v>3.2336648671640544E-2</c:v>
                </c:pt>
                <c:pt idx="35">
                  <c:v>4.3768732785010034E-2</c:v>
                </c:pt>
                <c:pt idx="36">
                  <c:v>3.6789043739568372E-2</c:v>
                </c:pt>
                <c:pt idx="37">
                  <c:v>2.3754717937352954E-2</c:v>
                </c:pt>
                <c:pt idx="38">
                  <c:v>2.0410967222741494E-2</c:v>
                </c:pt>
                <c:pt idx="39">
                  <c:v>3.3944583544038398E-2</c:v>
                </c:pt>
                <c:pt idx="40">
                  <c:v>1.5341028550637903E-2</c:v>
                </c:pt>
                <c:pt idx="41">
                  <c:v>1.5180317487544892E-2</c:v>
                </c:pt>
                <c:pt idx="42">
                  <c:v>2.2108104964602138E-2</c:v>
                </c:pt>
                <c:pt idx="43">
                  <c:v>1.9350632844387317E-2</c:v>
                </c:pt>
                <c:pt idx="44">
                  <c:v>2.7120525496976189E-2</c:v>
                </c:pt>
                <c:pt idx="45">
                  <c:v>2.8518305999429838E-2</c:v>
                </c:pt>
                <c:pt idx="46">
                  <c:v>3.8167589110821742E-2</c:v>
                </c:pt>
                <c:pt idx="47">
                  <c:v>3.1033303182498306E-2</c:v>
                </c:pt>
                <c:pt idx="48">
                  <c:v>3.949657069772039E-2</c:v>
                </c:pt>
                <c:pt idx="49">
                  <c:v>4.1752563436822099E-2</c:v>
                </c:pt>
                <c:pt idx="50">
                  <c:v>3.5422039506607383E-2</c:v>
                </c:pt>
                <c:pt idx="51">
                  <c:v>4.8583154677011464E-2</c:v>
                </c:pt>
                <c:pt idx="52">
                  <c:v>4.0931569103824117E-2</c:v>
                </c:pt>
                <c:pt idx="53">
                  <c:v>3.2571307027395191E-2</c:v>
                </c:pt>
                <c:pt idx="54">
                  <c:v>3.2287981296389212E-2</c:v>
                </c:pt>
                <c:pt idx="55">
                  <c:v>2.9909654879040071E-2</c:v>
                </c:pt>
                <c:pt idx="56">
                  <c:v>2.3697385314437769E-2</c:v>
                </c:pt>
                <c:pt idx="57">
                  <c:v>3.4982074774207117E-2</c:v>
                </c:pt>
                <c:pt idx="58">
                  <c:v>3.4643547965255594E-2</c:v>
                </c:pt>
                <c:pt idx="59">
                  <c:v>2.5335995014572399E-2</c:v>
                </c:pt>
                <c:pt idx="60">
                  <c:v>3.7863616217983731E-2</c:v>
                </c:pt>
                <c:pt idx="61">
                  <c:v>3.9012407839565055E-2</c:v>
                </c:pt>
                <c:pt idx="62">
                  <c:v>4.8500343590096806E-2</c:v>
                </c:pt>
                <c:pt idx="63">
                  <c:v>6.8020532655035604E-2</c:v>
                </c:pt>
                <c:pt idx="64">
                  <c:v>6.0361402223172433E-2</c:v>
                </c:pt>
                <c:pt idx="65">
                  <c:v>5.0459817861087775E-2</c:v>
                </c:pt>
                <c:pt idx="66">
                  <c:v>5.2538732909770625E-2</c:v>
                </c:pt>
                <c:pt idx="67">
                  <c:v>7.2862478697499178E-2</c:v>
                </c:pt>
                <c:pt idx="68">
                  <c:v>6.9542379941794907E-2</c:v>
                </c:pt>
                <c:pt idx="69">
                  <c:v>6.2421191263090092E-2</c:v>
                </c:pt>
                <c:pt idx="70">
                  <c:v>6.3865972209353528E-2</c:v>
                </c:pt>
                <c:pt idx="71">
                  <c:v>4.8429118122409909E-2</c:v>
                </c:pt>
                <c:pt idx="72">
                  <c:v>5.0793938283961504E-2</c:v>
                </c:pt>
                <c:pt idx="73">
                  <c:v>6.0238380928839597E-2</c:v>
                </c:pt>
                <c:pt idx="74">
                  <c:v>6.7498851489504963E-2</c:v>
                </c:pt>
                <c:pt idx="75" formatCode="0.00%">
                  <c:v>7.8038619876598547E-2</c:v>
                </c:pt>
                <c:pt idx="76" formatCode="0.00%">
                  <c:v>8.4299632029146032E-2</c:v>
                </c:pt>
                <c:pt idx="77" formatCode="0.00%">
                  <c:v>7.6545593138108048E-2</c:v>
                </c:pt>
                <c:pt idx="78" formatCode="0.00%">
                  <c:v>5.8441121044883193E-2</c:v>
                </c:pt>
                <c:pt idx="79" formatCode="0.00%">
                  <c:v>6.3219379750594218E-2</c:v>
                </c:pt>
                <c:pt idx="80" formatCode="0.00%">
                  <c:v>0.12479389858211865</c:v>
                </c:pt>
                <c:pt idx="81" formatCode="0.00%">
                  <c:v>0.12891574331296174</c:v>
                </c:pt>
                <c:pt idx="82" formatCode="0.00%">
                  <c:v>8.2852463205679738E-2</c:v>
                </c:pt>
                <c:pt idx="83" formatCode="0.00%">
                  <c:v>0.12895689669512378</c:v>
                </c:pt>
                <c:pt idx="84" formatCode="0.00%">
                  <c:v>0.25500131445175733</c:v>
                </c:pt>
                <c:pt idx="85" formatCode="0.00%">
                  <c:v>0.20595148300979838</c:v>
                </c:pt>
                <c:pt idx="86" formatCode="0.00%">
                  <c:v>0.13013120494736774</c:v>
                </c:pt>
                <c:pt idx="87" formatCode="0.00%">
                  <c:v>0.11074013722809561</c:v>
                </c:pt>
                <c:pt idx="88" formatCode="0.00%">
                  <c:v>8.8202404350806063E-2</c:v>
                </c:pt>
                <c:pt idx="89" formatCode="0.00%">
                  <c:v>4.2386161819870427E-2</c:v>
                </c:pt>
                <c:pt idx="90" formatCode="0.00%">
                  <c:v>4.5507087162101945E-2</c:v>
                </c:pt>
                <c:pt idx="91" formatCode="0.00%">
                  <c:v>3.9915504417715075E-2</c:v>
                </c:pt>
                <c:pt idx="92" formatCode="0.00%">
                  <c:v>4.1227228864620491E-2</c:v>
                </c:pt>
                <c:pt idx="93" formatCode="0.00%">
                  <c:v>3.4227982073778307E-2</c:v>
                </c:pt>
                <c:pt idx="94" formatCode="0.00%">
                  <c:v>2.6295301213072886E-2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1.6302337646484366E-2</c:v>
                </c:pt>
                <c:pt idx="2">
                  <c:v>2.0308796462215284E-2</c:v>
                </c:pt>
                <c:pt idx="3">
                  <c:v>2.3844768412163875E-2</c:v>
                </c:pt>
                <c:pt idx="4">
                  <c:v>2.6453536356922491E-2</c:v>
                </c:pt>
                <c:pt idx="5">
                  <c:v>1.4245141300793351E-2</c:v>
                </c:pt>
                <c:pt idx="6">
                  <c:v>1.18436573722005E-2</c:v>
                </c:pt>
                <c:pt idx="7">
                  <c:v>1.7458281825097455E-2</c:v>
                </c:pt>
                <c:pt idx="8">
                  <c:v>1.4005227370221807E-2</c:v>
                </c:pt>
                <c:pt idx="9">
                  <c:v>1.9011527523867588E-2</c:v>
                </c:pt>
                <c:pt idx="10">
                  <c:v>1.5184696932887265E-2</c:v>
                </c:pt>
                <c:pt idx="11">
                  <c:v>1.4079589839224527E-2</c:v>
                </c:pt>
                <c:pt idx="12">
                  <c:v>3.1362356322889529E-2</c:v>
                </c:pt>
                <c:pt idx="13">
                  <c:v>1.8038012241644585E-2</c:v>
                </c:pt>
                <c:pt idx="14">
                  <c:v>2.4536157940332259E-2</c:v>
                </c:pt>
                <c:pt idx="15">
                  <c:v>2.3628572818076732E-2</c:v>
                </c:pt>
                <c:pt idx="16">
                  <c:v>2.7669534902517334E-2</c:v>
                </c:pt>
                <c:pt idx="17">
                  <c:v>2.0711668535769112E-2</c:v>
                </c:pt>
                <c:pt idx="18">
                  <c:v>3.7237133866246053E-2</c:v>
                </c:pt>
                <c:pt idx="19">
                  <c:v>3.1263422276796904E-2</c:v>
                </c:pt>
                <c:pt idx="20">
                  <c:v>3.8553150824448768E-2</c:v>
                </c:pt>
                <c:pt idx="21">
                  <c:v>6.5836264844258752E-2</c:v>
                </c:pt>
                <c:pt idx="22">
                  <c:v>5.4529312144946607E-2</c:v>
                </c:pt>
                <c:pt idx="23">
                  <c:v>3.1727072338385787E-2</c:v>
                </c:pt>
                <c:pt idx="24">
                  <c:v>2.59159712135133E-2</c:v>
                </c:pt>
                <c:pt idx="25">
                  <c:v>2.9101967710413623E-2</c:v>
                </c:pt>
                <c:pt idx="26">
                  <c:v>3.6562575154919896E-2</c:v>
                </c:pt>
                <c:pt idx="27">
                  <c:v>4.6540118427921273E-2</c:v>
                </c:pt>
                <c:pt idx="28">
                  <c:v>3.4719278740281023E-2</c:v>
                </c:pt>
                <c:pt idx="29">
                  <c:v>3.1003955197071775E-2</c:v>
                </c:pt>
                <c:pt idx="30">
                  <c:v>2.708339140592253E-2</c:v>
                </c:pt>
                <c:pt idx="31">
                  <c:v>2.2271990533204056E-2</c:v>
                </c:pt>
                <c:pt idx="32">
                  <c:v>3.9361411757651066E-2</c:v>
                </c:pt>
                <c:pt idx="33">
                  <c:v>5.8803974024061123E-2</c:v>
                </c:pt>
                <c:pt idx="34">
                  <c:v>3.3135524532984073E-2</c:v>
                </c:pt>
                <c:pt idx="35">
                  <c:v>4.2935056688299111E-2</c:v>
                </c:pt>
                <c:pt idx="36">
                  <c:v>3.7738375305209404E-2</c:v>
                </c:pt>
                <c:pt idx="37">
                  <c:v>2.1890175794210487E-2</c:v>
                </c:pt>
                <c:pt idx="38">
                  <c:v>1.978221392731716E-2</c:v>
                </c:pt>
                <c:pt idx="39">
                  <c:v>3.2921982370496483E-2</c:v>
                </c:pt>
                <c:pt idx="40">
                  <c:v>1.4155991935079326E-2</c:v>
                </c:pt>
                <c:pt idx="41">
                  <c:v>1.5546781888321703E-2</c:v>
                </c:pt>
                <c:pt idx="42">
                  <c:v>2.2332178016460036E-2</c:v>
                </c:pt>
                <c:pt idx="43">
                  <c:v>1.9643441960775609E-2</c:v>
                </c:pt>
                <c:pt idx="44">
                  <c:v>2.703140758150413E-2</c:v>
                </c:pt>
                <c:pt idx="45">
                  <c:v>2.8264995707353302E-2</c:v>
                </c:pt>
                <c:pt idx="46">
                  <c:v>3.7455402748417521E-2</c:v>
                </c:pt>
                <c:pt idx="47">
                  <c:v>3.1436943503704295E-2</c:v>
                </c:pt>
                <c:pt idx="48">
                  <c:v>3.9279674279266708E-2</c:v>
                </c:pt>
                <c:pt idx="49">
                  <c:v>4.0540502066054307E-2</c:v>
                </c:pt>
                <c:pt idx="50">
                  <c:v>3.5891915194662172E-2</c:v>
                </c:pt>
                <c:pt idx="51">
                  <c:v>4.8691665091620706E-2</c:v>
                </c:pt>
                <c:pt idx="52">
                  <c:v>4.11084218122304E-2</c:v>
                </c:pt>
                <c:pt idx="53">
                  <c:v>3.370476328657146E-2</c:v>
                </c:pt>
                <c:pt idx="54">
                  <c:v>3.1894700025224321E-2</c:v>
                </c:pt>
                <c:pt idx="55">
                  <c:v>2.9847353574844915E-2</c:v>
                </c:pt>
                <c:pt idx="56">
                  <c:v>2.4989359988552673E-2</c:v>
                </c:pt>
                <c:pt idx="57">
                  <c:v>3.556538809383647E-2</c:v>
                </c:pt>
                <c:pt idx="58">
                  <c:v>3.5051512642838789E-2</c:v>
                </c:pt>
                <c:pt idx="59">
                  <c:v>2.5268530407832168E-2</c:v>
                </c:pt>
                <c:pt idx="60">
                  <c:v>3.7760879012878945E-2</c:v>
                </c:pt>
                <c:pt idx="61">
                  <c:v>3.8668025404319017E-2</c:v>
                </c:pt>
                <c:pt idx="62">
                  <c:v>4.694812735031606E-2</c:v>
                </c:pt>
                <c:pt idx="63">
                  <c:v>6.7051685178689979E-2</c:v>
                </c:pt>
                <c:pt idx="64">
                  <c:v>6.0376317562944593E-2</c:v>
                </c:pt>
                <c:pt idx="65">
                  <c:v>5.0788376815117831E-2</c:v>
                </c:pt>
                <c:pt idx="66">
                  <c:v>5.3103974997931624E-2</c:v>
                </c:pt>
                <c:pt idx="67">
                  <c:v>7.4024854453479172E-2</c:v>
                </c:pt>
                <c:pt idx="68">
                  <c:v>6.9188898861030967E-2</c:v>
                </c:pt>
                <c:pt idx="69">
                  <c:v>6.1427891178822858E-2</c:v>
                </c:pt>
                <c:pt idx="70">
                  <c:v>6.3538274812322548E-2</c:v>
                </c:pt>
                <c:pt idx="71">
                  <c:v>4.9273039395801854E-2</c:v>
                </c:pt>
                <c:pt idx="72">
                  <c:v>5.1670838209364245E-2</c:v>
                </c:pt>
                <c:pt idx="73">
                  <c:v>5.9921188490376753E-2</c:v>
                </c:pt>
                <c:pt idx="74">
                  <c:v>6.5236279031658073E-2</c:v>
                </c:pt>
                <c:pt idx="75" formatCode="0.00%">
                  <c:v>7.6601348602286734E-2</c:v>
                </c:pt>
                <c:pt idx="76" formatCode="0.00%">
                  <c:v>8.3468087491878507E-2</c:v>
                </c:pt>
                <c:pt idx="77" formatCode="0.00%">
                  <c:v>7.7746253814737321E-2</c:v>
                </c:pt>
                <c:pt idx="78" formatCode="0.00%">
                  <c:v>5.9827916226151467E-2</c:v>
                </c:pt>
                <c:pt idx="79" formatCode="0.00%">
                  <c:v>6.3920111007106817E-2</c:v>
                </c:pt>
                <c:pt idx="80" formatCode="0.00%">
                  <c:v>0.12315197892183671</c:v>
                </c:pt>
                <c:pt idx="81" formatCode="0.00%">
                  <c:v>0.12713376024682055</c:v>
                </c:pt>
                <c:pt idx="82" formatCode="0.00%">
                  <c:v>8.2907970696898703E-2</c:v>
                </c:pt>
                <c:pt idx="83" formatCode="0.00%">
                  <c:v>0.12766829611435759</c:v>
                </c:pt>
                <c:pt idx="84" formatCode="0.00%">
                  <c:v>0.25453497673378456</c:v>
                </c:pt>
                <c:pt idx="85" formatCode="0.00%">
                  <c:v>0.20816975702616336</c:v>
                </c:pt>
                <c:pt idx="86" formatCode="0.00%">
                  <c:v>0.13354219518869503</c:v>
                </c:pt>
                <c:pt idx="87" formatCode="0.00%">
                  <c:v>0.11115884720172953</c:v>
                </c:pt>
                <c:pt idx="88" formatCode="0.00%">
                  <c:v>8.806174899665975E-2</c:v>
                </c:pt>
                <c:pt idx="89" formatCode="0.00%">
                  <c:v>4.1786403725716292E-2</c:v>
                </c:pt>
                <c:pt idx="90" formatCode="0.00%">
                  <c:v>4.5899632458950235E-2</c:v>
                </c:pt>
                <c:pt idx="91" formatCode="0.00%">
                  <c:v>4.0610038452343566E-2</c:v>
                </c:pt>
                <c:pt idx="92" formatCode="0.00%">
                  <c:v>4.1786310742923494E-2</c:v>
                </c:pt>
                <c:pt idx="93" formatCode="0.00%">
                  <c:v>3.4823097142526072E-2</c:v>
                </c:pt>
                <c:pt idx="94" formatCode="0.00%">
                  <c:v>2.7194345138702669E-2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  <c:pt idx="85" formatCode="0.00%">
                  <c:v>0.20860510050867043</c:v>
                </c:pt>
                <c:pt idx="86" formatCode="0.00%">
                  <c:v>0.13487827515377537</c:v>
                </c:pt>
                <c:pt idx="87" formatCode="0.00%">
                  <c:v>0.11097723911231139</c:v>
                </c:pt>
                <c:pt idx="88" formatCode="0.00%">
                  <c:v>9.0265424807658867E-2</c:v>
                </c:pt>
                <c:pt idx="89" formatCode="0.00%">
                  <c:v>4.1115482864875652E-2</c:v>
                </c:pt>
                <c:pt idx="90" formatCode="0.00%">
                  <c:v>4.7006677421264742E-2</c:v>
                </c:pt>
                <c:pt idx="91" formatCode="0.00%">
                  <c:v>4.1985767651929073E-2</c:v>
                </c:pt>
                <c:pt idx="92" formatCode="0.00%">
                  <c:v>4.218126193482119E-2</c:v>
                </c:pt>
                <c:pt idx="93" formatCode="0.00%">
                  <c:v>3.5558823600745804E-2</c:v>
                </c:pt>
                <c:pt idx="94" formatCode="0.00%">
                  <c:v>2.8869072507666571E-2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 mensual por quintiles - IPC INDEC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auxgr12!$E$5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solidFill>
                    <a:schemeClr val="accent5">
                      <a:shade val="53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45200</c:v>
                </c:pt>
                <c:pt idx="1">
                  <c:v>45231</c:v>
                </c:pt>
                <c:pt idx="2">
                  <c:v>45261</c:v>
                </c:pt>
                <c:pt idx="3">
                  <c:v>45292</c:v>
                </c:pt>
                <c:pt idx="4">
                  <c:v>45323</c:v>
                </c:pt>
                <c:pt idx="5">
                  <c:v>45352</c:v>
                </c:pt>
                <c:pt idx="6">
                  <c:v>45383</c:v>
                </c:pt>
                <c:pt idx="7">
                  <c:v>45413</c:v>
                </c:pt>
                <c:pt idx="8">
                  <c:v>45444</c:v>
                </c:pt>
                <c:pt idx="9">
                  <c:v>45474</c:v>
                </c:pt>
                <c:pt idx="10">
                  <c:v>45505</c:v>
                </c:pt>
                <c:pt idx="11">
                  <c:v>45536</c:v>
                </c:pt>
                <c:pt idx="12">
                  <c:v>45566</c:v>
                </c:pt>
              </c:numCache>
            </c:numRef>
          </c:cat>
          <c:val>
            <c:numRef>
              <c:f>auxgr12!$E$6:$E$18</c:f>
              <c:numCache>
                <c:formatCode>0.0%</c:formatCode>
                <c:ptCount val="13"/>
                <c:pt idx="0">
                  <c:v>8.1310040635020231E-2</c:v>
                </c:pt>
                <c:pt idx="1">
                  <c:v>0.13044013553219957</c:v>
                </c:pt>
                <c:pt idx="2">
                  <c:v>0.25930668071910268</c:v>
                </c:pt>
                <c:pt idx="3">
                  <c:v>0.20458141154209519</c:v>
                </c:pt>
                <c:pt idx="4">
                  <c:v>0.12452032037765881</c:v>
                </c:pt>
                <c:pt idx="5">
                  <c:v>0.10495215982218187</c:v>
                </c:pt>
                <c:pt idx="6">
                  <c:v>8.4299238461447379E-2</c:v>
                </c:pt>
                <c:pt idx="7">
                  <c:v>4.2678306560887114E-2</c:v>
                </c:pt>
                <c:pt idx="8">
                  <c:v>4.4035154730669657E-2</c:v>
                </c:pt>
                <c:pt idx="9">
                  <c:v>3.844397342922834E-2</c:v>
                </c:pt>
                <c:pt idx="10">
                  <c:v>4.1749522628150348E-2</c:v>
                </c:pt>
                <c:pt idx="11">
                  <c:v>3.3081080291061937E-2</c:v>
                </c:pt>
                <c:pt idx="12">
                  <c:v>2.4505648939364022E-2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3-4CBA-A04E-AD21933BD15F}"/>
            </c:ext>
          </c:extLst>
        </c:ser>
        <c:ser>
          <c:idx val="1"/>
          <c:order val="1"/>
          <c:tx>
            <c:strRef>
              <c:f>auxgr12!$F$5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45200</c:v>
                </c:pt>
                <c:pt idx="1">
                  <c:v>45231</c:v>
                </c:pt>
                <c:pt idx="2">
                  <c:v>45261</c:v>
                </c:pt>
                <c:pt idx="3">
                  <c:v>45292</c:v>
                </c:pt>
                <c:pt idx="4">
                  <c:v>45323</c:v>
                </c:pt>
                <c:pt idx="5">
                  <c:v>45352</c:v>
                </c:pt>
                <c:pt idx="6">
                  <c:v>45383</c:v>
                </c:pt>
                <c:pt idx="7">
                  <c:v>45413</c:v>
                </c:pt>
                <c:pt idx="8">
                  <c:v>45444</c:v>
                </c:pt>
                <c:pt idx="9">
                  <c:v>45474</c:v>
                </c:pt>
                <c:pt idx="10">
                  <c:v>45505</c:v>
                </c:pt>
                <c:pt idx="11">
                  <c:v>45536</c:v>
                </c:pt>
                <c:pt idx="12">
                  <c:v>45566</c:v>
                </c:pt>
              </c:numCache>
            </c:numRef>
          </c:cat>
          <c:val>
            <c:numRef>
              <c:f>auxgr12!$F$6:$F$18</c:f>
              <c:numCache>
                <c:formatCode>0.0%</c:formatCode>
                <c:ptCount val="13"/>
                <c:pt idx="0">
                  <c:v>8.2531664141957339E-2</c:v>
                </c:pt>
                <c:pt idx="1">
                  <c:v>0.12868027167293605</c:v>
                </c:pt>
                <c:pt idx="2">
                  <c:v>0.25572870220640764</c:v>
                </c:pt>
                <c:pt idx="3">
                  <c:v>0.2060060306089917</c:v>
                </c:pt>
                <c:pt idx="4">
                  <c:v>0.13003508560672206</c:v>
                </c:pt>
                <c:pt idx="5">
                  <c:v>0.10873591167641217</c:v>
                </c:pt>
                <c:pt idx="6">
                  <c:v>8.6883528828919587E-2</c:v>
                </c:pt>
                <c:pt idx="7">
                  <c:v>4.2916808344292123E-2</c:v>
                </c:pt>
                <c:pt idx="8">
                  <c:v>4.5015003881451854E-2</c:v>
                </c:pt>
                <c:pt idx="9">
                  <c:v>3.9352806514615368E-2</c:v>
                </c:pt>
                <c:pt idx="10">
                  <c:v>4.1693074529161933E-2</c:v>
                </c:pt>
                <c:pt idx="11">
                  <c:v>3.3946058175184479E-2</c:v>
                </c:pt>
                <c:pt idx="12">
                  <c:v>2.5636935336685429E-2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3-4CBA-A04E-AD21933BD15F}"/>
            </c:ext>
          </c:extLst>
        </c:ser>
        <c:ser>
          <c:idx val="2"/>
          <c:order val="2"/>
          <c:tx>
            <c:strRef>
              <c:f>auxgr12!$G$5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45200</c:v>
                </c:pt>
                <c:pt idx="1">
                  <c:v>45231</c:v>
                </c:pt>
                <c:pt idx="2">
                  <c:v>45261</c:v>
                </c:pt>
                <c:pt idx="3">
                  <c:v>45292</c:v>
                </c:pt>
                <c:pt idx="4">
                  <c:v>45323</c:v>
                </c:pt>
                <c:pt idx="5">
                  <c:v>45352</c:v>
                </c:pt>
                <c:pt idx="6">
                  <c:v>45383</c:v>
                </c:pt>
                <c:pt idx="7">
                  <c:v>45413</c:v>
                </c:pt>
                <c:pt idx="8">
                  <c:v>45444</c:v>
                </c:pt>
                <c:pt idx="9">
                  <c:v>45474</c:v>
                </c:pt>
                <c:pt idx="10">
                  <c:v>45505</c:v>
                </c:pt>
                <c:pt idx="11">
                  <c:v>45536</c:v>
                </c:pt>
                <c:pt idx="12">
                  <c:v>45566</c:v>
                </c:pt>
              </c:numCache>
            </c:numRef>
          </c:cat>
          <c:val>
            <c:numRef>
              <c:f>auxgr12!$G$6:$G$18</c:f>
              <c:numCache>
                <c:formatCode>0.0%</c:formatCode>
                <c:ptCount val="13"/>
                <c:pt idx="0">
                  <c:v>8.2852463205679738E-2</c:v>
                </c:pt>
                <c:pt idx="1">
                  <c:v>0.12895689669512378</c:v>
                </c:pt>
                <c:pt idx="2">
                  <c:v>0.25500131445175733</c:v>
                </c:pt>
                <c:pt idx="3">
                  <c:v>0.20595148300979838</c:v>
                </c:pt>
                <c:pt idx="4">
                  <c:v>0.13013120494736774</c:v>
                </c:pt>
                <c:pt idx="5">
                  <c:v>0.11074013722809561</c:v>
                </c:pt>
                <c:pt idx="6">
                  <c:v>8.8202404350806063E-2</c:v>
                </c:pt>
                <c:pt idx="7">
                  <c:v>4.2386161819870427E-2</c:v>
                </c:pt>
                <c:pt idx="8">
                  <c:v>4.5507087162101945E-2</c:v>
                </c:pt>
                <c:pt idx="9">
                  <c:v>3.9915504417715075E-2</c:v>
                </c:pt>
                <c:pt idx="10">
                  <c:v>4.1227228864620491E-2</c:v>
                </c:pt>
                <c:pt idx="11">
                  <c:v>3.4227982073778307E-2</c:v>
                </c:pt>
                <c:pt idx="12">
                  <c:v>2.6295301213072886E-2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3-4CBA-A04E-AD21933BD15F}"/>
            </c:ext>
          </c:extLst>
        </c:ser>
        <c:ser>
          <c:idx val="3"/>
          <c:order val="3"/>
          <c:tx>
            <c:strRef>
              <c:f>auxgr12!$H$5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45200</c:v>
                </c:pt>
                <c:pt idx="1">
                  <c:v>45231</c:v>
                </c:pt>
                <c:pt idx="2">
                  <c:v>45261</c:v>
                </c:pt>
                <c:pt idx="3">
                  <c:v>45292</c:v>
                </c:pt>
                <c:pt idx="4">
                  <c:v>45323</c:v>
                </c:pt>
                <c:pt idx="5">
                  <c:v>45352</c:v>
                </c:pt>
                <c:pt idx="6">
                  <c:v>45383</c:v>
                </c:pt>
                <c:pt idx="7">
                  <c:v>45413</c:v>
                </c:pt>
                <c:pt idx="8">
                  <c:v>45444</c:v>
                </c:pt>
                <c:pt idx="9">
                  <c:v>45474</c:v>
                </c:pt>
                <c:pt idx="10">
                  <c:v>45505</c:v>
                </c:pt>
                <c:pt idx="11">
                  <c:v>45536</c:v>
                </c:pt>
                <c:pt idx="12">
                  <c:v>45566</c:v>
                </c:pt>
              </c:numCache>
            </c:numRef>
          </c:cat>
          <c:val>
            <c:numRef>
              <c:f>auxgr12!$H$6:$H$18</c:f>
              <c:numCache>
                <c:formatCode>0.0%</c:formatCode>
                <c:ptCount val="13"/>
                <c:pt idx="0">
                  <c:v>8.2907970696898703E-2</c:v>
                </c:pt>
                <c:pt idx="1">
                  <c:v>0.12766829611435759</c:v>
                </c:pt>
                <c:pt idx="2">
                  <c:v>0.25453497673378456</c:v>
                </c:pt>
                <c:pt idx="3">
                  <c:v>0.20816975702616336</c:v>
                </c:pt>
                <c:pt idx="4">
                  <c:v>0.13354219518869503</c:v>
                </c:pt>
                <c:pt idx="5">
                  <c:v>0.11115884720172953</c:v>
                </c:pt>
                <c:pt idx="6">
                  <c:v>8.806174899665975E-2</c:v>
                </c:pt>
                <c:pt idx="7">
                  <c:v>4.1786403725716292E-2</c:v>
                </c:pt>
                <c:pt idx="8">
                  <c:v>4.5899632458950235E-2</c:v>
                </c:pt>
                <c:pt idx="9">
                  <c:v>4.0610038452343566E-2</c:v>
                </c:pt>
                <c:pt idx="10">
                  <c:v>4.1786310742923494E-2</c:v>
                </c:pt>
                <c:pt idx="11">
                  <c:v>3.4823097142526072E-2</c:v>
                </c:pt>
                <c:pt idx="12">
                  <c:v>2.7194345138702669E-2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3-4CBA-A04E-AD21933BD15F}"/>
            </c:ext>
          </c:extLst>
        </c:ser>
        <c:ser>
          <c:idx val="4"/>
          <c:order val="4"/>
          <c:tx>
            <c:strRef>
              <c:f>auxgr12!$I$5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solidFill>
                    <a:schemeClr val="accent5">
                      <a:tint val="54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45200</c:v>
                </c:pt>
                <c:pt idx="1">
                  <c:v>45231</c:v>
                </c:pt>
                <c:pt idx="2">
                  <c:v>45261</c:v>
                </c:pt>
                <c:pt idx="3">
                  <c:v>45292</c:v>
                </c:pt>
                <c:pt idx="4">
                  <c:v>45323</c:v>
                </c:pt>
                <c:pt idx="5">
                  <c:v>45352</c:v>
                </c:pt>
                <c:pt idx="6">
                  <c:v>45383</c:v>
                </c:pt>
                <c:pt idx="7">
                  <c:v>45413</c:v>
                </c:pt>
                <c:pt idx="8">
                  <c:v>45444</c:v>
                </c:pt>
                <c:pt idx="9">
                  <c:v>45474</c:v>
                </c:pt>
                <c:pt idx="10">
                  <c:v>45505</c:v>
                </c:pt>
                <c:pt idx="11">
                  <c:v>45536</c:v>
                </c:pt>
                <c:pt idx="12">
                  <c:v>45566</c:v>
                </c:pt>
              </c:numCache>
            </c:numRef>
          </c:cat>
          <c:val>
            <c:numRef>
              <c:f>auxgr12!$I$6:$I$18</c:f>
              <c:numCache>
                <c:formatCode>0.0%</c:formatCode>
                <c:ptCount val="13"/>
                <c:pt idx="0">
                  <c:v>8.3794170557853542E-2</c:v>
                </c:pt>
                <c:pt idx="1">
                  <c:v>0.12649986043209283</c:v>
                </c:pt>
                <c:pt idx="2">
                  <c:v>0.25180515107178114</c:v>
                </c:pt>
                <c:pt idx="3">
                  <c:v>0.20860510050867043</c:v>
                </c:pt>
                <c:pt idx="4">
                  <c:v>0.13487827515377537</c:v>
                </c:pt>
                <c:pt idx="5">
                  <c:v>0.11097723911231139</c:v>
                </c:pt>
                <c:pt idx="6">
                  <c:v>9.0265424807658867E-2</c:v>
                </c:pt>
                <c:pt idx="7">
                  <c:v>4.1115482864875652E-2</c:v>
                </c:pt>
                <c:pt idx="8">
                  <c:v>4.7006677421264742E-2</c:v>
                </c:pt>
                <c:pt idx="9">
                  <c:v>4.1985767651929073E-2</c:v>
                </c:pt>
                <c:pt idx="10">
                  <c:v>4.218126193482119E-2</c:v>
                </c:pt>
                <c:pt idx="11">
                  <c:v>3.5558823600745804E-2</c:v>
                </c:pt>
                <c:pt idx="12">
                  <c:v>2.8869072507666571E-2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73-4CBA-A04E-AD21933B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ax val="0.27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A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  <c:pt idx="85" formatCode="0.00%">
                  <c:v>0.20458141154209519</c:v>
                </c:pt>
                <c:pt idx="86" formatCode="0.00%">
                  <c:v>0.12452032037765881</c:v>
                </c:pt>
                <c:pt idx="87" formatCode="0.00%">
                  <c:v>0.10495215982218187</c:v>
                </c:pt>
                <c:pt idx="88" formatCode="0.00%">
                  <c:v>8.4299238461447379E-2</c:v>
                </c:pt>
                <c:pt idx="89" formatCode="0.00%">
                  <c:v>4.2678306560887114E-2</c:v>
                </c:pt>
                <c:pt idx="90" formatCode="0.00%">
                  <c:v>4.4035154730669657E-2</c:v>
                </c:pt>
                <c:pt idx="91" formatCode="0.00%">
                  <c:v>3.844397342922834E-2</c:v>
                </c:pt>
                <c:pt idx="92" formatCode="0.00%">
                  <c:v>4.1749522628150348E-2</c:v>
                </c:pt>
                <c:pt idx="93" formatCode="0.00%">
                  <c:v>3.3081080291061937E-2</c:v>
                </c:pt>
                <c:pt idx="94" formatCode="0.00%">
                  <c:v>2.4505648939364022E-2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  <c:pt idx="85" formatCode="0.00%">
                  <c:v>0.20860510050867043</c:v>
                </c:pt>
                <c:pt idx="86" formatCode="0.00%">
                  <c:v>0.13487827515377537</c:v>
                </c:pt>
                <c:pt idx="87" formatCode="0.00%">
                  <c:v>0.11097723911231139</c:v>
                </c:pt>
                <c:pt idx="88" formatCode="0.00%">
                  <c:v>9.0265424807658867E-2</c:v>
                </c:pt>
                <c:pt idx="89" formatCode="0.00%">
                  <c:v>4.1115482864875652E-2</c:v>
                </c:pt>
                <c:pt idx="90" formatCode="0.00%">
                  <c:v>4.7006677421264742E-2</c:v>
                </c:pt>
                <c:pt idx="91" formatCode="0.00%">
                  <c:v>4.1985767651929073E-2</c:v>
                </c:pt>
                <c:pt idx="92" formatCode="0.00%">
                  <c:v>4.218126193482119E-2</c:v>
                </c:pt>
                <c:pt idx="93" formatCode="0.00%">
                  <c:v>3.5558823600745804E-2</c:v>
                </c:pt>
                <c:pt idx="94" formatCode="0.00%">
                  <c:v>2.8869072507666571E-2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  <c:pt idx="73" formatCode="0.0%">
                  <c:v>2.5897848009458526</c:v>
                </c:pt>
                <c:pt idx="74" formatCode="0.0%">
                  <c:v>2.7642645077346533</c:v>
                </c:pt>
                <c:pt idx="75" formatCode="0.0%">
                  <c:v>2.8598592483386129</c:v>
                </c:pt>
                <c:pt idx="76" formatCode="0.0%">
                  <c:v>2.8540055083987332</c:v>
                </c:pt>
                <c:pt idx="77" formatCode="0.0%">
                  <c:v>2.7404343968394334</c:v>
                </c:pt>
                <c:pt idx="78" formatCode="0.0%">
                  <c:v>2.694638347348592</c:v>
                </c:pt>
                <c:pt idx="79" formatCode="0.0%">
                  <c:v>2.6156085953310937</c:v>
                </c:pt>
                <c:pt idx="80" formatCode="0.0%">
                  <c:v>2.3317103518911404</c:v>
                </c:pt>
                <c:pt idx="81" formatCode="0.0%">
                  <c:v>2.0392865832494911</c:v>
                </c:pt>
                <c:pt idx="82" formatCode="0.0%">
                  <c:v>1.8796239341827468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0.24728622436523429</c:v>
                </c:pt>
                <c:pt idx="1" formatCode="0.0%">
                  <c:v>0.25014110552800073</c:v>
                </c:pt>
                <c:pt idx="2" formatCode="0.0%">
                  <c:v>0.25438629427983495</c:v>
                </c:pt>
                <c:pt idx="3" formatCode="0.0%">
                  <c:v>0.25267602736321471</c:v>
                </c:pt>
                <c:pt idx="4" formatCode="0.0%">
                  <c:v>0.25264863032927809</c:v>
                </c:pt>
                <c:pt idx="5" formatCode="0.0%">
                  <c:v>0.26119024323020734</c:v>
                </c:pt>
                <c:pt idx="6" formatCode="0.0%">
                  <c:v>0.29313189534573647</c:v>
                </c:pt>
                <c:pt idx="7" formatCode="0.0%">
                  <c:v>0.31280744592361431</c:v>
                </c:pt>
                <c:pt idx="8" formatCode="0.0%">
                  <c:v>0.34523118371574557</c:v>
                </c:pt>
                <c:pt idx="9" formatCode="0.0%">
                  <c:v>0.40670315724319428</c:v>
                </c:pt>
                <c:pt idx="10" formatCode="0.0%">
                  <c:v>0.46033723604382937</c:v>
                </c:pt>
                <c:pt idx="11" formatCode="0.0%">
                  <c:v>0.48610014144592451</c:v>
                </c:pt>
                <c:pt idx="12" formatCode="0.0%">
                  <c:v>0.47769259800482367</c:v>
                </c:pt>
                <c:pt idx="13" formatCode="0.0%">
                  <c:v>0.49510910418290544</c:v>
                </c:pt>
                <c:pt idx="14" formatCode="0.0%">
                  <c:v>0.51740702633952917</c:v>
                </c:pt>
                <c:pt idx="15" formatCode="0.0%">
                  <c:v>0.5534561009664869</c:v>
                </c:pt>
                <c:pt idx="16" formatCode="0.0%">
                  <c:v>0.56310937300140385</c:v>
                </c:pt>
                <c:pt idx="17" formatCode="0.0%">
                  <c:v>0.57679368283513233</c:v>
                </c:pt>
                <c:pt idx="18" formatCode="0.0%">
                  <c:v>0.56196399254279816</c:v>
                </c:pt>
                <c:pt idx="19" formatCode="0.0%">
                  <c:v>0.54661398552365004</c:v>
                </c:pt>
                <c:pt idx="20" formatCode="0.0%">
                  <c:v>0.54720725391708203</c:v>
                </c:pt>
                <c:pt idx="21" formatCode="0.0%">
                  <c:v>0.5370845292606683</c:v>
                </c:pt>
                <c:pt idx="22" formatCode="0.0%">
                  <c:v>0.50367796471516169</c:v>
                </c:pt>
                <c:pt idx="23" formatCode="0.0%">
                  <c:v>0.52088795875601779</c:v>
                </c:pt>
                <c:pt idx="24" formatCode="0.0%">
                  <c:v>0.53857632148815249</c:v>
                </c:pt>
                <c:pt idx="25" formatCode="0.0%">
                  <c:v>0.53204287734348799</c:v>
                </c:pt>
                <c:pt idx="26" formatCode="0.0%">
                  <c:v>0.50454001935682458</c:v>
                </c:pt>
                <c:pt idx="27" formatCode="0.0%">
                  <c:v>0.48464318223260361</c:v>
                </c:pt>
                <c:pt idx="28" formatCode="0.0%">
                  <c:v>0.4596896550148295</c:v>
                </c:pt>
                <c:pt idx="29" formatCode="0.0%">
                  <c:v>0.43783847912029361</c:v>
                </c:pt>
                <c:pt idx="30" formatCode="0.0%">
                  <c:v>0.43033503311150612</c:v>
                </c:pt>
                <c:pt idx="31" formatCode="0.0%">
                  <c:v>0.42714637909882658</c:v>
                </c:pt>
                <c:pt idx="32" formatCode="0.0%">
                  <c:v>0.41025785048265795</c:v>
                </c:pt>
                <c:pt idx="33" formatCode="0.0%">
                  <c:v>0.3709668374842563</c:v>
                </c:pt>
                <c:pt idx="34" formatCode="0.0%">
                  <c:v>0.37993654273706423</c:v>
                </c:pt>
                <c:pt idx="35" formatCode="0.0%">
                  <c:v>0.36346072666337648</c:v>
                </c:pt>
                <c:pt idx="36" formatCode="0.0%">
                  <c:v>0.36864002486382685</c:v>
                </c:pt>
                <c:pt idx="37" formatCode="0.0%">
                  <c:v>0.39139777655772723</c:v>
                </c:pt>
                <c:pt idx="38" formatCode="0.0%">
                  <c:v>0.41171688789427474</c:v>
                </c:pt>
                <c:pt idx="39" formatCode="0.0%">
                  <c:v>0.43028548304954017</c:v>
                </c:pt>
                <c:pt idx="40" formatCode="0.0%">
                  <c:v>0.4650208430680558</c:v>
                </c:pt>
                <c:pt idx="41" formatCode="0.0%">
                  <c:v>0.4898653849212411</c:v>
                </c:pt>
                <c:pt idx="42" formatCode="0.0%">
                  <c:v>0.5052645737913799</c:v>
                </c:pt>
                <c:pt idx="43" formatCode="0.0%">
                  <c:v>0.52075060618750002</c:v>
                </c:pt>
                <c:pt idx="44" formatCode="0.0%">
                  <c:v>0.51463085225980465</c:v>
                </c:pt>
                <c:pt idx="45" formatCode="0.0%">
                  <c:v>0.52297538299895763</c:v>
                </c:pt>
                <c:pt idx="46" formatCode="0.0%">
                  <c:v>0.51666589363343896</c:v>
                </c:pt>
                <c:pt idx="47" formatCode="0.0%">
                  <c:v>0.50813399696627437</c:v>
                </c:pt>
                <c:pt idx="48" formatCode="0.0%">
                  <c:v>0.50647648756504315</c:v>
                </c:pt>
                <c:pt idx="49" formatCode="0.0%">
                  <c:v>0.50146239567975104</c:v>
                </c:pt>
                <c:pt idx="50" formatCode="0.0%">
                  <c:v>0.52148660739683383</c:v>
                </c:pt>
                <c:pt idx="51" formatCode="0.0%">
                  <c:v>0.55202990756930692</c:v>
                </c:pt>
                <c:pt idx="52" formatCode="0.0%">
                  <c:v>0.58050576228201733</c:v>
                </c:pt>
                <c:pt idx="53" formatCode="0.0%">
                  <c:v>0.60831088531831234</c:v>
                </c:pt>
                <c:pt idx="54" formatCode="0.0%">
                  <c:v>0.63883728452908195</c:v>
                </c:pt>
                <c:pt idx="55" formatCode="0.0%">
                  <c:v>0.70622700068163713</c:v>
                </c:pt>
                <c:pt idx="56" formatCode="0.0%">
                  <c:v>0.78508025759151789</c:v>
                </c:pt>
                <c:pt idx="57" formatCode="0.0%">
                  <c:v>0.83489013659098221</c:v>
                </c:pt>
                <c:pt idx="58" formatCode="0.0%">
                  <c:v>0.8863616296073884</c:v>
                </c:pt>
                <c:pt idx="59" formatCode="0.0%">
                  <c:v>0.92853157145454368</c:v>
                </c:pt>
                <c:pt idx="60" formatCode="0.0%">
                  <c:v>0.94893905759774433</c:v>
                </c:pt>
                <c:pt idx="61" formatCode="0.0%">
                  <c:v>0.99020804316201816</c:v>
                </c:pt>
                <c:pt idx="62" formatCode="0.0%">
                  <c:v>1.0275686424860861</c:v>
                </c:pt>
                <c:pt idx="63" formatCode="0.0%">
                  <c:v>1.0447068243239732</c:v>
                </c:pt>
                <c:pt idx="64" formatCode="0.0%">
                  <c:v>1.0912353478240733</c:v>
                </c:pt>
                <c:pt idx="65" formatCode="0.0%">
                  <c:v>1.1419203999552674</c:v>
                </c:pt>
                <c:pt idx="66" formatCode="0.0%">
                  <c:v>1.1536373783146461</c:v>
                </c:pt>
                <c:pt idx="67" formatCode="0.0%">
                  <c:v>1.1343250656629196</c:v>
                </c:pt>
                <c:pt idx="68" formatCode="0.0%">
                  <c:v>1.2452767645122855</c:v>
                </c:pt>
                <c:pt idx="69" formatCode="0.0%">
                  <c:v>1.3856779493096902</c:v>
                </c:pt>
                <c:pt idx="70" formatCode="0.0%">
                  <c:v>1.4288137399763152</c:v>
                </c:pt>
                <c:pt idx="71" formatCode="0.0%">
                  <c:v>1.6155890115480283</c:v>
                </c:pt>
                <c:pt idx="72" formatCode="0.0%">
                  <c:v>2.1276637842536283</c:v>
                </c:pt>
                <c:pt idx="73" formatCode="0.0%">
                  <c:v>2.5553302307303101</c:v>
                </c:pt>
                <c:pt idx="74" formatCode="0.0%">
                  <c:v>2.7581798668220574</c:v>
                </c:pt>
                <c:pt idx="75" formatCode="0.0%">
                  <c:v>2.8664367524959347</c:v>
                </c:pt>
                <c:pt idx="76" formatCode="0.0%">
                  <c:v>2.8752465811614902</c:v>
                </c:pt>
                <c:pt idx="77" formatCode="0.0%">
                  <c:v>2.7567143666976128</c:v>
                </c:pt>
                <c:pt idx="78" formatCode="0.0%">
                  <c:v>2.7113183997011521</c:v>
                </c:pt>
                <c:pt idx="79" formatCode="0.0%">
                  <c:v>2.6312273899157028</c:v>
                </c:pt>
                <c:pt idx="80" formatCode="0.0%">
                  <c:v>2.359361301185436</c:v>
                </c:pt>
                <c:pt idx="81" formatCode="0.0%">
                  <c:v>2.0742043802662993</c:v>
                </c:pt>
                <c:pt idx="82" formatCode="0.0%">
                  <c:v>1.9126331022142482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0.24943252563476559</c:v>
                </c:pt>
                <c:pt idx="1" formatCode="0.0%">
                  <c:v>0.25164992384620244</c:v>
                </c:pt>
                <c:pt idx="2" formatCode="0.0%">
                  <c:v>0.25624245564656212</c:v>
                </c:pt>
                <c:pt idx="3" formatCode="0.0%">
                  <c:v>0.25483745893753529</c:v>
                </c:pt>
                <c:pt idx="4" formatCode="0.0%">
                  <c:v>0.25472009057417733</c:v>
                </c:pt>
                <c:pt idx="5" formatCode="0.0%">
                  <c:v>0.26313125065683041</c:v>
                </c:pt>
                <c:pt idx="6" formatCode="0.0%">
                  <c:v>0.29473129414149768</c:v>
                </c:pt>
                <c:pt idx="7" formatCode="0.0%">
                  <c:v>0.31313414889164215</c:v>
                </c:pt>
                <c:pt idx="8" formatCode="0.0%">
                  <c:v>0.34520890153614769</c:v>
                </c:pt>
                <c:pt idx="9" formatCode="0.0%">
                  <c:v>0.40529364370046439</c:v>
                </c:pt>
                <c:pt idx="10" formatCode="0.0%">
                  <c:v>0.45922186829695932</c:v>
                </c:pt>
                <c:pt idx="11" formatCode="0.0%">
                  <c:v>0.48544137606692384</c:v>
                </c:pt>
                <c:pt idx="12" formatCode="0.0%">
                  <c:v>0.47703138180040483</c:v>
                </c:pt>
                <c:pt idx="13" formatCode="0.0%">
                  <c:v>0.49403294231779227</c:v>
                </c:pt>
                <c:pt idx="14" formatCode="0.0%">
                  <c:v>0.51446509057570222</c:v>
                </c:pt>
                <c:pt idx="15" formatCode="0.0%">
                  <c:v>0.54996722944255705</c:v>
                </c:pt>
                <c:pt idx="16" formatCode="0.0%">
                  <c:v>0.56029768346957298</c:v>
                </c:pt>
                <c:pt idx="17" formatCode="0.0%">
                  <c:v>0.5747107385533059</c:v>
                </c:pt>
                <c:pt idx="18" formatCode="0.0%">
                  <c:v>0.5603057277977046</c:v>
                </c:pt>
                <c:pt idx="19" formatCode="0.0%">
                  <c:v>0.54646249929840862</c:v>
                </c:pt>
                <c:pt idx="20" formatCode="0.0%">
                  <c:v>0.54681907593792078</c:v>
                </c:pt>
                <c:pt idx="21" formatCode="0.0%">
                  <c:v>0.53824993359714868</c:v>
                </c:pt>
                <c:pt idx="22" formatCode="0.0%">
                  <c:v>0.50553987157602243</c:v>
                </c:pt>
                <c:pt idx="23" formatCode="0.0%">
                  <c:v>0.52270065762513673</c:v>
                </c:pt>
                <c:pt idx="24" formatCode="0.0%">
                  <c:v>0.54012303929074967</c:v>
                </c:pt>
                <c:pt idx="25" formatCode="0.0%">
                  <c:v>0.53170224927219234</c:v>
                </c:pt>
                <c:pt idx="26" formatCode="0.0%">
                  <c:v>0.50558172647385402</c:v>
                </c:pt>
                <c:pt idx="27" formatCode="0.0%">
                  <c:v>0.48601089082035687</c:v>
                </c:pt>
                <c:pt idx="28" formatCode="0.0%">
                  <c:v>0.45881571589864656</c:v>
                </c:pt>
                <c:pt idx="29" formatCode="0.0%">
                  <c:v>0.4369624920123456</c:v>
                </c:pt>
                <c:pt idx="30" formatCode="0.0%">
                  <c:v>0.42949751182446505</c:v>
                </c:pt>
                <c:pt idx="31" formatCode="0.0%">
                  <c:v>0.42578463348796336</c:v>
                </c:pt>
                <c:pt idx="32" formatCode="0.0%">
                  <c:v>0.4092491088821204</c:v>
                </c:pt>
                <c:pt idx="33" formatCode="0.0%">
                  <c:v>0.36896804719830389</c:v>
                </c:pt>
                <c:pt idx="34" formatCode="0.0%">
                  <c:v>0.37670038059616084</c:v>
                </c:pt>
                <c:pt idx="35" formatCode="0.0%">
                  <c:v>0.3599027220439146</c:v>
                </c:pt>
                <c:pt idx="36" formatCode="0.0%">
                  <c:v>0.36345404552927651</c:v>
                </c:pt>
                <c:pt idx="37" formatCode="0.0%">
                  <c:v>0.38742388403366301</c:v>
                </c:pt>
                <c:pt idx="38" formatCode="0.0%">
                  <c:v>0.40783401375647022</c:v>
                </c:pt>
                <c:pt idx="39" formatCode="0.0%">
                  <c:v>0.42776610555500061</c:v>
                </c:pt>
                <c:pt idx="40" formatCode="0.0%">
                  <c:v>0.46375136114624316</c:v>
                </c:pt>
                <c:pt idx="41" formatCode="0.0%">
                  <c:v>0.4888267927440868</c:v>
                </c:pt>
                <c:pt idx="42" formatCode="0.0%">
                  <c:v>0.50365504090684898</c:v>
                </c:pt>
                <c:pt idx="43" formatCode="0.0%">
                  <c:v>0.5192307674506671</c:v>
                </c:pt>
                <c:pt idx="44" formatCode="0.0%">
                  <c:v>0.51416754482244365</c:v>
                </c:pt>
                <c:pt idx="45" formatCode="0.0%">
                  <c:v>0.52368339771384553</c:v>
                </c:pt>
                <c:pt idx="46" formatCode="0.0%">
                  <c:v>0.5185112819180151</c:v>
                </c:pt>
                <c:pt idx="47" formatCode="0.0%">
                  <c:v>0.51012025642654457</c:v>
                </c:pt>
                <c:pt idx="48" formatCode="0.0%">
                  <c:v>0.50774799498077794</c:v>
                </c:pt>
                <c:pt idx="49" formatCode="0.0%">
                  <c:v>0.50378211646729509</c:v>
                </c:pt>
                <c:pt idx="50" formatCode="0.0%">
                  <c:v>0.52277622615791386</c:v>
                </c:pt>
                <c:pt idx="51" formatCode="0.0%">
                  <c:v>0.55100362705765238</c:v>
                </c:pt>
                <c:pt idx="52" formatCode="0.0%">
                  <c:v>0.57995436938856182</c:v>
                </c:pt>
                <c:pt idx="53" formatCode="0.0%">
                  <c:v>0.6073258745438932</c:v>
                </c:pt>
                <c:pt idx="54" formatCode="0.0%">
                  <c:v>0.63885734409202466</c:v>
                </c:pt>
                <c:pt idx="55" formatCode="0.0%">
                  <c:v>0.70720659242744333</c:v>
                </c:pt>
                <c:pt idx="56" formatCode="0.0%">
                  <c:v>0.78366168372728517</c:v>
                </c:pt>
                <c:pt idx="57" formatCode="0.0%">
                  <c:v>0.83094955654114755</c:v>
                </c:pt>
                <c:pt idx="58" formatCode="0.0%">
                  <c:v>0.88266281065268326</c:v>
                </c:pt>
                <c:pt idx="59" formatCode="0.0%">
                  <c:v>0.92506507124661841</c:v>
                </c:pt>
                <c:pt idx="60" formatCode="0.0%">
                  <c:v>0.94904867658764558</c:v>
                </c:pt>
                <c:pt idx="61" formatCode="0.0%">
                  <c:v>0.98886577063463377</c:v>
                </c:pt>
                <c:pt idx="62" formatCode="0.0%">
                  <c:v>1.0249034145755846</c:v>
                </c:pt>
                <c:pt idx="63" formatCode="0.0%">
                  <c:v>1.0438971121705456</c:v>
                </c:pt>
                <c:pt idx="64" formatCode="0.0%">
                  <c:v>1.0900391903981408</c:v>
                </c:pt>
                <c:pt idx="65" formatCode="0.0%">
                  <c:v>1.1419405498922179</c:v>
                </c:pt>
                <c:pt idx="66" formatCode="0.0%">
                  <c:v>1.1539520456144228</c:v>
                </c:pt>
                <c:pt idx="67" formatCode="0.0%">
                  <c:v>1.1345919010337631</c:v>
                </c:pt>
                <c:pt idx="68" formatCode="0.0%">
                  <c:v>1.2448628415979592</c:v>
                </c:pt>
                <c:pt idx="69" formatCode="0.0%">
                  <c:v>1.3853637562003809</c:v>
                </c:pt>
                <c:pt idx="70" formatCode="0.0%">
                  <c:v>1.4279346144317118</c:v>
                </c:pt>
                <c:pt idx="71" formatCode="0.0%">
                  <c:v>1.6144194970436394</c:v>
                </c:pt>
                <c:pt idx="72" formatCode="0.0%">
                  <c:v>2.1224960344521904</c:v>
                </c:pt>
                <c:pt idx="73" formatCode="0.0%">
                  <c:v>2.5516340392628827</c:v>
                </c:pt>
                <c:pt idx="74" formatCode="0.0%">
                  <c:v>2.7600157140438015</c:v>
                </c:pt>
                <c:pt idx="75" formatCode="0.0%">
                  <c:v>2.8740730556340131</c:v>
                </c:pt>
                <c:pt idx="76" formatCode="0.0%">
                  <c:v>2.8880171949171025</c:v>
                </c:pt>
                <c:pt idx="77" formatCode="0.0%">
                  <c:v>2.7646480991905094</c:v>
                </c:pt>
                <c:pt idx="78" formatCode="0.0%">
                  <c:v>2.7186445141978841</c:v>
                </c:pt>
                <c:pt idx="79" formatCode="0.0%">
                  <c:v>2.6371384489242331</c:v>
                </c:pt>
                <c:pt idx="80" formatCode="0.0%">
                  <c:v>2.3669169017935046</c:v>
                </c:pt>
                <c:pt idx="81" formatCode="0.0%">
                  <c:v>2.0845168860282759</c:v>
                </c:pt>
                <c:pt idx="82" formatCode="0.0%">
                  <c:v>1.9234132018979504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0.2483851623535156</c:v>
                </c:pt>
                <c:pt idx="1" formatCode="0.0%">
                  <c:v>0.25051719563830543</c:v>
                </c:pt>
                <c:pt idx="2" formatCode="0.0%">
                  <c:v>0.25569836063354434</c:v>
                </c:pt>
                <c:pt idx="3" formatCode="0.0%">
                  <c:v>0.25543320671427172</c:v>
                </c:pt>
                <c:pt idx="4" formatCode="0.0%">
                  <c:v>0.25692046833828464</c:v>
                </c:pt>
                <c:pt idx="5" formatCode="0.0%">
                  <c:v>0.26493422172958403</c:v>
                </c:pt>
                <c:pt idx="6" formatCode="0.0%">
                  <c:v>0.2966793210756864</c:v>
                </c:pt>
                <c:pt idx="7" formatCode="0.0%">
                  <c:v>0.3142730057191041</c:v>
                </c:pt>
                <c:pt idx="8" formatCode="0.0%">
                  <c:v>0.34609007359164456</c:v>
                </c:pt>
                <c:pt idx="9" formatCode="0.0%">
                  <c:v>0.40794444167585486</c:v>
                </c:pt>
                <c:pt idx="10" formatCode="0.0%">
                  <c:v>0.46251089885852892</c:v>
                </c:pt>
                <c:pt idx="11" formatCode="0.0%">
                  <c:v>0.48796219060233614</c:v>
                </c:pt>
                <c:pt idx="12" formatCode="0.0%">
                  <c:v>0.48010460779593567</c:v>
                </c:pt>
                <c:pt idx="13" formatCode="0.0%">
                  <c:v>0.49619026596671012</c:v>
                </c:pt>
                <c:pt idx="14" formatCode="0.0%">
                  <c:v>0.51375314867364597</c:v>
                </c:pt>
                <c:pt idx="15" formatCode="0.0%">
                  <c:v>0.54763499334744203</c:v>
                </c:pt>
                <c:pt idx="16" formatCode="0.0%">
                  <c:v>0.55825166523165204</c:v>
                </c:pt>
                <c:pt idx="17" formatCode="0.0%">
                  <c:v>0.57396420514218605</c:v>
                </c:pt>
                <c:pt idx="18" formatCode="0.0%">
                  <c:v>0.55855632331943372</c:v>
                </c:pt>
                <c:pt idx="19" formatCode="0.0%">
                  <c:v>0.54496750353104928</c:v>
                </c:pt>
                <c:pt idx="20" formatCode="0.0%">
                  <c:v>0.54616988482003759</c:v>
                </c:pt>
                <c:pt idx="21" formatCode="0.0%">
                  <c:v>0.53596839642437444</c:v>
                </c:pt>
                <c:pt idx="22" formatCode="0.0%">
                  <c:v>0.50480740234546051</c:v>
                </c:pt>
                <c:pt idx="23" formatCode="0.0%">
                  <c:v>0.52115461108633032</c:v>
                </c:pt>
                <c:pt idx="24" formatCode="0.0%">
                  <c:v>0.53868402382852332</c:v>
                </c:pt>
                <c:pt idx="25" formatCode="0.0%">
                  <c:v>0.52790115745297284</c:v>
                </c:pt>
                <c:pt idx="26" formatCode="0.0%">
                  <c:v>0.50316677676370136</c:v>
                </c:pt>
                <c:pt idx="27" formatCode="0.0%">
                  <c:v>0.48360677201804636</c:v>
                </c:pt>
                <c:pt idx="28" formatCode="0.0%">
                  <c:v>0.4541226093219688</c:v>
                </c:pt>
                <c:pt idx="29" formatCode="0.0%">
                  <c:v>0.43232189258255982</c:v>
                </c:pt>
                <c:pt idx="30" formatCode="0.0%">
                  <c:v>0.42569607523315933</c:v>
                </c:pt>
                <c:pt idx="31" formatCode="0.0%">
                  <c:v>0.4220302099664055</c:v>
                </c:pt>
                <c:pt idx="32" formatCode="0.0%">
                  <c:v>0.4051605838391068</c:v>
                </c:pt>
                <c:pt idx="33" formatCode="0.0%">
                  <c:v>0.36463167607701741</c:v>
                </c:pt>
                <c:pt idx="34" formatCode="0.0%">
                  <c:v>0.37033764834260219</c:v>
                </c:pt>
                <c:pt idx="35" formatCode="0.0%">
                  <c:v>0.35522999875242833</c:v>
                </c:pt>
                <c:pt idx="36" formatCode="0.0%">
                  <c:v>0.35724285156426938</c:v>
                </c:pt>
                <c:pt idx="37" formatCode="0.0%">
                  <c:v>0.38201363673414157</c:v>
                </c:pt>
                <c:pt idx="38" formatCode="0.0%">
                  <c:v>0.40384557940888488</c:v>
                </c:pt>
                <c:pt idx="39" formatCode="0.0%">
                  <c:v>0.42527817524339806</c:v>
                </c:pt>
                <c:pt idx="40" formatCode="0.0%">
                  <c:v>0.46315667754399947</c:v>
                </c:pt>
                <c:pt idx="41" formatCode="0.0%">
                  <c:v>0.48931792605307156</c:v>
                </c:pt>
                <c:pt idx="42" formatCode="0.0%">
                  <c:v>0.50324846228402698</c:v>
                </c:pt>
                <c:pt idx="43" formatCode="0.0%">
                  <c:v>0.51829197044765984</c:v>
                </c:pt>
                <c:pt idx="44" formatCode="0.0%">
                  <c:v>0.51527314897758325</c:v>
                </c:pt>
                <c:pt idx="45" formatCode="0.0%">
                  <c:v>0.52603116233641445</c:v>
                </c:pt>
                <c:pt idx="46" formatCode="0.0%">
                  <c:v>0.5224951923060619</c:v>
                </c:pt>
                <c:pt idx="47" formatCode="0.0%">
                  <c:v>0.51339005084126121</c:v>
                </c:pt>
                <c:pt idx="48" formatCode="0.0%">
                  <c:v>0.51117839434272527</c:v>
                </c:pt>
                <c:pt idx="49" formatCode="0.0%">
                  <c:v>0.50845899392581995</c:v>
                </c:pt>
                <c:pt idx="50" formatCode="0.0%">
                  <c:v>0.52455897735103485</c:v>
                </c:pt>
                <c:pt idx="51" formatCode="0.0%">
                  <c:v>0.55125026744118855</c:v>
                </c:pt>
                <c:pt idx="52" formatCode="0.0%">
                  <c:v>0.5799594084010673</c:v>
                </c:pt>
                <c:pt idx="53" formatCode="0.0%">
                  <c:v>0.60607074781107229</c:v>
                </c:pt>
                <c:pt idx="54" formatCode="0.0%">
                  <c:v>0.63908147663360992</c:v>
                </c:pt>
                <c:pt idx="55" formatCode="0.0%">
                  <c:v>0.70939337589011631</c:v>
                </c:pt>
                <c:pt idx="56" formatCode="0.0%">
                  <c:v>0.78310574980866687</c:v>
                </c:pt>
                <c:pt idx="57" formatCode="0.0%">
                  <c:v>0.82763753745383761</c:v>
                </c:pt>
                <c:pt idx="58" formatCode="0.0%">
                  <c:v>0.87793790919913617</c:v>
                </c:pt>
                <c:pt idx="59" formatCode="0.0%">
                  <c:v>0.92190588059711542</c:v>
                </c:pt>
                <c:pt idx="60" formatCode="0.0%">
                  <c:v>0.94766675954258162</c:v>
                </c:pt>
                <c:pt idx="61" formatCode="0.0%">
                  <c:v>0.98751980042322196</c:v>
                </c:pt>
                <c:pt idx="62" formatCode="0.0%">
                  <c:v>1.022237913604056</c:v>
                </c:pt>
                <c:pt idx="63" formatCode="0.0%">
                  <c:v>1.0403360917013256</c:v>
                </c:pt>
                <c:pt idx="64" formatCode="0.0%">
                  <c:v>1.0847684039162488</c:v>
                </c:pt>
                <c:pt idx="65" formatCode="0.0%">
                  <c:v>1.1382529412840956</c:v>
                </c:pt>
                <c:pt idx="66" formatCode="0.0%">
                  <c:v>1.1519054271255729</c:v>
                </c:pt>
                <c:pt idx="67" formatCode="0.0%">
                  <c:v>1.1316596644955963</c:v>
                </c:pt>
                <c:pt idx="68" formatCode="0.0%">
                  <c:v>1.2392467534188958</c:v>
                </c:pt>
                <c:pt idx="69" formatCode="0.0%">
                  <c:v>1.3778634745488412</c:v>
                </c:pt>
                <c:pt idx="70" formatCode="0.0%">
                  <c:v>1.421170324380062</c:v>
                </c:pt>
                <c:pt idx="71" formatCode="0.0%">
                  <c:v>1.602065345992759</c:v>
                </c:pt>
                <c:pt idx="72" formatCode="0.0%">
                  <c:v>2.1039959174421332</c:v>
                </c:pt>
                <c:pt idx="73" formatCode="0.0%">
                  <c:v>2.5381441885575748</c:v>
                </c:pt>
                <c:pt idx="74" formatCode="0.0%">
                  <c:v>2.7650198452098382</c:v>
                </c:pt>
                <c:pt idx="75" formatCode="0.0%">
                  <c:v>2.8858720698486331</c:v>
                </c:pt>
                <c:pt idx="76" formatCode="0.0%">
                  <c:v>2.90234729523445</c:v>
                </c:pt>
                <c:pt idx="77" formatCode="0.0%">
                  <c:v>2.7721424133012209</c:v>
                </c:pt>
                <c:pt idx="78" formatCode="0.0%">
                  <c:v>2.7225688276857016</c:v>
                </c:pt>
                <c:pt idx="79" formatCode="0.0%">
                  <c:v>2.6410088039905819</c:v>
                </c:pt>
                <c:pt idx="80" formatCode="0.0%">
                  <c:v>2.3772394123661411</c:v>
                </c:pt>
                <c:pt idx="81" formatCode="0.0%">
                  <c:v>2.100648274195275</c:v>
                </c:pt>
                <c:pt idx="82" formatCode="0.0%">
                  <c:v>1.9411256170437059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  <c:pt idx="73" formatCode="0.0%">
                  <c:v>2.5228973640327168</c:v>
                </c:pt>
                <c:pt idx="74" formatCode="0.0%">
                  <c:v>2.7621313146869815</c:v>
                </c:pt>
                <c:pt idx="75" formatCode="0.0%">
                  <c:v>2.8879701381604033</c:v>
                </c:pt>
                <c:pt idx="76" formatCode="0.0%">
                  <c:v>2.9166307765129984</c:v>
                </c:pt>
                <c:pt idx="77" formatCode="0.0%">
                  <c:v>2.775597477343402</c:v>
                </c:pt>
                <c:pt idx="78" formatCode="0.0%">
                  <c:v>2.7218323845688728</c:v>
                </c:pt>
                <c:pt idx="79" formatCode="0.0%">
                  <c:v>2.6391139687585938</c:v>
                </c:pt>
                <c:pt idx="80" formatCode="0.0%">
                  <c:v>2.3805724757115705</c:v>
                </c:pt>
                <c:pt idx="81" formatCode="0.0%">
                  <c:v>2.1125330465449079</c:v>
                </c:pt>
                <c:pt idx="82" formatCode="0.0%">
                  <c:v>1.9547944395196173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  <c:pt idx="73" formatCode="0.0%">
                  <c:v>2.5897848009458526</c:v>
                </c:pt>
                <c:pt idx="74" formatCode="0.0%">
                  <c:v>2.7642645077346533</c:v>
                </c:pt>
                <c:pt idx="75" formatCode="0.0%">
                  <c:v>2.8598592483386129</c:v>
                </c:pt>
                <c:pt idx="76" formatCode="0.0%">
                  <c:v>2.8540055083987332</c:v>
                </c:pt>
                <c:pt idx="77" formatCode="0.0%">
                  <c:v>2.7404343968394334</c:v>
                </c:pt>
                <c:pt idx="78" formatCode="0.0%">
                  <c:v>2.694638347348592</c:v>
                </c:pt>
                <c:pt idx="79" formatCode="0.0%">
                  <c:v>2.6156085953310937</c:v>
                </c:pt>
                <c:pt idx="80" formatCode="0.0%">
                  <c:v>2.3317103518911404</c:v>
                </c:pt>
                <c:pt idx="81" formatCode="0.0%">
                  <c:v>2.0392865832494911</c:v>
                </c:pt>
                <c:pt idx="82" formatCode="0.0%">
                  <c:v>1.8796239341827468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  <c:pt idx="73" formatCode="0.0%">
                  <c:v>2.5228973640327168</c:v>
                </c:pt>
                <c:pt idx="74" formatCode="0.0%">
                  <c:v>2.7621313146869815</c:v>
                </c:pt>
                <c:pt idx="75" formatCode="0.0%">
                  <c:v>2.8879701381604033</c:v>
                </c:pt>
                <c:pt idx="76" formatCode="0.0%">
                  <c:v>2.9166307765129984</c:v>
                </c:pt>
                <c:pt idx="77" formatCode="0.0%">
                  <c:v>2.775597477343402</c:v>
                </c:pt>
                <c:pt idx="78" formatCode="0.0%">
                  <c:v>2.7218323845688728</c:v>
                </c:pt>
                <c:pt idx="79" formatCode="0.0%">
                  <c:v>2.6391139687585938</c:v>
                </c:pt>
                <c:pt idx="80" formatCode="0.0%">
                  <c:v>2.3805724757115705</c:v>
                </c:pt>
                <c:pt idx="81" formatCode="0.0%">
                  <c:v>2.1125330465449079</c:v>
                </c:pt>
                <c:pt idx="82" formatCode="0.0%">
                  <c:v>1.9547944395196173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DBF9C5-779A-46C9-AB0F-041231CDEC61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143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43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43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DCA32-8277-2058-21E7-0CA9C3AF59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5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5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25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Reconstruido%20Quintiles%20Rescale.xlsx" TargetMode="External"/><Relationship Id="rId1" Type="http://schemas.openxmlformats.org/officeDocument/2006/relationships/externalLinkPath" Target="IPC%20Reconstruido%20Quintiles%20Resca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por%20quintiles.xlsx" TargetMode="External"/><Relationship Id="rId1" Type="http://schemas.openxmlformats.org/officeDocument/2006/relationships/externalLinkPath" Target="IPCse%20por%20quint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</row>
        <row r="3">
          <cell r="A3">
            <v>42736</v>
          </cell>
        </row>
        <row r="4">
          <cell r="A4">
            <v>42767</v>
          </cell>
        </row>
        <row r="5">
          <cell r="A5">
            <v>42795</v>
          </cell>
        </row>
        <row r="6">
          <cell r="A6">
            <v>42826</v>
          </cell>
        </row>
        <row r="7">
          <cell r="A7">
            <v>42856</v>
          </cell>
        </row>
        <row r="8">
          <cell r="A8">
            <v>42887</v>
          </cell>
        </row>
        <row r="9">
          <cell r="A9">
            <v>42917</v>
          </cell>
        </row>
        <row r="10">
          <cell r="A10">
            <v>42948</v>
          </cell>
        </row>
        <row r="11">
          <cell r="A11">
            <v>42979</v>
          </cell>
        </row>
        <row r="12">
          <cell r="A12">
            <v>43009</v>
          </cell>
        </row>
        <row r="13">
          <cell r="A13">
            <v>43040</v>
          </cell>
        </row>
        <row r="14">
          <cell r="A14">
            <v>43070</v>
          </cell>
        </row>
        <row r="15">
          <cell r="A15">
            <v>43101</v>
          </cell>
        </row>
        <row r="16">
          <cell r="A16">
            <v>43132</v>
          </cell>
        </row>
        <row r="17">
          <cell r="A17">
            <v>43160</v>
          </cell>
        </row>
        <row r="18">
          <cell r="A18">
            <v>43191</v>
          </cell>
        </row>
        <row r="19">
          <cell r="A19">
            <v>43221</v>
          </cell>
        </row>
        <row r="20">
          <cell r="A20">
            <v>43252</v>
          </cell>
        </row>
        <row r="21">
          <cell r="A21">
            <v>43282</v>
          </cell>
        </row>
        <row r="22">
          <cell r="A22">
            <v>43313</v>
          </cell>
        </row>
        <row r="23">
          <cell r="A23">
            <v>43344</v>
          </cell>
        </row>
        <row r="24">
          <cell r="A24">
            <v>43374</v>
          </cell>
        </row>
        <row r="25">
          <cell r="A25">
            <v>43405</v>
          </cell>
        </row>
        <row r="26">
          <cell r="A26">
            <v>43435</v>
          </cell>
        </row>
        <row r="27">
          <cell r="A27">
            <v>43466</v>
          </cell>
        </row>
        <row r="28">
          <cell r="A28">
            <v>43497</v>
          </cell>
        </row>
        <row r="29">
          <cell r="A29">
            <v>43525</v>
          </cell>
        </row>
        <row r="30">
          <cell r="A30">
            <v>43556</v>
          </cell>
        </row>
        <row r="31">
          <cell r="A31">
            <v>43586</v>
          </cell>
        </row>
        <row r="32">
          <cell r="A32">
            <v>43617</v>
          </cell>
        </row>
        <row r="33">
          <cell r="A33">
            <v>43647</v>
          </cell>
        </row>
        <row r="34">
          <cell r="A34">
            <v>43678</v>
          </cell>
        </row>
        <row r="35">
          <cell r="A35">
            <v>43709</v>
          </cell>
        </row>
        <row r="36">
          <cell r="A36">
            <v>43739</v>
          </cell>
        </row>
        <row r="37">
          <cell r="A37">
            <v>43770</v>
          </cell>
        </row>
        <row r="38">
          <cell r="A38">
            <v>43800</v>
          </cell>
        </row>
        <row r="39">
          <cell r="A39">
            <v>43831</v>
          </cell>
        </row>
        <row r="40">
          <cell r="A40">
            <v>43862</v>
          </cell>
        </row>
        <row r="41">
          <cell r="A41">
            <v>43891</v>
          </cell>
        </row>
        <row r="42">
          <cell r="A42">
            <v>43922</v>
          </cell>
        </row>
        <row r="43">
          <cell r="A43">
            <v>43952</v>
          </cell>
        </row>
        <row r="44">
          <cell r="A44">
            <v>43983</v>
          </cell>
        </row>
        <row r="45">
          <cell r="A45">
            <v>44013</v>
          </cell>
        </row>
        <row r="46">
          <cell r="A46">
            <v>44044</v>
          </cell>
        </row>
        <row r="47">
          <cell r="A47">
            <v>44075</v>
          </cell>
        </row>
        <row r="48">
          <cell r="A48">
            <v>44105</v>
          </cell>
        </row>
        <row r="49">
          <cell r="A49">
            <v>44136</v>
          </cell>
        </row>
        <row r="50">
          <cell r="A50">
            <v>44166</v>
          </cell>
        </row>
        <row r="51">
          <cell r="A51">
            <v>44197</v>
          </cell>
        </row>
        <row r="52">
          <cell r="A52">
            <v>44228</v>
          </cell>
        </row>
        <row r="53">
          <cell r="A53">
            <v>44256</v>
          </cell>
        </row>
        <row r="54">
          <cell r="A54">
            <v>44287</v>
          </cell>
        </row>
        <row r="55">
          <cell r="A55">
            <v>44317</v>
          </cell>
        </row>
        <row r="56">
          <cell r="A56">
            <v>44348</v>
          </cell>
        </row>
        <row r="57">
          <cell r="A57">
            <v>44378</v>
          </cell>
        </row>
        <row r="58">
          <cell r="A58">
            <v>44409</v>
          </cell>
        </row>
        <row r="59">
          <cell r="A59">
            <v>44440</v>
          </cell>
        </row>
        <row r="60">
          <cell r="A60">
            <v>44470</v>
          </cell>
        </row>
        <row r="61">
          <cell r="A61">
            <v>44501</v>
          </cell>
        </row>
        <row r="62">
          <cell r="A62">
            <v>44531</v>
          </cell>
        </row>
        <row r="63">
          <cell r="A63">
            <v>44562</v>
          </cell>
        </row>
        <row r="64">
          <cell r="A64">
            <v>44593</v>
          </cell>
        </row>
        <row r="65">
          <cell r="A65">
            <v>44621</v>
          </cell>
        </row>
        <row r="66">
          <cell r="A66">
            <v>44652</v>
          </cell>
        </row>
        <row r="67">
          <cell r="A67">
            <v>44682</v>
          </cell>
        </row>
        <row r="68">
          <cell r="A68">
            <v>44713</v>
          </cell>
        </row>
        <row r="69">
          <cell r="A69">
            <v>44743</v>
          </cell>
        </row>
        <row r="70">
          <cell r="A70">
            <v>44774</v>
          </cell>
        </row>
        <row r="71">
          <cell r="A71">
            <v>44805</v>
          </cell>
        </row>
        <row r="72">
          <cell r="A72">
            <v>44835</v>
          </cell>
        </row>
        <row r="73">
          <cell r="A73">
            <v>44866</v>
          </cell>
        </row>
        <row r="74">
          <cell r="A74">
            <v>44896</v>
          </cell>
        </row>
        <row r="75">
          <cell r="A75">
            <v>44927</v>
          </cell>
        </row>
        <row r="76">
          <cell r="A76">
            <v>44958</v>
          </cell>
        </row>
        <row r="77">
          <cell r="A77">
            <v>44986</v>
          </cell>
        </row>
        <row r="78">
          <cell r="A78">
            <v>45017</v>
          </cell>
        </row>
        <row r="79">
          <cell r="A79">
            <v>45047</v>
          </cell>
        </row>
        <row r="80">
          <cell r="A80">
            <v>45078</v>
          </cell>
        </row>
        <row r="81">
          <cell r="A81">
            <v>45108</v>
          </cell>
        </row>
        <row r="82">
          <cell r="A82">
            <v>45139</v>
          </cell>
        </row>
        <row r="83">
          <cell r="A83">
            <v>45170</v>
          </cell>
        </row>
        <row r="84">
          <cell r="A84">
            <v>45200</v>
          </cell>
        </row>
        <row r="85">
          <cell r="A85">
            <v>45231</v>
          </cell>
        </row>
        <row r="86">
          <cell r="A86">
            <v>45261</v>
          </cell>
        </row>
        <row r="87">
          <cell r="A87">
            <v>45292</v>
          </cell>
        </row>
        <row r="88">
          <cell r="A88">
            <v>45323</v>
          </cell>
        </row>
        <row r="89">
          <cell r="A89">
            <v>45352</v>
          </cell>
        </row>
        <row r="90">
          <cell r="A90">
            <v>45383</v>
          </cell>
        </row>
        <row r="91">
          <cell r="A91">
            <v>45413</v>
          </cell>
        </row>
        <row r="92">
          <cell r="A92">
            <v>45444</v>
          </cell>
        </row>
        <row r="93">
          <cell r="A93">
            <v>45474</v>
          </cell>
        </row>
        <row r="94">
          <cell r="A94">
            <v>45505</v>
          </cell>
        </row>
        <row r="95">
          <cell r="A95">
            <v>45536</v>
          </cell>
        </row>
        <row r="96">
          <cell r="A96">
            <v>45566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D3">
            <v>101.31552124023438</v>
          </cell>
          <cell r="E3">
            <v>100.98404693603516</v>
          </cell>
          <cell r="F3">
            <v>99.448814392089844</v>
          </cell>
          <cell r="G3">
            <v>101.75705718994141</v>
          </cell>
          <cell r="H3">
            <v>100.89682769775391</v>
          </cell>
          <cell r="I3">
            <v>102.51604461669922</v>
          </cell>
          <cell r="J3">
            <v>102.0775146484375</v>
          </cell>
          <cell r="K3">
            <v>103.05092620849609</v>
          </cell>
          <cell r="L3">
            <v>103.20416259765625</v>
          </cell>
          <cell r="M3">
            <v>100.69159698486328</v>
          </cell>
          <cell r="N3">
            <v>103.06368255615234</v>
          </cell>
          <cell r="O3">
            <v>101.94652557373047</v>
          </cell>
          <cell r="P3">
            <v>101.30457305908203</v>
          </cell>
          <cell r="Q3">
            <v>100.93869018554688</v>
          </cell>
          <cell r="R3">
            <v>99.27362060546875</v>
          </cell>
          <cell r="S3">
            <v>101.66712951660156</v>
          </cell>
          <cell r="T3">
            <v>100.90214538574219</v>
          </cell>
          <cell r="U3">
            <v>102.43856048583984</v>
          </cell>
          <cell r="V3">
            <v>102.10116577148438</v>
          </cell>
          <cell r="W3">
            <v>103.04995727539063</v>
          </cell>
          <cell r="X3">
            <v>103.15564727783203</v>
          </cell>
          <cell r="Y3">
            <v>100.61980438232422</v>
          </cell>
          <cell r="Z3">
            <v>103.06107330322266</v>
          </cell>
          <cell r="AA3">
            <v>101.94514465332031</v>
          </cell>
          <cell r="AB3">
            <v>101.29976654052734</v>
          </cell>
          <cell r="AC3">
            <v>101.00302124023438</v>
          </cell>
          <cell r="AD3">
            <v>99.207221984863281</v>
          </cell>
          <cell r="AE3">
            <v>101.63207244873047</v>
          </cell>
          <cell r="AF3">
            <v>100.88601684570313</v>
          </cell>
          <cell r="AG3">
            <v>102.53046417236328</v>
          </cell>
          <cell r="AH3">
            <v>102.14605712890625</v>
          </cell>
          <cell r="AI3">
            <v>103.03620910644531</v>
          </cell>
          <cell r="AJ3">
            <v>103.15522766113281</v>
          </cell>
          <cell r="AK3">
            <v>100.60479736328125</v>
          </cell>
          <cell r="AL3">
            <v>103.08655548095703</v>
          </cell>
          <cell r="AM3">
            <v>101.92939758300781</v>
          </cell>
          <cell r="AN3">
            <v>101.29438018798828</v>
          </cell>
          <cell r="AO3">
            <v>100.97528076171875</v>
          </cell>
          <cell r="AP3">
            <v>99.120948791503906</v>
          </cell>
          <cell r="AQ3">
            <v>101.77842712402344</v>
          </cell>
          <cell r="AR3">
            <v>100.88203430175781</v>
          </cell>
          <cell r="AS3">
            <v>102.30880737304688</v>
          </cell>
          <cell r="AT3">
            <v>102.11046600341797</v>
          </cell>
          <cell r="AU3">
            <v>102.98732757568359</v>
          </cell>
          <cell r="AV3">
            <v>103.09641265869141</v>
          </cell>
          <cell r="AW3">
            <v>100.80129241943359</v>
          </cell>
          <cell r="AX3">
            <v>103.07508850097656</v>
          </cell>
          <cell r="AY3">
            <v>101.95887756347656</v>
          </cell>
          <cell r="AZ3">
            <v>101.28296661376953</v>
          </cell>
          <cell r="BA3">
            <v>100.91390228271484</v>
          </cell>
          <cell r="BB3">
            <v>99.006050109863281</v>
          </cell>
          <cell r="BC3">
            <v>101.74652099609375</v>
          </cell>
          <cell r="BD3">
            <v>100.87369537353516</v>
          </cell>
          <cell r="BE3">
            <v>102.14638519287109</v>
          </cell>
          <cell r="BF3">
            <v>102.10839080810547</v>
          </cell>
          <cell r="BG3">
            <v>103.01628112792969</v>
          </cell>
          <cell r="BH3">
            <v>103.07907104492188</v>
          </cell>
          <cell r="BI3">
            <v>100.83375549316406</v>
          </cell>
          <cell r="BJ3">
            <v>103.12466430664063</v>
          </cell>
          <cell r="BK3">
            <v>101.98666381835938</v>
          </cell>
          <cell r="BL3">
            <v>101.50907897949219</v>
          </cell>
          <cell r="BM3">
            <v>101.54104614257813</v>
          </cell>
          <cell r="BN3">
            <v>101.58660888671875</v>
          </cell>
          <cell r="BO3">
            <v>101.63023376464844</v>
          </cell>
          <cell r="BP3">
            <v>101.68459320068359</v>
          </cell>
          <cell r="BQ3">
            <v>101.29857635498047</v>
          </cell>
          <cell r="BR3">
            <v>100.95563507080078</v>
          </cell>
          <cell r="BS3">
            <v>99.1749267578125</v>
          </cell>
          <cell r="BT3">
            <v>101.72183990478516</v>
          </cell>
          <cell r="BU3">
            <v>100.88304138183594</v>
          </cell>
          <cell r="BV3">
            <v>102.31048583984375</v>
          </cell>
          <cell r="BW3">
            <v>102.111328125</v>
          </cell>
          <cell r="BX3">
            <v>103.02314758300781</v>
          </cell>
          <cell r="BY3">
            <v>103.11925506591797</v>
          </cell>
          <cell r="BZ3">
            <v>100.74967193603516</v>
          </cell>
          <cell r="CA3">
            <v>103.09443664550781</v>
          </cell>
          <cell r="CB3">
            <v>101.96110534667969</v>
          </cell>
          <cell r="CC3">
            <v>101.6114501953125</v>
          </cell>
          <cell r="CD3">
            <v>101.6114501953125</v>
          </cell>
        </row>
        <row r="4">
          <cell r="D4">
            <v>103.272705078125</v>
          </cell>
          <cell r="E4">
            <v>105.11042022705078</v>
          </cell>
          <cell r="F4">
            <v>99.300804138183594</v>
          </cell>
          <cell r="G4">
            <v>106.74596405029297</v>
          </cell>
          <cell r="H4">
            <v>101.32181549072266</v>
          </cell>
          <cell r="I4">
            <v>105.06521606445313</v>
          </cell>
          <cell r="J4">
            <v>104.02630615234375</v>
          </cell>
          <cell r="K4">
            <v>107.11670684814453</v>
          </cell>
          <cell r="L4">
            <v>103.94693756103516</v>
          </cell>
          <cell r="M4">
            <v>104.21710968017578</v>
          </cell>
          <cell r="N4">
            <v>104.85345458984375</v>
          </cell>
          <cell r="O4">
            <v>103.69755554199219</v>
          </cell>
          <cell r="P4">
            <v>103.22190093994141</v>
          </cell>
          <cell r="Q4">
            <v>105.18316650390625</v>
          </cell>
          <cell r="R4">
            <v>99.118537902832031</v>
          </cell>
          <cell r="S4">
            <v>106.94501495361328</v>
          </cell>
          <cell r="T4">
            <v>101.33206176757813</v>
          </cell>
          <cell r="U4">
            <v>105.06825256347656</v>
          </cell>
          <cell r="V4">
            <v>104.05574035644531</v>
          </cell>
          <cell r="W4">
            <v>107.15476989746094</v>
          </cell>
          <cell r="X4">
            <v>103.84827423095703</v>
          </cell>
          <cell r="Y4">
            <v>104.18720245361328</v>
          </cell>
          <cell r="Z4">
            <v>104.79685211181641</v>
          </cell>
          <cell r="AA4">
            <v>103.76824951171875</v>
          </cell>
          <cell r="AB4">
            <v>103.17762756347656</v>
          </cell>
          <cell r="AC4">
            <v>105.18425750732422</v>
          </cell>
          <cell r="AD4">
            <v>99.073471069335938</v>
          </cell>
          <cell r="AE4">
            <v>106.88734436035156</v>
          </cell>
          <cell r="AF4">
            <v>101.33740997314453</v>
          </cell>
          <cell r="AG4">
            <v>105.14038848876953</v>
          </cell>
          <cell r="AH4">
            <v>104.11058807373047</v>
          </cell>
          <cell r="AI4">
            <v>107.20095062255859</v>
          </cell>
          <cell r="AJ4">
            <v>103.83189392089844</v>
          </cell>
          <cell r="AK4">
            <v>104.10684204101563</v>
          </cell>
          <cell r="AL4">
            <v>104.79924774169922</v>
          </cell>
          <cell r="AM4">
            <v>103.78227996826172</v>
          </cell>
          <cell r="AN4">
            <v>103.13760375976563</v>
          </cell>
          <cell r="AO4">
            <v>105.20976257324219</v>
          </cell>
          <cell r="AP4">
            <v>99.029541015625</v>
          </cell>
          <cell r="AQ4">
            <v>107.09703826904297</v>
          </cell>
          <cell r="AR4">
            <v>101.33194732666016</v>
          </cell>
          <cell r="AS4">
            <v>105.08409881591797</v>
          </cell>
          <cell r="AT4">
            <v>104.04804229736328</v>
          </cell>
          <cell r="AU4">
            <v>107.17210388183594</v>
          </cell>
          <cell r="AV4">
            <v>103.74836730957031</v>
          </cell>
          <cell r="AW4">
            <v>104.1641845703125</v>
          </cell>
          <cell r="AX4">
            <v>104.83958435058594</v>
          </cell>
          <cell r="AY4">
            <v>103.82490539550781</v>
          </cell>
          <cell r="AZ4">
            <v>103.10145568847656</v>
          </cell>
          <cell r="BA4">
            <v>105.28750610351563</v>
          </cell>
          <cell r="BB4">
            <v>98.963394165039063</v>
          </cell>
          <cell r="BC4">
            <v>107.4716796875</v>
          </cell>
          <cell r="BD4">
            <v>101.31082153320313</v>
          </cell>
          <cell r="BE4">
            <v>105.05087280273438</v>
          </cell>
          <cell r="BF4">
            <v>104.03643035888672</v>
          </cell>
          <cell r="BG4">
            <v>107.26271820068359</v>
          </cell>
          <cell r="BH4">
            <v>103.65223693847656</v>
          </cell>
          <cell r="BI4">
            <v>104.41826629638672</v>
          </cell>
          <cell r="BJ4">
            <v>104.90280914306641</v>
          </cell>
          <cell r="BK4">
            <v>103.91586303710938</v>
          </cell>
          <cell r="BL4">
            <v>103.52626800537109</v>
          </cell>
          <cell r="BM4">
            <v>103.62739562988281</v>
          </cell>
          <cell r="BN4">
            <v>103.6553955078125</v>
          </cell>
          <cell r="BO4">
            <v>103.69422149658203</v>
          </cell>
          <cell r="BP4">
            <v>103.81848907470703</v>
          </cell>
          <cell r="BQ4">
            <v>103.17747497558594</v>
          </cell>
          <cell r="BR4">
            <v>105.21090698242188</v>
          </cell>
          <cell r="BS4">
            <v>99.071189880371094</v>
          </cell>
          <cell r="BT4">
            <v>107.11888122558594</v>
          </cell>
          <cell r="BU4">
            <v>101.32311248779297</v>
          </cell>
          <cell r="BV4">
            <v>105.07674407958984</v>
          </cell>
          <cell r="BW4">
            <v>104.05326080322266</v>
          </cell>
          <cell r="BX4">
            <v>107.19473266601563</v>
          </cell>
          <cell r="BY4">
            <v>103.76136779785156</v>
          </cell>
          <cell r="BZ4">
            <v>104.26166534423828</v>
          </cell>
          <cell r="CA4">
            <v>104.85466003417969</v>
          </cell>
          <cell r="CB4">
            <v>103.83107757568359</v>
          </cell>
          <cell r="CC4">
            <v>103.69663238525391</v>
          </cell>
          <cell r="CD4">
            <v>103.69664001464844</v>
          </cell>
        </row>
        <row r="5">
          <cell r="D5">
            <v>105.87045288085938</v>
          </cell>
          <cell r="E5">
            <v>107.25253295898438</v>
          </cell>
          <cell r="F5">
            <v>102.28192901611328</v>
          </cell>
          <cell r="G5">
            <v>111.78063201904297</v>
          </cell>
          <cell r="H5">
            <v>102.27632904052734</v>
          </cell>
          <cell r="I5">
            <v>107.21785736083984</v>
          </cell>
          <cell r="J5">
            <v>105.27593994140625</v>
          </cell>
          <cell r="K5">
            <v>110.82113647460938</v>
          </cell>
          <cell r="L5">
            <v>105.59775543212891</v>
          </cell>
          <cell r="M5">
            <v>116.596923828125</v>
          </cell>
          <cell r="N5">
            <v>106.04940795898438</v>
          </cell>
          <cell r="O5">
            <v>105.58788299560547</v>
          </cell>
          <cell r="P5">
            <v>105.93817901611328</v>
          </cell>
          <cell r="Q5">
            <v>107.30327606201172</v>
          </cell>
          <cell r="R5">
            <v>102.24520874023438</v>
          </cell>
          <cell r="S5">
            <v>111.29001617431641</v>
          </cell>
          <cell r="T5">
            <v>102.23709106445313</v>
          </cell>
          <cell r="U5">
            <v>107.17446136474609</v>
          </cell>
          <cell r="V5">
            <v>105.33528137207031</v>
          </cell>
          <cell r="W5">
            <v>110.70177459716797</v>
          </cell>
          <cell r="X5">
            <v>105.59311676025391</v>
          </cell>
          <cell r="Y5">
            <v>114.86895751953125</v>
          </cell>
          <cell r="Z5">
            <v>105.93240356445313</v>
          </cell>
          <cell r="AA5">
            <v>105.65711975097656</v>
          </cell>
          <cell r="AB5">
            <v>105.96288299560547</v>
          </cell>
          <cell r="AC5">
            <v>107.34060668945313</v>
          </cell>
          <cell r="AD5">
            <v>102.23952484130859</v>
          </cell>
          <cell r="AE5">
            <v>110.77870178222656</v>
          </cell>
          <cell r="AF5">
            <v>102.18700408935547</v>
          </cell>
          <cell r="AG5">
            <v>107.21105194091797</v>
          </cell>
          <cell r="AH5">
            <v>105.38967895507813</v>
          </cell>
          <cell r="AI5">
            <v>110.66899108886719</v>
          </cell>
          <cell r="AJ5">
            <v>105.60984039306641</v>
          </cell>
          <cell r="AK5">
            <v>114.63710784912109</v>
          </cell>
          <cell r="AL5">
            <v>105.88607025146484</v>
          </cell>
          <cell r="AM5">
            <v>105.68105316162109</v>
          </cell>
          <cell r="AN5">
            <v>105.96389770507813</v>
          </cell>
          <cell r="AO5">
            <v>107.31084442138672</v>
          </cell>
          <cell r="AP5">
            <v>102.31884765625</v>
          </cell>
          <cell r="AQ5">
            <v>110.76978302001953</v>
          </cell>
          <cell r="AR5">
            <v>102.17701721191406</v>
          </cell>
          <cell r="AS5">
            <v>107.11743927001953</v>
          </cell>
          <cell r="AT5">
            <v>105.33279418945313</v>
          </cell>
          <cell r="AU5">
            <v>110.54837036132813</v>
          </cell>
          <cell r="AV5">
            <v>105.53782653808594</v>
          </cell>
          <cell r="AW5">
            <v>114.66240692138672</v>
          </cell>
          <cell r="AX5">
            <v>105.86478424072266</v>
          </cell>
          <cell r="AY5">
            <v>105.69316101074219</v>
          </cell>
          <cell r="AZ5">
            <v>106.03763580322266</v>
          </cell>
          <cell r="BA5">
            <v>107.29032897949219</v>
          </cell>
          <cell r="BB5">
            <v>102.38634490966797</v>
          </cell>
          <cell r="BC5">
            <v>110.73004913330078</v>
          </cell>
          <cell r="BD5">
            <v>102.15190124511719</v>
          </cell>
          <cell r="BE5">
            <v>107.04312133789063</v>
          </cell>
          <cell r="BF5">
            <v>105.29332733154297</v>
          </cell>
          <cell r="BG5">
            <v>110.50009155273438</v>
          </cell>
          <cell r="BH5">
            <v>105.43785095214844</v>
          </cell>
          <cell r="BI5">
            <v>113.69577789306641</v>
          </cell>
          <cell r="BJ5">
            <v>105.91433715820313</v>
          </cell>
          <cell r="BK5">
            <v>105.70615386962891</v>
          </cell>
          <cell r="BL5">
            <v>106.15035247802734</v>
          </cell>
          <cell r="BM5">
            <v>106.21456909179688</v>
          </cell>
          <cell r="BN5">
            <v>106.21705627441406</v>
          </cell>
          <cell r="BO5">
            <v>106.16678619384766</v>
          </cell>
          <cell r="BP5">
            <v>106.15550231933594</v>
          </cell>
          <cell r="BQ5">
            <v>105.95873260498047</v>
          </cell>
          <cell r="BR5">
            <v>107.30048370361328</v>
          </cell>
          <cell r="BS5">
            <v>102.30607604980469</v>
          </cell>
          <cell r="BT5">
            <v>110.95750427246094</v>
          </cell>
          <cell r="BU5">
            <v>102.18454742431641</v>
          </cell>
          <cell r="BV5">
            <v>107.1170654296875</v>
          </cell>
          <cell r="BW5">
            <v>105.32335662841797</v>
          </cell>
          <cell r="BX5">
            <v>110.61524963378906</v>
          </cell>
          <cell r="BY5">
            <v>105.52664184570313</v>
          </cell>
          <cell r="BZ5">
            <v>114.42130279541016</v>
          </cell>
          <cell r="CA5">
            <v>105.91138458251953</v>
          </cell>
          <cell r="CB5">
            <v>105.68058013916016</v>
          </cell>
          <cell r="CC5">
            <v>106.17742919921875</v>
          </cell>
          <cell r="CD5">
            <v>106.17742919921875</v>
          </cell>
        </row>
        <row r="6">
          <cell r="D6">
            <v>108.28361511230469</v>
          </cell>
          <cell r="E6">
            <v>109.83644104003906</v>
          </cell>
          <cell r="F6">
            <v>106.34880065917969</v>
          </cell>
          <cell r="G6">
            <v>118.5626220703125</v>
          </cell>
          <cell r="H6">
            <v>103.48152160644531</v>
          </cell>
          <cell r="I6">
            <v>109.25569152832031</v>
          </cell>
          <cell r="J6">
            <v>105.92284393310547</v>
          </cell>
          <cell r="K6">
            <v>118.58323669433594</v>
          </cell>
          <cell r="L6">
            <v>108.28703308105469</v>
          </cell>
          <cell r="M6">
            <v>119.94288635253906</v>
          </cell>
          <cell r="N6">
            <v>107.99934387207031</v>
          </cell>
          <cell r="O6">
            <v>107.5074462890625</v>
          </cell>
          <cell r="P6">
            <v>108.32029724121094</v>
          </cell>
          <cell r="Q6">
            <v>109.85618591308594</v>
          </cell>
          <cell r="R6">
            <v>106.64033508300781</v>
          </cell>
          <cell r="S6">
            <v>118.03879547119141</v>
          </cell>
          <cell r="T6">
            <v>103.40525054931641</v>
          </cell>
          <cell r="U6">
            <v>109.15418243408203</v>
          </cell>
          <cell r="V6">
            <v>105.99126434326172</v>
          </cell>
          <cell r="W6">
            <v>118.36835479736328</v>
          </cell>
          <cell r="X6">
            <v>108.27418518066406</v>
          </cell>
          <cell r="Y6">
            <v>118.68810272216797</v>
          </cell>
          <cell r="Z6">
            <v>107.94645690917969</v>
          </cell>
          <cell r="AA6">
            <v>107.53362274169922</v>
          </cell>
          <cell r="AB6">
            <v>108.3089599609375</v>
          </cell>
          <cell r="AC6">
            <v>109.90737152099609</v>
          </cell>
          <cell r="AD6">
            <v>106.83234405517578</v>
          </cell>
          <cell r="AE6">
            <v>117.53134918212891</v>
          </cell>
          <cell r="AF6">
            <v>103.32756805419922</v>
          </cell>
          <cell r="AG6">
            <v>109.18647766113281</v>
          </cell>
          <cell r="AH6">
            <v>106.05873107910156</v>
          </cell>
          <cell r="AI6">
            <v>118.26837158203125</v>
          </cell>
          <cell r="AJ6">
            <v>108.27204895019531</v>
          </cell>
          <cell r="AK6">
            <v>118.51059722900391</v>
          </cell>
          <cell r="AL6">
            <v>107.92996215820313</v>
          </cell>
          <cell r="AM6">
            <v>107.53205871582031</v>
          </cell>
          <cell r="AN6">
            <v>108.28188323974609</v>
          </cell>
          <cell r="AO6">
            <v>109.89402008056641</v>
          </cell>
          <cell r="AP6">
            <v>106.90132904052734</v>
          </cell>
          <cell r="AQ6">
            <v>117.32734680175781</v>
          </cell>
          <cell r="AR6">
            <v>103.31240844726563</v>
          </cell>
          <cell r="AS6">
            <v>108.99558258056641</v>
          </cell>
          <cell r="AT6">
            <v>106.00544738769531</v>
          </cell>
          <cell r="AU6">
            <v>118.13204193115234</v>
          </cell>
          <cell r="AV6">
            <v>108.29593658447266</v>
          </cell>
          <cell r="AW6">
            <v>118.41404724121094</v>
          </cell>
          <cell r="AX6">
            <v>107.94026184082031</v>
          </cell>
          <cell r="AY6">
            <v>107.57649993896484</v>
          </cell>
          <cell r="AZ6">
            <v>108.32595825195313</v>
          </cell>
          <cell r="BA6">
            <v>109.85652923583984</v>
          </cell>
          <cell r="BB6">
            <v>107.05696105957031</v>
          </cell>
          <cell r="BC6">
            <v>116.94340515136719</v>
          </cell>
          <cell r="BD6">
            <v>103.26703643798828</v>
          </cell>
          <cell r="BE6">
            <v>108.83908081054688</v>
          </cell>
          <cell r="BF6">
            <v>105.9703369140625</v>
          </cell>
          <cell r="BG6">
            <v>118.0113525390625</v>
          </cell>
          <cell r="BH6">
            <v>108.32003021240234</v>
          </cell>
          <cell r="BI6">
            <v>117.51849365234375</v>
          </cell>
          <cell r="BJ6">
            <v>108.00279235839844</v>
          </cell>
          <cell r="BK6">
            <v>107.61767578125</v>
          </cell>
          <cell r="BL6">
            <v>109.06640625</v>
          </cell>
          <cell r="BM6">
            <v>109.1365966796875</v>
          </cell>
          <cell r="BN6">
            <v>109.13986968994141</v>
          </cell>
          <cell r="BO6">
            <v>108.97527313232422</v>
          </cell>
          <cell r="BP6">
            <v>108.88553619384766</v>
          </cell>
          <cell r="BQ6">
            <v>108.30473327636719</v>
          </cell>
          <cell r="BR6">
            <v>109.87007141113281</v>
          </cell>
          <cell r="BS6">
            <v>106.81305694580078</v>
          </cell>
          <cell r="BT6">
            <v>117.49214172363281</v>
          </cell>
          <cell r="BU6">
            <v>103.32266235351563</v>
          </cell>
          <cell r="BV6">
            <v>109.00187683105469</v>
          </cell>
          <cell r="BW6">
            <v>105.99238586425781</v>
          </cell>
          <cell r="BX6">
            <v>118.21551513671875</v>
          </cell>
          <cell r="BY6">
            <v>108.29698181152344</v>
          </cell>
          <cell r="BZ6">
            <v>118.20561218261719</v>
          </cell>
          <cell r="CA6">
            <v>107.96952056884766</v>
          </cell>
          <cell r="CB6">
            <v>107.57154846191406</v>
          </cell>
          <cell r="CC6">
            <v>109.01152801513672</v>
          </cell>
          <cell r="CD6">
            <v>109.01152801513672</v>
          </cell>
        </row>
        <row r="7">
          <cell r="D7">
            <v>109.74765014648438</v>
          </cell>
          <cell r="E7">
            <v>111.70307159423828</v>
          </cell>
          <cell r="F7">
            <v>108.5286865234375</v>
          </cell>
          <cell r="G7">
            <v>120.76380157470703</v>
          </cell>
          <cell r="H7">
            <v>106.20056915283203</v>
          </cell>
          <cell r="I7">
            <v>110.96834564208984</v>
          </cell>
          <cell r="J7">
            <v>106.98415374755859</v>
          </cell>
          <cell r="K7">
            <v>118.97034454345703</v>
          </cell>
          <cell r="L7">
            <v>109.09556579589844</v>
          </cell>
          <cell r="M7">
            <v>121.85102081298828</v>
          </cell>
          <cell r="N7">
            <v>109.71611022949219</v>
          </cell>
          <cell r="O7">
            <v>108.97812652587891</v>
          </cell>
          <cell r="P7">
            <v>109.76238250732422</v>
          </cell>
          <cell r="Q7">
            <v>111.72254180908203</v>
          </cell>
          <cell r="R7">
            <v>108.68979644775391</v>
          </cell>
          <cell r="S7">
            <v>120.23442077636719</v>
          </cell>
          <cell r="T7">
            <v>106.18402862548828</v>
          </cell>
          <cell r="U7">
            <v>110.83320617675781</v>
          </cell>
          <cell r="V7">
            <v>107.00336456298828</v>
          </cell>
          <cell r="W7">
            <v>118.74669647216797</v>
          </cell>
          <cell r="X7">
            <v>109.09867858886719</v>
          </cell>
          <cell r="Y7">
            <v>120.76703643798828</v>
          </cell>
          <cell r="Z7">
            <v>109.57788848876953</v>
          </cell>
          <cell r="AA7">
            <v>108.94632720947266</v>
          </cell>
          <cell r="AB7">
            <v>109.73997497558594</v>
          </cell>
          <cell r="AC7">
            <v>111.74831390380859</v>
          </cell>
          <cell r="AD7">
            <v>108.86808013916016</v>
          </cell>
          <cell r="AE7">
            <v>119.64897918701172</v>
          </cell>
          <cell r="AF7">
            <v>106.14304351806641</v>
          </cell>
          <cell r="AG7">
            <v>110.85009765625</v>
          </cell>
          <cell r="AH7">
            <v>107.02777099609375</v>
          </cell>
          <cell r="AI7">
            <v>118.65727996826172</v>
          </cell>
          <cell r="AJ7">
            <v>109.06800079345703</v>
          </cell>
          <cell r="AK7">
            <v>120.63179779052734</v>
          </cell>
          <cell r="AL7">
            <v>109.50655364990234</v>
          </cell>
          <cell r="AM7">
            <v>108.92148590087891</v>
          </cell>
          <cell r="AN7">
            <v>109.71244812011719</v>
          </cell>
          <cell r="AO7">
            <v>111.75164031982422</v>
          </cell>
          <cell r="AP7">
            <v>108.79757690429688</v>
          </cell>
          <cell r="AQ7">
            <v>119.47243499755859</v>
          </cell>
          <cell r="AR7">
            <v>106.13522338867188</v>
          </cell>
          <cell r="AS7">
            <v>110.64981842041016</v>
          </cell>
          <cell r="AT7">
            <v>106.96076202392578</v>
          </cell>
          <cell r="AU7">
            <v>118.51114654541016</v>
          </cell>
          <cell r="AV7">
            <v>109.17523956298828</v>
          </cell>
          <cell r="AW7">
            <v>120.49066162109375</v>
          </cell>
          <cell r="AX7">
            <v>109.42684936523438</v>
          </cell>
          <cell r="AY7">
            <v>108.97012329101563</v>
          </cell>
          <cell r="AZ7">
            <v>109.72557830810547</v>
          </cell>
          <cell r="BA7">
            <v>111.74454498291016</v>
          </cell>
          <cell r="BB7">
            <v>108.82956695556641</v>
          </cell>
          <cell r="BC7">
            <v>119.11395263671875</v>
          </cell>
          <cell r="BD7">
            <v>106.14726257324219</v>
          </cell>
          <cell r="BE7">
            <v>110.47742462158203</v>
          </cell>
          <cell r="BF7">
            <v>106.91635131835938</v>
          </cell>
          <cell r="BG7">
            <v>118.36202239990234</v>
          </cell>
          <cell r="BH7">
            <v>109.23655700683594</v>
          </cell>
          <cell r="BI7">
            <v>119.63257598876953</v>
          </cell>
          <cell r="BJ7">
            <v>109.43035125732422</v>
          </cell>
          <cell r="BK7">
            <v>108.98897552490234</v>
          </cell>
          <cell r="BL7">
            <v>110.68207550048828</v>
          </cell>
          <cell r="BM7">
            <v>110.72540283203125</v>
          </cell>
          <cell r="BN7">
            <v>110.70995330810547</v>
          </cell>
          <cell r="BO7">
            <v>110.52764129638672</v>
          </cell>
          <cell r="BP7">
            <v>110.45436096191406</v>
          </cell>
          <cell r="BQ7">
            <v>109.736572265625</v>
          </cell>
          <cell r="BR7">
            <v>111.73695373535156</v>
          </cell>
          <cell r="BS7">
            <v>108.76463317871094</v>
          </cell>
          <cell r="BT7">
            <v>119.65522766113281</v>
          </cell>
          <cell r="BU7">
            <v>106.15341186523438</v>
          </cell>
          <cell r="BV7">
            <v>110.65853118896484</v>
          </cell>
          <cell r="BW7">
            <v>106.96383666992188</v>
          </cell>
          <cell r="BX7">
            <v>118.58909606933594</v>
          </cell>
          <cell r="BY7">
            <v>109.16131591796875</v>
          </cell>
          <cell r="BZ7">
            <v>120.29463195800781</v>
          </cell>
          <cell r="CA7">
            <v>109.48271179199219</v>
          </cell>
          <cell r="CB7">
            <v>108.9664306640625</v>
          </cell>
          <cell r="CC7">
            <v>110.58573150634766</v>
          </cell>
          <cell r="CD7">
            <v>110.58573150634766</v>
          </cell>
        </row>
        <row r="8">
          <cell r="D8">
            <v>110.69936370849609</v>
          </cell>
          <cell r="E8">
            <v>112.56363677978516</v>
          </cell>
          <cell r="F8">
            <v>109.67550659179688</v>
          </cell>
          <cell r="G8">
            <v>122.76113891601563</v>
          </cell>
          <cell r="H8">
            <v>107.36279296875</v>
          </cell>
          <cell r="I8">
            <v>112.66709899902344</v>
          </cell>
          <cell r="J8">
            <v>107.92303466796875</v>
          </cell>
          <cell r="K8">
            <v>120.18810272216797</v>
          </cell>
          <cell r="L8">
            <v>111.46802520751953</v>
          </cell>
          <cell r="M8">
            <v>122.87461090087891</v>
          </cell>
          <cell r="N8">
            <v>110.91646575927734</v>
          </cell>
          <cell r="O8">
            <v>110.45803833007813</v>
          </cell>
          <cell r="P8">
            <v>110.71303558349609</v>
          </cell>
          <cell r="Q8">
            <v>112.4700927734375</v>
          </cell>
          <cell r="R8">
            <v>109.74565887451172</v>
          </cell>
          <cell r="S8">
            <v>122.27115631103516</v>
          </cell>
          <cell r="T8">
            <v>107.45054626464844</v>
          </cell>
          <cell r="U8">
            <v>112.51226806640625</v>
          </cell>
          <cell r="V8">
            <v>107.90611267089844</v>
          </cell>
          <cell r="W8">
            <v>120.07635498046875</v>
          </cell>
          <cell r="X8">
            <v>111.51966094970703</v>
          </cell>
          <cell r="Y8">
            <v>121.79484558105469</v>
          </cell>
          <cell r="Z8">
            <v>110.88282775878906</v>
          </cell>
          <cell r="AA8">
            <v>110.38113403320313</v>
          </cell>
          <cell r="AB8">
            <v>110.685791015625</v>
          </cell>
          <cell r="AC8">
            <v>112.51284027099609</v>
          </cell>
          <cell r="AD8">
            <v>109.89869689941406</v>
          </cell>
          <cell r="AE8">
            <v>121.68155670166016</v>
          </cell>
          <cell r="AF8">
            <v>107.47021484375</v>
          </cell>
          <cell r="AG8">
            <v>112.52906799316406</v>
          </cell>
          <cell r="AH8">
            <v>107.8836669921875</v>
          </cell>
          <cell r="AI8">
            <v>120.06052398681641</v>
          </cell>
          <cell r="AJ8">
            <v>111.50658416748047</v>
          </cell>
          <cell r="AK8">
            <v>121.66537475585938</v>
          </cell>
          <cell r="AL8">
            <v>110.89617156982422</v>
          </cell>
          <cell r="AM8">
            <v>110.35028076171875</v>
          </cell>
          <cell r="AN8">
            <v>110.66817474365234</v>
          </cell>
          <cell r="AO8">
            <v>112.52909088134766</v>
          </cell>
          <cell r="AP8">
            <v>109.79705047607422</v>
          </cell>
          <cell r="AQ8">
            <v>121.54619598388672</v>
          </cell>
          <cell r="AR8">
            <v>107.47930908203125</v>
          </cell>
          <cell r="AS8">
            <v>112.26945495605469</v>
          </cell>
          <cell r="AT8">
            <v>107.75352478027344</v>
          </cell>
          <cell r="AU8">
            <v>119.92294311523438</v>
          </cell>
          <cell r="AV8">
            <v>111.70178985595703</v>
          </cell>
          <cell r="AW8">
            <v>121.53677368164063</v>
          </cell>
          <cell r="AX8">
            <v>110.87323760986328</v>
          </cell>
          <cell r="AY8">
            <v>110.40425872802734</v>
          </cell>
          <cell r="AZ8">
            <v>110.72563934326172</v>
          </cell>
          <cell r="BA8">
            <v>112.46987152099609</v>
          </cell>
          <cell r="BB8">
            <v>109.79547119140625</v>
          </cell>
          <cell r="BC8">
            <v>121.30478668212891</v>
          </cell>
          <cell r="BD8">
            <v>107.55428314208984</v>
          </cell>
          <cell r="BE8">
            <v>112.04682159423828</v>
          </cell>
          <cell r="BF8">
            <v>107.61550140380859</v>
          </cell>
          <cell r="BG8">
            <v>119.90000152587891</v>
          </cell>
          <cell r="BH8">
            <v>111.88104248046875</v>
          </cell>
          <cell r="BI8">
            <v>120.65557098388672</v>
          </cell>
          <cell r="BJ8">
            <v>110.96060943603516</v>
          </cell>
          <cell r="BK8">
            <v>110.38227081298828</v>
          </cell>
          <cell r="BL8">
            <v>111.9189453125</v>
          </cell>
          <cell r="BM8">
            <v>111.98576354980469</v>
          </cell>
          <cell r="BN8">
            <v>111.99675750732422</v>
          </cell>
          <cell r="BO8">
            <v>111.83669281005859</v>
          </cell>
          <cell r="BP8">
            <v>111.83715057373047</v>
          </cell>
          <cell r="BQ8">
            <v>110.69869995117188</v>
          </cell>
          <cell r="BR8">
            <v>112.50177001953125</v>
          </cell>
          <cell r="BS8">
            <v>109.79009246826172</v>
          </cell>
          <cell r="BT8">
            <v>121.74565887451172</v>
          </cell>
          <cell r="BU8">
            <v>107.49509429931641</v>
          </cell>
          <cell r="BV8">
            <v>112.28050231933594</v>
          </cell>
          <cell r="BW8">
            <v>107.76165008544922</v>
          </cell>
          <cell r="BX8">
            <v>119.99961853027344</v>
          </cell>
          <cell r="BY8">
            <v>111.68613433837891</v>
          </cell>
          <cell r="BZ8">
            <v>121.32557678222656</v>
          </cell>
          <cell r="CA8">
            <v>110.91706085205078</v>
          </cell>
          <cell r="CB8">
            <v>110.38911437988281</v>
          </cell>
          <cell r="CC8">
            <v>111.89830780029297</v>
          </cell>
          <cell r="CD8">
            <v>111.89830780029297</v>
          </cell>
        </row>
        <row r="9">
          <cell r="D9">
            <v>111.89708709716797</v>
          </cell>
          <cell r="E9">
            <v>115.79512023925781</v>
          </cell>
          <cell r="F9">
            <v>108.65848541259766</v>
          </cell>
          <cell r="G9">
            <v>125.07801055908203</v>
          </cell>
          <cell r="H9">
            <v>109.95118713378906</v>
          </cell>
          <cell r="I9">
            <v>116.27838897705078</v>
          </cell>
          <cell r="J9">
            <v>110.46901702880859</v>
          </cell>
          <cell r="K9">
            <v>121.24257659912109</v>
          </cell>
          <cell r="L9">
            <v>115.31314849853516</v>
          </cell>
          <cell r="M9">
            <v>123.96878051757813</v>
          </cell>
          <cell r="N9">
            <v>113.47945404052734</v>
          </cell>
          <cell r="O9">
            <v>111.83872985839844</v>
          </cell>
          <cell r="P9">
            <v>111.94709014892578</v>
          </cell>
          <cell r="Q9">
            <v>115.7889404296875</v>
          </cell>
          <cell r="R9">
            <v>108.59603118896484</v>
          </cell>
          <cell r="S9">
            <v>124.65029144287109</v>
          </cell>
          <cell r="T9">
            <v>110.03313446044922</v>
          </cell>
          <cell r="U9">
            <v>116.20654296875</v>
          </cell>
          <cell r="V9">
            <v>110.31980895996094</v>
          </cell>
          <cell r="W9">
            <v>121.19525146484375</v>
          </cell>
          <cell r="X9">
            <v>115.49361419677734</v>
          </cell>
          <cell r="Y9">
            <v>122.80375671386719</v>
          </cell>
          <cell r="Z9">
            <v>113.58333587646484</v>
          </cell>
          <cell r="AA9">
            <v>111.81298828125</v>
          </cell>
          <cell r="AB9">
            <v>111.94145202636719</v>
          </cell>
          <cell r="AC9">
            <v>115.78630065917969</v>
          </cell>
          <cell r="AD9">
            <v>108.68440246582031</v>
          </cell>
          <cell r="AE9">
            <v>124.07578277587891</v>
          </cell>
          <cell r="AF9">
            <v>110.05701446533203</v>
          </cell>
          <cell r="AG9">
            <v>116.31957244873047</v>
          </cell>
          <cell r="AH9">
            <v>110.30425262451172</v>
          </cell>
          <cell r="AI9">
            <v>121.20649719238281</v>
          </cell>
          <cell r="AJ9">
            <v>115.57077026367188</v>
          </cell>
          <cell r="AK9">
            <v>122.66303253173828</v>
          </cell>
          <cell r="AL9">
            <v>113.738525390625</v>
          </cell>
          <cell r="AM9">
            <v>111.81375122070313</v>
          </cell>
          <cell r="AN9">
            <v>111.92675018310547</v>
          </cell>
          <cell r="AO9">
            <v>115.83946990966797</v>
          </cell>
          <cell r="AP9">
            <v>108.51789855957031</v>
          </cell>
          <cell r="AQ9">
            <v>123.98919677734375</v>
          </cell>
          <cell r="AR9">
            <v>110.06340026855469</v>
          </cell>
          <cell r="AS9">
            <v>116.04686737060547</v>
          </cell>
          <cell r="AT9">
            <v>110.05316162109375</v>
          </cell>
          <cell r="AU9">
            <v>121.06531524658203</v>
          </cell>
          <cell r="AV9">
            <v>115.72178649902344</v>
          </cell>
          <cell r="AW9">
            <v>122.51448822021484</v>
          </cell>
          <cell r="AX9">
            <v>113.74913787841797</v>
          </cell>
          <cell r="AY9">
            <v>111.86553955078125</v>
          </cell>
          <cell r="AZ9">
            <v>111.99583435058594</v>
          </cell>
          <cell r="BA9">
            <v>115.85250091552734</v>
          </cell>
          <cell r="BB9">
            <v>108.42226409912109</v>
          </cell>
          <cell r="BC9">
            <v>123.86968231201172</v>
          </cell>
          <cell r="BD9">
            <v>110.15163421630859</v>
          </cell>
          <cell r="BE9">
            <v>115.85887908935547</v>
          </cell>
          <cell r="BF9">
            <v>109.87563323974609</v>
          </cell>
          <cell r="BG9">
            <v>120.99597930908203</v>
          </cell>
          <cell r="BH9">
            <v>115.89675140380859</v>
          </cell>
          <cell r="BI9">
            <v>121.56761932373047</v>
          </cell>
          <cell r="BJ9">
            <v>113.87709045410156</v>
          </cell>
          <cell r="BK9">
            <v>111.87722778320313</v>
          </cell>
          <cell r="BL9">
            <v>113.58232116699219</v>
          </cell>
          <cell r="BM9">
            <v>113.78017425537109</v>
          </cell>
          <cell r="BN9">
            <v>113.86739349365234</v>
          </cell>
          <cell r="BO9">
            <v>113.78916931152344</v>
          </cell>
          <cell r="BP9">
            <v>113.96254730224609</v>
          </cell>
          <cell r="BQ9">
            <v>111.94377136230469</v>
          </cell>
          <cell r="BR9">
            <v>115.81889343261719</v>
          </cell>
          <cell r="BS9">
            <v>108.55394744873047</v>
          </cell>
          <cell r="BT9">
            <v>124.19557952880859</v>
          </cell>
          <cell r="BU9">
            <v>110.08528900146484</v>
          </cell>
          <cell r="BV9">
            <v>116.05194091796875</v>
          </cell>
          <cell r="BW9">
            <v>110.10426330566406</v>
          </cell>
          <cell r="BX9">
            <v>121.11515045166016</v>
          </cell>
          <cell r="BY9">
            <v>115.68686676025391</v>
          </cell>
          <cell r="BZ9">
            <v>122.29195404052734</v>
          </cell>
          <cell r="CA9">
            <v>113.75748443603516</v>
          </cell>
          <cell r="CB9">
            <v>111.85124206542969</v>
          </cell>
          <cell r="CC9">
            <v>113.83235931396484</v>
          </cell>
          <cell r="CD9">
            <v>113.83235931396484</v>
          </cell>
        </row>
        <row r="10">
          <cell r="D10">
            <v>114.05255889892578</v>
          </cell>
          <cell r="E10">
            <v>117.40802764892578</v>
          </cell>
          <cell r="F10">
            <v>108.04271697998047</v>
          </cell>
          <cell r="G10">
            <v>127.60695648193359</v>
          </cell>
          <cell r="H10">
            <v>110.89823150634766</v>
          </cell>
          <cell r="I10">
            <v>119.09580230712891</v>
          </cell>
          <cell r="J10">
            <v>111.63196563720703</v>
          </cell>
          <cell r="K10">
            <v>123.04806518554688</v>
          </cell>
          <cell r="L10">
            <v>116.54331207275391</v>
          </cell>
          <cell r="M10">
            <v>126.24822235107422</v>
          </cell>
          <cell r="N10">
            <v>114.33528137207031</v>
          </cell>
          <cell r="O10">
            <v>113.74549865722656</v>
          </cell>
          <cell r="P10">
            <v>114.19394683837891</v>
          </cell>
          <cell r="Q10">
            <v>117.34370422363281</v>
          </cell>
          <cell r="R10">
            <v>107.97859191894531</v>
          </cell>
          <cell r="S10">
            <v>127.27413940429688</v>
          </cell>
          <cell r="T10">
            <v>111.03521728515625</v>
          </cell>
          <cell r="U10">
            <v>119.05519866943359</v>
          </cell>
          <cell r="V10">
            <v>111.48363494873047</v>
          </cell>
          <cell r="W10">
            <v>123.01876068115234</v>
          </cell>
          <cell r="X10">
            <v>116.47142028808594</v>
          </cell>
          <cell r="Y10">
            <v>125.00543212890625</v>
          </cell>
          <cell r="Z10">
            <v>114.42960357666016</v>
          </cell>
          <cell r="AA10">
            <v>113.61205291748047</v>
          </cell>
          <cell r="AB10">
            <v>114.25286102294922</v>
          </cell>
          <cell r="AC10">
            <v>117.30388641357422</v>
          </cell>
          <cell r="AD10">
            <v>108.05698394775391</v>
          </cell>
          <cell r="AE10">
            <v>126.71115112304688</v>
          </cell>
          <cell r="AF10">
            <v>111.10886383056641</v>
          </cell>
          <cell r="AG10">
            <v>119.14876556396484</v>
          </cell>
          <cell r="AH10">
            <v>111.48326110839844</v>
          </cell>
          <cell r="AI10">
            <v>123.02337646484375</v>
          </cell>
          <cell r="AJ10">
            <v>116.43339538574219</v>
          </cell>
          <cell r="AK10">
            <v>124.85598754882813</v>
          </cell>
          <cell r="AL10">
            <v>114.57605743408203</v>
          </cell>
          <cell r="AM10">
            <v>113.56039428710938</v>
          </cell>
          <cell r="AN10">
            <v>114.26358032226563</v>
          </cell>
          <cell r="AO10">
            <v>117.33370208740234</v>
          </cell>
          <cell r="AP10">
            <v>107.94155120849609</v>
          </cell>
          <cell r="AQ10">
            <v>126.69412994384766</v>
          </cell>
          <cell r="AR10">
            <v>111.12301635742188</v>
          </cell>
          <cell r="AS10">
            <v>118.98015594482422</v>
          </cell>
          <cell r="AT10">
            <v>111.24484252929688</v>
          </cell>
          <cell r="AU10">
            <v>122.88377380371094</v>
          </cell>
          <cell r="AV10">
            <v>116.46016693115234</v>
          </cell>
          <cell r="AW10">
            <v>124.7154541015625</v>
          </cell>
          <cell r="AX10">
            <v>114.60423278808594</v>
          </cell>
          <cell r="AY10">
            <v>113.6153564453125</v>
          </cell>
          <cell r="AZ10">
            <v>114.36699676513672</v>
          </cell>
          <cell r="BA10">
            <v>117.31710815429688</v>
          </cell>
          <cell r="BB10">
            <v>107.87133026123047</v>
          </cell>
          <cell r="BC10">
            <v>126.69509124755859</v>
          </cell>
          <cell r="BD10">
            <v>111.23068237304688</v>
          </cell>
          <cell r="BE10">
            <v>118.87417602539063</v>
          </cell>
          <cell r="BF10">
            <v>111.10037231445313</v>
          </cell>
          <cell r="BG10">
            <v>122.85774230957031</v>
          </cell>
          <cell r="BH10">
            <v>116.46833801269531</v>
          </cell>
          <cell r="BI10">
            <v>123.65591430664063</v>
          </cell>
          <cell r="BJ10">
            <v>114.74950408935547</v>
          </cell>
          <cell r="BK10">
            <v>113.58840942382813</v>
          </cell>
          <cell r="BL10">
            <v>115.19100189208984</v>
          </cell>
          <cell r="BM10">
            <v>115.38027954101563</v>
          </cell>
          <cell r="BN10">
            <v>115.47984313964844</v>
          </cell>
          <cell r="BO10">
            <v>115.3828125</v>
          </cell>
          <cell r="BP10">
            <v>115.54465484619141</v>
          </cell>
          <cell r="BQ10">
            <v>114.23381042480469</v>
          </cell>
          <cell r="BR10">
            <v>117.33526611328125</v>
          </cell>
          <cell r="BS10">
            <v>107.96308898925781</v>
          </cell>
          <cell r="BT10">
            <v>126.89476013183594</v>
          </cell>
          <cell r="BU10">
            <v>111.13449859619141</v>
          </cell>
          <cell r="BV10">
            <v>118.98265075683594</v>
          </cell>
          <cell r="BW10">
            <v>111.29925537109375</v>
          </cell>
          <cell r="BX10">
            <v>122.94519805908203</v>
          </cell>
          <cell r="BY10">
            <v>116.46917724609375</v>
          </cell>
          <cell r="BZ10">
            <v>124.45166015625</v>
          </cell>
          <cell r="CA10">
            <v>114.61579132080078</v>
          </cell>
          <cell r="CB10">
            <v>113.60847473144531</v>
          </cell>
          <cell r="CC10">
            <v>115.42844390869141</v>
          </cell>
          <cell r="CD10">
            <v>115.42843627929688</v>
          </cell>
        </row>
        <row r="11">
          <cell r="D11">
            <v>116.20478057861328</v>
          </cell>
          <cell r="E11">
            <v>118.23562622070313</v>
          </cell>
          <cell r="F11">
            <v>111.36385345458984</v>
          </cell>
          <cell r="G11">
            <v>130.02391052246094</v>
          </cell>
          <cell r="H11">
            <v>112.03694152832031</v>
          </cell>
          <cell r="I11">
            <v>121.92190551757813</v>
          </cell>
          <cell r="J11">
            <v>112.517333984375</v>
          </cell>
          <cell r="K11">
            <v>124.29291534423828</v>
          </cell>
          <cell r="L11">
            <v>119.39632415771484</v>
          </cell>
          <cell r="M11">
            <v>130.63325500488281</v>
          </cell>
          <cell r="N11">
            <v>115.93889617919922</v>
          </cell>
          <cell r="O11">
            <v>115.50946044921875</v>
          </cell>
          <cell r="P11">
            <v>116.31130218505859</v>
          </cell>
          <cell r="Q11">
            <v>118.16030883789063</v>
          </cell>
          <cell r="R11">
            <v>111.58989715576172</v>
          </cell>
          <cell r="S11">
            <v>129.72239685058594</v>
          </cell>
          <cell r="T11">
            <v>112.17164611816406</v>
          </cell>
          <cell r="U11">
            <v>121.94929504394531</v>
          </cell>
          <cell r="V11">
            <v>112.3841552734375</v>
          </cell>
          <cell r="W11">
            <v>124.27521514892578</v>
          </cell>
          <cell r="X11">
            <v>119.46163177490234</v>
          </cell>
          <cell r="Y11">
            <v>129.82931518554688</v>
          </cell>
          <cell r="Z11">
            <v>116.06513214111328</v>
          </cell>
          <cell r="AA11">
            <v>115.45066070556641</v>
          </cell>
          <cell r="AB11">
            <v>116.32365417480469</v>
          </cell>
          <cell r="AC11">
            <v>118.10612487792969</v>
          </cell>
          <cell r="AD11">
            <v>111.77110290527344</v>
          </cell>
          <cell r="AE11">
            <v>129.35911560058594</v>
          </cell>
          <cell r="AF11">
            <v>112.26120758056641</v>
          </cell>
          <cell r="AG11">
            <v>122.07362365722656</v>
          </cell>
          <cell r="AH11">
            <v>112.36802673339844</v>
          </cell>
          <cell r="AI11">
            <v>124.30354309082031</v>
          </cell>
          <cell r="AJ11">
            <v>119.48076629638672</v>
          </cell>
          <cell r="AK11">
            <v>129.77688598632813</v>
          </cell>
          <cell r="AL11">
            <v>116.2239990234375</v>
          </cell>
          <cell r="AM11">
            <v>115.42134094238281</v>
          </cell>
          <cell r="AN11">
            <v>116.30831909179688</v>
          </cell>
          <cell r="AO11">
            <v>118.12784576416016</v>
          </cell>
          <cell r="AP11">
            <v>111.79374694824219</v>
          </cell>
          <cell r="AQ11">
            <v>129.27000427246094</v>
          </cell>
          <cell r="AR11">
            <v>112.26976776123047</v>
          </cell>
          <cell r="AS11">
            <v>121.91184234619141</v>
          </cell>
          <cell r="AT11">
            <v>112.16341400146484</v>
          </cell>
          <cell r="AU11">
            <v>124.15401458740234</v>
          </cell>
          <cell r="AV11">
            <v>119.58907318115234</v>
          </cell>
          <cell r="AW11">
            <v>129.61766052246094</v>
          </cell>
          <cell r="AX11">
            <v>116.23458099365234</v>
          </cell>
          <cell r="AY11">
            <v>115.49474334716797</v>
          </cell>
          <cell r="AZ11">
            <v>116.40825653076172</v>
          </cell>
          <cell r="BA11">
            <v>118.10466766357422</v>
          </cell>
          <cell r="BB11">
            <v>111.91093444824219</v>
          </cell>
          <cell r="BC11">
            <v>129.08296203613281</v>
          </cell>
          <cell r="BD11">
            <v>112.33743286132813</v>
          </cell>
          <cell r="BE11">
            <v>121.8162841796875</v>
          </cell>
          <cell r="BF11">
            <v>112.03704833984375</v>
          </cell>
          <cell r="BG11">
            <v>124.14156341552734</v>
          </cell>
          <cell r="BH11">
            <v>119.70295715332031</v>
          </cell>
          <cell r="BI11">
            <v>129.04127502441406</v>
          </cell>
          <cell r="BJ11">
            <v>116.34707641601563</v>
          </cell>
          <cell r="BK11">
            <v>115.56907653808594</v>
          </cell>
          <cell r="BL11">
            <v>117.33956146240234</v>
          </cell>
          <cell r="BM11">
            <v>117.5411376953125</v>
          </cell>
          <cell r="BN11">
            <v>117.69226837158203</v>
          </cell>
          <cell r="BO11">
            <v>117.576416015625</v>
          </cell>
          <cell r="BP11">
            <v>117.75395965576172</v>
          </cell>
          <cell r="BQ11">
            <v>116.31589508056641</v>
          </cell>
          <cell r="BR11">
            <v>118.13746643066406</v>
          </cell>
          <cell r="BS11">
            <v>111.72958374023438</v>
          </cell>
          <cell r="BT11">
            <v>129.38278198242188</v>
          </cell>
          <cell r="BU11">
            <v>112.26344299316406</v>
          </cell>
          <cell r="BV11">
            <v>121.90503692626953</v>
          </cell>
          <cell r="BW11">
            <v>112.21338653564453</v>
          </cell>
          <cell r="BX11">
            <v>124.21607208251953</v>
          </cell>
          <cell r="BY11">
            <v>119.57539367675781</v>
          </cell>
          <cell r="BZ11">
            <v>129.50703430175781</v>
          </cell>
          <cell r="CA11">
            <v>116.23413848876953</v>
          </cell>
          <cell r="CB11">
            <v>115.50530242919922</v>
          </cell>
          <cell r="CC11">
            <v>117.61985778808594</v>
          </cell>
          <cell r="CD11">
            <v>117.61985778808594</v>
          </cell>
        </row>
        <row r="12">
          <cell r="D12">
            <v>118.0206298828125</v>
          </cell>
          <cell r="E12">
            <v>121.73275756835938</v>
          </cell>
          <cell r="F12">
            <v>113.81708526611328</v>
          </cell>
          <cell r="G12">
            <v>131.26573181152344</v>
          </cell>
          <cell r="H12">
            <v>112.87552642822266</v>
          </cell>
          <cell r="I12">
            <v>123.37143707275391</v>
          </cell>
          <cell r="J12">
            <v>114.09012603759766</v>
          </cell>
          <cell r="K12">
            <v>130.87913513183594</v>
          </cell>
          <cell r="L12">
            <v>121.09073638916016</v>
          </cell>
          <cell r="M12">
            <v>131.7225341796875</v>
          </cell>
          <cell r="N12">
            <v>117.5411376953125</v>
          </cell>
          <cell r="O12">
            <v>117.06813049316406</v>
          </cell>
          <cell r="P12">
            <v>118.10663604736328</v>
          </cell>
          <cell r="Q12">
            <v>121.71476745605469</v>
          </cell>
          <cell r="R12">
            <v>114.05642700195313</v>
          </cell>
          <cell r="S12">
            <v>130.93063354492188</v>
          </cell>
          <cell r="T12">
            <v>112.98858642578125</v>
          </cell>
          <cell r="U12">
            <v>123.36753845214844</v>
          </cell>
          <cell r="V12">
            <v>113.91530609130859</v>
          </cell>
          <cell r="W12">
            <v>130.86318969726563</v>
          </cell>
          <cell r="X12">
            <v>121.10472869873047</v>
          </cell>
          <cell r="Y12">
            <v>130.89501953125</v>
          </cell>
          <cell r="Z12">
            <v>117.64828491210938</v>
          </cell>
          <cell r="AA12">
            <v>117.03577423095703</v>
          </cell>
          <cell r="AB12">
            <v>118.09171295166016</v>
          </cell>
          <cell r="AC12">
            <v>121.61940002441406</v>
          </cell>
          <cell r="AD12">
            <v>114.28547668457031</v>
          </cell>
          <cell r="AE12">
            <v>130.55621337890625</v>
          </cell>
          <cell r="AF12">
            <v>113.05645751953125</v>
          </cell>
          <cell r="AG12">
            <v>123.47859191894531</v>
          </cell>
          <cell r="AH12">
            <v>113.90324401855469</v>
          </cell>
          <cell r="AI12">
            <v>130.90310668945313</v>
          </cell>
          <cell r="AJ12">
            <v>121.10719299316406</v>
          </cell>
          <cell r="AK12">
            <v>130.80799865722656</v>
          </cell>
          <cell r="AL12">
            <v>117.87580871582031</v>
          </cell>
          <cell r="AM12">
            <v>117.02867126464844</v>
          </cell>
          <cell r="AN12">
            <v>118.06598663330078</v>
          </cell>
          <cell r="AO12">
            <v>121.64421081542969</v>
          </cell>
          <cell r="AP12">
            <v>114.20989227294922</v>
          </cell>
          <cell r="AQ12">
            <v>130.49684143066406</v>
          </cell>
          <cell r="AR12">
            <v>113.06436157226563</v>
          </cell>
          <cell r="AS12">
            <v>123.2098388671875</v>
          </cell>
          <cell r="AT12">
            <v>113.62898254394531</v>
          </cell>
          <cell r="AU12">
            <v>130.77322387695313</v>
          </cell>
          <cell r="AV12">
            <v>121.12333679199219</v>
          </cell>
          <cell r="AW12">
            <v>130.63435363769531</v>
          </cell>
          <cell r="AX12">
            <v>117.88258361816406</v>
          </cell>
          <cell r="AY12">
            <v>117.08737945556641</v>
          </cell>
          <cell r="AZ12">
            <v>118.16340637207031</v>
          </cell>
          <cell r="BA12">
            <v>121.65827941894531</v>
          </cell>
          <cell r="BB12">
            <v>114.26477813720703</v>
          </cell>
          <cell r="BC12">
            <v>130.28230285644531</v>
          </cell>
          <cell r="BD12">
            <v>113.14757537841797</v>
          </cell>
          <cell r="BE12">
            <v>123.02296447753906</v>
          </cell>
          <cell r="BF12">
            <v>113.43924713134766</v>
          </cell>
          <cell r="BG12">
            <v>130.73548889160156</v>
          </cell>
          <cell r="BH12">
            <v>121.07688140869141</v>
          </cell>
          <cell r="BI12">
            <v>130.02182006835938</v>
          </cell>
          <cell r="BJ12">
            <v>118.08795166015625</v>
          </cell>
          <cell r="BK12">
            <v>117.15886688232422</v>
          </cell>
          <cell r="BL12">
            <v>119.24903869628906</v>
          </cell>
          <cell r="BM12">
            <v>119.42527008056641</v>
          </cell>
          <cell r="BN12">
            <v>119.55002593994141</v>
          </cell>
          <cell r="BO12">
            <v>119.36177825927734</v>
          </cell>
          <cell r="BP12">
            <v>119.45254516601563</v>
          </cell>
          <cell r="BQ12">
            <v>118.09258270263672</v>
          </cell>
          <cell r="BR12">
            <v>121.66921997070313</v>
          </cell>
          <cell r="BS12">
            <v>114.15966033935547</v>
          </cell>
          <cell r="BT12">
            <v>130.59403991699219</v>
          </cell>
          <cell r="BU12">
            <v>113.07135009765625</v>
          </cell>
          <cell r="BV12">
            <v>123.20909881591797</v>
          </cell>
          <cell r="BW12">
            <v>113.68618011474609</v>
          </cell>
          <cell r="BX12">
            <v>130.8150634765625</v>
          </cell>
          <cell r="BY12">
            <v>121.09747314453125</v>
          </cell>
          <cell r="BZ12">
            <v>130.52268981933594</v>
          </cell>
          <cell r="CA12">
            <v>117.90882110595703</v>
          </cell>
          <cell r="CB12">
            <v>117.09496307373047</v>
          </cell>
          <cell r="CC12">
            <v>119.42045593261719</v>
          </cell>
          <cell r="CD12">
            <v>119.42045593261719</v>
          </cell>
        </row>
        <row r="13">
          <cell r="D13">
            <v>119.43980407714844</v>
          </cell>
          <cell r="E13">
            <v>123.08334350585938</v>
          </cell>
          <cell r="F13">
            <v>115.40888214111328</v>
          </cell>
          <cell r="G13">
            <v>133.02287292480469</v>
          </cell>
          <cell r="H13">
            <v>113.91735076904297</v>
          </cell>
          <cell r="I13">
            <v>124.99613952636719</v>
          </cell>
          <cell r="J13">
            <v>117.52829742431641</v>
          </cell>
          <cell r="K13">
            <v>131.89268493652344</v>
          </cell>
          <cell r="L13">
            <v>122.10475921630859</v>
          </cell>
          <cell r="M13">
            <v>132.16438293457031</v>
          </cell>
          <cell r="N13">
            <v>119.56930541992188</v>
          </cell>
          <cell r="O13">
            <v>118.45561981201172</v>
          </cell>
          <cell r="P13">
            <v>119.51619720458984</v>
          </cell>
          <cell r="Q13">
            <v>123.07350158691406</v>
          </cell>
          <cell r="R13">
            <v>115.59963989257813</v>
          </cell>
          <cell r="S13">
            <v>132.64753723144531</v>
          </cell>
          <cell r="T13">
            <v>114.01115417480469</v>
          </cell>
          <cell r="U13">
            <v>124.98506164550781</v>
          </cell>
          <cell r="V13">
            <v>117.34706878662109</v>
          </cell>
          <cell r="W13">
            <v>131.85986328125</v>
          </cell>
          <cell r="X13">
            <v>122.06282043457031</v>
          </cell>
          <cell r="Y13">
            <v>131.39849853515625</v>
          </cell>
          <cell r="Z13">
            <v>119.76696014404297</v>
          </cell>
          <cell r="AA13">
            <v>118.44992065429688</v>
          </cell>
          <cell r="AB13">
            <v>119.50405883789063</v>
          </cell>
          <cell r="AC13">
            <v>122.98875427246094</v>
          </cell>
          <cell r="AD13">
            <v>115.8316650390625</v>
          </cell>
          <cell r="AE13">
            <v>132.22703552246094</v>
          </cell>
          <cell r="AF13">
            <v>114.1004638671875</v>
          </cell>
          <cell r="AG13">
            <v>125.13189697265625</v>
          </cell>
          <cell r="AH13">
            <v>117.37908935546875</v>
          </cell>
          <cell r="AI13">
            <v>131.87319946289063</v>
          </cell>
          <cell r="AJ13">
            <v>122.04585266113281</v>
          </cell>
          <cell r="AK13">
            <v>131.32000732421875</v>
          </cell>
          <cell r="AL13">
            <v>120.01211547851563</v>
          </cell>
          <cell r="AM13">
            <v>118.45834350585938</v>
          </cell>
          <cell r="AN13">
            <v>119.47746276855469</v>
          </cell>
          <cell r="AO13">
            <v>123.01705932617188</v>
          </cell>
          <cell r="AP13">
            <v>115.75108337402344</v>
          </cell>
          <cell r="AQ13">
            <v>132.12277221679688</v>
          </cell>
          <cell r="AR13">
            <v>114.10463714599609</v>
          </cell>
          <cell r="AS13">
            <v>124.81669616699219</v>
          </cell>
          <cell r="AT13">
            <v>117.07018280029297</v>
          </cell>
          <cell r="AU13">
            <v>131.73333740234375</v>
          </cell>
          <cell r="AV13">
            <v>121.95716857910156</v>
          </cell>
          <cell r="AW13">
            <v>131.13330078125</v>
          </cell>
          <cell r="AX13">
            <v>120.04761505126953</v>
          </cell>
          <cell r="AY13">
            <v>118.50386047363281</v>
          </cell>
          <cell r="AZ13">
            <v>119.55126953125</v>
          </cell>
          <cell r="BA13">
            <v>123.02366638183594</v>
          </cell>
          <cell r="BB13">
            <v>115.81150054931641</v>
          </cell>
          <cell r="BC13">
            <v>131.79194641113281</v>
          </cell>
          <cell r="BD13">
            <v>114.13685607910156</v>
          </cell>
          <cell r="BE13">
            <v>124.60373687744141</v>
          </cell>
          <cell r="BF13">
            <v>116.86464691162109</v>
          </cell>
          <cell r="BG13">
            <v>131.6556396484375</v>
          </cell>
          <cell r="BH13">
            <v>121.81997680664063</v>
          </cell>
          <cell r="BI13">
            <v>130.51805114746094</v>
          </cell>
          <cell r="BJ13">
            <v>120.22367095947266</v>
          </cell>
          <cell r="BK13">
            <v>118.58954620361328</v>
          </cell>
          <cell r="BL13">
            <v>120.85115814208984</v>
          </cell>
          <cell r="BM13">
            <v>121.06517791748047</v>
          </cell>
          <cell r="BN13">
            <v>121.19857025146484</v>
          </cell>
          <cell r="BO13">
            <v>121.04234313964844</v>
          </cell>
          <cell r="BP13">
            <v>121.09535980224609</v>
          </cell>
          <cell r="BQ13">
            <v>119.49991607666016</v>
          </cell>
          <cell r="BR13">
            <v>123.03356170654297</v>
          </cell>
          <cell r="BS13">
            <v>115.71072387695313</v>
          </cell>
          <cell r="BT13">
            <v>132.21907043457031</v>
          </cell>
          <cell r="BU13">
            <v>114.08887481689453</v>
          </cell>
          <cell r="BV13">
            <v>124.81569671630859</v>
          </cell>
          <cell r="BW13">
            <v>117.125732421875</v>
          </cell>
          <cell r="BX13">
            <v>131.77784729003906</v>
          </cell>
          <cell r="BY13">
            <v>121.95121765136719</v>
          </cell>
          <cell r="BZ13">
            <v>131.01982116699219</v>
          </cell>
          <cell r="CA13">
            <v>120.04073333740234</v>
          </cell>
          <cell r="CB13">
            <v>118.51575469970703</v>
          </cell>
          <cell r="CC13">
            <v>121.06728363037109</v>
          </cell>
          <cell r="CD13">
            <v>121.06728363037109</v>
          </cell>
        </row>
        <row r="14">
          <cell r="D14">
            <v>120.36515045166016</v>
          </cell>
          <cell r="E14">
            <v>123.73664855957031</v>
          </cell>
          <cell r="F14">
            <v>116.44706726074219</v>
          </cell>
          <cell r="G14">
            <v>155.42205810546875</v>
          </cell>
          <cell r="H14">
            <v>117.05918121337891</v>
          </cell>
          <cell r="I14">
            <v>127.72043609619141</v>
          </cell>
          <cell r="J14">
            <v>121.36076354980469</v>
          </cell>
          <cell r="K14">
            <v>133.84321594238281</v>
          </cell>
          <cell r="L14">
            <v>123.06742858886719</v>
          </cell>
          <cell r="M14">
            <v>132.15592956542969</v>
          </cell>
          <cell r="N14">
            <v>121.50654602050781</v>
          </cell>
          <cell r="O14">
            <v>119.78908538818359</v>
          </cell>
          <cell r="P14">
            <v>120.37429809570313</v>
          </cell>
          <cell r="Q14">
            <v>123.73841857910156</v>
          </cell>
          <cell r="R14">
            <v>116.60670471191406</v>
          </cell>
          <cell r="S14">
            <v>155.77748107910156</v>
          </cell>
          <cell r="T14">
            <v>117.23897552490234</v>
          </cell>
          <cell r="U14">
            <v>127.85129547119141</v>
          </cell>
          <cell r="V14">
            <v>121.19236755371094</v>
          </cell>
          <cell r="W14">
            <v>133.99266052246094</v>
          </cell>
          <cell r="X14">
            <v>122.97339630126953</v>
          </cell>
          <cell r="Y14">
            <v>131.38388061523438</v>
          </cell>
          <cell r="Z14">
            <v>121.7823486328125</v>
          </cell>
          <cell r="AA14">
            <v>119.79435729980469</v>
          </cell>
          <cell r="AB14">
            <v>120.31526947021484</v>
          </cell>
          <cell r="AC14">
            <v>123.65880584716797</v>
          </cell>
          <cell r="AD14">
            <v>116.81778717041016</v>
          </cell>
          <cell r="AE14">
            <v>155.84657287597656</v>
          </cell>
          <cell r="AF14">
            <v>117.39852142333984</v>
          </cell>
          <cell r="AG14">
            <v>128.04426574707031</v>
          </cell>
          <cell r="AH14">
            <v>121.23880004882813</v>
          </cell>
          <cell r="AI14">
            <v>134.09837341308594</v>
          </cell>
          <cell r="AJ14">
            <v>122.932373046875</v>
          </cell>
          <cell r="AK14">
            <v>131.30134582519531</v>
          </cell>
          <cell r="AL14">
            <v>122.10552215576172</v>
          </cell>
          <cell r="AM14">
            <v>119.81098175048828</v>
          </cell>
          <cell r="AN14">
            <v>120.26834869384766</v>
          </cell>
          <cell r="AO14">
            <v>123.69290924072266</v>
          </cell>
          <cell r="AP14">
            <v>116.73246765136719</v>
          </cell>
          <cell r="AQ14">
            <v>155.53079223632813</v>
          </cell>
          <cell r="AR14">
            <v>117.41413879394531</v>
          </cell>
          <cell r="AS14">
            <v>127.86528015136719</v>
          </cell>
          <cell r="AT14">
            <v>120.93259429931641</v>
          </cell>
          <cell r="AU14">
            <v>133.92636108398438</v>
          </cell>
          <cell r="AV14">
            <v>122.81515502929688</v>
          </cell>
          <cell r="AW14">
            <v>131.11482238769531</v>
          </cell>
          <cell r="AX14">
            <v>122.21192932128906</v>
          </cell>
          <cell r="AY14">
            <v>119.85686492919922</v>
          </cell>
          <cell r="AZ14">
            <v>120.31330871582031</v>
          </cell>
          <cell r="BA14">
            <v>123.70810699462891</v>
          </cell>
          <cell r="BB14">
            <v>116.7755126953125</v>
          </cell>
          <cell r="BC14">
            <v>155.16561889648438</v>
          </cell>
          <cell r="BD14">
            <v>117.49585723876953</v>
          </cell>
          <cell r="BE14">
            <v>127.79085540771484</v>
          </cell>
          <cell r="BF14">
            <v>120.72868347167969</v>
          </cell>
          <cell r="BG14">
            <v>133.93342590332031</v>
          </cell>
          <cell r="BH14">
            <v>122.65215301513672</v>
          </cell>
          <cell r="BI14">
            <v>130.49406433105469</v>
          </cell>
          <cell r="BJ14">
            <v>122.42713165283203</v>
          </cell>
          <cell r="BK14">
            <v>119.85764312744141</v>
          </cell>
          <cell r="BL14">
            <v>124.21298217773438</v>
          </cell>
          <cell r="BM14">
            <v>124.72862243652344</v>
          </cell>
          <cell r="BN14">
            <v>124.94325256347656</v>
          </cell>
          <cell r="BO14">
            <v>124.83851623535156</v>
          </cell>
          <cell r="BP14">
            <v>125.09336853027344</v>
          </cell>
          <cell r="BQ14">
            <v>120.32511901855469</v>
          </cell>
          <cell r="BR14">
            <v>123.70598602294922</v>
          </cell>
          <cell r="BS14">
            <v>116.70016479492188</v>
          </cell>
          <cell r="BT14">
            <v>155.49244689941406</v>
          </cell>
          <cell r="BU14">
            <v>117.39194488525391</v>
          </cell>
          <cell r="BV14">
            <v>127.85216522216797</v>
          </cell>
          <cell r="BW14">
            <v>120.98326110839844</v>
          </cell>
          <cell r="BX14">
            <v>133.963623046875</v>
          </cell>
          <cell r="BY14">
            <v>122.82270812988281</v>
          </cell>
          <cell r="BZ14">
            <v>131.000244140625</v>
          </cell>
          <cell r="CA14">
            <v>122.17312622070313</v>
          </cell>
          <cell r="CB14">
            <v>119.83409881591797</v>
          </cell>
          <cell r="CC14">
            <v>124.84593200683594</v>
          </cell>
          <cell r="CD14">
            <v>124.84592437744141</v>
          </cell>
        </row>
        <row r="15">
          <cell r="D15">
            <v>122.6455078125</v>
          </cell>
          <cell r="E15">
            <v>126.57524871826172</v>
          </cell>
          <cell r="F15">
            <v>115.91785430908203</v>
          </cell>
          <cell r="G15">
            <v>158.42131042480469</v>
          </cell>
          <cell r="H15">
            <v>118.23609161376953</v>
          </cell>
          <cell r="I15">
            <v>129.92547607421875</v>
          </cell>
          <cell r="J15">
            <v>124.17176818847656</v>
          </cell>
          <cell r="K15">
            <v>136.49462890625</v>
          </cell>
          <cell r="L15">
            <v>127.11897277832031</v>
          </cell>
          <cell r="M15">
            <v>133.01849365234375</v>
          </cell>
          <cell r="N15">
            <v>124.94850158691406</v>
          </cell>
          <cell r="O15">
            <v>122.42145538330078</v>
          </cell>
          <cell r="P15">
            <v>122.73509216308594</v>
          </cell>
          <cell r="Q15">
            <v>126.57684326171875</v>
          </cell>
          <cell r="R15">
            <v>115.94476318359375</v>
          </cell>
          <cell r="S15">
            <v>158.02507019042969</v>
          </cell>
          <cell r="T15">
            <v>118.42284393310547</v>
          </cell>
          <cell r="U15">
            <v>130.06855773925781</v>
          </cell>
          <cell r="V15">
            <v>123.98025512695313</v>
          </cell>
          <cell r="W15">
            <v>136.52586364746094</v>
          </cell>
          <cell r="X15">
            <v>127.11994171142578</v>
          </cell>
          <cell r="Y15">
            <v>132.11640930175781</v>
          </cell>
          <cell r="Z15">
            <v>125.31950378417969</v>
          </cell>
          <cell r="AA15">
            <v>122.602294921875</v>
          </cell>
          <cell r="AB15">
            <v>122.74773406982422</v>
          </cell>
          <cell r="AC15">
            <v>126.54248046875</v>
          </cell>
          <cell r="AD15">
            <v>116.12961578369141</v>
          </cell>
          <cell r="AE15">
            <v>157.77369689941406</v>
          </cell>
          <cell r="AF15">
            <v>118.59272766113281</v>
          </cell>
          <cell r="AG15">
            <v>130.26289367675781</v>
          </cell>
          <cell r="AH15">
            <v>123.94172668457031</v>
          </cell>
          <cell r="AI15">
            <v>136.59628295898438</v>
          </cell>
          <cell r="AJ15">
            <v>127.12223052978516</v>
          </cell>
          <cell r="AK15">
            <v>131.9871826171875</v>
          </cell>
          <cell r="AL15">
            <v>125.70581817626953</v>
          </cell>
          <cell r="AM15">
            <v>122.67253112792969</v>
          </cell>
          <cell r="AN15">
            <v>122.74945831298828</v>
          </cell>
          <cell r="AO15">
            <v>126.56135559082031</v>
          </cell>
          <cell r="AP15">
            <v>115.93143463134766</v>
          </cell>
          <cell r="AQ15">
            <v>157.49641418457031</v>
          </cell>
          <cell r="AR15">
            <v>118.61968994140625</v>
          </cell>
          <cell r="AS15">
            <v>130.11441040039063</v>
          </cell>
          <cell r="AT15">
            <v>123.61581420898438</v>
          </cell>
          <cell r="AU15">
            <v>136.34536743164063</v>
          </cell>
          <cell r="AV15">
            <v>127.06595611572266</v>
          </cell>
          <cell r="AW15">
            <v>131.79634094238281</v>
          </cell>
          <cell r="AX15">
            <v>125.86002349853516</v>
          </cell>
          <cell r="AY15">
            <v>122.79234313964844</v>
          </cell>
          <cell r="AZ15">
            <v>122.91043090820313</v>
          </cell>
          <cell r="BA15">
            <v>126.55262756347656</v>
          </cell>
          <cell r="BB15">
            <v>115.86159515380859</v>
          </cell>
          <cell r="BC15">
            <v>156.67953491210938</v>
          </cell>
          <cell r="BD15">
            <v>118.75212097167969</v>
          </cell>
          <cell r="BE15">
            <v>130.0665283203125</v>
          </cell>
          <cell r="BF15">
            <v>123.32518768310547</v>
          </cell>
          <cell r="BG15">
            <v>136.30961608886719</v>
          </cell>
          <cell r="BH15">
            <v>127.02516174316406</v>
          </cell>
          <cell r="BI15">
            <v>130.99403381347656</v>
          </cell>
          <cell r="BJ15">
            <v>126.13031768798828</v>
          </cell>
          <cell r="BK15">
            <v>123.03456878662109</v>
          </cell>
          <cell r="BL15">
            <v>126.43131256103516</v>
          </cell>
          <cell r="BM15">
            <v>126.94063568115234</v>
          </cell>
          <cell r="BN15">
            <v>127.15087127685547</v>
          </cell>
          <cell r="BO15">
            <v>127.09035491943359</v>
          </cell>
          <cell r="BP15">
            <v>127.37387084960938</v>
          </cell>
          <cell r="BQ15">
            <v>122.76414489746094</v>
          </cell>
          <cell r="BR15">
            <v>126.56014251708984</v>
          </cell>
          <cell r="BS15">
            <v>115.9486083984375</v>
          </cell>
          <cell r="BT15">
            <v>157.46632385253906</v>
          </cell>
          <cell r="BU15">
            <v>118.61154937744141</v>
          </cell>
          <cell r="BV15">
            <v>130.09999084472656</v>
          </cell>
          <cell r="BW15">
            <v>123.66461181640625</v>
          </cell>
          <cell r="BX15">
            <v>136.43167114257813</v>
          </cell>
          <cell r="BY15">
            <v>127.07318115234375</v>
          </cell>
          <cell r="BZ15">
            <v>131.62811279296875</v>
          </cell>
          <cell r="CA15">
            <v>125.80586242675781</v>
          </cell>
          <cell r="CB15">
            <v>122.79916381835938</v>
          </cell>
          <cell r="CC15">
            <v>127.08893585205078</v>
          </cell>
          <cell r="CD15">
            <v>127.08893585205078</v>
          </cell>
        </row>
        <row r="16">
          <cell r="D16">
            <v>125.23297119140625</v>
          </cell>
          <cell r="E16">
            <v>128.77557373046875</v>
          </cell>
          <cell r="F16">
            <v>115.26148223876953</v>
          </cell>
          <cell r="G16">
            <v>163.95657348632813</v>
          </cell>
          <cell r="H16">
            <v>120.26220703125</v>
          </cell>
          <cell r="I16">
            <v>132.81008911132813</v>
          </cell>
          <cell r="J16">
            <v>129.6400146484375</v>
          </cell>
          <cell r="K16">
            <v>149.25735473632813</v>
          </cell>
          <cell r="L16">
            <v>128.50334167480469</v>
          </cell>
          <cell r="M16">
            <v>135.260986328125</v>
          </cell>
          <cell r="N16">
            <v>127.74043273925781</v>
          </cell>
          <cell r="O16">
            <v>124.57843017578125</v>
          </cell>
          <cell r="P16">
            <v>125.36515045166016</v>
          </cell>
          <cell r="Q16">
            <v>128.75996398925781</v>
          </cell>
          <cell r="R16">
            <v>115.30042266845703</v>
          </cell>
          <cell r="S16">
            <v>163.73030090332031</v>
          </cell>
          <cell r="T16">
            <v>120.47927856445313</v>
          </cell>
          <cell r="U16">
            <v>133.00765991210938</v>
          </cell>
          <cell r="V16">
            <v>129.50056457519531</v>
          </cell>
          <cell r="W16">
            <v>149.09710693359375</v>
          </cell>
          <cell r="X16">
            <v>128.50234985351563</v>
          </cell>
          <cell r="Y16">
            <v>134.31733703613281</v>
          </cell>
          <cell r="Z16">
            <v>128.08705139160156</v>
          </cell>
          <cell r="AA16">
            <v>124.74301910400391</v>
          </cell>
          <cell r="AB16">
            <v>125.39809417724609</v>
          </cell>
          <cell r="AC16">
            <v>128.71226501464844</v>
          </cell>
          <cell r="AD16">
            <v>115.44609069824219</v>
          </cell>
          <cell r="AE16">
            <v>163.57514953613281</v>
          </cell>
          <cell r="AF16">
            <v>120.66720581054688</v>
          </cell>
          <cell r="AG16">
            <v>133.21066284179688</v>
          </cell>
          <cell r="AH16">
            <v>129.50775146484375</v>
          </cell>
          <cell r="AI16">
            <v>149.09689331054688</v>
          </cell>
          <cell r="AJ16">
            <v>128.51136779785156</v>
          </cell>
          <cell r="AK16">
            <v>134.15821838378906</v>
          </cell>
          <cell r="AL16">
            <v>128.32756042480469</v>
          </cell>
          <cell r="AM16">
            <v>124.82211303710938</v>
          </cell>
          <cell r="AN16">
            <v>125.41910552978516</v>
          </cell>
          <cell r="AO16">
            <v>128.71745300292969</v>
          </cell>
          <cell r="AP16">
            <v>115.27151489257813</v>
          </cell>
          <cell r="AQ16">
            <v>163.28266906738281</v>
          </cell>
          <cell r="AR16">
            <v>120.69454956054688</v>
          </cell>
          <cell r="AS16">
            <v>133.19050598144531</v>
          </cell>
          <cell r="AT16">
            <v>129.15577697753906</v>
          </cell>
          <cell r="AU16">
            <v>148.71737670898438</v>
          </cell>
          <cell r="AV16">
            <v>128.38681030273438</v>
          </cell>
          <cell r="AW16">
            <v>134.06671142578125</v>
          </cell>
          <cell r="AX16">
            <v>128.49028015136719</v>
          </cell>
          <cell r="AY16">
            <v>124.91104888916016</v>
          </cell>
          <cell r="AZ16">
            <v>125.62738800048828</v>
          </cell>
          <cell r="BA16">
            <v>128.70191955566406</v>
          </cell>
          <cell r="BB16">
            <v>115.18217468261719</v>
          </cell>
          <cell r="BC16">
            <v>162.64439392089844</v>
          </cell>
          <cell r="BD16">
            <v>120.82945251464844</v>
          </cell>
          <cell r="BE16">
            <v>133.25529479980469</v>
          </cell>
          <cell r="BF16">
            <v>128.84814453125</v>
          </cell>
          <cell r="BG16">
            <v>148.45700073242188</v>
          </cell>
          <cell r="BH16">
            <v>128.22923278808594</v>
          </cell>
          <cell r="BI16">
            <v>133.26689147949219</v>
          </cell>
          <cell r="BJ16">
            <v>128.61909484863281</v>
          </cell>
          <cell r="BK16">
            <v>125.10850524902344</v>
          </cell>
          <cell r="BL16">
            <v>129.30767822265625</v>
          </cell>
          <cell r="BM16">
            <v>129.98878479003906</v>
          </cell>
          <cell r="BN16">
            <v>130.21630859375</v>
          </cell>
          <cell r="BO16">
            <v>130.20866394042969</v>
          </cell>
          <cell r="BP16">
            <v>130.47358703613281</v>
          </cell>
          <cell r="BQ16">
            <v>125.41847229003906</v>
          </cell>
          <cell r="BR16">
            <v>128.72749328613281</v>
          </cell>
          <cell r="BS16">
            <v>115.28179168701172</v>
          </cell>
          <cell r="BT16">
            <v>163.27243041992188</v>
          </cell>
          <cell r="BU16">
            <v>120.68070983886719</v>
          </cell>
          <cell r="BV16">
            <v>133.17015075683594</v>
          </cell>
          <cell r="BW16">
            <v>129.1937255859375</v>
          </cell>
          <cell r="BX16">
            <v>148.84230041503906</v>
          </cell>
          <cell r="BY16">
            <v>128.37727355957031</v>
          </cell>
          <cell r="BZ16">
            <v>133.87141418457031</v>
          </cell>
          <cell r="CA16">
            <v>128.40711975097656</v>
          </cell>
          <cell r="CB16">
            <v>124.91327667236328</v>
          </cell>
          <cell r="CC16">
            <v>130.15145874023438</v>
          </cell>
          <cell r="CD16">
            <v>130.15145874023438</v>
          </cell>
        </row>
        <row r="17">
          <cell r="D17">
            <v>128.31471252441406</v>
          </cell>
          <cell r="E17">
            <v>129.66384887695313</v>
          </cell>
          <cell r="F17">
            <v>119.14240264892578</v>
          </cell>
          <cell r="G17">
            <v>165.16801452636719</v>
          </cell>
          <cell r="H17">
            <v>125.45065307617188</v>
          </cell>
          <cell r="I17">
            <v>134.67723083496094</v>
          </cell>
          <cell r="J17">
            <v>132.43934631347656</v>
          </cell>
          <cell r="K17">
            <v>153.46907043457031</v>
          </cell>
          <cell r="L17">
            <v>130.35543823242188</v>
          </cell>
          <cell r="M17">
            <v>154.92169189453125</v>
          </cell>
          <cell r="N17">
            <v>130.18424987792969</v>
          </cell>
          <cell r="O17">
            <v>126.69652557373047</v>
          </cell>
          <cell r="P17">
            <v>128.3818359375</v>
          </cell>
          <cell r="Q17">
            <v>129.65159606933594</v>
          </cell>
          <cell r="R17">
            <v>119.66741943359375</v>
          </cell>
          <cell r="S17">
            <v>164.82405090332031</v>
          </cell>
          <cell r="T17">
            <v>125.81813812255859</v>
          </cell>
          <cell r="U17">
            <v>134.81571960449219</v>
          </cell>
          <cell r="V17">
            <v>132.05232238769531</v>
          </cell>
          <cell r="W17">
            <v>153.25526428222656</v>
          </cell>
          <cell r="X17">
            <v>130.13717651367188</v>
          </cell>
          <cell r="Y17">
            <v>153.24888610839844</v>
          </cell>
          <cell r="Z17">
            <v>130.40699768066406</v>
          </cell>
          <cell r="AA17">
            <v>127.01817321777344</v>
          </cell>
          <cell r="AB17">
            <v>128.36399841308594</v>
          </cell>
          <cell r="AC17">
            <v>129.61396789550781</v>
          </cell>
          <cell r="AD17">
            <v>119.99574279785156</v>
          </cell>
          <cell r="AE17">
            <v>164.41313171386719</v>
          </cell>
          <cell r="AF17">
            <v>126.09114837646484</v>
          </cell>
          <cell r="AG17">
            <v>134.99623107910156</v>
          </cell>
          <cell r="AH17">
            <v>131.94593811035156</v>
          </cell>
          <cell r="AI17">
            <v>153.22038269042969</v>
          </cell>
          <cell r="AJ17">
            <v>130.03305053710938</v>
          </cell>
          <cell r="AK17">
            <v>153.01264953613281</v>
          </cell>
          <cell r="AL17">
            <v>130.53985595703125</v>
          </cell>
          <cell r="AM17">
            <v>127.14777374267578</v>
          </cell>
          <cell r="AN17">
            <v>128.33251953125</v>
          </cell>
          <cell r="AO17">
            <v>129.62474060058594</v>
          </cell>
          <cell r="AP17">
            <v>120.14414215087891</v>
          </cell>
          <cell r="AQ17">
            <v>164.30523681640625</v>
          </cell>
          <cell r="AR17">
            <v>126.13863372802734</v>
          </cell>
          <cell r="AS17">
            <v>134.89369201660156</v>
          </cell>
          <cell r="AT17">
            <v>131.39202880859375</v>
          </cell>
          <cell r="AU17">
            <v>152.80242919921875</v>
          </cell>
          <cell r="AV17">
            <v>129.84129333496094</v>
          </cell>
          <cell r="AW17">
            <v>152.89561462402344</v>
          </cell>
          <cell r="AX17">
            <v>130.72967529296875</v>
          </cell>
          <cell r="AY17">
            <v>127.29901123046875</v>
          </cell>
          <cell r="AZ17">
            <v>128.45623779296875</v>
          </cell>
          <cell r="BA17">
            <v>129.60212707519531</v>
          </cell>
          <cell r="BB17">
            <v>120.42704772949219</v>
          </cell>
          <cell r="BC17">
            <v>163.90008544921875</v>
          </cell>
          <cell r="BD17">
            <v>126.38431549072266</v>
          </cell>
          <cell r="BE17">
            <v>134.87339782714844</v>
          </cell>
          <cell r="BF17">
            <v>130.98483276367188</v>
          </cell>
          <cell r="BG17">
            <v>152.44728088378906</v>
          </cell>
          <cell r="BH17">
            <v>129.67408752441406</v>
          </cell>
          <cell r="BI17">
            <v>152.15321350097656</v>
          </cell>
          <cell r="BJ17">
            <v>130.75933837890625</v>
          </cell>
          <cell r="BK17">
            <v>127.64031219482422</v>
          </cell>
          <cell r="BL17">
            <v>132.32765197753906</v>
          </cell>
          <cell r="BM17">
            <v>133.05244445800781</v>
          </cell>
          <cell r="BN17">
            <v>133.28514099121094</v>
          </cell>
          <cell r="BO17">
            <v>133.28530883789063</v>
          </cell>
          <cell r="BP17">
            <v>133.59721374511719</v>
          </cell>
          <cell r="BQ17">
            <v>128.37278747558594</v>
          </cell>
          <cell r="BR17">
            <v>129.62615966796875</v>
          </cell>
          <cell r="BS17">
            <v>119.97938537597656</v>
          </cell>
          <cell r="BT17">
            <v>164.37234497070313</v>
          </cell>
          <cell r="BU17">
            <v>126.1317138671875</v>
          </cell>
          <cell r="BV17">
            <v>134.87704467773438</v>
          </cell>
          <cell r="BW17">
            <v>131.52067565917969</v>
          </cell>
          <cell r="BX17">
            <v>152.93429565429688</v>
          </cell>
          <cell r="BY17">
            <v>129.90634155273438</v>
          </cell>
          <cell r="BZ17">
            <v>152.7933349609375</v>
          </cell>
          <cell r="CA17">
            <v>130.62808227539063</v>
          </cell>
          <cell r="CB17">
            <v>127.30188751220703</v>
          </cell>
          <cell r="CC17">
            <v>133.23297119140625</v>
          </cell>
          <cell r="CD17">
            <v>133.23297119140625</v>
          </cell>
        </row>
        <row r="18">
          <cell r="D18">
            <v>129.91264343261719</v>
          </cell>
          <cell r="E18">
            <v>131.3741455078125</v>
          </cell>
          <cell r="F18">
            <v>123.96790313720703</v>
          </cell>
          <cell r="G18">
            <v>179.348876953125</v>
          </cell>
          <cell r="H18">
            <v>127.01715087890625</v>
          </cell>
          <cell r="I18">
            <v>137.16365051269531</v>
          </cell>
          <cell r="J18">
            <v>137.26799011230469</v>
          </cell>
          <cell r="K18">
            <v>155.43980407714844</v>
          </cell>
          <cell r="L18">
            <v>132.85513305664063</v>
          </cell>
          <cell r="M18">
            <v>156.4459228515625</v>
          </cell>
          <cell r="N18">
            <v>132.98216247558594</v>
          </cell>
          <cell r="O18">
            <v>128.85603332519531</v>
          </cell>
          <cell r="P18">
            <v>129.93475341796875</v>
          </cell>
          <cell r="Q18">
            <v>131.31936645507813</v>
          </cell>
          <cell r="R18">
            <v>124.61173248291016</v>
          </cell>
          <cell r="S18">
            <v>178.50787353515625</v>
          </cell>
          <cell r="T18">
            <v>127.38939666748047</v>
          </cell>
          <cell r="U18">
            <v>137.282958984375</v>
          </cell>
          <cell r="V18">
            <v>137.04360961914063</v>
          </cell>
          <cell r="W18">
            <v>154.95819091796875</v>
          </cell>
          <cell r="X18">
            <v>132.62216186523438</v>
          </cell>
          <cell r="Y18">
            <v>154.78861999511719</v>
          </cell>
          <cell r="Z18">
            <v>133.28265380859375</v>
          </cell>
          <cell r="AA18">
            <v>129.16102600097656</v>
          </cell>
          <cell r="AB18">
            <v>129.88816833496094</v>
          </cell>
          <cell r="AC18">
            <v>131.31562805175781</v>
          </cell>
          <cell r="AD18">
            <v>125.05661773681641</v>
          </cell>
          <cell r="AE18">
            <v>177.77932739257813</v>
          </cell>
          <cell r="AF18">
            <v>127.67732238769531</v>
          </cell>
          <cell r="AG18">
            <v>137.48989868164063</v>
          </cell>
          <cell r="AH18">
            <v>136.94255065917969</v>
          </cell>
          <cell r="AI18">
            <v>154.81105041503906</v>
          </cell>
          <cell r="AJ18">
            <v>132.49613952636719</v>
          </cell>
          <cell r="AK18">
            <v>154.53494262695313</v>
          </cell>
          <cell r="AL18">
            <v>133.53483581542969</v>
          </cell>
          <cell r="AM18">
            <v>129.29306030273438</v>
          </cell>
          <cell r="AN18">
            <v>129.85539245605469</v>
          </cell>
          <cell r="AO18">
            <v>131.32713317871094</v>
          </cell>
          <cell r="AP18">
            <v>125.13434600830078</v>
          </cell>
          <cell r="AQ18">
            <v>177.33572387695313</v>
          </cell>
          <cell r="AR18">
            <v>127.73979949951172</v>
          </cell>
          <cell r="AS18">
            <v>137.28530883789063</v>
          </cell>
          <cell r="AT18">
            <v>136.59298706054688</v>
          </cell>
          <cell r="AU18">
            <v>154.29649353027344</v>
          </cell>
          <cell r="AV18">
            <v>132.28800964355469</v>
          </cell>
          <cell r="AW18">
            <v>154.3046875</v>
          </cell>
          <cell r="AX18">
            <v>133.72476196289063</v>
          </cell>
          <cell r="AY18">
            <v>129.41229248046875</v>
          </cell>
          <cell r="AZ18">
            <v>129.92939758300781</v>
          </cell>
          <cell r="BA18">
            <v>131.27195739746094</v>
          </cell>
          <cell r="BB18">
            <v>125.39998626708984</v>
          </cell>
          <cell r="BC18">
            <v>176.27426147460938</v>
          </cell>
          <cell r="BD18">
            <v>128.00051879882813</v>
          </cell>
          <cell r="BE18">
            <v>137.18629455566406</v>
          </cell>
          <cell r="BF18">
            <v>136.30064392089844</v>
          </cell>
          <cell r="BG18">
            <v>153.80618286132813</v>
          </cell>
          <cell r="BH18">
            <v>132.1190185546875</v>
          </cell>
          <cell r="BI18">
            <v>153.25177001953125</v>
          </cell>
          <cell r="BJ18">
            <v>133.79824829101563</v>
          </cell>
          <cell r="BK18">
            <v>129.708984375</v>
          </cell>
          <cell r="BL18">
            <v>135.86660766601563</v>
          </cell>
          <cell r="BM18">
            <v>136.70980834960938</v>
          </cell>
          <cell r="BN18">
            <v>136.93998718261719</v>
          </cell>
          <cell r="BO18">
            <v>136.97325134277344</v>
          </cell>
          <cell r="BP18">
            <v>137.26704406738281</v>
          </cell>
          <cell r="BQ18">
            <v>129.90383911132813</v>
          </cell>
          <cell r="BR18">
            <v>131.31306457519531</v>
          </cell>
          <cell r="BS18">
            <v>124.94730377197266</v>
          </cell>
          <cell r="BT18">
            <v>177.48200988769531</v>
          </cell>
          <cell r="BU18">
            <v>127.72998046875</v>
          </cell>
          <cell r="BV18">
            <v>137.26959228515625</v>
          </cell>
          <cell r="BW18">
            <v>136.66757202148438</v>
          </cell>
          <cell r="BX18">
            <v>154.49818420410156</v>
          </cell>
          <cell r="BY18">
            <v>132.36599731445313</v>
          </cell>
          <cell r="BZ18">
            <v>154.12245178222656</v>
          </cell>
          <cell r="CA18">
            <v>133.6104736328125</v>
          </cell>
          <cell r="CB18">
            <v>129.41267395019531</v>
          </cell>
          <cell r="CC18">
            <v>136.88627624511719</v>
          </cell>
          <cell r="CD18">
            <v>136.88627624511719</v>
          </cell>
        </row>
        <row r="19">
          <cell r="D19">
            <v>134.07379150390625</v>
          </cell>
          <cell r="E19">
            <v>133.62498474121094</v>
          </cell>
          <cell r="F19">
            <v>126.51363372802734</v>
          </cell>
          <cell r="G19">
            <v>178.71258544921875</v>
          </cell>
          <cell r="H19">
            <v>129.73783874511719</v>
          </cell>
          <cell r="I19">
            <v>140.21295166015625</v>
          </cell>
          <cell r="J19">
            <v>139.90614318847656</v>
          </cell>
          <cell r="K19">
            <v>161.30831909179688</v>
          </cell>
          <cell r="L19">
            <v>136.14405822753906</v>
          </cell>
          <cell r="M19">
            <v>157.60986328125</v>
          </cell>
          <cell r="N19">
            <v>136.03854370117188</v>
          </cell>
          <cell r="O19">
            <v>131.45793151855469</v>
          </cell>
          <cell r="P19">
            <v>134.11686706542969</v>
          </cell>
          <cell r="Q19">
            <v>133.46499633789063</v>
          </cell>
          <cell r="R19">
            <v>127.07783508300781</v>
          </cell>
          <cell r="S19">
            <v>177.49566650390625</v>
          </cell>
          <cell r="T19">
            <v>130.18528747558594</v>
          </cell>
          <cell r="U19">
            <v>140.28593444824219</v>
          </cell>
          <cell r="V19">
            <v>139.69020080566406</v>
          </cell>
          <cell r="W19">
            <v>160.91769409179688</v>
          </cell>
          <cell r="X19">
            <v>135.99830627441406</v>
          </cell>
          <cell r="Y19">
            <v>155.86932373046875</v>
          </cell>
          <cell r="Z19">
            <v>136.38412475585938</v>
          </cell>
          <cell r="AA19">
            <v>131.7276611328125</v>
          </cell>
          <cell r="AB19">
            <v>134.08033752441406</v>
          </cell>
          <cell r="AC19">
            <v>133.48294067382813</v>
          </cell>
          <cell r="AD19">
            <v>127.52901458740234</v>
          </cell>
          <cell r="AE19">
            <v>176.51980590820313</v>
          </cell>
          <cell r="AF19">
            <v>130.50508117675781</v>
          </cell>
          <cell r="AG19">
            <v>140.45420837402344</v>
          </cell>
          <cell r="AH19">
            <v>139.55332946777344</v>
          </cell>
          <cell r="AI19">
            <v>160.86456298828125</v>
          </cell>
          <cell r="AJ19">
            <v>135.94282531738281</v>
          </cell>
          <cell r="AK19">
            <v>155.60295104980469</v>
          </cell>
          <cell r="AL19">
            <v>136.72315979003906</v>
          </cell>
          <cell r="AM19">
            <v>131.86268615722656</v>
          </cell>
          <cell r="AN19">
            <v>134.06495666503906</v>
          </cell>
          <cell r="AO19">
            <v>133.48663330078125</v>
          </cell>
          <cell r="AP19">
            <v>127.55142974853516</v>
          </cell>
          <cell r="AQ19">
            <v>175.99737548828125</v>
          </cell>
          <cell r="AR19">
            <v>130.57536315917969</v>
          </cell>
          <cell r="AS19">
            <v>140.29225158691406</v>
          </cell>
          <cell r="AT19">
            <v>139.24215698242188</v>
          </cell>
          <cell r="AU19">
            <v>160.294189453125</v>
          </cell>
          <cell r="AV19">
            <v>135.71441650390625</v>
          </cell>
          <cell r="AW19">
            <v>155.42271423339844</v>
          </cell>
          <cell r="AX19">
            <v>136.8690185546875</v>
          </cell>
          <cell r="AY19">
            <v>131.93879699707031</v>
          </cell>
          <cell r="AZ19">
            <v>134.20362854003906</v>
          </cell>
          <cell r="BA19">
            <v>133.36544799804688</v>
          </cell>
          <cell r="BB19">
            <v>127.7908935546875</v>
          </cell>
          <cell r="BC19">
            <v>174.73233032226563</v>
          </cell>
          <cell r="BD19">
            <v>130.86372375488281</v>
          </cell>
          <cell r="BE19">
            <v>140.20552062988281</v>
          </cell>
          <cell r="BF19">
            <v>138.978271484375</v>
          </cell>
          <cell r="BG19">
            <v>159.80828857421875</v>
          </cell>
          <cell r="BH19">
            <v>135.49710083007813</v>
          </cell>
          <cell r="BI19">
            <v>154.22923278808594</v>
          </cell>
          <cell r="BJ19">
            <v>136.94364929199219</v>
          </cell>
          <cell r="BK19">
            <v>132.13192749023438</v>
          </cell>
          <cell r="BL19">
            <v>138.94841003417969</v>
          </cell>
          <cell r="BM19">
            <v>139.64579772949219</v>
          </cell>
          <cell r="BN19">
            <v>139.84120178222656</v>
          </cell>
          <cell r="BO19">
            <v>139.81019592285156</v>
          </cell>
          <cell r="BP19">
            <v>139.98042297363281</v>
          </cell>
          <cell r="BQ19">
            <v>134.11073303222656</v>
          </cell>
          <cell r="BR19">
            <v>133.46334838867188</v>
          </cell>
          <cell r="BS19">
            <v>127.39317321777344</v>
          </cell>
          <cell r="BT19">
            <v>176.22325134277344</v>
          </cell>
          <cell r="BU19">
            <v>130.56062316894531</v>
          </cell>
          <cell r="BV19">
            <v>140.2772216796875</v>
          </cell>
          <cell r="BW19">
            <v>139.31939697265625</v>
          </cell>
          <cell r="BX19">
            <v>160.48678588867188</v>
          </cell>
          <cell r="BY19">
            <v>135.75630187988281</v>
          </cell>
          <cell r="BZ19">
            <v>155.173828125</v>
          </cell>
          <cell r="CA19">
            <v>136.74993896484375</v>
          </cell>
          <cell r="CB19">
            <v>131.92098999023438</v>
          </cell>
          <cell r="CC19">
            <v>139.73991394042969</v>
          </cell>
          <cell r="CD19">
            <v>139.73991394042969</v>
          </cell>
        </row>
        <row r="20">
          <cell r="D20">
            <v>140.98347473144531</v>
          </cell>
          <cell r="E20">
            <v>134.82113647460938</v>
          </cell>
          <cell r="F20">
            <v>128.75363159179688</v>
          </cell>
          <cell r="G20">
            <v>182.97903442382813</v>
          </cell>
          <cell r="H20">
            <v>134.83926391601563</v>
          </cell>
          <cell r="I20">
            <v>146.09335327148438</v>
          </cell>
          <cell r="J20">
            <v>147.73197937011719</v>
          </cell>
          <cell r="K20">
            <v>162.01473999023438</v>
          </cell>
          <cell r="L20">
            <v>140.33036804199219</v>
          </cell>
          <cell r="M20">
            <v>159.40910339355469</v>
          </cell>
          <cell r="N20">
            <v>139.61991882324219</v>
          </cell>
          <cell r="O20">
            <v>135.73994445800781</v>
          </cell>
          <cell r="P20">
            <v>141.08782958984375</v>
          </cell>
          <cell r="Q20">
            <v>134.67384338378906</v>
          </cell>
          <cell r="R20">
            <v>129.40425109863281</v>
          </cell>
          <cell r="S20">
            <v>181.961181640625</v>
          </cell>
          <cell r="T20">
            <v>135.38021850585938</v>
          </cell>
          <cell r="U20">
            <v>146.19746398925781</v>
          </cell>
          <cell r="V20">
            <v>147.65194702148438</v>
          </cell>
          <cell r="W20">
            <v>161.57102966308594</v>
          </cell>
          <cell r="X20">
            <v>140.41850280761719</v>
          </cell>
          <cell r="Y20">
            <v>157.79534912109375</v>
          </cell>
          <cell r="Z20">
            <v>140.02841186523438</v>
          </cell>
          <cell r="AA20">
            <v>135.96426391601563</v>
          </cell>
          <cell r="AB20">
            <v>141.08641052246094</v>
          </cell>
          <cell r="AC20">
            <v>134.64288330078125</v>
          </cell>
          <cell r="AD20">
            <v>129.9134521484375</v>
          </cell>
          <cell r="AE20">
            <v>181.01365661621094</v>
          </cell>
          <cell r="AF20">
            <v>135.78005981445313</v>
          </cell>
          <cell r="AG20">
            <v>146.29116821289063</v>
          </cell>
          <cell r="AH20">
            <v>147.61712646484375</v>
          </cell>
          <cell r="AI20">
            <v>161.48739624023438</v>
          </cell>
          <cell r="AJ20">
            <v>140.45135498046875</v>
          </cell>
          <cell r="AK20">
            <v>157.5584716796875</v>
          </cell>
          <cell r="AL20">
            <v>140.36466979980469</v>
          </cell>
          <cell r="AM20">
            <v>136.07986450195313</v>
          </cell>
          <cell r="AN20">
            <v>141.03019714355469</v>
          </cell>
          <cell r="AO20">
            <v>134.65226745605469</v>
          </cell>
          <cell r="AP20">
            <v>129.97138977050781</v>
          </cell>
          <cell r="AQ20">
            <v>180.50924682617188</v>
          </cell>
          <cell r="AR20">
            <v>135.86514282226563</v>
          </cell>
          <cell r="AS20">
            <v>146.33856201171875</v>
          </cell>
          <cell r="AT20">
            <v>147.45021057128906</v>
          </cell>
          <cell r="AU20">
            <v>160.93513488769531</v>
          </cell>
          <cell r="AV20">
            <v>140.37394714355469</v>
          </cell>
          <cell r="AW20">
            <v>157.34425354003906</v>
          </cell>
          <cell r="AX20">
            <v>140.56117248535156</v>
          </cell>
          <cell r="AY20">
            <v>136.15437316894531</v>
          </cell>
          <cell r="AZ20">
            <v>141.08836364746094</v>
          </cell>
          <cell r="BA20">
            <v>134.5570068359375</v>
          </cell>
          <cell r="BB20">
            <v>130.2757568359375</v>
          </cell>
          <cell r="BC20">
            <v>179.4844970703125</v>
          </cell>
          <cell r="BD20">
            <v>136.16531372070313</v>
          </cell>
          <cell r="BE20">
            <v>146.3929443359375</v>
          </cell>
          <cell r="BF20">
            <v>147.32183837890625</v>
          </cell>
          <cell r="BG20">
            <v>160.42131042480469</v>
          </cell>
          <cell r="BH20">
            <v>140.31849670410156</v>
          </cell>
          <cell r="BI20">
            <v>156.24456787109375</v>
          </cell>
          <cell r="BJ20">
            <v>140.69184875488281</v>
          </cell>
          <cell r="BK20">
            <v>136.25489807128906</v>
          </cell>
          <cell r="BL20">
            <v>144.14756774902344</v>
          </cell>
          <cell r="BM20">
            <v>144.81236267089844</v>
          </cell>
          <cell r="BN20">
            <v>145.00570678710938</v>
          </cell>
          <cell r="BO20">
            <v>145.01632690429688</v>
          </cell>
          <cell r="BP20">
            <v>145.13125610351563</v>
          </cell>
          <cell r="BQ20">
            <v>141.05686950683594</v>
          </cell>
          <cell r="BR20">
            <v>134.64808654785156</v>
          </cell>
          <cell r="BS20">
            <v>129.78460693359375</v>
          </cell>
          <cell r="BT20">
            <v>180.77555847167969</v>
          </cell>
          <cell r="BU20">
            <v>135.82429504394531</v>
          </cell>
          <cell r="BV20">
            <v>146.31785583496094</v>
          </cell>
          <cell r="BW20">
            <v>147.48443603515625</v>
          </cell>
          <cell r="BX20">
            <v>161.12570190429688</v>
          </cell>
          <cell r="BY20">
            <v>140.36767578125</v>
          </cell>
          <cell r="BZ20">
            <v>157.13156127929688</v>
          </cell>
          <cell r="CA20">
            <v>140.44209289550781</v>
          </cell>
          <cell r="CB20">
            <v>136.11196899414063</v>
          </cell>
          <cell r="CC20">
            <v>144.913818359375</v>
          </cell>
          <cell r="CD20">
            <v>144.913818359375</v>
          </cell>
        </row>
        <row r="21">
          <cell r="D21">
            <v>146.64923095703125</v>
          </cell>
          <cell r="E21">
            <v>138.36447143554688</v>
          </cell>
          <cell r="F21">
            <v>129.1199951171875</v>
          </cell>
          <cell r="G21">
            <v>185.08723449707031</v>
          </cell>
          <cell r="H21">
            <v>140.40693664550781</v>
          </cell>
          <cell r="I21">
            <v>150.36041259765625</v>
          </cell>
          <cell r="J21">
            <v>155.81578063964844</v>
          </cell>
          <cell r="K21">
            <v>163.15608215332031</v>
          </cell>
          <cell r="L21">
            <v>147.21737670898438</v>
          </cell>
          <cell r="M21">
            <v>162.21748352050781</v>
          </cell>
          <cell r="N21">
            <v>143.8603515625</v>
          </cell>
          <cell r="O21">
            <v>141.00373840332031</v>
          </cell>
          <cell r="P21">
            <v>146.75291442871094</v>
          </cell>
          <cell r="Q21">
            <v>138.18165588378906</v>
          </cell>
          <cell r="R21">
            <v>129.50679016113281</v>
          </cell>
          <cell r="S21">
            <v>183.91229248046875</v>
          </cell>
          <cell r="T21">
            <v>141.02009582519531</v>
          </cell>
          <cell r="U21">
            <v>150.39694213867188</v>
          </cell>
          <cell r="V21">
            <v>155.57086181640625</v>
          </cell>
          <cell r="W21">
            <v>162.62564086914063</v>
          </cell>
          <cell r="X21">
            <v>147.51298522949219</v>
          </cell>
          <cell r="Y21">
            <v>160.72601318359375</v>
          </cell>
          <cell r="Z21">
            <v>144.24632263183594</v>
          </cell>
          <cell r="AA21">
            <v>141.25825500488281</v>
          </cell>
          <cell r="AB21">
            <v>146.73612976074219</v>
          </cell>
          <cell r="AC21">
            <v>138.13497924804688</v>
          </cell>
          <cell r="AD21">
            <v>129.86662292480469</v>
          </cell>
          <cell r="AE21">
            <v>182.99433898925781</v>
          </cell>
          <cell r="AF21">
            <v>141.47027587890625</v>
          </cell>
          <cell r="AG21">
            <v>150.53153991699219</v>
          </cell>
          <cell r="AH21">
            <v>155.50462341308594</v>
          </cell>
          <cell r="AI21">
            <v>162.48185729980469</v>
          </cell>
          <cell r="AJ21">
            <v>147.65550231933594</v>
          </cell>
          <cell r="AK21">
            <v>160.54182434082031</v>
          </cell>
          <cell r="AL21">
            <v>144.44630432128906</v>
          </cell>
          <cell r="AM21">
            <v>141.39004516601563</v>
          </cell>
          <cell r="AN21">
            <v>146.66378784179688</v>
          </cell>
          <cell r="AO21">
            <v>138.14901733398438</v>
          </cell>
          <cell r="AP21">
            <v>129.77301025390625</v>
          </cell>
          <cell r="AQ21">
            <v>182.42768859863281</v>
          </cell>
          <cell r="AR21">
            <v>141.57484436035156</v>
          </cell>
          <cell r="AS21">
            <v>150.41273498535156</v>
          </cell>
          <cell r="AT21">
            <v>155.17312622070313</v>
          </cell>
          <cell r="AU21">
            <v>161.91876220703125</v>
          </cell>
          <cell r="AV21">
            <v>147.58442687988281</v>
          </cell>
          <cell r="AW21">
            <v>160.28591918945313</v>
          </cell>
          <cell r="AX21">
            <v>144.60810852050781</v>
          </cell>
          <cell r="AY21">
            <v>141.46810913085938</v>
          </cell>
          <cell r="AZ21">
            <v>146.70765686035156</v>
          </cell>
          <cell r="BA21">
            <v>138.04914855957031</v>
          </cell>
          <cell r="BB21">
            <v>129.8719482421875</v>
          </cell>
          <cell r="BC21">
            <v>181.13874816894531</v>
          </cell>
          <cell r="BD21">
            <v>141.95292663574219</v>
          </cell>
          <cell r="BE21">
            <v>150.3536376953125</v>
          </cell>
          <cell r="BF21">
            <v>154.90771484375</v>
          </cell>
          <cell r="BG21">
            <v>161.332275390625</v>
          </cell>
          <cell r="BH21">
            <v>147.53477478027344</v>
          </cell>
          <cell r="BI21">
            <v>159.33355712890625</v>
          </cell>
          <cell r="BJ21">
            <v>144.665283203125</v>
          </cell>
          <cell r="BK21">
            <v>141.67990112304688</v>
          </cell>
          <cell r="BL21">
            <v>148.75822448730469</v>
          </cell>
          <cell r="BM21">
            <v>149.3714599609375</v>
          </cell>
          <cell r="BN21">
            <v>149.52316284179688</v>
          </cell>
          <cell r="BO21">
            <v>149.55003356933594</v>
          </cell>
          <cell r="BP21">
            <v>149.60667419433594</v>
          </cell>
          <cell r="BQ21">
            <v>146.70210266113281</v>
          </cell>
          <cell r="BR21">
            <v>138.15092468261719</v>
          </cell>
          <cell r="BS21">
            <v>129.68391418457031</v>
          </cell>
          <cell r="BT21">
            <v>182.64492797851563</v>
          </cell>
          <cell r="BU21">
            <v>141.54196166992188</v>
          </cell>
          <cell r="BV21">
            <v>150.40272521972656</v>
          </cell>
          <cell r="BW21">
            <v>155.24407958984375</v>
          </cell>
          <cell r="BX21">
            <v>162.12051391601563</v>
          </cell>
          <cell r="BY21">
            <v>147.52891540527344</v>
          </cell>
          <cell r="BZ21">
            <v>160.12942504882813</v>
          </cell>
          <cell r="CA21">
            <v>144.50128173828125</v>
          </cell>
          <cell r="CB21">
            <v>141.45869445800781</v>
          </cell>
          <cell r="CC21">
            <v>149.43916320800781</v>
          </cell>
          <cell r="CD21">
            <v>149.43916320800781</v>
          </cell>
        </row>
        <row r="22">
          <cell r="D22">
            <v>152.89768981933594</v>
          </cell>
          <cell r="E22">
            <v>140.31202697753906</v>
          </cell>
          <cell r="F22">
            <v>129.44648742675781</v>
          </cell>
          <cell r="G22">
            <v>195.96054077148438</v>
          </cell>
          <cell r="H22">
            <v>144.8077392578125</v>
          </cell>
          <cell r="I22">
            <v>156.05476379394531</v>
          </cell>
          <cell r="J22">
            <v>162.34211730957031</v>
          </cell>
          <cell r="K22">
            <v>181.90934753417969</v>
          </cell>
          <cell r="L22">
            <v>152.29342651367188</v>
          </cell>
          <cell r="M22">
            <v>165.28437805175781</v>
          </cell>
          <cell r="N22">
            <v>147.4254150390625</v>
          </cell>
          <cell r="O22">
            <v>147.62835693359375</v>
          </cell>
          <cell r="P22">
            <v>152.84370422363281</v>
          </cell>
          <cell r="Q22">
            <v>140.05976867675781</v>
          </cell>
          <cell r="R22">
            <v>129.84506225585938</v>
          </cell>
          <cell r="S22">
            <v>195.00822448730469</v>
          </cell>
          <cell r="T22">
            <v>145.44802856445313</v>
          </cell>
          <cell r="U22">
            <v>156.28419494628906</v>
          </cell>
          <cell r="V22">
            <v>161.97819519042969</v>
          </cell>
          <cell r="W22">
            <v>182.10476684570313</v>
          </cell>
          <cell r="X22">
            <v>152.67094421386719</v>
          </cell>
          <cell r="Y22">
            <v>163.80006408691406</v>
          </cell>
          <cell r="Z22">
            <v>147.71656799316406</v>
          </cell>
          <cell r="AA22">
            <v>148.06001281738281</v>
          </cell>
          <cell r="AB22">
            <v>152.71456909179688</v>
          </cell>
          <cell r="AC22">
            <v>140.06852722167969</v>
          </cell>
          <cell r="AD22">
            <v>130.18069458007813</v>
          </cell>
          <cell r="AE22">
            <v>193.85951232910156</v>
          </cell>
          <cell r="AF22">
            <v>145.90513610839844</v>
          </cell>
          <cell r="AG22">
            <v>156.39723205566406</v>
          </cell>
          <cell r="AH22">
            <v>161.95384216308594</v>
          </cell>
          <cell r="AI22">
            <v>182.40965270996094</v>
          </cell>
          <cell r="AJ22">
            <v>152.93096923828125</v>
          </cell>
          <cell r="AK22">
            <v>163.63035583496094</v>
          </cell>
          <cell r="AL22">
            <v>147.92062377929688</v>
          </cell>
          <cell r="AM22">
            <v>148.26129150390625</v>
          </cell>
          <cell r="AN22">
            <v>152.56105041503906</v>
          </cell>
          <cell r="AO22">
            <v>140.06813049316406</v>
          </cell>
          <cell r="AP22">
            <v>130.20628356933594</v>
          </cell>
          <cell r="AQ22">
            <v>193.31660461425781</v>
          </cell>
          <cell r="AR22">
            <v>146.03388977050781</v>
          </cell>
          <cell r="AS22">
            <v>156.64323425292969</v>
          </cell>
          <cell r="AT22">
            <v>161.479248046875</v>
          </cell>
          <cell r="AU22">
            <v>181.81614685058594</v>
          </cell>
          <cell r="AV22">
            <v>152.54248046875</v>
          </cell>
          <cell r="AW22">
            <v>163.31913757324219</v>
          </cell>
          <cell r="AX22">
            <v>148.06315612792969</v>
          </cell>
          <cell r="AY22">
            <v>148.42926025390625</v>
          </cell>
          <cell r="AZ22">
            <v>152.47032165527344</v>
          </cell>
          <cell r="BA22">
            <v>139.90742492675781</v>
          </cell>
          <cell r="BB22">
            <v>130.39608764648438</v>
          </cell>
          <cell r="BC22">
            <v>192.46208190917969</v>
          </cell>
          <cell r="BD22">
            <v>146.47381591796875</v>
          </cell>
          <cell r="BE22">
            <v>156.88458251953125</v>
          </cell>
          <cell r="BF22">
            <v>161.16090393066406</v>
          </cell>
          <cell r="BG22">
            <v>181.82138061523438</v>
          </cell>
          <cell r="BH22">
            <v>152.15812683105469</v>
          </cell>
          <cell r="BI22">
            <v>162.37640380859375</v>
          </cell>
          <cell r="BJ22">
            <v>148.165283203125</v>
          </cell>
          <cell r="BK22">
            <v>148.88140869140625</v>
          </cell>
          <cell r="BL22">
            <v>154.57646179199219</v>
          </cell>
          <cell r="BM22">
            <v>155.21315002441406</v>
          </cell>
          <cell r="BN22">
            <v>155.34451293945313</v>
          </cell>
          <cell r="BO22">
            <v>155.31565856933594</v>
          </cell>
          <cell r="BP22">
            <v>155.35699462890625</v>
          </cell>
          <cell r="BQ22">
            <v>152.68450927734375</v>
          </cell>
          <cell r="BR22">
            <v>140.05007934570313</v>
          </cell>
          <cell r="BS22">
            <v>130.0904541015625</v>
          </cell>
          <cell r="BT22">
            <v>193.7039794921875</v>
          </cell>
          <cell r="BU22">
            <v>146.013916015625</v>
          </cell>
          <cell r="BV22">
            <v>156.61418151855469</v>
          </cell>
          <cell r="BW22">
            <v>161.58787536621094</v>
          </cell>
          <cell r="BX22">
            <v>181.99313354492188</v>
          </cell>
          <cell r="BY22">
            <v>152.45530700683594</v>
          </cell>
          <cell r="BZ22">
            <v>163.18351745605469</v>
          </cell>
          <cell r="CA22">
            <v>147.98829650878906</v>
          </cell>
          <cell r="CB22">
            <v>148.43862915039063</v>
          </cell>
          <cell r="CC22">
            <v>155.22792053222656</v>
          </cell>
          <cell r="CD22">
            <v>155.22792053222656</v>
          </cell>
        </row>
        <row r="23">
          <cell r="D23">
            <v>163.53239440917969</v>
          </cell>
          <cell r="E23">
            <v>146.56288146972656</v>
          </cell>
          <cell r="F23">
            <v>140.81904602050781</v>
          </cell>
          <cell r="G23">
            <v>201.41946411132813</v>
          </cell>
          <cell r="H23">
            <v>158.75625610351563</v>
          </cell>
          <cell r="I23">
            <v>163.31929016113281</v>
          </cell>
          <cell r="J23">
            <v>178.70950317382813</v>
          </cell>
          <cell r="K23">
            <v>185.96339416503906</v>
          </cell>
          <cell r="L23">
            <v>162.44537353515625</v>
          </cell>
          <cell r="M23">
            <v>167.80380249023438</v>
          </cell>
          <cell r="N23">
            <v>156.21542358398438</v>
          </cell>
          <cell r="O23">
            <v>159.41490173339844</v>
          </cell>
          <cell r="P23">
            <v>163.54644775390625</v>
          </cell>
          <cell r="Q23">
            <v>146.26799011230469</v>
          </cell>
          <cell r="R23">
            <v>141.65745544433594</v>
          </cell>
          <cell r="S23">
            <v>199.871826171875</v>
          </cell>
          <cell r="T23">
            <v>159.52371215820313</v>
          </cell>
          <cell r="U23">
            <v>163.42668151855469</v>
          </cell>
          <cell r="V23">
            <v>178.4713134765625</v>
          </cell>
          <cell r="W23">
            <v>186.02418518066406</v>
          </cell>
          <cell r="X23">
            <v>162.82368469238281</v>
          </cell>
          <cell r="Y23">
            <v>166.57305908203125</v>
          </cell>
          <cell r="Z23">
            <v>156.44880676269531</v>
          </cell>
          <cell r="AA23">
            <v>159.83622741699219</v>
          </cell>
          <cell r="AB23">
            <v>163.42265319824219</v>
          </cell>
          <cell r="AC23">
            <v>146.27806091308594</v>
          </cell>
          <cell r="AD23">
            <v>142.1072998046875</v>
          </cell>
          <cell r="AE23">
            <v>198.51748657226563</v>
          </cell>
          <cell r="AF23">
            <v>160.039794921875</v>
          </cell>
          <cell r="AG23">
            <v>163.47396850585938</v>
          </cell>
          <cell r="AH23">
            <v>178.58729553222656</v>
          </cell>
          <cell r="AI23">
            <v>186.29220581054688</v>
          </cell>
          <cell r="AJ23">
            <v>163.05044555664063</v>
          </cell>
          <cell r="AK23">
            <v>166.47706604003906</v>
          </cell>
          <cell r="AL23">
            <v>156.46197509765625</v>
          </cell>
          <cell r="AM23">
            <v>160.06466674804688</v>
          </cell>
          <cell r="AN23">
            <v>163.27290344238281</v>
          </cell>
          <cell r="AO23">
            <v>146.26264953613281</v>
          </cell>
          <cell r="AP23">
            <v>142.43733215332031</v>
          </cell>
          <cell r="AQ23">
            <v>197.96170043945313</v>
          </cell>
          <cell r="AR23">
            <v>160.1688232421875</v>
          </cell>
          <cell r="AS23">
            <v>163.66618347167969</v>
          </cell>
          <cell r="AT23">
            <v>178.29447937011719</v>
          </cell>
          <cell r="AU23">
            <v>185.56135559082031</v>
          </cell>
          <cell r="AV23">
            <v>162.78036499023438</v>
          </cell>
          <cell r="AW23">
            <v>166.15171813964844</v>
          </cell>
          <cell r="AX23">
            <v>156.59187316894531</v>
          </cell>
          <cell r="AY23">
            <v>160.14692687988281</v>
          </cell>
          <cell r="AZ23">
            <v>163.193603515625</v>
          </cell>
          <cell r="BA23">
            <v>146.06733703613281</v>
          </cell>
          <cell r="BB23">
            <v>142.98646545410156</v>
          </cell>
          <cell r="BC23">
            <v>196.70468139648438</v>
          </cell>
          <cell r="BD23">
            <v>160.69322204589844</v>
          </cell>
          <cell r="BE23">
            <v>163.83364868164063</v>
          </cell>
          <cell r="BF23">
            <v>178.117431640625</v>
          </cell>
          <cell r="BG23">
            <v>185.39007568359375</v>
          </cell>
          <cell r="BH23">
            <v>162.52922058105469</v>
          </cell>
          <cell r="BI23">
            <v>165.48133850097656</v>
          </cell>
          <cell r="BJ23">
            <v>156.67620849609375</v>
          </cell>
          <cell r="BK23">
            <v>160.47456359863281</v>
          </cell>
          <cell r="BL23">
            <v>164.71405029296875</v>
          </cell>
          <cell r="BM23">
            <v>165.34548950195313</v>
          </cell>
          <cell r="BN23">
            <v>165.39219665527344</v>
          </cell>
          <cell r="BO23">
            <v>165.54106140136719</v>
          </cell>
          <cell r="BP23">
            <v>165.49778747558594</v>
          </cell>
          <cell r="BQ23">
            <v>163.38261413574219</v>
          </cell>
          <cell r="BR23">
            <v>146.24667358398438</v>
          </cell>
          <cell r="BS23">
            <v>142.17915344238281</v>
          </cell>
          <cell r="BT23">
            <v>198.34721374511719</v>
          </cell>
          <cell r="BU23">
            <v>160.15983581542969</v>
          </cell>
          <cell r="BV23">
            <v>163.64825439453125</v>
          </cell>
          <cell r="BW23">
            <v>178.33958435058594</v>
          </cell>
          <cell r="BX23">
            <v>185.77896118164063</v>
          </cell>
          <cell r="BY23">
            <v>162.70219421386719</v>
          </cell>
          <cell r="BZ23">
            <v>166.0997314453125</v>
          </cell>
          <cell r="CA23">
            <v>156.55784606933594</v>
          </cell>
          <cell r="CB23">
            <v>160.13943481445313</v>
          </cell>
          <cell r="CC23">
            <v>165.36941528320313</v>
          </cell>
          <cell r="CD23">
            <v>165.36941528320313</v>
          </cell>
        </row>
        <row r="24">
          <cell r="D24">
            <v>173.03208923339844</v>
          </cell>
          <cell r="E24">
            <v>149.88580322265625</v>
          </cell>
          <cell r="F24">
            <v>147.99330139160156</v>
          </cell>
          <cell r="G24">
            <v>218.43557739257813</v>
          </cell>
          <cell r="H24">
            <v>166.13383483886719</v>
          </cell>
          <cell r="I24">
            <v>172.01307678222656</v>
          </cell>
          <cell r="J24">
            <v>192.42999267578125</v>
          </cell>
          <cell r="K24">
            <v>187.50927734375</v>
          </cell>
          <cell r="L24">
            <v>167.39985656738281</v>
          </cell>
          <cell r="M24">
            <v>171.13043212890625</v>
          </cell>
          <cell r="N24">
            <v>161.07501220703125</v>
          </cell>
          <cell r="O24">
            <v>169.21949768066406</v>
          </cell>
          <cell r="P24">
            <v>173.09854125976563</v>
          </cell>
          <cell r="Q24">
            <v>149.64321899414063</v>
          </cell>
          <cell r="R24">
            <v>148.85816955566406</v>
          </cell>
          <cell r="S24">
            <v>217.38726806640625</v>
          </cell>
          <cell r="T24">
            <v>166.6492919921875</v>
          </cell>
          <cell r="U24">
            <v>172.26506042480469</v>
          </cell>
          <cell r="V24">
            <v>192.15609741210938</v>
          </cell>
          <cell r="W24">
            <v>187.44882202148438</v>
          </cell>
          <cell r="X24">
            <v>167.49969482421875</v>
          </cell>
          <cell r="Y24">
            <v>170.4754638671875</v>
          </cell>
          <cell r="Z24">
            <v>161.23197937011719</v>
          </cell>
          <cell r="AA24">
            <v>169.75956726074219</v>
          </cell>
          <cell r="AB24">
            <v>173.00039672851563</v>
          </cell>
          <cell r="AC24">
            <v>149.60581970214844</v>
          </cell>
          <cell r="AD24">
            <v>149.34724426269531</v>
          </cell>
          <cell r="AE24">
            <v>216.49018859863281</v>
          </cell>
          <cell r="AF24">
            <v>166.98039245605469</v>
          </cell>
          <cell r="AG24">
            <v>172.36981201171875</v>
          </cell>
          <cell r="AH24">
            <v>192.34623718261719</v>
          </cell>
          <cell r="AI24">
            <v>187.66575622558594</v>
          </cell>
          <cell r="AJ24">
            <v>167.60488891601563</v>
          </cell>
          <cell r="AK24">
            <v>170.46484375</v>
          </cell>
          <cell r="AL24">
            <v>161.31077575683594</v>
          </cell>
          <cell r="AM24">
            <v>170.046142578125</v>
          </cell>
          <cell r="AN24">
            <v>172.87001037597656</v>
          </cell>
          <cell r="AO24">
            <v>149.58030700683594</v>
          </cell>
          <cell r="AP24">
            <v>149.63053894042969</v>
          </cell>
          <cell r="AQ24">
            <v>215.80924987792969</v>
          </cell>
          <cell r="AR24">
            <v>167.06883239746094</v>
          </cell>
          <cell r="AS24">
            <v>172.69844055175781</v>
          </cell>
          <cell r="AT24">
            <v>191.92515563964844</v>
          </cell>
          <cell r="AU24">
            <v>186.92611694335938</v>
          </cell>
          <cell r="AV24">
            <v>167.23410034179688</v>
          </cell>
          <cell r="AW24">
            <v>170.04939270019531</v>
          </cell>
          <cell r="AX24">
            <v>161.36241149902344</v>
          </cell>
          <cell r="AY24">
            <v>170.13737487792969</v>
          </cell>
          <cell r="AZ24">
            <v>172.83723449707031</v>
          </cell>
          <cell r="BA24">
            <v>149.42854309082031</v>
          </cell>
          <cell r="BB24">
            <v>150.16435241699219</v>
          </cell>
          <cell r="BC24">
            <v>214.0657958984375</v>
          </cell>
          <cell r="BD24">
            <v>167.41007995605469</v>
          </cell>
          <cell r="BE24">
            <v>173.00981140136719</v>
          </cell>
          <cell r="BF24">
            <v>191.6812744140625</v>
          </cell>
          <cell r="BG24">
            <v>186.666748046875</v>
          </cell>
          <cell r="BH24">
            <v>166.86309814453125</v>
          </cell>
          <cell r="BI24">
            <v>169.57571411132813</v>
          </cell>
          <cell r="BJ24">
            <v>161.419921875</v>
          </cell>
          <cell r="BK24">
            <v>170.45524597167969</v>
          </cell>
          <cell r="BL24">
            <v>173.74703979492188</v>
          </cell>
          <cell r="BM24">
            <v>174.40116882324219</v>
          </cell>
          <cell r="BN24">
            <v>174.45001220703125</v>
          </cell>
          <cell r="BO24">
            <v>174.56790161132813</v>
          </cell>
          <cell r="BP24">
            <v>174.30625915527344</v>
          </cell>
          <cell r="BQ24">
            <v>172.96043395996094</v>
          </cell>
          <cell r="BR24">
            <v>149.59086608886719</v>
          </cell>
          <cell r="BS24">
            <v>149.37527465820313</v>
          </cell>
          <cell r="BT24">
            <v>215.90739440917969</v>
          </cell>
          <cell r="BU24">
            <v>167.06094360351563</v>
          </cell>
          <cell r="BV24">
            <v>172.66815185546875</v>
          </cell>
          <cell r="BW24">
            <v>191.98260498046875</v>
          </cell>
          <cell r="BX24">
            <v>187.15086364746094</v>
          </cell>
          <cell r="BY24">
            <v>167.21194458007813</v>
          </cell>
          <cell r="BZ24">
            <v>170.05613708496094</v>
          </cell>
          <cell r="CA24">
            <v>161.33856201171875</v>
          </cell>
          <cell r="CB24">
            <v>170.09715270996094</v>
          </cell>
          <cell r="CC24">
            <v>174.33636474609375</v>
          </cell>
          <cell r="CD24">
            <v>174.33636474609375</v>
          </cell>
        </row>
        <row r="25">
          <cell r="D25">
            <v>178.78535461425781</v>
          </cell>
          <cell r="E25">
            <v>156.74253845214844</v>
          </cell>
          <cell r="F25">
            <v>151.62779235839844</v>
          </cell>
          <cell r="G25">
            <v>223.35749816894531</v>
          </cell>
          <cell r="H25">
            <v>172.02714538574219</v>
          </cell>
          <cell r="I25">
            <v>182.98753356933594</v>
          </cell>
          <cell r="J25">
            <v>197.54966735839844</v>
          </cell>
          <cell r="K25">
            <v>192.74958801269531</v>
          </cell>
          <cell r="L25">
            <v>171.8369140625</v>
          </cell>
          <cell r="M25">
            <v>173.31333923339844</v>
          </cell>
          <cell r="N25">
            <v>165.10121154785156</v>
          </cell>
          <cell r="O25">
            <v>177.11985778808594</v>
          </cell>
          <cell r="P25">
            <v>178.92210388183594</v>
          </cell>
          <cell r="Q25">
            <v>156.54513549804688</v>
          </cell>
          <cell r="R25">
            <v>152.51852416992188</v>
          </cell>
          <cell r="S25">
            <v>222.23042297363281</v>
          </cell>
          <cell r="T25">
            <v>172.603271484375</v>
          </cell>
          <cell r="U25">
            <v>182.78138732910156</v>
          </cell>
          <cell r="V25">
            <v>197.25991821289063</v>
          </cell>
          <cell r="W25">
            <v>192.98057556152344</v>
          </cell>
          <cell r="X25">
            <v>171.93446350097656</v>
          </cell>
          <cell r="Y25">
            <v>172.53375244140625</v>
          </cell>
          <cell r="Z25">
            <v>165.27490234375</v>
          </cell>
          <cell r="AA25">
            <v>177.41001892089844</v>
          </cell>
          <cell r="AB25">
            <v>178.89756774902344</v>
          </cell>
          <cell r="AC25">
            <v>156.45602416992188</v>
          </cell>
          <cell r="AD25">
            <v>153.01828002929688</v>
          </cell>
          <cell r="AE25">
            <v>221.36776733398438</v>
          </cell>
          <cell r="AF25">
            <v>172.9146728515625</v>
          </cell>
          <cell r="AG25">
            <v>182.8763427734375</v>
          </cell>
          <cell r="AH25">
            <v>197.40463256835938</v>
          </cell>
          <cell r="AI25">
            <v>193.30679321289063</v>
          </cell>
          <cell r="AJ25">
            <v>171.98504638671875</v>
          </cell>
          <cell r="AK25">
            <v>172.56268310546875</v>
          </cell>
          <cell r="AL25">
            <v>165.46296691894531</v>
          </cell>
          <cell r="AM25">
            <v>177.58547973632813</v>
          </cell>
          <cell r="AN25">
            <v>178.83139038085938</v>
          </cell>
          <cell r="AO25">
            <v>156.46138000488281</v>
          </cell>
          <cell r="AP25">
            <v>153.26571655273438</v>
          </cell>
          <cell r="AQ25">
            <v>220.68902587890625</v>
          </cell>
          <cell r="AR25">
            <v>173.02279663085938</v>
          </cell>
          <cell r="AS25">
            <v>182.21461486816406</v>
          </cell>
          <cell r="AT25">
            <v>197.00791931152344</v>
          </cell>
          <cell r="AU25">
            <v>192.57073974609375</v>
          </cell>
          <cell r="AV25">
            <v>171.83503723144531</v>
          </cell>
          <cell r="AW25">
            <v>172.04034423828125</v>
          </cell>
          <cell r="AX25">
            <v>165.52876281738281</v>
          </cell>
          <cell r="AY25">
            <v>177.64396667480469</v>
          </cell>
          <cell r="AZ25">
            <v>178.82752990722656</v>
          </cell>
          <cell r="BA25">
            <v>156.38868713378906</v>
          </cell>
          <cell r="BB25">
            <v>153.74375915527344</v>
          </cell>
          <cell r="BC25">
            <v>218.66940307617188</v>
          </cell>
          <cell r="BD25">
            <v>173.44671630859375</v>
          </cell>
          <cell r="BE25">
            <v>181.68963623046875</v>
          </cell>
          <cell r="BF25">
            <v>196.7784423828125</v>
          </cell>
          <cell r="BG25">
            <v>192.56756591796875</v>
          </cell>
          <cell r="BH25">
            <v>171.69686889648438</v>
          </cell>
          <cell r="BI25">
            <v>171.43214416503906</v>
          </cell>
          <cell r="BJ25">
            <v>165.71015930175781</v>
          </cell>
          <cell r="BK25">
            <v>177.63639831542969</v>
          </cell>
          <cell r="BL25">
            <v>179.27174377441406</v>
          </cell>
          <cell r="BM25">
            <v>179.91497802734375</v>
          </cell>
          <cell r="BN25">
            <v>180.03337097167969</v>
          </cell>
          <cell r="BO25">
            <v>180.10643005371094</v>
          </cell>
          <cell r="BP25">
            <v>179.78985595703125</v>
          </cell>
          <cell r="BQ25">
            <v>178.85232543945313</v>
          </cell>
          <cell r="BR25">
            <v>156.49143981933594</v>
          </cell>
          <cell r="BS25">
            <v>153.00523376464844</v>
          </cell>
          <cell r="BT25">
            <v>220.69461059570313</v>
          </cell>
          <cell r="BU25">
            <v>173.04092407226563</v>
          </cell>
          <cell r="BV25">
            <v>182.23558044433594</v>
          </cell>
          <cell r="BW25">
            <v>197.07276916503906</v>
          </cell>
          <cell r="BX25">
            <v>192.80343627929688</v>
          </cell>
          <cell r="BY25">
            <v>171.82247924804688</v>
          </cell>
          <cell r="BZ25">
            <v>172.03294372558594</v>
          </cell>
          <cell r="CA25">
            <v>165.52658081054688</v>
          </cell>
          <cell r="CB25">
            <v>177.54728698730469</v>
          </cell>
          <cell r="CC25">
            <v>179.85954284667969</v>
          </cell>
          <cell r="CD25">
            <v>179.85954284667969</v>
          </cell>
        </row>
        <row r="26">
          <cell r="D26">
            <v>181.94418334960938</v>
          </cell>
          <cell r="E26">
            <v>158.93855285644531</v>
          </cell>
          <cell r="F26">
            <v>153.69340515136719</v>
          </cell>
          <cell r="G26">
            <v>229.03337097167969</v>
          </cell>
          <cell r="H26">
            <v>175.18183898925781</v>
          </cell>
          <cell r="I26">
            <v>191.982666015625</v>
          </cell>
          <cell r="J26">
            <v>202.55717468261719</v>
          </cell>
          <cell r="K26">
            <v>207.57661437988281</v>
          </cell>
          <cell r="L26">
            <v>176.44956970214844</v>
          </cell>
          <cell r="M26">
            <v>175.1337890625</v>
          </cell>
          <cell r="N26">
            <v>169.40965270996094</v>
          </cell>
          <cell r="O26">
            <v>183.29843139648438</v>
          </cell>
          <cell r="P26">
            <v>181.98876953125</v>
          </cell>
          <cell r="Q26">
            <v>158.72369384765625</v>
          </cell>
          <cell r="R26">
            <v>154.49044799804688</v>
          </cell>
          <cell r="S26">
            <v>228.41757202148438</v>
          </cell>
          <cell r="T26">
            <v>175.78941345214844</v>
          </cell>
          <cell r="U26">
            <v>192.02587890625</v>
          </cell>
          <cell r="V26">
            <v>202.23536682128906</v>
          </cell>
          <cell r="W26">
            <v>207.82281494140625</v>
          </cell>
          <cell r="X26">
            <v>176.44483947753906</v>
          </cell>
          <cell r="Y26">
            <v>174.68904113769531</v>
          </cell>
          <cell r="Z26">
            <v>169.63345336914063</v>
          </cell>
          <cell r="AA26">
            <v>183.52468872070313</v>
          </cell>
          <cell r="AB26">
            <v>181.92778015136719</v>
          </cell>
          <cell r="AC26">
            <v>158.63571166992188</v>
          </cell>
          <cell r="AD26">
            <v>154.96096801757813</v>
          </cell>
          <cell r="AE26">
            <v>227.69429016113281</v>
          </cell>
          <cell r="AF26">
            <v>176.20327758789063</v>
          </cell>
          <cell r="AG26">
            <v>192.19764709472656</v>
          </cell>
          <cell r="AH26">
            <v>202.08155822753906</v>
          </cell>
          <cell r="AI26">
            <v>208.16702270507813</v>
          </cell>
          <cell r="AJ26">
            <v>176.44828796386719</v>
          </cell>
          <cell r="AK26">
            <v>174.77030944824219</v>
          </cell>
          <cell r="AL26">
            <v>169.8519287109375</v>
          </cell>
          <cell r="AM26">
            <v>183.63034057617188</v>
          </cell>
          <cell r="AN26">
            <v>181.86003112792969</v>
          </cell>
          <cell r="AO26">
            <v>158.63844299316406</v>
          </cell>
          <cell r="AP26">
            <v>155.10595703125</v>
          </cell>
          <cell r="AQ26">
            <v>227.180908203125</v>
          </cell>
          <cell r="AR26">
            <v>176.32464599609375</v>
          </cell>
          <cell r="AS26">
            <v>191.91825866699219</v>
          </cell>
          <cell r="AT26">
            <v>201.80342102050781</v>
          </cell>
          <cell r="AU26">
            <v>207.37541198730469</v>
          </cell>
          <cell r="AV26">
            <v>176.25236511230469</v>
          </cell>
          <cell r="AW26">
            <v>174.16947937011719</v>
          </cell>
          <cell r="AX26">
            <v>169.94490051269531</v>
          </cell>
          <cell r="AY26">
            <v>183.79722595214844</v>
          </cell>
          <cell r="AZ26">
            <v>181.85501098632813</v>
          </cell>
          <cell r="BA26">
            <v>158.54629516601563</v>
          </cell>
          <cell r="BB26">
            <v>155.46627807617188</v>
          </cell>
          <cell r="BC26">
            <v>225.72030639648438</v>
          </cell>
          <cell r="BD26">
            <v>176.65193176269531</v>
          </cell>
          <cell r="BE26">
            <v>191.7249755859375</v>
          </cell>
          <cell r="BF26">
            <v>201.54786682128906</v>
          </cell>
          <cell r="BG26">
            <v>207.21434020996094</v>
          </cell>
          <cell r="BH26">
            <v>176.03636169433594</v>
          </cell>
          <cell r="BI26">
            <v>173.96647644042969</v>
          </cell>
          <cell r="BJ26">
            <v>170.0521240234375</v>
          </cell>
          <cell r="BK26">
            <v>183.82467651367188</v>
          </cell>
          <cell r="BL26">
            <v>183.47161865234375</v>
          </cell>
          <cell r="BM26">
            <v>184.31056213378906</v>
          </cell>
          <cell r="BN26">
            <v>184.54510498046875</v>
          </cell>
          <cell r="BO26">
            <v>184.77406311035156</v>
          </cell>
          <cell r="BP26">
            <v>184.65513610839844</v>
          </cell>
          <cell r="BQ26">
            <v>181.91160583496094</v>
          </cell>
          <cell r="BR26">
            <v>158.66581726074219</v>
          </cell>
          <cell r="BS26">
            <v>154.88395690917969</v>
          </cell>
          <cell r="BT26">
            <v>227.19912719726563</v>
          </cell>
          <cell r="BU26">
            <v>176.27284240722656</v>
          </cell>
          <cell r="BV26">
            <v>191.90353393554688</v>
          </cell>
          <cell r="BW26">
            <v>201.88369750976563</v>
          </cell>
          <cell r="BX26">
            <v>207.58207702636719</v>
          </cell>
          <cell r="BY26">
            <v>176.25212097167969</v>
          </cell>
          <cell r="BZ26">
            <v>174.3211669921875</v>
          </cell>
          <cell r="CA26">
            <v>169.89250183105469</v>
          </cell>
          <cell r="CB26">
            <v>183.69245910644531</v>
          </cell>
          <cell r="CC26">
            <v>184.46414184570313</v>
          </cell>
          <cell r="CD26">
            <v>184.46415710449219</v>
          </cell>
        </row>
        <row r="27">
          <cell r="D27">
            <v>187.91072082519531</v>
          </cell>
          <cell r="E27">
            <v>164.23846435546875</v>
          </cell>
          <cell r="F27">
            <v>153.32656860351563</v>
          </cell>
          <cell r="G27">
            <v>237.51080322265625</v>
          </cell>
          <cell r="H27">
            <v>179.88995361328125</v>
          </cell>
          <cell r="I27">
            <v>198.19123840332031</v>
          </cell>
          <cell r="J27">
            <v>206.81436157226563</v>
          </cell>
          <cell r="K27">
            <v>222.77275085449219</v>
          </cell>
          <cell r="L27">
            <v>182.71014404296875</v>
          </cell>
          <cell r="M27">
            <v>176.33566284179688</v>
          </cell>
          <cell r="N27">
            <v>176.13633728027344</v>
          </cell>
          <cell r="O27">
            <v>190.14488220214844</v>
          </cell>
          <cell r="P27">
            <v>187.99896240234375</v>
          </cell>
          <cell r="Q27">
            <v>164.15475463867188</v>
          </cell>
          <cell r="R27">
            <v>153.82408142089844</v>
          </cell>
          <cell r="S27">
            <v>236.02229309082031</v>
          </cell>
          <cell r="T27">
            <v>180.48941040039063</v>
          </cell>
          <cell r="U27">
            <v>197.97360229492188</v>
          </cell>
          <cell r="V27">
            <v>206.77520751953125</v>
          </cell>
          <cell r="W27">
            <v>223.07627868652344</v>
          </cell>
          <cell r="X27">
            <v>182.72125244140625</v>
          </cell>
          <cell r="Y27">
            <v>175.60380554199219</v>
          </cell>
          <cell r="Z27">
            <v>176.26333618164063</v>
          </cell>
          <cell r="AA27">
            <v>190.25621032714844</v>
          </cell>
          <cell r="AB27">
            <v>187.95745849609375</v>
          </cell>
          <cell r="AC27">
            <v>164.03245544433594</v>
          </cell>
          <cell r="AD27">
            <v>154.11831665039063</v>
          </cell>
          <cell r="AE27">
            <v>234.97660827636719</v>
          </cell>
          <cell r="AF27">
            <v>180.9140625</v>
          </cell>
          <cell r="AG27">
            <v>198.03425598144531</v>
          </cell>
          <cell r="AH27">
            <v>206.74200439453125</v>
          </cell>
          <cell r="AI27">
            <v>223.4759521484375</v>
          </cell>
          <cell r="AJ27">
            <v>182.73478698730469</v>
          </cell>
          <cell r="AK27">
            <v>175.53152465820313</v>
          </cell>
          <cell r="AL27">
            <v>176.21826171875</v>
          </cell>
          <cell r="AM27">
            <v>190.28854370117188</v>
          </cell>
          <cell r="AN27">
            <v>187.90811157226563</v>
          </cell>
          <cell r="AO27">
            <v>164.07760620117188</v>
          </cell>
          <cell r="AP27">
            <v>154.29106140136719</v>
          </cell>
          <cell r="AQ27">
            <v>234.29331970214844</v>
          </cell>
          <cell r="AR27">
            <v>181.0400390625</v>
          </cell>
          <cell r="AS27">
            <v>197.36199951171875</v>
          </cell>
          <cell r="AT27">
            <v>206.71780395507813</v>
          </cell>
          <cell r="AU27">
            <v>222.63636779785156</v>
          </cell>
          <cell r="AV27">
            <v>182.51020812988281</v>
          </cell>
          <cell r="AW27">
            <v>175.06605529785156</v>
          </cell>
          <cell r="AX27">
            <v>176.25422668457031</v>
          </cell>
          <cell r="AY27">
            <v>190.46333312988281</v>
          </cell>
          <cell r="AZ27">
            <v>187.99903869628906</v>
          </cell>
          <cell r="BA27">
            <v>164.10023498535156</v>
          </cell>
          <cell r="BB27">
            <v>154.58985900878906</v>
          </cell>
          <cell r="BC27">
            <v>232.20378112792969</v>
          </cell>
          <cell r="BD27">
            <v>181.3687744140625</v>
          </cell>
          <cell r="BE27">
            <v>196.80186462402344</v>
          </cell>
          <cell r="BF27">
            <v>206.59770202636719</v>
          </cell>
          <cell r="BG27">
            <v>222.59269714355469</v>
          </cell>
          <cell r="BH27">
            <v>182.21421813964844</v>
          </cell>
          <cell r="BI27">
            <v>174.81999206542969</v>
          </cell>
          <cell r="BJ27">
            <v>176.10823059082031</v>
          </cell>
          <cell r="BK27">
            <v>190.49110412597656</v>
          </cell>
          <cell r="BL27">
            <v>189.02407836914063</v>
          </cell>
          <cell r="BM27">
            <v>189.79010009765625</v>
          </cell>
          <cell r="BN27">
            <v>189.96759033203125</v>
          </cell>
          <cell r="BO27">
            <v>190.15135192871094</v>
          </cell>
          <cell r="BP27">
            <v>189.93702697753906</v>
          </cell>
          <cell r="BQ27">
            <v>187.95596313476563</v>
          </cell>
          <cell r="BR27">
            <v>164.11264038085938</v>
          </cell>
          <cell r="BS27">
            <v>154.13311767578125</v>
          </cell>
          <cell r="BT27">
            <v>234.369873046875</v>
          </cell>
          <cell r="BU27">
            <v>180.98553466796875</v>
          </cell>
          <cell r="BV27">
            <v>197.3798828125</v>
          </cell>
          <cell r="BW27">
            <v>206.69526672363281</v>
          </cell>
          <cell r="BX27">
            <v>222.87774658203125</v>
          </cell>
          <cell r="BY27">
            <v>182.48793029785156</v>
          </cell>
          <cell r="BZ27">
            <v>175.19844055175781</v>
          </cell>
          <cell r="CA27">
            <v>176.18089294433594</v>
          </cell>
          <cell r="CB27">
            <v>190.38418579101563</v>
          </cell>
          <cell r="CC27">
            <v>189.85586547851563</v>
          </cell>
          <cell r="CD27">
            <v>189.85586547851563</v>
          </cell>
        </row>
        <row r="28">
          <cell r="D28">
            <v>198.90652465820313</v>
          </cell>
          <cell r="E28">
            <v>168.16612243652344</v>
          </cell>
          <cell r="F28">
            <v>154.99601745605469</v>
          </cell>
          <cell r="G28">
            <v>253.32862854003906</v>
          </cell>
          <cell r="H28">
            <v>185.14169311523438</v>
          </cell>
          <cell r="I28">
            <v>204.14761352539063</v>
          </cell>
          <cell r="J28">
            <v>211.22746276855469</v>
          </cell>
          <cell r="K28">
            <v>225.13044738769531</v>
          </cell>
          <cell r="L28">
            <v>186.81597900390625</v>
          </cell>
          <cell r="M28">
            <v>179.13003540039063</v>
          </cell>
          <cell r="N28">
            <v>182.35354614257813</v>
          </cell>
          <cell r="O28">
            <v>196.32984924316406</v>
          </cell>
          <cell r="P28">
            <v>198.91706848144531</v>
          </cell>
          <cell r="Q28">
            <v>168.038818359375</v>
          </cell>
          <cell r="R28">
            <v>155.34519958496094</v>
          </cell>
          <cell r="S28">
            <v>251.32131958007813</v>
          </cell>
          <cell r="T28">
            <v>185.63168334960938</v>
          </cell>
          <cell r="U28">
            <v>204.10110473632813</v>
          </cell>
          <cell r="V28">
            <v>211.19290161132813</v>
          </cell>
          <cell r="W28">
            <v>225.46922302246094</v>
          </cell>
          <cell r="X28">
            <v>186.73153686523438</v>
          </cell>
          <cell r="Y28">
            <v>178.5311279296875</v>
          </cell>
          <cell r="Z28">
            <v>182.54646301269531</v>
          </cell>
          <cell r="AA28">
            <v>196.16365051269531</v>
          </cell>
          <cell r="AB28">
            <v>198.79193115234375</v>
          </cell>
          <cell r="AC28">
            <v>167.90351867675781</v>
          </cell>
          <cell r="AD28">
            <v>155.55502319335938</v>
          </cell>
          <cell r="AE28">
            <v>249.76325988769531</v>
          </cell>
          <cell r="AF28">
            <v>186.01895141601563</v>
          </cell>
          <cell r="AG28">
            <v>204.20318603515625</v>
          </cell>
          <cell r="AH28">
            <v>211.06507873535156</v>
          </cell>
          <cell r="AI28">
            <v>225.88508605957031</v>
          </cell>
          <cell r="AJ28">
            <v>186.68255615234375</v>
          </cell>
          <cell r="AK28">
            <v>178.53907775878906</v>
          </cell>
          <cell r="AL28">
            <v>182.58120727539063</v>
          </cell>
          <cell r="AM28">
            <v>196.08412170410156</v>
          </cell>
          <cell r="AN28">
            <v>198.5904541015625</v>
          </cell>
          <cell r="AO28">
            <v>167.93757629394531</v>
          </cell>
          <cell r="AP28">
            <v>155.73448181152344</v>
          </cell>
          <cell r="AQ28">
            <v>249.03399658203125</v>
          </cell>
          <cell r="AR28">
            <v>186.12777709960938</v>
          </cell>
          <cell r="AS28">
            <v>203.71894836425781</v>
          </cell>
          <cell r="AT28">
            <v>211.19966125488281</v>
          </cell>
          <cell r="AU28">
            <v>225.02903747558594</v>
          </cell>
          <cell r="AV28">
            <v>186.45115661621094</v>
          </cell>
          <cell r="AW28">
            <v>178.04118347167969</v>
          </cell>
          <cell r="AX28">
            <v>182.62564086914063</v>
          </cell>
          <cell r="AY28">
            <v>196.18891906738281</v>
          </cell>
          <cell r="AZ28">
            <v>198.51240539550781</v>
          </cell>
          <cell r="BA28">
            <v>167.93353271484375</v>
          </cell>
          <cell r="BB28">
            <v>156.00930786132813</v>
          </cell>
          <cell r="BC28">
            <v>246.89791870117188</v>
          </cell>
          <cell r="BD28">
            <v>186.30937194824219</v>
          </cell>
          <cell r="BE28">
            <v>203.33810424804688</v>
          </cell>
          <cell r="BF28">
            <v>211.13604736328125</v>
          </cell>
          <cell r="BG28">
            <v>225.03912353515625</v>
          </cell>
          <cell r="BH28">
            <v>186.10546875</v>
          </cell>
          <cell r="BI28">
            <v>177.95863342285156</v>
          </cell>
          <cell r="BJ28">
            <v>182.51499938964844</v>
          </cell>
          <cell r="BK28">
            <v>196.05795288085938</v>
          </cell>
          <cell r="BL28">
            <v>196.92839050292969</v>
          </cell>
          <cell r="BM28">
            <v>197.24589538574219</v>
          </cell>
          <cell r="BN28">
            <v>197.20805358886719</v>
          </cell>
          <cell r="BO28">
            <v>197.10377502441406</v>
          </cell>
          <cell r="BP28">
            <v>196.62577819824219</v>
          </cell>
          <cell r="BQ28">
            <v>198.73078918457031</v>
          </cell>
          <cell r="BR28">
            <v>167.97991943359375</v>
          </cell>
          <cell r="BS28">
            <v>155.61270141601563</v>
          </cell>
          <cell r="BT28">
            <v>249.31632995605469</v>
          </cell>
          <cell r="BU28">
            <v>186.03622436523438</v>
          </cell>
          <cell r="BV28">
            <v>203.72140502929688</v>
          </cell>
          <cell r="BW28">
            <v>211.15650939941406</v>
          </cell>
          <cell r="BX28">
            <v>225.28521728515625</v>
          </cell>
          <cell r="BY28">
            <v>186.43869018554688</v>
          </cell>
          <cell r="BZ28">
            <v>178.22688293457031</v>
          </cell>
          <cell r="CA28">
            <v>182.54214477539063</v>
          </cell>
          <cell r="CB28">
            <v>196.13311767578125</v>
          </cell>
          <cell r="CC28">
            <v>196.96835327148438</v>
          </cell>
          <cell r="CD28">
            <v>196.96836853027344</v>
          </cell>
        </row>
        <row r="29">
          <cell r="D29">
            <v>210.93461608886719</v>
          </cell>
          <cell r="E29">
            <v>174.86021423339844</v>
          </cell>
          <cell r="F29">
            <v>163.8668212890625</v>
          </cell>
          <cell r="G29">
            <v>260.36074829101563</v>
          </cell>
          <cell r="H29">
            <v>191.915283203125</v>
          </cell>
          <cell r="I29">
            <v>211.24539184570313</v>
          </cell>
          <cell r="J29">
            <v>220.17144775390625</v>
          </cell>
          <cell r="K29">
            <v>235.12857055664063</v>
          </cell>
          <cell r="L29">
            <v>190.75532531738281</v>
          </cell>
          <cell r="M29">
            <v>212.52763366699219</v>
          </cell>
          <cell r="N29">
            <v>190.33758544921875</v>
          </cell>
          <cell r="O29">
            <v>202.4376220703125</v>
          </cell>
          <cell r="P29">
            <v>210.89161682128906</v>
          </cell>
          <cell r="Q29">
            <v>174.81449890136719</v>
          </cell>
          <cell r="R29">
            <v>164.765380859375</v>
          </cell>
          <cell r="S29">
            <v>258.14425659179688</v>
          </cell>
          <cell r="T29">
            <v>192.56889343261719</v>
          </cell>
          <cell r="U29">
            <v>211.02067565917969</v>
          </cell>
          <cell r="V29">
            <v>220.04598999023438</v>
          </cell>
          <cell r="W29">
            <v>235.42767333984375</v>
          </cell>
          <cell r="X29">
            <v>190.65673828125</v>
          </cell>
          <cell r="Y29">
            <v>210.60029602050781</v>
          </cell>
          <cell r="Z29">
            <v>190.5899658203125</v>
          </cell>
          <cell r="AA29">
            <v>202.22630310058594</v>
          </cell>
          <cell r="AB29">
            <v>210.69223022460938</v>
          </cell>
          <cell r="AC29">
            <v>174.69247436523438</v>
          </cell>
          <cell r="AD29">
            <v>165.2109375</v>
          </cell>
          <cell r="AE29">
            <v>256.48800659179688</v>
          </cell>
          <cell r="AF29">
            <v>193.02084350585938</v>
          </cell>
          <cell r="AG29">
            <v>211.00361633300781</v>
          </cell>
          <cell r="AH29">
            <v>219.83979797363281</v>
          </cell>
          <cell r="AI29">
            <v>235.82479858398438</v>
          </cell>
          <cell r="AJ29">
            <v>190.66201782226563</v>
          </cell>
          <cell r="AK29">
            <v>210.48951721191406</v>
          </cell>
          <cell r="AL29">
            <v>190.46939086914063</v>
          </cell>
          <cell r="AM29">
            <v>202.1156005859375</v>
          </cell>
          <cell r="AN29">
            <v>210.44088745117188</v>
          </cell>
          <cell r="AO29">
            <v>174.75358581542969</v>
          </cell>
          <cell r="AP29">
            <v>165.74168395996094</v>
          </cell>
          <cell r="AQ29">
            <v>255.7637939453125</v>
          </cell>
          <cell r="AR29">
            <v>193.13168334960938</v>
          </cell>
          <cell r="AS29">
            <v>210.24594116210938</v>
          </cell>
          <cell r="AT29">
            <v>219.93572998046875</v>
          </cell>
          <cell r="AU29">
            <v>234.97637939453125</v>
          </cell>
          <cell r="AV29">
            <v>190.23501586914063</v>
          </cell>
          <cell r="AW29">
            <v>209.85247802734375</v>
          </cell>
          <cell r="AX29">
            <v>190.52604675292969</v>
          </cell>
          <cell r="AY29">
            <v>202.23808288574219</v>
          </cell>
          <cell r="AZ29">
            <v>210.28730773925781</v>
          </cell>
          <cell r="BA29">
            <v>174.81465148925781</v>
          </cell>
          <cell r="BB29">
            <v>166.452880859375</v>
          </cell>
          <cell r="BC29">
            <v>253.828125</v>
          </cell>
          <cell r="BD29">
            <v>193.43063354492188</v>
          </cell>
          <cell r="BE29">
            <v>209.59819030761719</v>
          </cell>
          <cell r="BF29">
            <v>219.85069274902344</v>
          </cell>
          <cell r="BG29">
            <v>234.93138122558594</v>
          </cell>
          <cell r="BH29">
            <v>189.65873718261719</v>
          </cell>
          <cell r="BI29">
            <v>209.49136352539063</v>
          </cell>
          <cell r="BJ29">
            <v>190.25166320800781</v>
          </cell>
          <cell r="BK29">
            <v>202.13970947265625</v>
          </cell>
          <cell r="BL29">
            <v>206.50738525390625</v>
          </cell>
          <cell r="BM29">
            <v>206.69113159179688</v>
          </cell>
          <cell r="BN29">
            <v>206.58760070800781</v>
          </cell>
          <cell r="BO29">
            <v>206.27700805664063</v>
          </cell>
          <cell r="BP29">
            <v>205.49246215820313</v>
          </cell>
          <cell r="BQ29">
            <v>210.6292724609375</v>
          </cell>
          <cell r="BR29">
            <v>174.78733825683594</v>
          </cell>
          <cell r="BS29">
            <v>165.42437744140625</v>
          </cell>
          <cell r="BT29">
            <v>256.1612548828125</v>
          </cell>
          <cell r="BU29">
            <v>193.05966186523438</v>
          </cell>
          <cell r="BV29">
            <v>210.27410888671875</v>
          </cell>
          <cell r="BW29">
            <v>219.92581176757813</v>
          </cell>
          <cell r="BX29">
            <v>235.22283935546875</v>
          </cell>
          <cell r="BY29">
            <v>190.205322265625</v>
          </cell>
          <cell r="BZ29">
            <v>210.08470153808594</v>
          </cell>
          <cell r="CA29">
            <v>190.3984375</v>
          </cell>
          <cell r="CB29">
            <v>202.19902038574219</v>
          </cell>
          <cell r="CC29">
            <v>206.17076110839844</v>
          </cell>
          <cell r="CD29">
            <v>206.1707763671875</v>
          </cell>
        </row>
        <row r="30">
          <cell r="D30">
            <v>216.59579467773438</v>
          </cell>
          <cell r="E30">
            <v>176.6146240234375</v>
          </cell>
          <cell r="F30">
            <v>173.59213256835938</v>
          </cell>
          <cell r="G30">
            <v>267.48974609375</v>
          </cell>
          <cell r="H30">
            <v>200.96028137207031</v>
          </cell>
          <cell r="I30">
            <v>218.969970703125</v>
          </cell>
          <cell r="J30">
            <v>229.79991149902344</v>
          </cell>
          <cell r="K30">
            <v>243.9014892578125</v>
          </cell>
          <cell r="L30">
            <v>196.93853759765625</v>
          </cell>
          <cell r="M30">
            <v>216.35272216796875</v>
          </cell>
          <cell r="N30">
            <v>198.3492431640625</v>
          </cell>
          <cell r="O30">
            <v>208.46379089355469</v>
          </cell>
          <cell r="P30">
            <v>216.41448974609375</v>
          </cell>
          <cell r="Q30">
            <v>176.61764526367188</v>
          </cell>
          <cell r="R30">
            <v>174.83126831054688</v>
          </cell>
          <cell r="S30">
            <v>265.41909790039063</v>
          </cell>
          <cell r="T30">
            <v>201.4913330078125</v>
          </cell>
          <cell r="U30">
            <v>218.58576965332031</v>
          </cell>
          <cell r="V30">
            <v>229.68611145019531</v>
          </cell>
          <cell r="W30">
            <v>243.92588806152344</v>
          </cell>
          <cell r="X30">
            <v>196.74880981445313</v>
          </cell>
          <cell r="Y30">
            <v>214.07066345214844</v>
          </cell>
          <cell r="Z30">
            <v>198.42704772949219</v>
          </cell>
          <cell r="AA30">
            <v>208.2642822265625</v>
          </cell>
          <cell r="AB30">
            <v>216.14529418945313</v>
          </cell>
          <cell r="AC30">
            <v>176.49185180664063</v>
          </cell>
          <cell r="AD30">
            <v>175.49565124511719</v>
          </cell>
          <cell r="AE30">
            <v>263.90185546875</v>
          </cell>
          <cell r="AF30">
            <v>201.88743591308594</v>
          </cell>
          <cell r="AG30">
            <v>218.56367492675781</v>
          </cell>
          <cell r="AH30">
            <v>229.60855102539063</v>
          </cell>
          <cell r="AI30">
            <v>244.13020324707031</v>
          </cell>
          <cell r="AJ30">
            <v>196.67451477050781</v>
          </cell>
          <cell r="AK30">
            <v>213.74749755859375</v>
          </cell>
          <cell r="AL30">
            <v>198.24456787109375</v>
          </cell>
          <cell r="AM30">
            <v>208.16226196289063</v>
          </cell>
          <cell r="AN30">
            <v>215.86773681640625</v>
          </cell>
          <cell r="AO30">
            <v>176.57405090332031</v>
          </cell>
          <cell r="AP30">
            <v>176.03683471679688</v>
          </cell>
          <cell r="AQ30">
            <v>263.11236572265625</v>
          </cell>
          <cell r="AR30">
            <v>201.98954772949219</v>
          </cell>
          <cell r="AS30">
            <v>217.53079223632813</v>
          </cell>
          <cell r="AT30">
            <v>229.5712890625</v>
          </cell>
          <cell r="AU30">
            <v>243.17807006835938</v>
          </cell>
          <cell r="AV30">
            <v>196.29466247558594</v>
          </cell>
          <cell r="AW30">
            <v>212.96598815917969</v>
          </cell>
          <cell r="AX30">
            <v>198.16262817382813</v>
          </cell>
          <cell r="AY30">
            <v>208.23350524902344</v>
          </cell>
          <cell r="AZ30">
            <v>215.5733642578125</v>
          </cell>
          <cell r="BA30">
            <v>176.66244506835938</v>
          </cell>
          <cell r="BB30">
            <v>176.86286926269531</v>
          </cell>
          <cell r="BC30">
            <v>261.2952880859375</v>
          </cell>
          <cell r="BD30">
            <v>202.23233032226563</v>
          </cell>
          <cell r="BE30">
            <v>216.65731811523438</v>
          </cell>
          <cell r="BF30">
            <v>229.4390869140625</v>
          </cell>
          <cell r="BG30">
            <v>242.95712280273438</v>
          </cell>
          <cell r="BH30">
            <v>195.78636169433594</v>
          </cell>
          <cell r="BI30">
            <v>212.09796142578125</v>
          </cell>
          <cell r="BJ30">
            <v>197.89666748046875</v>
          </cell>
          <cell r="BK30">
            <v>208.03155517578125</v>
          </cell>
          <cell r="BL30">
            <v>213.41514587402344</v>
          </cell>
          <cell r="BM30">
            <v>213.6923828125</v>
          </cell>
          <cell r="BN30">
            <v>213.66714477539063</v>
          </cell>
          <cell r="BO30">
            <v>213.43879699707031</v>
          </cell>
          <cell r="BP30">
            <v>212.66738891601563</v>
          </cell>
          <cell r="BQ30">
            <v>216.08964538574219</v>
          </cell>
          <cell r="BR30">
            <v>176.6004638671875</v>
          </cell>
          <cell r="BS30">
            <v>175.63331604003906</v>
          </cell>
          <cell r="BT30">
            <v>263.5235595703125</v>
          </cell>
          <cell r="BU30">
            <v>201.92031860351563</v>
          </cell>
          <cell r="BV30">
            <v>217.57881164550781</v>
          </cell>
          <cell r="BW30">
            <v>229.56611633300781</v>
          </cell>
          <cell r="BX30">
            <v>243.50955200195313</v>
          </cell>
          <cell r="BY30">
            <v>196.29998779296875</v>
          </cell>
          <cell r="BZ30">
            <v>213.11199951171875</v>
          </cell>
          <cell r="CA30">
            <v>198.11521911621094</v>
          </cell>
          <cell r="CB30">
            <v>208.173583984375</v>
          </cell>
          <cell r="CC30">
            <v>213.26632690429688</v>
          </cell>
          <cell r="CD30">
            <v>213.26631164550781</v>
          </cell>
        </row>
        <row r="31">
          <cell r="D31">
            <v>221.74783325195313</v>
          </cell>
          <cell r="E31">
            <v>180.3450927734375</v>
          </cell>
          <cell r="F31">
            <v>179.71241760253906</v>
          </cell>
          <cell r="G31">
            <v>279.94659423828125</v>
          </cell>
          <cell r="H31">
            <v>207.32467651367188</v>
          </cell>
          <cell r="I31">
            <v>229.71817016601563</v>
          </cell>
          <cell r="J31">
            <v>238.11630249023438</v>
          </cell>
          <cell r="K31">
            <v>249.31694030761719</v>
          </cell>
          <cell r="L31">
            <v>201.49461364746094</v>
          </cell>
          <cell r="M31">
            <v>222.86746215820313</v>
          </cell>
          <cell r="N31">
            <v>202.95407104492188</v>
          </cell>
          <cell r="O31">
            <v>214.39149475097656</v>
          </cell>
          <cell r="P31">
            <v>221.61407470703125</v>
          </cell>
          <cell r="Q31">
            <v>180.43130493164063</v>
          </cell>
          <cell r="R31">
            <v>180.95347595214844</v>
          </cell>
          <cell r="S31">
            <v>276.68426513671875</v>
          </cell>
          <cell r="T31">
            <v>207.93218994140625</v>
          </cell>
          <cell r="U31">
            <v>229.45870971679688</v>
          </cell>
          <cell r="V31">
            <v>237.89067077636719</v>
          </cell>
          <cell r="W31">
            <v>249.0220947265625</v>
          </cell>
          <cell r="X31">
            <v>201.42193603515625</v>
          </cell>
          <cell r="Y31">
            <v>221.65632629394531</v>
          </cell>
          <cell r="Z31">
            <v>202.93942260742188</v>
          </cell>
          <cell r="AA31">
            <v>214.14564514160156</v>
          </cell>
          <cell r="AB31">
            <v>221.36502075195313</v>
          </cell>
          <cell r="AC31">
            <v>180.35054016113281</v>
          </cell>
          <cell r="AD31">
            <v>181.67645263671875</v>
          </cell>
          <cell r="AE31">
            <v>274.29843139648438</v>
          </cell>
          <cell r="AF31">
            <v>208.37010192871094</v>
          </cell>
          <cell r="AG31">
            <v>229.45939636230469</v>
          </cell>
          <cell r="AH31">
            <v>237.88136291503906</v>
          </cell>
          <cell r="AI31">
            <v>249.03610229492188</v>
          </cell>
          <cell r="AJ31">
            <v>201.3558349609375</v>
          </cell>
          <cell r="AK31">
            <v>221.54725646972656</v>
          </cell>
          <cell r="AL31">
            <v>202.7076416015625</v>
          </cell>
          <cell r="AM31">
            <v>214.01815795898438</v>
          </cell>
          <cell r="AN31">
            <v>221.14016723632813</v>
          </cell>
          <cell r="AO31">
            <v>180.43557739257813</v>
          </cell>
          <cell r="AP31">
            <v>182.11282348632813</v>
          </cell>
          <cell r="AQ31">
            <v>273.17355346679688</v>
          </cell>
          <cell r="AR31">
            <v>208.50067138671875</v>
          </cell>
          <cell r="AS31">
            <v>228.64541625976563</v>
          </cell>
          <cell r="AT31">
            <v>237.59228515625</v>
          </cell>
          <cell r="AU31">
            <v>248.05502319335938</v>
          </cell>
          <cell r="AV31">
            <v>201.08894348144531</v>
          </cell>
          <cell r="AW31">
            <v>220.62159729003906</v>
          </cell>
          <cell r="AX31">
            <v>202.56509399414063</v>
          </cell>
          <cell r="AY31">
            <v>214.09992980957031</v>
          </cell>
          <cell r="AZ31">
            <v>220.93562316894531</v>
          </cell>
          <cell r="BA31">
            <v>180.54762268066406</v>
          </cell>
          <cell r="BB31">
            <v>182.86288452148438</v>
          </cell>
          <cell r="BC31">
            <v>270.9315185546875</v>
          </cell>
          <cell r="BD31">
            <v>208.83119201660156</v>
          </cell>
          <cell r="BE31">
            <v>227.96408081054688</v>
          </cell>
          <cell r="BF31">
            <v>237.33547973632813</v>
          </cell>
          <cell r="BG31">
            <v>247.54206848144531</v>
          </cell>
          <cell r="BH31">
            <v>200.66598510742188</v>
          </cell>
          <cell r="BI31">
            <v>220.89300537109375</v>
          </cell>
          <cell r="BJ31">
            <v>202.24267578125</v>
          </cell>
          <cell r="BK31">
            <v>213.76579284667969</v>
          </cell>
          <cell r="BL31">
            <v>219.83573913574219</v>
          </cell>
          <cell r="BM31">
            <v>220.19261169433594</v>
          </cell>
          <cell r="BN31">
            <v>220.20944213867188</v>
          </cell>
          <cell r="BO31">
            <v>220.05624389648438</v>
          </cell>
          <cell r="BP31">
            <v>219.39373779296875</v>
          </cell>
          <cell r="BQ31">
            <v>221.33665466308594</v>
          </cell>
          <cell r="BR31">
            <v>180.44227600097656</v>
          </cell>
          <cell r="BS31">
            <v>181.72085571289063</v>
          </cell>
          <cell r="BT31">
            <v>273.97164916992188</v>
          </cell>
          <cell r="BU31">
            <v>208.441650390625</v>
          </cell>
          <cell r="BV31">
            <v>228.67935180664063</v>
          </cell>
          <cell r="BW31">
            <v>237.635009765625</v>
          </cell>
          <cell r="BX31">
            <v>248.40646362304688</v>
          </cell>
          <cell r="BY31">
            <v>201.0653076171875</v>
          </cell>
          <cell r="BZ31">
            <v>221.16600036621094</v>
          </cell>
          <cell r="CA31">
            <v>202.53410339355469</v>
          </cell>
          <cell r="CB31">
            <v>213.99732971191406</v>
          </cell>
          <cell r="CC31">
            <v>219.86343383789063</v>
          </cell>
          <cell r="CD31">
            <v>219.86343383789063</v>
          </cell>
        </row>
        <row r="32">
          <cell r="D32">
            <v>227.26081848144531</v>
          </cell>
          <cell r="E32">
            <v>185.23307800292969</v>
          </cell>
          <cell r="F32">
            <v>183.64920043945313</v>
          </cell>
          <cell r="G32">
            <v>287.82098388671875</v>
          </cell>
          <cell r="H32">
            <v>214.44117736816406</v>
          </cell>
          <cell r="I32">
            <v>238.50691223144531</v>
          </cell>
          <cell r="J32">
            <v>241.46394348144531</v>
          </cell>
          <cell r="K32">
            <v>266.44219970703125</v>
          </cell>
          <cell r="L32">
            <v>209.2271728515625</v>
          </cell>
          <cell r="M32">
            <v>226.42582702636719</v>
          </cell>
          <cell r="N32">
            <v>208.51243591308594</v>
          </cell>
          <cell r="O32">
            <v>219.23110961914063</v>
          </cell>
          <cell r="P32">
            <v>227.18270874023438</v>
          </cell>
          <cell r="Q32">
            <v>185.33663940429688</v>
          </cell>
          <cell r="R32">
            <v>184.70309448242188</v>
          </cell>
          <cell r="S32">
            <v>284.25735473632813</v>
          </cell>
          <cell r="T32">
            <v>215.02574157714844</v>
          </cell>
          <cell r="U32">
            <v>237.98970031738281</v>
          </cell>
          <cell r="V32">
            <v>241.36395263671875</v>
          </cell>
          <cell r="W32">
            <v>266.49069213867188</v>
          </cell>
          <cell r="X32">
            <v>209.01701354980469</v>
          </cell>
          <cell r="Y32">
            <v>225.60089111328125</v>
          </cell>
          <cell r="Z32">
            <v>208.30111694335938</v>
          </cell>
          <cell r="AA32">
            <v>218.78013610839844</v>
          </cell>
          <cell r="AB32">
            <v>226.9708251953125</v>
          </cell>
          <cell r="AC32">
            <v>185.23538208007813</v>
          </cell>
          <cell r="AD32">
            <v>185.36422729492188</v>
          </cell>
          <cell r="AE32">
            <v>281.689453125</v>
          </cell>
          <cell r="AF32">
            <v>215.49433898925781</v>
          </cell>
          <cell r="AG32">
            <v>237.95072937011719</v>
          </cell>
          <cell r="AH32">
            <v>241.3751220703125</v>
          </cell>
          <cell r="AI32">
            <v>266.69778442382813</v>
          </cell>
          <cell r="AJ32">
            <v>208.92575073242188</v>
          </cell>
          <cell r="AK32">
            <v>225.57518005371094</v>
          </cell>
          <cell r="AL32">
            <v>207.91493225097656</v>
          </cell>
          <cell r="AM32">
            <v>218.60385131835938</v>
          </cell>
          <cell r="AN32">
            <v>226.7923583984375</v>
          </cell>
          <cell r="AO32">
            <v>185.32878112792969</v>
          </cell>
          <cell r="AP32">
            <v>185.64163208007813</v>
          </cell>
          <cell r="AQ32">
            <v>280.50970458984375</v>
          </cell>
          <cell r="AR32">
            <v>215.63365173339844</v>
          </cell>
          <cell r="AS32">
            <v>236.63475036621094</v>
          </cell>
          <cell r="AT32">
            <v>241.28018188476563</v>
          </cell>
          <cell r="AU32">
            <v>265.67709350585938</v>
          </cell>
          <cell r="AV32">
            <v>208.48515319824219</v>
          </cell>
          <cell r="AW32">
            <v>224.58428955078125</v>
          </cell>
          <cell r="AX32">
            <v>207.6163330078125</v>
          </cell>
          <cell r="AY32">
            <v>218.60861206054688</v>
          </cell>
          <cell r="AZ32">
            <v>226.65492248535156</v>
          </cell>
          <cell r="BA32">
            <v>185.45932006835938</v>
          </cell>
          <cell r="BB32">
            <v>186.22274780273438</v>
          </cell>
          <cell r="BC32">
            <v>278.1507568359375</v>
          </cell>
          <cell r="BD32">
            <v>215.97978210449219</v>
          </cell>
          <cell r="BE32">
            <v>235.51210021972656</v>
          </cell>
          <cell r="BF32">
            <v>241.12867736816406</v>
          </cell>
          <cell r="BG32">
            <v>265.40673828125</v>
          </cell>
          <cell r="BH32">
            <v>207.91583251953125</v>
          </cell>
          <cell r="BI32">
            <v>225.07733154296875</v>
          </cell>
          <cell r="BJ32">
            <v>207.13900756835938</v>
          </cell>
          <cell r="BK32">
            <v>217.96565246582031</v>
          </cell>
          <cell r="BL32">
            <v>225.83992004394531</v>
          </cell>
          <cell r="BM32">
            <v>226.19169616699219</v>
          </cell>
          <cell r="BN32">
            <v>226.25323486328125</v>
          </cell>
          <cell r="BO32">
            <v>226.01611328125</v>
          </cell>
          <cell r="BP32">
            <v>225.32713317871094</v>
          </cell>
          <cell r="BQ32">
            <v>226.95413208007813</v>
          </cell>
          <cell r="BR32">
            <v>185.34124755859375</v>
          </cell>
          <cell r="BS32">
            <v>185.32411193847656</v>
          </cell>
          <cell r="BT32">
            <v>281.37869262695313</v>
          </cell>
          <cell r="BU32">
            <v>215.57330322265625</v>
          </cell>
          <cell r="BV32">
            <v>236.69618225097656</v>
          </cell>
          <cell r="BW32">
            <v>241.26914978027344</v>
          </cell>
          <cell r="BX32">
            <v>266.02352905273438</v>
          </cell>
          <cell r="BY32">
            <v>208.4990234375</v>
          </cell>
          <cell r="BZ32">
            <v>225.20060729980469</v>
          </cell>
          <cell r="CA32">
            <v>207.62602233886719</v>
          </cell>
          <cell r="CB32">
            <v>218.4544677734375</v>
          </cell>
          <cell r="CC32">
            <v>225.84107971191406</v>
          </cell>
          <cell r="CD32">
            <v>225.84107971191406</v>
          </cell>
        </row>
        <row r="33">
          <cell r="D33">
            <v>232.01101684570313</v>
          </cell>
          <cell r="E33">
            <v>186.76809692382813</v>
          </cell>
          <cell r="F33">
            <v>184.69898986816406</v>
          </cell>
          <cell r="G33">
            <v>293.77133178710938</v>
          </cell>
          <cell r="H33">
            <v>219.84817504882813</v>
          </cell>
          <cell r="I33">
            <v>248.30326843261719</v>
          </cell>
          <cell r="J33">
            <v>245.04191589355469</v>
          </cell>
          <cell r="K33">
            <v>267.12808227539063</v>
          </cell>
          <cell r="L33">
            <v>217.05723571777344</v>
          </cell>
          <cell r="M33">
            <v>231.30674743652344</v>
          </cell>
          <cell r="N33">
            <v>214.96932983398438</v>
          </cell>
          <cell r="O33">
            <v>225.17027282714844</v>
          </cell>
          <cell r="P33">
            <v>232.09805297851563</v>
          </cell>
          <cell r="Q33">
            <v>186.91368103027344</v>
          </cell>
          <cell r="R33">
            <v>185.55659484863281</v>
          </cell>
          <cell r="S33">
            <v>290.4610595703125</v>
          </cell>
          <cell r="T33">
            <v>220.46620178222656</v>
          </cell>
          <cell r="U33">
            <v>247.73243713378906</v>
          </cell>
          <cell r="V33">
            <v>244.75665283203125</v>
          </cell>
          <cell r="W33">
            <v>267.1290283203125</v>
          </cell>
          <cell r="X33">
            <v>217.01261901855469</v>
          </cell>
          <cell r="Y33">
            <v>230.37692260742188</v>
          </cell>
          <cell r="Z33">
            <v>214.71461486816406</v>
          </cell>
          <cell r="AA33">
            <v>224.6710205078125</v>
          </cell>
          <cell r="AB33">
            <v>232.01202392578125</v>
          </cell>
          <cell r="AC33">
            <v>186.7225341796875</v>
          </cell>
          <cell r="AD33">
            <v>186.0946044921875</v>
          </cell>
          <cell r="AE33">
            <v>287.91802978515625</v>
          </cell>
          <cell r="AF33">
            <v>220.9849853515625</v>
          </cell>
          <cell r="AG33">
            <v>247.8414306640625</v>
          </cell>
          <cell r="AH33">
            <v>244.75126647949219</v>
          </cell>
          <cell r="AI33">
            <v>267.29638671875</v>
          </cell>
          <cell r="AJ33">
            <v>216.97798156738281</v>
          </cell>
          <cell r="AK33">
            <v>230.37809753417969</v>
          </cell>
          <cell r="AL33">
            <v>214.07131958007813</v>
          </cell>
          <cell r="AM33">
            <v>224.45718383789063</v>
          </cell>
          <cell r="AN33">
            <v>231.92289733886719</v>
          </cell>
          <cell r="AO33">
            <v>186.8619384765625</v>
          </cell>
          <cell r="AP33">
            <v>186.431396484375</v>
          </cell>
          <cell r="AQ33">
            <v>286.7669677734375</v>
          </cell>
          <cell r="AR33">
            <v>221.12454223632813</v>
          </cell>
          <cell r="AS33">
            <v>246.33798217773438</v>
          </cell>
          <cell r="AT33">
            <v>244.25982666015625</v>
          </cell>
          <cell r="AU33">
            <v>266.37457275390625</v>
          </cell>
          <cell r="AV33">
            <v>216.57527160644531</v>
          </cell>
          <cell r="AW33">
            <v>229.34126281738281</v>
          </cell>
          <cell r="AX33">
            <v>213.79359436035156</v>
          </cell>
          <cell r="AY33">
            <v>224.49488830566406</v>
          </cell>
          <cell r="AZ33">
            <v>231.91949462890625</v>
          </cell>
          <cell r="BA33">
            <v>187.0623779296875</v>
          </cell>
          <cell r="BB33">
            <v>186.98786926269531</v>
          </cell>
          <cell r="BC33">
            <v>284.41445922851563</v>
          </cell>
          <cell r="BD33">
            <v>221.39973449707031</v>
          </cell>
          <cell r="BE33">
            <v>245.11848449707031</v>
          </cell>
          <cell r="BF33">
            <v>243.81016540527344</v>
          </cell>
          <cell r="BG33">
            <v>266.1107177734375</v>
          </cell>
          <cell r="BH33">
            <v>216.04010009765625</v>
          </cell>
          <cell r="BI33">
            <v>229.91206359863281</v>
          </cell>
          <cell r="BJ33">
            <v>213.08761596679688</v>
          </cell>
          <cell r="BK33">
            <v>223.91275024414063</v>
          </cell>
          <cell r="BL33">
            <v>230.57008361816406</v>
          </cell>
          <cell r="BM33">
            <v>231.01998901367188</v>
          </cell>
          <cell r="BN33">
            <v>231.23196411132813</v>
          </cell>
          <cell r="BO33">
            <v>231.04994201660156</v>
          </cell>
          <cell r="BP33">
            <v>230.51866149902344</v>
          </cell>
          <cell r="BQ33">
            <v>231.98847961425781</v>
          </cell>
          <cell r="BR33">
            <v>186.89627075195313</v>
          </cell>
          <cell r="BS33">
            <v>186.1424560546875</v>
          </cell>
          <cell r="BT33">
            <v>287.58889770507813</v>
          </cell>
          <cell r="BU33">
            <v>221.02082824707031</v>
          </cell>
          <cell r="BV33">
            <v>246.40298461914063</v>
          </cell>
          <cell r="BW33">
            <v>244.31692504882813</v>
          </cell>
          <cell r="BX33">
            <v>266.6922607421875</v>
          </cell>
          <cell r="BY33">
            <v>216.55491638183594</v>
          </cell>
          <cell r="BZ33">
            <v>230.00688171386719</v>
          </cell>
          <cell r="CA33">
            <v>213.75851440429688</v>
          </cell>
          <cell r="CB33">
            <v>224.36360168457031</v>
          </cell>
          <cell r="CC33">
            <v>230.84715270996094</v>
          </cell>
          <cell r="CD33">
            <v>230.84715270996094</v>
          </cell>
        </row>
        <row r="34">
          <cell r="D34">
            <v>242.9600830078125</v>
          </cell>
          <cell r="E34">
            <v>194.98628234863281</v>
          </cell>
          <cell r="F34">
            <v>190.48448181152344</v>
          </cell>
          <cell r="G34">
            <v>300.27255249023438</v>
          </cell>
          <cell r="H34">
            <v>233.42485046386719</v>
          </cell>
          <cell r="I34">
            <v>260.90472412109375</v>
          </cell>
          <cell r="J34">
            <v>254.21316528320313</v>
          </cell>
          <cell r="K34">
            <v>270.33346557617188</v>
          </cell>
          <cell r="L34">
            <v>225.81057739257813</v>
          </cell>
          <cell r="M34">
            <v>237.28408813476563</v>
          </cell>
          <cell r="N34">
            <v>222.86067199707031</v>
          </cell>
          <cell r="O34">
            <v>235.49513244628906</v>
          </cell>
          <cell r="P34">
            <v>242.8536376953125</v>
          </cell>
          <cell r="Q34">
            <v>195.09616088867188</v>
          </cell>
          <cell r="R34">
            <v>191.34120178222656</v>
          </cell>
          <cell r="S34">
            <v>296.91915893554688</v>
          </cell>
          <cell r="T34">
            <v>233.93272399902344</v>
          </cell>
          <cell r="U34">
            <v>260.3690185546875</v>
          </cell>
          <cell r="V34">
            <v>254.08645629882813</v>
          </cell>
          <cell r="W34">
            <v>270.28384399414063</v>
          </cell>
          <cell r="X34">
            <v>225.77191162109375</v>
          </cell>
          <cell r="Y34">
            <v>235.820068359375</v>
          </cell>
          <cell r="Z34">
            <v>222.55892944335938</v>
          </cell>
          <cell r="AA34">
            <v>234.71998596191406</v>
          </cell>
          <cell r="AB34">
            <v>242.58663940429688</v>
          </cell>
          <cell r="AC34">
            <v>194.89108276367188</v>
          </cell>
          <cell r="AD34">
            <v>191.87594604492188</v>
          </cell>
          <cell r="AE34">
            <v>294.27716064453125</v>
          </cell>
          <cell r="AF34">
            <v>234.31221008300781</v>
          </cell>
          <cell r="AG34">
            <v>260.53216552734375</v>
          </cell>
          <cell r="AH34">
            <v>254.19743347167969</v>
          </cell>
          <cell r="AI34">
            <v>270.41534423828125</v>
          </cell>
          <cell r="AJ34">
            <v>225.68157958984375</v>
          </cell>
          <cell r="AK34">
            <v>235.67800903320313</v>
          </cell>
          <cell r="AL34">
            <v>221.79579162597656</v>
          </cell>
          <cell r="AM34">
            <v>234.39541625976563</v>
          </cell>
          <cell r="AN34">
            <v>242.37025451660156</v>
          </cell>
          <cell r="AO34">
            <v>195.05458068847656</v>
          </cell>
          <cell r="AP34">
            <v>192.23875427246094</v>
          </cell>
          <cell r="AQ34">
            <v>292.98104858398438</v>
          </cell>
          <cell r="AR34">
            <v>234.47048950195313</v>
          </cell>
          <cell r="AS34">
            <v>259.16180419921875</v>
          </cell>
          <cell r="AT34">
            <v>253.97084045410156</v>
          </cell>
          <cell r="AU34">
            <v>269.4437255859375</v>
          </cell>
          <cell r="AV34">
            <v>225.52737426757813</v>
          </cell>
          <cell r="AW34">
            <v>234.69676208496094</v>
          </cell>
          <cell r="AX34">
            <v>221.45797729492188</v>
          </cell>
          <cell r="AY34">
            <v>234.32925415039063</v>
          </cell>
          <cell r="AZ34">
            <v>242.19407653808594</v>
          </cell>
          <cell r="BA34">
            <v>195.27279663085938</v>
          </cell>
          <cell r="BB34">
            <v>192.81546020507813</v>
          </cell>
          <cell r="BC34">
            <v>290.2269287109375</v>
          </cell>
          <cell r="BD34">
            <v>234.90638732910156</v>
          </cell>
          <cell r="BE34">
            <v>258.04605102539063</v>
          </cell>
          <cell r="BF34">
            <v>253.73844909667969</v>
          </cell>
          <cell r="BG34">
            <v>269.1649169921875</v>
          </cell>
          <cell r="BH34">
            <v>225.29740905761719</v>
          </cell>
          <cell r="BI34">
            <v>234.9930419921875</v>
          </cell>
          <cell r="BJ34">
            <v>220.5528564453125</v>
          </cell>
          <cell r="BK34">
            <v>233.51776123046875</v>
          </cell>
          <cell r="BL34">
            <v>239.90345764160156</v>
          </cell>
          <cell r="BM34">
            <v>240.14691162109375</v>
          </cell>
          <cell r="BN34">
            <v>240.28985595703125</v>
          </cell>
          <cell r="BO34">
            <v>240.14439392089844</v>
          </cell>
          <cell r="BP34">
            <v>239.63722229003906</v>
          </cell>
          <cell r="BQ34">
            <v>242.570068359375</v>
          </cell>
          <cell r="BR34">
            <v>195.09173583984375</v>
          </cell>
          <cell r="BS34">
            <v>191.9439697265625</v>
          </cell>
          <cell r="BT34">
            <v>293.76776123046875</v>
          </cell>
          <cell r="BU34">
            <v>234.46653747558594</v>
          </cell>
          <cell r="BV34">
            <v>259.2083740234375</v>
          </cell>
          <cell r="BW34">
            <v>253.96180725097656</v>
          </cell>
          <cell r="BX34">
            <v>269.79693603515625</v>
          </cell>
          <cell r="BY34">
            <v>225.53146362304688</v>
          </cell>
          <cell r="BZ34">
            <v>235.29368591308594</v>
          </cell>
          <cell r="CA34">
            <v>221.391845703125</v>
          </cell>
          <cell r="CB34">
            <v>234.20843505859375</v>
          </cell>
          <cell r="CC34">
            <v>239.97714233398438</v>
          </cell>
          <cell r="CD34">
            <v>239.97715759277344</v>
          </cell>
        </row>
        <row r="35">
          <cell r="D35">
            <v>256.83822631835938</v>
          </cell>
          <cell r="E35">
            <v>205.94351196289063</v>
          </cell>
          <cell r="F35">
            <v>207.726318359375</v>
          </cell>
          <cell r="G35">
            <v>306.56375122070313</v>
          </cell>
          <cell r="H35">
            <v>250.46696472167969</v>
          </cell>
          <cell r="I35">
            <v>283.27267456054688</v>
          </cell>
          <cell r="J35">
            <v>266.33358764648438</v>
          </cell>
          <cell r="K35">
            <v>288.63046264648438</v>
          </cell>
          <cell r="L35">
            <v>242.7091064453125</v>
          </cell>
          <cell r="M35">
            <v>239.57699584960938</v>
          </cell>
          <cell r="N35">
            <v>234.84886169433594</v>
          </cell>
          <cell r="O35">
            <v>255.09956359863281</v>
          </cell>
          <cell r="P35">
            <v>256.71148681640625</v>
          </cell>
          <cell r="Q35">
            <v>206.12437438964844</v>
          </cell>
          <cell r="R35">
            <v>208.85197448730469</v>
          </cell>
          <cell r="S35">
            <v>302.99612426757813</v>
          </cell>
          <cell r="T35">
            <v>251.16157531738281</v>
          </cell>
          <cell r="U35">
            <v>282.44320678710938</v>
          </cell>
          <cell r="V35">
            <v>266.1502685546875</v>
          </cell>
          <cell r="W35">
            <v>288.45327758789063</v>
          </cell>
          <cell r="X35">
            <v>242.77201843261719</v>
          </cell>
          <cell r="Y35">
            <v>238.07998657226563</v>
          </cell>
          <cell r="Z35">
            <v>234.39764404296875</v>
          </cell>
          <cell r="AA35">
            <v>254.13957214355469</v>
          </cell>
          <cell r="AB35">
            <v>256.45138549804688</v>
          </cell>
          <cell r="AC35">
            <v>205.87495422363281</v>
          </cell>
          <cell r="AD35">
            <v>209.43936157226563</v>
          </cell>
          <cell r="AE35">
            <v>300.2635498046875</v>
          </cell>
          <cell r="AF35">
            <v>251.65614318847656</v>
          </cell>
          <cell r="AG35">
            <v>282.76364135742188</v>
          </cell>
          <cell r="AH35">
            <v>266.27127075195313</v>
          </cell>
          <cell r="AI35">
            <v>288.56619262695313</v>
          </cell>
          <cell r="AJ35">
            <v>242.73272705078125</v>
          </cell>
          <cell r="AK35">
            <v>237.90711975097656</v>
          </cell>
          <cell r="AL35">
            <v>233.4315185546875</v>
          </cell>
          <cell r="AM35">
            <v>253.7127685546875</v>
          </cell>
          <cell r="AN35">
            <v>256.21234130859375</v>
          </cell>
          <cell r="AO35">
            <v>206.10073852539063</v>
          </cell>
          <cell r="AP35">
            <v>210.1220703125</v>
          </cell>
          <cell r="AQ35">
            <v>298.91128540039063</v>
          </cell>
          <cell r="AR35">
            <v>251.81195068359375</v>
          </cell>
          <cell r="AS35">
            <v>280.65335083007813</v>
          </cell>
          <cell r="AT35">
            <v>265.96316528320313</v>
          </cell>
          <cell r="AU35">
            <v>287.48345947265625</v>
          </cell>
          <cell r="AV35">
            <v>242.64474487304688</v>
          </cell>
          <cell r="AW35">
            <v>236.98275756835938</v>
          </cell>
          <cell r="AX35">
            <v>232.9771728515625</v>
          </cell>
          <cell r="AY35">
            <v>253.6221923828125</v>
          </cell>
          <cell r="AZ35">
            <v>256.00729370117188</v>
          </cell>
          <cell r="BA35">
            <v>206.42433166503906</v>
          </cell>
          <cell r="BB35">
            <v>211.05876159667969</v>
          </cell>
          <cell r="BC35">
            <v>295.8646240234375</v>
          </cell>
          <cell r="BD35">
            <v>252.2982177734375</v>
          </cell>
          <cell r="BE35">
            <v>279.01425170898438</v>
          </cell>
          <cell r="BF35">
            <v>265.64892578125</v>
          </cell>
          <cell r="BG35">
            <v>287.18365478515625</v>
          </cell>
          <cell r="BH35">
            <v>242.37663269042969</v>
          </cell>
          <cell r="BI35">
            <v>237.28849792480469</v>
          </cell>
          <cell r="BJ35">
            <v>231.98133850097656</v>
          </cell>
          <cell r="BK35">
            <v>252.60087585449219</v>
          </cell>
          <cell r="BL35">
            <v>254.02615356445313</v>
          </cell>
          <cell r="BM35">
            <v>254.14999389648438</v>
          </cell>
          <cell r="BN35">
            <v>254.41453552246094</v>
          </cell>
          <cell r="BO35">
            <v>254.26583862304688</v>
          </cell>
          <cell r="BP35">
            <v>253.736328125</v>
          </cell>
          <cell r="BQ35">
            <v>256.41952514648438</v>
          </cell>
          <cell r="BR35">
            <v>206.14414978027344</v>
          </cell>
          <cell r="BS35">
            <v>209.72001647949219</v>
          </cell>
          <cell r="BT35">
            <v>299.67630004882813</v>
          </cell>
          <cell r="BU35">
            <v>251.78842163085938</v>
          </cell>
          <cell r="BV35">
            <v>280.74435424804688</v>
          </cell>
          <cell r="BW35">
            <v>265.95928955078125</v>
          </cell>
          <cell r="BX35">
            <v>287.90383911132813</v>
          </cell>
          <cell r="BY35">
            <v>242.58442687988281</v>
          </cell>
          <cell r="BZ35">
            <v>237.57060241699219</v>
          </cell>
          <cell r="CA35">
            <v>232.96968078613281</v>
          </cell>
          <cell r="CB35">
            <v>253.47590637207031</v>
          </cell>
          <cell r="CC35">
            <v>254.07373046875</v>
          </cell>
          <cell r="CD35">
            <v>254.07373046875</v>
          </cell>
        </row>
        <row r="36">
          <cell r="D36">
            <v>262.80322265625</v>
          </cell>
          <cell r="E36">
            <v>218.48268127441406</v>
          </cell>
          <cell r="F36">
            <v>217.82608032226563</v>
          </cell>
          <cell r="G36">
            <v>311.79135131835938</v>
          </cell>
          <cell r="H36">
            <v>270.54583740234375</v>
          </cell>
          <cell r="I36">
            <v>296.72918701171875</v>
          </cell>
          <cell r="J36">
            <v>275.84799194335938</v>
          </cell>
          <cell r="K36">
            <v>290.40139770507813</v>
          </cell>
          <cell r="L36">
            <v>247.84246826171875</v>
          </cell>
          <cell r="M36">
            <v>243.43031311035156</v>
          </cell>
          <cell r="N36">
            <v>240.76197814941406</v>
          </cell>
          <cell r="O36">
            <v>265.09689331054688</v>
          </cell>
          <cell r="P36">
            <v>262.81512451171875</v>
          </cell>
          <cell r="Q36">
            <v>218.82087707519531</v>
          </cell>
          <cell r="R36">
            <v>218.90481567382813</v>
          </cell>
          <cell r="S36">
            <v>308.51275634765625</v>
          </cell>
          <cell r="T36">
            <v>271.47308349609375</v>
          </cell>
          <cell r="U36">
            <v>295.74542236328125</v>
          </cell>
          <cell r="V36">
            <v>275.63055419921875</v>
          </cell>
          <cell r="W36">
            <v>289.991455078125</v>
          </cell>
          <cell r="X36">
            <v>247.63339233398438</v>
          </cell>
          <cell r="Y36">
            <v>241.81149291992188</v>
          </cell>
          <cell r="Z36">
            <v>240.31578063964844</v>
          </cell>
          <cell r="AA36">
            <v>263.99844360351563</v>
          </cell>
          <cell r="AB36">
            <v>262.6783447265625</v>
          </cell>
          <cell r="AC36">
            <v>218.50765991210938</v>
          </cell>
          <cell r="AD36">
            <v>219.44696044921875</v>
          </cell>
          <cell r="AE36">
            <v>305.97329711914063</v>
          </cell>
          <cell r="AF36">
            <v>272.02371215820313</v>
          </cell>
          <cell r="AG36">
            <v>296.04962158203125</v>
          </cell>
          <cell r="AH36">
            <v>275.99765014648438</v>
          </cell>
          <cell r="AI36">
            <v>289.96798706054688</v>
          </cell>
          <cell r="AJ36">
            <v>247.4300537109375</v>
          </cell>
          <cell r="AK36">
            <v>241.56196594238281</v>
          </cell>
          <cell r="AL36">
            <v>239.36116027832031</v>
          </cell>
          <cell r="AM36">
            <v>263.49957275390625</v>
          </cell>
          <cell r="AN36">
            <v>262.53533935546875</v>
          </cell>
          <cell r="AO36">
            <v>218.78280639648438</v>
          </cell>
          <cell r="AP36">
            <v>220.01460266113281</v>
          </cell>
          <cell r="AQ36">
            <v>304.60598754882813</v>
          </cell>
          <cell r="AR36">
            <v>272.18182373046875</v>
          </cell>
          <cell r="AS36">
            <v>293.72808837890625</v>
          </cell>
          <cell r="AT36">
            <v>275.401611328125</v>
          </cell>
          <cell r="AU36">
            <v>288.91311645507813</v>
          </cell>
          <cell r="AV36">
            <v>247.34217834472656</v>
          </cell>
          <cell r="AW36">
            <v>240.57363891601563</v>
          </cell>
          <cell r="AX36">
            <v>238.97206115722656</v>
          </cell>
          <cell r="AY36">
            <v>263.40399169921875</v>
          </cell>
          <cell r="AZ36">
            <v>262.42745971679688</v>
          </cell>
          <cell r="BA36">
            <v>219.24409484863281</v>
          </cell>
          <cell r="BB36">
            <v>220.82623291015625</v>
          </cell>
          <cell r="BC36">
            <v>301.54434204101563</v>
          </cell>
          <cell r="BD36">
            <v>272.88833618164063</v>
          </cell>
          <cell r="BE36">
            <v>291.920166015625</v>
          </cell>
          <cell r="BF36">
            <v>274.84127807617188</v>
          </cell>
          <cell r="BG36">
            <v>288.45944213867188</v>
          </cell>
          <cell r="BH36">
            <v>247.02816772460938</v>
          </cell>
          <cell r="BI36">
            <v>240.66180419921875</v>
          </cell>
          <cell r="BJ36">
            <v>237.98922729492188</v>
          </cell>
          <cell r="BK36">
            <v>262.22293090820313</v>
          </cell>
          <cell r="BL36">
            <v>261.87106323242188</v>
          </cell>
          <cell r="BM36">
            <v>262.24319458007813</v>
          </cell>
          <cell r="BN36">
            <v>262.64144897460938</v>
          </cell>
          <cell r="BO36">
            <v>262.69107055664063</v>
          </cell>
          <cell r="BP36">
            <v>262.46389770507813</v>
          </cell>
          <cell r="BQ36">
            <v>262.63992309570313</v>
          </cell>
          <cell r="BR36">
            <v>218.84339904785156</v>
          </cell>
          <cell r="BS36">
            <v>219.65348815917969</v>
          </cell>
          <cell r="BT36">
            <v>305.28643798828125</v>
          </cell>
          <cell r="BU36">
            <v>272.2161865234375</v>
          </cell>
          <cell r="BV36">
            <v>293.8409423828125</v>
          </cell>
          <cell r="BW36">
            <v>275.36886596679688</v>
          </cell>
          <cell r="BX36">
            <v>289.34103393554688</v>
          </cell>
          <cell r="BY36">
            <v>247.33378601074219</v>
          </cell>
          <cell r="BZ36">
            <v>241.12051391601563</v>
          </cell>
          <cell r="CA36">
            <v>238.94340515136719</v>
          </cell>
          <cell r="CB36">
            <v>263.23123168945313</v>
          </cell>
          <cell r="CC36">
            <v>262.439208984375</v>
          </cell>
          <cell r="CD36">
            <v>262.439208984375</v>
          </cell>
        </row>
        <row r="37">
          <cell r="D37">
            <v>276.13504028320313</v>
          </cell>
          <cell r="E37">
            <v>230.80009460449219</v>
          </cell>
          <cell r="F37">
            <v>227.57073974609375</v>
          </cell>
          <cell r="G37">
            <v>316.275390625</v>
          </cell>
          <cell r="H37">
            <v>272.34518432617188</v>
          </cell>
          <cell r="I37">
            <v>315.90570068359375</v>
          </cell>
          <cell r="J37">
            <v>289.26077270507813</v>
          </cell>
          <cell r="K37">
            <v>312.04833984375</v>
          </cell>
          <cell r="L37">
            <v>256.48202514648438</v>
          </cell>
          <cell r="M37">
            <v>253.52098083496094</v>
          </cell>
          <cell r="N37">
            <v>248.76852416992188</v>
          </cell>
          <cell r="O37">
            <v>278.62875366210938</v>
          </cell>
          <cell r="P37">
            <v>276.45669555664063</v>
          </cell>
          <cell r="Q37">
            <v>231.09866333007813</v>
          </cell>
          <cell r="R37">
            <v>228.74296569824219</v>
          </cell>
          <cell r="S37">
            <v>313.08218383789063</v>
          </cell>
          <cell r="T37">
            <v>273.12399291992188</v>
          </cell>
          <cell r="U37">
            <v>314.70962524414063</v>
          </cell>
          <cell r="V37">
            <v>288.69277954101563</v>
          </cell>
          <cell r="W37">
            <v>311.52923583984375</v>
          </cell>
          <cell r="X37">
            <v>256.148193359375</v>
          </cell>
          <cell r="Y37">
            <v>253.81550598144531</v>
          </cell>
          <cell r="Z37">
            <v>248.26071166992188</v>
          </cell>
          <cell r="AA37">
            <v>277.0904541015625</v>
          </cell>
          <cell r="AB37">
            <v>276.5277099609375</v>
          </cell>
          <cell r="AC37">
            <v>230.79646301269531</v>
          </cell>
          <cell r="AD37">
            <v>229.34249877929688</v>
          </cell>
          <cell r="AE37">
            <v>310.6004638671875</v>
          </cell>
          <cell r="AF37">
            <v>273.68807983398438</v>
          </cell>
          <cell r="AG37">
            <v>315.08169555664063</v>
          </cell>
          <cell r="AH37">
            <v>289.09140014648438</v>
          </cell>
          <cell r="AI37">
            <v>311.46194458007813</v>
          </cell>
          <cell r="AJ37">
            <v>255.899169921875</v>
          </cell>
          <cell r="AK37">
            <v>254.02340698242188</v>
          </cell>
          <cell r="AL37">
            <v>247.25543212890625</v>
          </cell>
          <cell r="AM37">
            <v>276.40805053710938</v>
          </cell>
          <cell r="AN37">
            <v>276.53103637695313</v>
          </cell>
          <cell r="AO37">
            <v>231.06080627441406</v>
          </cell>
          <cell r="AP37">
            <v>229.83888244628906</v>
          </cell>
          <cell r="AQ37">
            <v>309.40899658203125</v>
          </cell>
          <cell r="AR37">
            <v>273.8636474609375</v>
          </cell>
          <cell r="AS37">
            <v>312.2103271484375</v>
          </cell>
          <cell r="AT37">
            <v>288.01348876953125</v>
          </cell>
          <cell r="AU37">
            <v>310.43121337890625</v>
          </cell>
          <cell r="AV37">
            <v>255.72480773925781</v>
          </cell>
          <cell r="AW37">
            <v>252.70783996582031</v>
          </cell>
          <cell r="AX37">
            <v>246.80790710449219</v>
          </cell>
          <cell r="AY37">
            <v>276.20880126953125</v>
          </cell>
          <cell r="AZ37">
            <v>276.62289428710938</v>
          </cell>
          <cell r="BA37">
            <v>231.47740173339844</v>
          </cell>
          <cell r="BB37">
            <v>230.60292053222656</v>
          </cell>
          <cell r="BC37">
            <v>306.53994750976563</v>
          </cell>
          <cell r="BD37">
            <v>274.36141967773438</v>
          </cell>
          <cell r="BE37">
            <v>309.97695922851563</v>
          </cell>
          <cell r="BF37">
            <v>287.166259765625</v>
          </cell>
          <cell r="BG37">
            <v>309.86880493164063</v>
          </cell>
          <cell r="BH37">
            <v>255.14492797851563</v>
          </cell>
          <cell r="BI37">
            <v>254.66737365722656</v>
          </cell>
          <cell r="BJ37">
            <v>245.73283386230469</v>
          </cell>
          <cell r="BK37">
            <v>274.577392578125</v>
          </cell>
          <cell r="BL37">
            <v>273.31793212890625</v>
          </cell>
          <cell r="BM37">
            <v>273.63052368164063</v>
          </cell>
          <cell r="BN37">
            <v>274.13693237304688</v>
          </cell>
          <cell r="BO37">
            <v>273.9697265625</v>
          </cell>
          <cell r="BP37">
            <v>273.30584716796875</v>
          </cell>
          <cell r="BQ37">
            <v>276.46591186523438</v>
          </cell>
          <cell r="BR37">
            <v>231.11480712890625</v>
          </cell>
          <cell r="BS37">
            <v>229.46864318847656</v>
          </cell>
          <cell r="BT37">
            <v>310.04803466796875</v>
          </cell>
          <cell r="BU37">
            <v>273.81515502929688</v>
          </cell>
          <cell r="BV37">
            <v>312.3502197265625</v>
          </cell>
          <cell r="BW37">
            <v>288.08950805664063</v>
          </cell>
          <cell r="BX37">
            <v>310.841064453125</v>
          </cell>
          <cell r="BY37">
            <v>255.67774963378906</v>
          </cell>
          <cell r="BZ37">
            <v>253.91220092773438</v>
          </cell>
          <cell r="CA37">
            <v>246.77815246582031</v>
          </cell>
          <cell r="CB37">
            <v>275.99786376953125</v>
          </cell>
          <cell r="CC37">
            <v>273.6524658203125</v>
          </cell>
          <cell r="CD37">
            <v>273.6524658203125</v>
          </cell>
        </row>
        <row r="38">
          <cell r="D38">
            <v>285.07220458984375</v>
          </cell>
          <cell r="E38">
            <v>237.98776245117188</v>
          </cell>
          <cell r="F38">
            <v>233.443359375</v>
          </cell>
          <cell r="G38">
            <v>322.72726440429688</v>
          </cell>
          <cell r="H38">
            <v>286.9912109375</v>
          </cell>
          <cell r="I38">
            <v>332.671142578125</v>
          </cell>
          <cell r="J38">
            <v>304.21414184570313</v>
          </cell>
          <cell r="K38">
            <v>341.30184936523438</v>
          </cell>
          <cell r="L38">
            <v>262.6929931640625</v>
          </cell>
          <cell r="M38">
            <v>258.30776977539063</v>
          </cell>
          <cell r="N38">
            <v>256.58749389648438</v>
          </cell>
          <cell r="O38">
            <v>288.6329345703125</v>
          </cell>
          <cell r="P38">
            <v>285.23367309570313</v>
          </cell>
          <cell r="Q38">
            <v>238.27030944824219</v>
          </cell>
          <cell r="R38">
            <v>234.41343688964844</v>
          </cell>
          <cell r="S38">
            <v>319.53045654296875</v>
          </cell>
          <cell r="T38">
            <v>287.84902954101563</v>
          </cell>
          <cell r="U38">
            <v>331.85983276367188</v>
          </cell>
          <cell r="V38">
            <v>303.46078491210938</v>
          </cell>
          <cell r="W38">
            <v>341.06387329101563</v>
          </cell>
          <cell r="X38">
            <v>262.2213134765625</v>
          </cell>
          <cell r="Y38">
            <v>259.72372436523438</v>
          </cell>
          <cell r="Z38">
            <v>256.16839599609375</v>
          </cell>
          <cell r="AA38">
            <v>287.04739379882813</v>
          </cell>
          <cell r="AB38">
            <v>285.236572265625</v>
          </cell>
          <cell r="AC38">
            <v>237.97404479980469</v>
          </cell>
          <cell r="AD38">
            <v>234.94828796386719</v>
          </cell>
          <cell r="AE38">
            <v>316.98593139648438</v>
          </cell>
          <cell r="AF38">
            <v>288.43402099609375</v>
          </cell>
          <cell r="AG38">
            <v>332.29144287109375</v>
          </cell>
          <cell r="AH38">
            <v>303.76449584960938</v>
          </cell>
          <cell r="AI38">
            <v>341.17681884765625</v>
          </cell>
          <cell r="AJ38">
            <v>261.8470458984375</v>
          </cell>
          <cell r="AK38">
            <v>260.16632080078125</v>
          </cell>
          <cell r="AL38">
            <v>255.32017517089844</v>
          </cell>
          <cell r="AM38">
            <v>286.36660766601563</v>
          </cell>
          <cell r="AN38">
            <v>285.22027587890625</v>
          </cell>
          <cell r="AO38">
            <v>238.24615478515625</v>
          </cell>
          <cell r="AP38">
            <v>235.44419860839844</v>
          </cell>
          <cell r="AQ38">
            <v>315.810302734375</v>
          </cell>
          <cell r="AR38">
            <v>288.60733032226563</v>
          </cell>
          <cell r="AS38">
            <v>329.89022827148438</v>
          </cell>
          <cell r="AT38">
            <v>302.58203125</v>
          </cell>
          <cell r="AU38">
            <v>339.94668579101563</v>
          </cell>
          <cell r="AV38">
            <v>261.67440795898438</v>
          </cell>
          <cell r="AW38">
            <v>258.67120361328125</v>
          </cell>
          <cell r="AX38">
            <v>254.95570373535156</v>
          </cell>
          <cell r="AY38">
            <v>286.18710327148438</v>
          </cell>
          <cell r="AZ38">
            <v>285.21978759765625</v>
          </cell>
          <cell r="BA38">
            <v>238.6549072265625</v>
          </cell>
          <cell r="BB38">
            <v>236.18389892578125</v>
          </cell>
          <cell r="BC38">
            <v>313.15933227539063</v>
          </cell>
          <cell r="BD38">
            <v>289.14984130859375</v>
          </cell>
          <cell r="BE38">
            <v>328.06314086914063</v>
          </cell>
          <cell r="BF38">
            <v>301.64804077148438</v>
          </cell>
          <cell r="BG38">
            <v>339.59735107421875</v>
          </cell>
          <cell r="BH38">
            <v>261.18099975585938</v>
          </cell>
          <cell r="BI38">
            <v>261.76358032226563</v>
          </cell>
          <cell r="BJ38">
            <v>254.06686401367188</v>
          </cell>
          <cell r="BK38">
            <v>284.52651977539063</v>
          </cell>
          <cell r="BL38">
            <v>283.03216552734375</v>
          </cell>
          <cell r="BM38">
            <v>283.57586669921875</v>
          </cell>
          <cell r="BN38">
            <v>284.22216796875</v>
          </cell>
          <cell r="BO38">
            <v>284.30889892578125</v>
          </cell>
          <cell r="BP38">
            <v>283.88241577148438</v>
          </cell>
          <cell r="BQ38">
            <v>285.19924926757813</v>
          </cell>
          <cell r="BR38">
            <v>238.294189453125</v>
          </cell>
          <cell r="BS38">
            <v>235.11500549316406</v>
          </cell>
          <cell r="BT38">
            <v>316.53189086914063</v>
          </cell>
          <cell r="BU38">
            <v>288.56674194335938</v>
          </cell>
          <cell r="BV38">
            <v>329.98623657226563</v>
          </cell>
          <cell r="BW38">
            <v>302.70562744140625</v>
          </cell>
          <cell r="BX38">
            <v>340.43032836914063</v>
          </cell>
          <cell r="BY38">
            <v>261.70388793945313</v>
          </cell>
          <cell r="BZ38">
            <v>260.27716064453125</v>
          </cell>
          <cell r="CA38">
            <v>254.93252563476563</v>
          </cell>
          <cell r="CB38">
            <v>285.96160888671875</v>
          </cell>
          <cell r="CC38">
            <v>283.88604736328125</v>
          </cell>
          <cell r="CD38">
            <v>283.88604736328125</v>
          </cell>
        </row>
        <row r="39">
          <cell r="D39">
            <v>298.758544921875</v>
          </cell>
          <cell r="E39">
            <v>248.17568969726563</v>
          </cell>
          <cell r="F39">
            <v>236.221435546875</v>
          </cell>
          <cell r="G39">
            <v>325.4935302734375</v>
          </cell>
          <cell r="H39">
            <v>283.79635620117188</v>
          </cell>
          <cell r="I39">
            <v>326.33078002929688</v>
          </cell>
          <cell r="J39">
            <v>309.12002563476563</v>
          </cell>
          <cell r="K39">
            <v>341.92987060546875</v>
          </cell>
          <cell r="L39">
            <v>274.9332275390625</v>
          </cell>
          <cell r="M39">
            <v>259.62594604492188</v>
          </cell>
          <cell r="N39">
            <v>267.34017944335938</v>
          </cell>
          <cell r="O39">
            <v>297.36416625976563</v>
          </cell>
          <cell r="P39">
            <v>298.698974609375</v>
          </cell>
          <cell r="Q39">
            <v>248.58380126953125</v>
          </cell>
          <cell r="R39">
            <v>237.12437438964844</v>
          </cell>
          <cell r="S39">
            <v>321.93771362304688</v>
          </cell>
          <cell r="T39">
            <v>284.36181640625</v>
          </cell>
          <cell r="U39">
            <v>325.31448364257813</v>
          </cell>
          <cell r="V39">
            <v>308.31182861328125</v>
          </cell>
          <cell r="W39">
            <v>341.57806396484375</v>
          </cell>
          <cell r="X39">
            <v>274.91354370117188</v>
          </cell>
          <cell r="Y39">
            <v>261.48516845703125</v>
          </cell>
          <cell r="Z39">
            <v>266.82345581054688</v>
          </cell>
          <cell r="AA39">
            <v>295.8358154296875</v>
          </cell>
          <cell r="AB39">
            <v>298.58197021484375</v>
          </cell>
          <cell r="AC39">
            <v>248.26626586914063</v>
          </cell>
          <cell r="AD39">
            <v>237.64738464355469</v>
          </cell>
          <cell r="AE39">
            <v>319.3743896484375</v>
          </cell>
          <cell r="AF39">
            <v>284.8717041015625</v>
          </cell>
          <cell r="AG39">
            <v>325.76742553710938</v>
          </cell>
          <cell r="AH39">
            <v>308.65237426757813</v>
          </cell>
          <cell r="AI39">
            <v>341.64096069335938</v>
          </cell>
          <cell r="AJ39">
            <v>274.78067016601563</v>
          </cell>
          <cell r="AK39">
            <v>262.02511596679688</v>
          </cell>
          <cell r="AL39">
            <v>265.81790161132813</v>
          </cell>
          <cell r="AM39">
            <v>295.18386840820313</v>
          </cell>
          <cell r="AN39">
            <v>298.48150634765625</v>
          </cell>
          <cell r="AO39">
            <v>248.59446716308594</v>
          </cell>
          <cell r="AP39">
            <v>238.11225891113281</v>
          </cell>
          <cell r="AQ39">
            <v>318.06173706054688</v>
          </cell>
          <cell r="AR39">
            <v>285.03280639648438</v>
          </cell>
          <cell r="AS39">
            <v>323.18853759765625</v>
          </cell>
          <cell r="AT39">
            <v>307.26812744140625</v>
          </cell>
          <cell r="AU39">
            <v>340.484130859375</v>
          </cell>
          <cell r="AV39">
            <v>274.75006103515625</v>
          </cell>
          <cell r="AW39">
            <v>260.46163940429688</v>
          </cell>
          <cell r="AX39">
            <v>265.52664184570313</v>
          </cell>
          <cell r="AY39">
            <v>295.07217407226563</v>
          </cell>
          <cell r="AZ39">
            <v>298.37103271484375</v>
          </cell>
          <cell r="BA39">
            <v>249.11679077148438</v>
          </cell>
          <cell r="BB39">
            <v>238.800537109375</v>
          </cell>
          <cell r="BC39">
            <v>314.82101440429688</v>
          </cell>
          <cell r="BD39">
            <v>285.26055908203125</v>
          </cell>
          <cell r="BE39">
            <v>321.20150756835938</v>
          </cell>
          <cell r="BF39">
            <v>306.1383056640625</v>
          </cell>
          <cell r="BG39">
            <v>340.13345336914063</v>
          </cell>
          <cell r="BH39">
            <v>274.52151489257813</v>
          </cell>
          <cell r="BI39">
            <v>263.92138671875</v>
          </cell>
          <cell r="BJ39">
            <v>264.57183837890625</v>
          </cell>
          <cell r="BK39">
            <v>293.46041870117188</v>
          </cell>
          <cell r="BL39">
            <v>291.01165771484375</v>
          </cell>
          <cell r="BM39">
            <v>290.76657104492188</v>
          </cell>
          <cell r="BN39">
            <v>290.97378540039063</v>
          </cell>
          <cell r="BO39">
            <v>290.532470703125</v>
          </cell>
          <cell r="BP39">
            <v>289.3680419921875</v>
          </cell>
          <cell r="BQ39">
            <v>298.56704711914063</v>
          </cell>
          <cell r="BR39">
            <v>248.63960266113281</v>
          </cell>
          <cell r="BS39">
            <v>237.79647827148438</v>
          </cell>
          <cell r="BT39">
            <v>318.69705200195313</v>
          </cell>
          <cell r="BU39">
            <v>284.9080810546875</v>
          </cell>
          <cell r="BV39">
            <v>323.29476928710938</v>
          </cell>
          <cell r="BW39">
            <v>307.39682006835938</v>
          </cell>
          <cell r="BX39">
            <v>340.95962524414063</v>
          </cell>
          <cell r="BY39">
            <v>274.71261596679688</v>
          </cell>
          <cell r="BZ39">
            <v>262.19247436523438</v>
          </cell>
          <cell r="CA39">
            <v>265.48983764648438</v>
          </cell>
          <cell r="CB39">
            <v>294.82485961914063</v>
          </cell>
          <cell r="CC39">
            <v>290.32901000976563</v>
          </cell>
          <cell r="CD39">
            <v>290.32901000976563</v>
          </cell>
        </row>
        <row r="40">
          <cell r="D40">
            <v>307.2596435546875</v>
          </cell>
          <cell r="E40">
            <v>251.50900268554688</v>
          </cell>
          <cell r="F40">
            <v>241.69091796875</v>
          </cell>
          <cell r="G40">
            <v>326.32421875</v>
          </cell>
          <cell r="H40">
            <v>289.87689208984375</v>
          </cell>
          <cell r="I40">
            <v>327.87872314453125</v>
          </cell>
          <cell r="J40">
            <v>313.8914794921875</v>
          </cell>
          <cell r="K40">
            <v>349.378173828125</v>
          </cell>
          <cell r="L40">
            <v>281.95556640625</v>
          </cell>
          <cell r="M40">
            <v>263.82168579101563</v>
          </cell>
          <cell r="N40">
            <v>274.73410034179688</v>
          </cell>
          <cell r="O40">
            <v>304.44284057617188</v>
          </cell>
          <cell r="P40">
            <v>307.00424194335938</v>
          </cell>
          <cell r="Q40">
            <v>251.83653259277344</v>
          </cell>
          <cell r="R40">
            <v>242.76309204101563</v>
          </cell>
          <cell r="S40">
            <v>323.44268798828125</v>
          </cell>
          <cell r="T40">
            <v>290.33709716796875</v>
          </cell>
          <cell r="U40">
            <v>326.797119140625</v>
          </cell>
          <cell r="V40">
            <v>313.07406616210938</v>
          </cell>
          <cell r="W40">
            <v>349.23928833007813</v>
          </cell>
          <cell r="X40">
            <v>281.5709228515625</v>
          </cell>
          <cell r="Y40">
            <v>264.89035034179688</v>
          </cell>
          <cell r="Z40">
            <v>274.72195434570313</v>
          </cell>
          <cell r="AA40">
            <v>303.03945922851563</v>
          </cell>
          <cell r="AB40">
            <v>306.692138671875</v>
          </cell>
          <cell r="AC40">
            <v>251.53273010253906</v>
          </cell>
          <cell r="AD40">
            <v>243.36814880371094</v>
          </cell>
          <cell r="AE40">
            <v>321.30029296875</v>
          </cell>
          <cell r="AF40">
            <v>290.80471801757813</v>
          </cell>
          <cell r="AG40">
            <v>327.30023193359375</v>
          </cell>
          <cell r="AH40">
            <v>313.61923217773438</v>
          </cell>
          <cell r="AI40">
            <v>349.4925537109375</v>
          </cell>
          <cell r="AJ40">
            <v>281.29000854492188</v>
          </cell>
          <cell r="AK40">
            <v>265.1549072265625</v>
          </cell>
          <cell r="AL40">
            <v>274.17889404296875</v>
          </cell>
          <cell r="AM40">
            <v>302.43890380859375</v>
          </cell>
          <cell r="AN40">
            <v>306.45623779296875</v>
          </cell>
          <cell r="AO40">
            <v>251.85328674316406</v>
          </cell>
          <cell r="AP40">
            <v>243.81846618652344</v>
          </cell>
          <cell r="AQ40">
            <v>320.18209838867188</v>
          </cell>
          <cell r="AR40">
            <v>290.929931640625</v>
          </cell>
          <cell r="AS40">
            <v>324.587646484375</v>
          </cell>
          <cell r="AT40">
            <v>312.18606567382813</v>
          </cell>
          <cell r="AU40">
            <v>348.2232666015625</v>
          </cell>
          <cell r="AV40">
            <v>280.95587158203125</v>
          </cell>
          <cell r="AW40">
            <v>263.69412231445313</v>
          </cell>
          <cell r="AX40">
            <v>273.83233642578125</v>
          </cell>
          <cell r="AY40">
            <v>302.29095458984375</v>
          </cell>
          <cell r="AZ40">
            <v>306.15304565429688</v>
          </cell>
          <cell r="BA40">
            <v>252.33319091796875</v>
          </cell>
          <cell r="BB40">
            <v>244.51887512207031</v>
          </cell>
          <cell r="BC40">
            <v>317.22796630859375</v>
          </cell>
          <cell r="BD40">
            <v>291.02969360351563</v>
          </cell>
          <cell r="BE40">
            <v>322.50418090820313</v>
          </cell>
          <cell r="BF40">
            <v>311.09982299804688</v>
          </cell>
          <cell r="BG40">
            <v>347.9541015625</v>
          </cell>
          <cell r="BH40">
            <v>280.10678100585938</v>
          </cell>
          <cell r="BI40">
            <v>266.81689453125</v>
          </cell>
          <cell r="BJ40">
            <v>273.10104370117188</v>
          </cell>
          <cell r="BK40">
            <v>300.71270751953125</v>
          </cell>
          <cell r="BL40">
            <v>297.25741577148438</v>
          </cell>
          <cell r="BM40">
            <v>296.76434326171875</v>
          </cell>
          <cell r="BN40">
            <v>296.912841796875</v>
          </cell>
          <cell r="BO40">
            <v>296.27984619140625</v>
          </cell>
          <cell r="BP40">
            <v>294.88235473632813</v>
          </cell>
          <cell r="BQ40">
            <v>306.68170166015625</v>
          </cell>
          <cell r="BR40">
            <v>251.89559936523438</v>
          </cell>
          <cell r="BS40">
            <v>243.46481323242188</v>
          </cell>
          <cell r="BT40">
            <v>320.63092041015625</v>
          </cell>
          <cell r="BU40">
            <v>290.78363037109375</v>
          </cell>
          <cell r="BV40">
            <v>324.69793701171875</v>
          </cell>
          <cell r="BW40">
            <v>312.30340576171875</v>
          </cell>
          <cell r="BX40">
            <v>348.69775390625</v>
          </cell>
          <cell r="BY40">
            <v>280.88763427734375</v>
          </cell>
          <cell r="BZ40">
            <v>265.35552978515625</v>
          </cell>
          <cell r="CA40">
            <v>273.77230834960938</v>
          </cell>
          <cell r="CB40">
            <v>302.04623413085938</v>
          </cell>
          <cell r="CC40">
            <v>296.13467407226563</v>
          </cell>
          <cell r="CD40">
            <v>296.1346435546875</v>
          </cell>
        </row>
        <row r="41">
          <cell r="D41">
            <v>319.53445434570313</v>
          </cell>
          <cell r="E41">
            <v>258.54815673828125</v>
          </cell>
          <cell r="F41">
            <v>251.7149658203125</v>
          </cell>
          <cell r="G41">
            <v>330.51705932617188</v>
          </cell>
          <cell r="H41">
            <v>298.04489135742188</v>
          </cell>
          <cell r="I41">
            <v>336.68722534179688</v>
          </cell>
          <cell r="J41">
            <v>318.98651123046875</v>
          </cell>
          <cell r="K41">
            <v>378.49441528320313</v>
          </cell>
          <cell r="L41">
            <v>289.08859252929688</v>
          </cell>
          <cell r="M41">
            <v>310.20675659179688</v>
          </cell>
          <cell r="N41">
            <v>281.32666015625</v>
          </cell>
          <cell r="O41">
            <v>310.74728393554688</v>
          </cell>
          <cell r="P41">
            <v>319.20474243164063</v>
          </cell>
          <cell r="Q41">
            <v>259.0216064453125</v>
          </cell>
          <cell r="R41">
            <v>252.90725708007813</v>
          </cell>
          <cell r="S41">
            <v>327.663330078125</v>
          </cell>
          <cell r="T41">
            <v>298.6134033203125</v>
          </cell>
          <cell r="U41">
            <v>335.53262329101563</v>
          </cell>
          <cell r="V41">
            <v>318.09963989257813</v>
          </cell>
          <cell r="W41">
            <v>378.26589965820313</v>
          </cell>
          <cell r="X41">
            <v>288.368896484375</v>
          </cell>
          <cell r="Y41">
            <v>312.59994506835938</v>
          </cell>
          <cell r="Z41">
            <v>281.0772705078125</v>
          </cell>
          <cell r="AA41">
            <v>309.24740600585938</v>
          </cell>
          <cell r="AB41">
            <v>318.8314208984375</v>
          </cell>
          <cell r="AC41">
            <v>258.60842895507813</v>
          </cell>
          <cell r="AD41">
            <v>253.60635375976563</v>
          </cell>
          <cell r="AE41">
            <v>325.48358154296875</v>
          </cell>
          <cell r="AF41">
            <v>299.16558837890625</v>
          </cell>
          <cell r="AG41">
            <v>335.9989013671875</v>
          </cell>
          <cell r="AH41">
            <v>318.401123046875</v>
          </cell>
          <cell r="AI41">
            <v>378.4091796875</v>
          </cell>
          <cell r="AJ41">
            <v>287.89898681640625</v>
          </cell>
          <cell r="AK41">
            <v>313.20004272460938</v>
          </cell>
          <cell r="AL41">
            <v>280.12338256835938</v>
          </cell>
          <cell r="AM41">
            <v>308.59259033203125</v>
          </cell>
          <cell r="AN41">
            <v>318.47262573242188</v>
          </cell>
          <cell r="AO41">
            <v>259.00567626953125</v>
          </cell>
          <cell r="AP41">
            <v>253.86253356933594</v>
          </cell>
          <cell r="AQ41">
            <v>324.4775390625</v>
          </cell>
          <cell r="AR41">
            <v>299.35647583007813</v>
          </cell>
          <cell r="AS41">
            <v>333.19454956054688</v>
          </cell>
          <cell r="AT41">
            <v>317.13992309570313</v>
          </cell>
          <cell r="AU41">
            <v>376.99490356445313</v>
          </cell>
          <cell r="AV41">
            <v>287.637939453125</v>
          </cell>
          <cell r="AW41">
            <v>311.24090576171875</v>
          </cell>
          <cell r="AX41">
            <v>279.64559936523438</v>
          </cell>
          <cell r="AY41">
            <v>308.44046020507813</v>
          </cell>
          <cell r="AZ41">
            <v>318.05447387695313</v>
          </cell>
          <cell r="BA41">
            <v>259.651123046875</v>
          </cell>
          <cell r="BB41">
            <v>254.4503173828125</v>
          </cell>
          <cell r="BC41">
            <v>321.81820678710938</v>
          </cell>
          <cell r="BD41">
            <v>299.67999267578125</v>
          </cell>
          <cell r="BE41">
            <v>331.0181884765625</v>
          </cell>
          <cell r="BF41">
            <v>316.03268432617188</v>
          </cell>
          <cell r="BG41">
            <v>376.61810302734375</v>
          </cell>
          <cell r="BH41">
            <v>286.90841674804688</v>
          </cell>
          <cell r="BI41">
            <v>316.52694702148438</v>
          </cell>
          <cell r="BJ41">
            <v>278.6092529296875</v>
          </cell>
          <cell r="BK41">
            <v>306.86080932617188</v>
          </cell>
          <cell r="BL41">
            <v>307.46511840820313</v>
          </cell>
          <cell r="BM41">
            <v>306.86257934570313</v>
          </cell>
          <cell r="BN41">
            <v>306.99142456054688</v>
          </cell>
          <cell r="BO41">
            <v>306.03396606445313</v>
          </cell>
          <cell r="BP41">
            <v>304.419921875</v>
          </cell>
          <cell r="BQ41">
            <v>318.7774658203125</v>
          </cell>
          <cell r="BR41">
            <v>259.07635498046875</v>
          </cell>
          <cell r="BS41">
            <v>253.52656555175781</v>
          </cell>
          <cell r="BT41">
            <v>324.98016357421875</v>
          </cell>
          <cell r="BU41">
            <v>299.25119018554688</v>
          </cell>
          <cell r="BV41">
            <v>333.31253051757813</v>
          </cell>
          <cell r="BW41">
            <v>317.24429321289063</v>
          </cell>
          <cell r="BX41">
            <v>377.54916381835938</v>
          </cell>
          <cell r="BY41">
            <v>287.66583251953125</v>
          </cell>
          <cell r="BZ41">
            <v>313.79922485351563</v>
          </cell>
          <cell r="CA41">
            <v>279.61166381835938</v>
          </cell>
          <cell r="CB41">
            <v>308.21929931640625</v>
          </cell>
          <cell r="CC41">
            <v>305.98492431640625</v>
          </cell>
          <cell r="CD41">
            <v>305.98492431640625</v>
          </cell>
        </row>
        <row r="42">
          <cell r="D42">
            <v>330.40646362304688</v>
          </cell>
          <cell r="E42">
            <v>262.41375732421875</v>
          </cell>
          <cell r="F42">
            <v>255.85447692871094</v>
          </cell>
          <cell r="G42">
            <v>330.74844360351563</v>
          </cell>
          <cell r="H42">
            <v>302.205322265625</v>
          </cell>
          <cell r="I42">
            <v>341.27392578125</v>
          </cell>
          <cell r="J42">
            <v>322.77810668945313</v>
          </cell>
          <cell r="K42">
            <v>362.44094848632813</v>
          </cell>
          <cell r="L42">
            <v>295.83950805664063</v>
          </cell>
          <cell r="M42">
            <v>306.43295288085938</v>
          </cell>
          <cell r="N42">
            <v>286.06478881835938</v>
          </cell>
          <cell r="O42">
            <v>311.58621215820313</v>
          </cell>
          <cell r="P42">
            <v>329.72686767578125</v>
          </cell>
          <cell r="Q42">
            <v>262.68853759765625</v>
          </cell>
          <cell r="R42">
            <v>256.82394409179688</v>
          </cell>
          <cell r="S42">
            <v>327.65951538085938</v>
          </cell>
          <cell r="T42">
            <v>302.4798583984375</v>
          </cell>
          <cell r="U42">
            <v>339.81549072265625</v>
          </cell>
          <cell r="V42">
            <v>321.91085815429688</v>
          </cell>
          <cell r="W42">
            <v>362.53912353515625</v>
          </cell>
          <cell r="X42">
            <v>295.08944702148438</v>
          </cell>
          <cell r="Y42">
            <v>308.12796020507813</v>
          </cell>
          <cell r="Z42">
            <v>285.59896850585938</v>
          </cell>
          <cell r="AA42">
            <v>309.80767822265625</v>
          </cell>
          <cell r="AB42">
            <v>329.048828125</v>
          </cell>
          <cell r="AC42">
            <v>262.41156005859375</v>
          </cell>
          <cell r="AD42">
            <v>257.4365234375</v>
          </cell>
          <cell r="AE42">
            <v>325.34857177734375</v>
          </cell>
          <cell r="AF42">
            <v>302.90054321289063</v>
          </cell>
          <cell r="AG42">
            <v>340.02774047851563</v>
          </cell>
          <cell r="AH42">
            <v>322.27371215820313</v>
          </cell>
          <cell r="AI42">
            <v>362.790771484375</v>
          </cell>
          <cell r="AJ42">
            <v>294.62628173828125</v>
          </cell>
          <cell r="AK42">
            <v>308.583251953125</v>
          </cell>
          <cell r="AL42">
            <v>284.41506958007813</v>
          </cell>
          <cell r="AM42">
            <v>309.1259765625</v>
          </cell>
          <cell r="AN42">
            <v>328.3675537109375</v>
          </cell>
          <cell r="AO42">
            <v>262.77923583984375</v>
          </cell>
          <cell r="AP42">
            <v>257.57791137695313</v>
          </cell>
          <cell r="AQ42">
            <v>324.3902587890625</v>
          </cell>
          <cell r="AR42">
            <v>303.019775390625</v>
          </cell>
          <cell r="AS42">
            <v>336.9644775390625</v>
          </cell>
          <cell r="AT42">
            <v>321.17425537109375</v>
          </cell>
          <cell r="AU42">
            <v>361.4981689453125</v>
          </cell>
          <cell r="AV42">
            <v>294.28097534179688</v>
          </cell>
          <cell r="AW42">
            <v>306.60205078125</v>
          </cell>
          <cell r="AX42">
            <v>283.75665283203125</v>
          </cell>
          <cell r="AY42">
            <v>308.780029296875</v>
          </cell>
          <cell r="AZ42">
            <v>327.65615844726563</v>
          </cell>
          <cell r="BA42">
            <v>263.26095581054688</v>
          </cell>
          <cell r="BB42">
            <v>258.0498046875</v>
          </cell>
          <cell r="BC42">
            <v>321.8472900390625</v>
          </cell>
          <cell r="BD42">
            <v>303.05245971679688</v>
          </cell>
          <cell r="BE42">
            <v>334.45538330078125</v>
          </cell>
          <cell r="BF42">
            <v>320.37411499023438</v>
          </cell>
          <cell r="BG42">
            <v>361.58822631835938</v>
          </cell>
          <cell r="BH42">
            <v>293.51748657226563</v>
          </cell>
          <cell r="BI42">
            <v>310.90286254882813</v>
          </cell>
          <cell r="BJ42">
            <v>282.58465576171875</v>
          </cell>
          <cell r="BK42">
            <v>306.84817504882813</v>
          </cell>
          <cell r="BL42">
            <v>313.3892822265625</v>
          </cell>
          <cell r="BM42">
            <v>311.924560546875</v>
          </cell>
          <cell r="BN42">
            <v>311.70098876953125</v>
          </cell>
          <cell r="BO42">
            <v>310.36618041992188</v>
          </cell>
          <cell r="BP42">
            <v>308.27886962890625</v>
          </cell>
          <cell r="BQ42">
            <v>328.96334838867188</v>
          </cell>
          <cell r="BR42">
            <v>262.79733276367188</v>
          </cell>
          <cell r="BS42">
            <v>257.3223876953125</v>
          </cell>
          <cell r="BT42">
            <v>324.9730224609375</v>
          </cell>
          <cell r="BU42">
            <v>302.8743896484375</v>
          </cell>
          <cell r="BV42">
            <v>337.11160278320313</v>
          </cell>
          <cell r="BW42">
            <v>321.30950927734375</v>
          </cell>
          <cell r="BX42">
            <v>362.06106567382813</v>
          </cell>
          <cell r="BY42">
            <v>294.332275390625</v>
          </cell>
          <cell r="BZ42">
            <v>308.8475341796875</v>
          </cell>
          <cell r="CA42">
            <v>283.79714965820313</v>
          </cell>
          <cell r="CB42">
            <v>308.54058837890625</v>
          </cell>
          <cell r="CC42">
            <v>310.53860473632813</v>
          </cell>
          <cell r="CD42">
            <v>310.53860473632813</v>
          </cell>
        </row>
        <row r="43">
          <cell r="D43">
            <v>332.63296508789063</v>
          </cell>
          <cell r="E43">
            <v>262.55661010742188</v>
          </cell>
          <cell r="F43">
            <v>273.0682373046875</v>
          </cell>
          <cell r="G43">
            <v>331.2113037109375</v>
          </cell>
          <cell r="H43">
            <v>310.91677856445313</v>
          </cell>
          <cell r="I43">
            <v>345.25521850585938</v>
          </cell>
          <cell r="J43">
            <v>326.544677734375</v>
          </cell>
          <cell r="K43">
            <v>363.661865234375</v>
          </cell>
          <cell r="L43">
            <v>303.52426147460938</v>
          </cell>
          <cell r="M43">
            <v>304.9793701171875</v>
          </cell>
          <cell r="N43">
            <v>290.53616333007813</v>
          </cell>
          <cell r="O43">
            <v>317.43896484375</v>
          </cell>
          <cell r="P43">
            <v>331.9881591796875</v>
          </cell>
          <cell r="Q43">
            <v>262.9022216796875</v>
          </cell>
          <cell r="R43">
            <v>274.70880126953125</v>
          </cell>
          <cell r="S43">
            <v>328.03829956054688</v>
          </cell>
          <cell r="T43">
            <v>311.1259765625</v>
          </cell>
          <cell r="U43">
            <v>343.477783203125</v>
          </cell>
          <cell r="V43">
            <v>325.563720703125</v>
          </cell>
          <cell r="W43">
            <v>363.72518920898438</v>
          </cell>
          <cell r="X43">
            <v>302.27301025390625</v>
          </cell>
          <cell r="Y43">
            <v>305.8438720703125</v>
          </cell>
          <cell r="Z43">
            <v>290.02096557617188</v>
          </cell>
          <cell r="AA43">
            <v>315.702880859375</v>
          </cell>
          <cell r="AB43">
            <v>331.37472534179688</v>
          </cell>
          <cell r="AC43">
            <v>262.6778564453125</v>
          </cell>
          <cell r="AD43">
            <v>275.59963989257813</v>
          </cell>
          <cell r="AE43">
            <v>325.63568115234375</v>
          </cell>
          <cell r="AF43">
            <v>311.459716796875</v>
          </cell>
          <cell r="AG43">
            <v>343.56991577148438</v>
          </cell>
          <cell r="AH43">
            <v>326.0845947265625</v>
          </cell>
          <cell r="AI43">
            <v>363.97067260742188</v>
          </cell>
          <cell r="AJ43">
            <v>301.4781494140625</v>
          </cell>
          <cell r="AK43">
            <v>306.06430053710938</v>
          </cell>
          <cell r="AL43">
            <v>288.80728149414063</v>
          </cell>
          <cell r="AM43">
            <v>315.00772094726563</v>
          </cell>
          <cell r="AN43">
            <v>330.70175170898438</v>
          </cell>
          <cell r="AO43">
            <v>262.9747314453125</v>
          </cell>
          <cell r="AP43">
            <v>276.28927612304688</v>
          </cell>
          <cell r="AQ43">
            <v>324.6805419921875</v>
          </cell>
          <cell r="AR43">
            <v>311.53521728515625</v>
          </cell>
          <cell r="AS43">
            <v>340.37896728515625</v>
          </cell>
          <cell r="AT43">
            <v>324.60726928710938</v>
          </cell>
          <cell r="AU43">
            <v>362.65127563476563</v>
          </cell>
          <cell r="AV43">
            <v>301.466796875</v>
          </cell>
          <cell r="AW43">
            <v>304.20663452148438</v>
          </cell>
          <cell r="AX43">
            <v>288.116943359375</v>
          </cell>
          <cell r="AY43">
            <v>314.59713745117188</v>
          </cell>
          <cell r="AZ43">
            <v>329.8809814453125</v>
          </cell>
          <cell r="BA43">
            <v>263.42730712890625</v>
          </cell>
          <cell r="BB43">
            <v>277.47821044921875</v>
          </cell>
          <cell r="BC43">
            <v>322.16693115234375</v>
          </cell>
          <cell r="BD43">
            <v>311.49099731445313</v>
          </cell>
          <cell r="BE43">
            <v>337.69085693359375</v>
          </cell>
          <cell r="BF43">
            <v>323.48980712890625</v>
          </cell>
          <cell r="BG43">
            <v>362.78945922851563</v>
          </cell>
          <cell r="BH43">
            <v>300.9530029296875</v>
          </cell>
          <cell r="BI43">
            <v>307.31906127929688</v>
          </cell>
          <cell r="BJ43">
            <v>286.92236328125</v>
          </cell>
          <cell r="BK43">
            <v>312.8636474609375</v>
          </cell>
          <cell r="BL43">
            <v>318.07504272460938</v>
          </cell>
          <cell r="BM43">
            <v>316.60140991210938</v>
          </cell>
          <cell r="BN43">
            <v>316.43270874023438</v>
          </cell>
          <cell r="BO43">
            <v>315.19137573242188</v>
          </cell>
          <cell r="BP43">
            <v>313.11187744140625</v>
          </cell>
          <cell r="BQ43">
            <v>331.23806762695313</v>
          </cell>
          <cell r="BR43">
            <v>262.99249267578125</v>
          </cell>
          <cell r="BS43">
            <v>275.79208374023438</v>
          </cell>
          <cell r="BT43">
            <v>325.30642700195313</v>
          </cell>
          <cell r="BU43">
            <v>311.39849853515625</v>
          </cell>
          <cell r="BV43">
            <v>340.54641723632813</v>
          </cell>
          <cell r="BW43">
            <v>324.7503662109375</v>
          </cell>
          <cell r="BX43">
            <v>363.24673461914063</v>
          </cell>
          <cell r="BY43">
            <v>301.60833740234375</v>
          </cell>
          <cell r="BZ43">
            <v>306.03054809570313</v>
          </cell>
          <cell r="CA43">
            <v>288.16983032226563</v>
          </cell>
          <cell r="CB43">
            <v>314.45645141601563</v>
          </cell>
          <cell r="CC43">
            <v>315.30972290039063</v>
          </cell>
          <cell r="CD43">
            <v>315.30975341796875</v>
          </cell>
        </row>
        <row r="44">
          <cell r="D44">
            <v>336.287109375</v>
          </cell>
          <cell r="E44">
            <v>272.88348388671875</v>
          </cell>
          <cell r="F44">
            <v>291.89913940429688</v>
          </cell>
          <cell r="G44">
            <v>334.33749389648438</v>
          </cell>
          <cell r="H44">
            <v>324.39007568359375</v>
          </cell>
          <cell r="I44">
            <v>353.57046508789063</v>
          </cell>
          <cell r="J44">
            <v>331.66259765625</v>
          </cell>
          <cell r="K44">
            <v>364.99301147460938</v>
          </cell>
          <cell r="L44">
            <v>315.19241333007813</v>
          </cell>
          <cell r="M44">
            <v>306.82205200195313</v>
          </cell>
          <cell r="N44">
            <v>297.10113525390625</v>
          </cell>
          <cell r="O44">
            <v>318.8671875</v>
          </cell>
          <cell r="P44">
            <v>335.53573608398438</v>
          </cell>
          <cell r="Q44">
            <v>272.90975952148438</v>
          </cell>
          <cell r="R44">
            <v>293.80078125</v>
          </cell>
          <cell r="S44">
            <v>331.08642578125</v>
          </cell>
          <cell r="T44">
            <v>324.16397094726563</v>
          </cell>
          <cell r="U44">
            <v>351.3907470703125</v>
          </cell>
          <cell r="V44">
            <v>331.01983642578125</v>
          </cell>
          <cell r="W44">
            <v>365.1304931640625</v>
          </cell>
          <cell r="X44">
            <v>314.231201171875</v>
          </cell>
          <cell r="Y44">
            <v>306.5909423828125</v>
          </cell>
          <cell r="Z44">
            <v>296.5625</v>
          </cell>
          <cell r="AA44">
            <v>316.8194580078125</v>
          </cell>
          <cell r="AB44">
            <v>334.8187255859375</v>
          </cell>
          <cell r="AC44">
            <v>272.6102294921875</v>
          </cell>
          <cell r="AD44">
            <v>294.95025634765625</v>
          </cell>
          <cell r="AE44">
            <v>328.69741821289063</v>
          </cell>
          <cell r="AF44">
            <v>323.8916015625</v>
          </cell>
          <cell r="AG44">
            <v>351.77398681640625</v>
          </cell>
          <cell r="AH44">
            <v>331.8685302734375</v>
          </cell>
          <cell r="AI44">
            <v>365.44949340820313</v>
          </cell>
          <cell r="AJ44">
            <v>313.64016723632813</v>
          </cell>
          <cell r="AK44">
            <v>306.75741577148438</v>
          </cell>
          <cell r="AL44">
            <v>295.30789184570313</v>
          </cell>
          <cell r="AM44">
            <v>316.06826782226563</v>
          </cell>
          <cell r="AN44">
            <v>334.12149047851563</v>
          </cell>
          <cell r="AO44">
            <v>272.88522338867188</v>
          </cell>
          <cell r="AP44">
            <v>295.158935546875</v>
          </cell>
          <cell r="AQ44">
            <v>327.79385375976563</v>
          </cell>
          <cell r="AR44">
            <v>323.83856201171875</v>
          </cell>
          <cell r="AS44">
            <v>347.80462646484375</v>
          </cell>
          <cell r="AT44">
            <v>330.58428955078125</v>
          </cell>
          <cell r="AU44">
            <v>364.19314575195313</v>
          </cell>
          <cell r="AV44">
            <v>313.71405029296875</v>
          </cell>
          <cell r="AW44">
            <v>304.6185302734375</v>
          </cell>
          <cell r="AX44">
            <v>294.54141235351563</v>
          </cell>
          <cell r="AY44">
            <v>315.59011840820313</v>
          </cell>
          <cell r="AZ44">
            <v>333.29623413085938</v>
          </cell>
          <cell r="BA44">
            <v>273.20266723632813</v>
          </cell>
          <cell r="BB44">
            <v>295.98855590820313</v>
          </cell>
          <cell r="BC44">
            <v>325.23739624023438</v>
          </cell>
          <cell r="BD44">
            <v>323.86782836914063</v>
          </cell>
          <cell r="BE44">
            <v>344.60287475585938</v>
          </cell>
          <cell r="BF44">
            <v>329.60565185546875</v>
          </cell>
          <cell r="BG44">
            <v>364.36740112304688</v>
          </cell>
          <cell r="BH44">
            <v>313.36572265625</v>
          </cell>
          <cell r="BI44">
            <v>306.83514404296875</v>
          </cell>
          <cell r="BJ44">
            <v>293.24649047851563</v>
          </cell>
          <cell r="BK44">
            <v>313.45138549804688</v>
          </cell>
          <cell r="BL44">
            <v>324.97286987304688</v>
          </cell>
          <cell r="BM44">
            <v>323.5299072265625</v>
          </cell>
          <cell r="BN44">
            <v>323.42843627929688</v>
          </cell>
          <cell r="BO44">
            <v>322.23028564453125</v>
          </cell>
          <cell r="BP44">
            <v>320.24716186523438</v>
          </cell>
          <cell r="BQ44">
            <v>334.727783203125</v>
          </cell>
          <cell r="BR44">
            <v>272.93923950195313</v>
          </cell>
          <cell r="BS44">
            <v>294.6798095703125</v>
          </cell>
          <cell r="BT44">
            <v>328.38763427734375</v>
          </cell>
          <cell r="BU44">
            <v>323.94906616210938</v>
          </cell>
          <cell r="BV44">
            <v>348.01705932617188</v>
          </cell>
          <cell r="BW44">
            <v>330.59732055664063</v>
          </cell>
          <cell r="BX44">
            <v>364.73947143554688</v>
          </cell>
          <cell r="BY44">
            <v>313.80142211914063</v>
          </cell>
          <cell r="BZ44">
            <v>306.26791381835938</v>
          </cell>
          <cell r="CA44">
            <v>294.59133911132813</v>
          </cell>
          <cell r="CB44">
            <v>315.37051391601563</v>
          </cell>
          <cell r="CC44">
            <v>322.33779907226563</v>
          </cell>
          <cell r="CD44">
            <v>322.33782958984375</v>
          </cell>
        </row>
        <row r="45">
          <cell r="D45">
            <v>340.36572265625</v>
          </cell>
          <cell r="E45">
            <v>276.50552368164063</v>
          </cell>
          <cell r="F45">
            <v>303.33978271484375</v>
          </cell>
          <cell r="G45">
            <v>337.94091796875</v>
          </cell>
          <cell r="H45">
            <v>336.39370727539063</v>
          </cell>
          <cell r="I45">
            <v>361.78787231445313</v>
          </cell>
          <cell r="J45">
            <v>338.091552734375</v>
          </cell>
          <cell r="K45">
            <v>367.17083740234375</v>
          </cell>
          <cell r="L45">
            <v>326.02789306640625</v>
          </cell>
          <cell r="M45">
            <v>307.3770751953125</v>
          </cell>
          <cell r="N45">
            <v>302.92813110351563</v>
          </cell>
          <cell r="O45">
            <v>325.96176147460938</v>
          </cell>
          <cell r="P45">
            <v>339.67947387695313</v>
          </cell>
          <cell r="Q45">
            <v>276.6448974609375</v>
          </cell>
          <cell r="R45">
            <v>304.65997314453125</v>
          </cell>
          <cell r="S45">
            <v>334.59613037109375</v>
          </cell>
          <cell r="T45">
            <v>336.53427124023438</v>
          </cell>
          <cell r="U45">
            <v>359.3988037109375</v>
          </cell>
          <cell r="V45">
            <v>337.30361938476563</v>
          </cell>
          <cell r="W45">
            <v>367.65121459960938</v>
          </cell>
          <cell r="X45">
            <v>325.03909301757813</v>
          </cell>
          <cell r="Y45">
            <v>306.57025146484375</v>
          </cell>
          <cell r="Z45">
            <v>302.29531860351563</v>
          </cell>
          <cell r="AA45">
            <v>324.1123046875</v>
          </cell>
          <cell r="AB45">
            <v>339.04690551757813</v>
          </cell>
          <cell r="AC45">
            <v>276.27593994140625</v>
          </cell>
          <cell r="AD45">
            <v>305.63275146484375</v>
          </cell>
          <cell r="AE45">
            <v>332.25897216796875</v>
          </cell>
          <cell r="AF45">
            <v>336.33560180664063</v>
          </cell>
          <cell r="AG45">
            <v>359.77301025390625</v>
          </cell>
          <cell r="AH45">
            <v>338.06454467773438</v>
          </cell>
          <cell r="AI45">
            <v>368.044189453125</v>
          </cell>
          <cell r="AJ45">
            <v>324.46054077148438</v>
          </cell>
          <cell r="AK45">
            <v>306.67892456054688</v>
          </cell>
          <cell r="AL45">
            <v>300.97744750976563</v>
          </cell>
          <cell r="AM45">
            <v>323.39096069335938</v>
          </cell>
          <cell r="AN45">
            <v>338.45755004882813</v>
          </cell>
          <cell r="AO45">
            <v>276.58450317382813</v>
          </cell>
          <cell r="AP45">
            <v>305.37661743164063</v>
          </cell>
          <cell r="AQ45">
            <v>331.2525634765625</v>
          </cell>
          <cell r="AR45">
            <v>336.3946533203125</v>
          </cell>
          <cell r="AS45">
            <v>355.26437377929688</v>
          </cell>
          <cell r="AT45">
            <v>336.62289428710938</v>
          </cell>
          <cell r="AU45">
            <v>366.80792236328125</v>
          </cell>
          <cell r="AV45">
            <v>324.28427124023438</v>
          </cell>
          <cell r="AW45">
            <v>304.50653076171875</v>
          </cell>
          <cell r="AX45">
            <v>300.19012451171875</v>
          </cell>
          <cell r="AY45">
            <v>322.977294921875</v>
          </cell>
          <cell r="AZ45">
            <v>337.72821044921875</v>
          </cell>
          <cell r="BA45">
            <v>276.99832153320313</v>
          </cell>
          <cell r="BB45">
            <v>305.66592407226563</v>
          </cell>
          <cell r="BC45">
            <v>328.38995361328125</v>
          </cell>
          <cell r="BD45">
            <v>336.9378662109375</v>
          </cell>
          <cell r="BE45">
            <v>351.61685180664063</v>
          </cell>
          <cell r="BF45">
            <v>335.49407958984375</v>
          </cell>
          <cell r="BG45">
            <v>367.26675415039063</v>
          </cell>
          <cell r="BH45">
            <v>323.7890625</v>
          </cell>
          <cell r="BI45">
            <v>306.18478393554688</v>
          </cell>
          <cell r="BJ45">
            <v>298.76025390625</v>
          </cell>
          <cell r="BK45">
            <v>321.11053466796875</v>
          </cell>
          <cell r="BL45">
            <v>331.09521484375</v>
          </cell>
          <cell r="BM45">
            <v>329.6993408203125</v>
          </cell>
          <cell r="BN45">
            <v>329.68698120117188</v>
          </cell>
          <cell r="BO45">
            <v>328.55999755859375</v>
          </cell>
          <cell r="BP45">
            <v>326.70724487304688</v>
          </cell>
          <cell r="BQ45">
            <v>338.9818115234375</v>
          </cell>
          <cell r="BR45">
            <v>276.6585693359375</v>
          </cell>
          <cell r="BS45">
            <v>305.10543823242188</v>
          </cell>
          <cell r="BT45">
            <v>331.78823852539063</v>
          </cell>
          <cell r="BU45">
            <v>336.62918090820313</v>
          </cell>
          <cell r="BV45">
            <v>355.5062255859375</v>
          </cell>
          <cell r="BW45">
            <v>336.67636108398438</v>
          </cell>
          <cell r="BX45">
            <v>367.36654663085938</v>
          </cell>
          <cell r="BY45">
            <v>324.41934204101563</v>
          </cell>
          <cell r="BZ45">
            <v>306.00100708007813</v>
          </cell>
          <cell r="CA45">
            <v>300.21307373046875</v>
          </cell>
          <cell r="CB45">
            <v>322.80581665039063</v>
          </cell>
          <cell r="CC45">
            <v>328.6468505859375</v>
          </cell>
          <cell r="CD45">
            <v>328.6468505859375</v>
          </cell>
        </row>
        <row r="46">
          <cell r="D46">
            <v>351.6318359375</v>
          </cell>
          <cell r="E46">
            <v>280.07745361328125</v>
          </cell>
          <cell r="F46">
            <v>309.617431640625</v>
          </cell>
          <cell r="G46">
            <v>345.64382934570313</v>
          </cell>
          <cell r="H46">
            <v>347.84283447265625</v>
          </cell>
          <cell r="I46">
            <v>370.76071166992188</v>
          </cell>
          <cell r="J46">
            <v>347.9554443359375</v>
          </cell>
          <cell r="K46">
            <v>368.97195434570313</v>
          </cell>
          <cell r="L46">
            <v>336.19638061523438</v>
          </cell>
          <cell r="M46">
            <v>309.88934326171875</v>
          </cell>
          <cell r="N46">
            <v>308.5550537109375</v>
          </cell>
          <cell r="O46">
            <v>335.90798950195313</v>
          </cell>
          <cell r="P46">
            <v>351.16741943359375</v>
          </cell>
          <cell r="Q46">
            <v>280.23672485351563</v>
          </cell>
          <cell r="R46">
            <v>311.24368286132813</v>
          </cell>
          <cell r="S46">
            <v>342.39334106445313</v>
          </cell>
          <cell r="T46">
            <v>348.15689086914063</v>
          </cell>
          <cell r="U46">
            <v>368.2064208984375</v>
          </cell>
          <cell r="V46">
            <v>347.05734252929688</v>
          </cell>
          <cell r="W46">
            <v>369.01321411132813</v>
          </cell>
          <cell r="X46">
            <v>335.65081787109375</v>
          </cell>
          <cell r="Y46">
            <v>309.089599609375</v>
          </cell>
          <cell r="Z46">
            <v>307.88766479492188</v>
          </cell>
          <cell r="AA46">
            <v>334.52047729492188</v>
          </cell>
          <cell r="AB46">
            <v>350.69058227539063</v>
          </cell>
          <cell r="AC46">
            <v>279.76150512695313</v>
          </cell>
          <cell r="AD46">
            <v>312.33438110351563</v>
          </cell>
          <cell r="AE46">
            <v>339.99676513671875</v>
          </cell>
          <cell r="AF46">
            <v>348.01605224609375</v>
          </cell>
          <cell r="AG46">
            <v>368.44195556640625</v>
          </cell>
          <cell r="AH46">
            <v>347.71908569335938</v>
          </cell>
          <cell r="AI46">
            <v>369.15847778320313</v>
          </cell>
          <cell r="AJ46">
            <v>335.2657470703125</v>
          </cell>
          <cell r="AK46">
            <v>309.19232177734375</v>
          </cell>
          <cell r="AL46">
            <v>306.61541748046875</v>
          </cell>
          <cell r="AM46">
            <v>333.90438842773438</v>
          </cell>
          <cell r="AN46">
            <v>350.20013427734375</v>
          </cell>
          <cell r="AO46">
            <v>280.10513305664063</v>
          </cell>
          <cell r="AP46">
            <v>312.1788330078125</v>
          </cell>
          <cell r="AQ46">
            <v>338.89385986328125</v>
          </cell>
          <cell r="AR46">
            <v>348.11505126953125</v>
          </cell>
          <cell r="AS46">
            <v>363.74032592773438</v>
          </cell>
          <cell r="AT46">
            <v>346.26626586914063</v>
          </cell>
          <cell r="AU46">
            <v>367.77279663085938</v>
          </cell>
          <cell r="AV46">
            <v>335.29971313476563</v>
          </cell>
          <cell r="AW46">
            <v>306.92364501953125</v>
          </cell>
          <cell r="AX46">
            <v>305.72174072265625</v>
          </cell>
          <cell r="AY46">
            <v>333.83432006835938</v>
          </cell>
          <cell r="AZ46">
            <v>349.62628173828125</v>
          </cell>
          <cell r="BA46">
            <v>280.5853271484375</v>
          </cell>
          <cell r="BB46">
            <v>312.5933837890625</v>
          </cell>
          <cell r="BC46">
            <v>335.95791625976563</v>
          </cell>
          <cell r="BD46">
            <v>348.7530517578125</v>
          </cell>
          <cell r="BE46">
            <v>359.88543701171875</v>
          </cell>
          <cell r="BF46">
            <v>345.07614135742188</v>
          </cell>
          <cell r="BG46">
            <v>368.05245971679688</v>
          </cell>
          <cell r="BH46">
            <v>335.10836791992188</v>
          </cell>
          <cell r="BI46">
            <v>308.828369140625</v>
          </cell>
          <cell r="BJ46">
            <v>304.206787109375</v>
          </cell>
          <cell r="BK46">
            <v>332.96524047851563</v>
          </cell>
          <cell r="BL46">
            <v>340.18063354492188</v>
          </cell>
          <cell r="BM46">
            <v>338.6690673828125</v>
          </cell>
          <cell r="BN46">
            <v>338.62826538085938</v>
          </cell>
          <cell r="BO46">
            <v>337.44143676757813</v>
          </cell>
          <cell r="BP46">
            <v>335.50613403320313</v>
          </cell>
          <cell r="BQ46">
            <v>350.6064453125</v>
          </cell>
          <cell r="BR46">
            <v>280.213623046875</v>
          </cell>
          <cell r="BS46">
            <v>311.81573486328125</v>
          </cell>
          <cell r="BT46">
            <v>339.45419311523438</v>
          </cell>
          <cell r="BU46">
            <v>348.346435546875</v>
          </cell>
          <cell r="BV46">
            <v>364.00604248046875</v>
          </cell>
          <cell r="BW46">
            <v>346.33438110351563</v>
          </cell>
          <cell r="BX46">
            <v>368.47198486328125</v>
          </cell>
          <cell r="BY46">
            <v>335.3670654296875</v>
          </cell>
          <cell r="BZ46">
            <v>308.54434204101563</v>
          </cell>
          <cell r="CA46">
            <v>305.74209594726563</v>
          </cell>
          <cell r="CB46">
            <v>333.8231201171875</v>
          </cell>
          <cell r="CC46">
            <v>337.55081176757813</v>
          </cell>
          <cell r="CD46">
            <v>337.55081176757813</v>
          </cell>
        </row>
        <row r="47">
          <cell r="D47">
            <v>362.35614013671875</v>
          </cell>
          <cell r="E47">
            <v>291.93603515625</v>
          </cell>
          <cell r="F47">
            <v>326.30902099609375</v>
          </cell>
          <cell r="G47">
            <v>350.9215087890625</v>
          </cell>
          <cell r="H47">
            <v>356.89019775390625</v>
          </cell>
          <cell r="I47">
            <v>384.27914428710938</v>
          </cell>
          <cell r="J47">
            <v>359.92855834960938</v>
          </cell>
          <cell r="K47">
            <v>369.73312377929688</v>
          </cell>
          <cell r="L47">
            <v>342.8511962890625</v>
          </cell>
          <cell r="M47">
            <v>310.82925415039063</v>
          </cell>
          <cell r="N47">
            <v>313.61001586914063</v>
          </cell>
          <cell r="O47">
            <v>341.35379028320313</v>
          </cell>
          <cell r="P47">
            <v>361.70602416992188</v>
          </cell>
          <cell r="Q47">
            <v>292.195556640625</v>
          </cell>
          <cell r="R47">
            <v>328.57376098632813</v>
          </cell>
          <cell r="S47">
            <v>347.73944091796875</v>
          </cell>
          <cell r="T47">
            <v>357.27032470703125</v>
          </cell>
          <cell r="U47">
            <v>381.28677368164063</v>
          </cell>
          <cell r="V47">
            <v>359.31729125976563</v>
          </cell>
          <cell r="W47">
            <v>369.59869384765625</v>
          </cell>
          <cell r="X47">
            <v>341.78121948242188</v>
          </cell>
          <cell r="Y47">
            <v>310.07464599609375</v>
          </cell>
          <cell r="Z47">
            <v>313.00982666015625</v>
          </cell>
          <cell r="AA47">
            <v>340.32318115234375</v>
          </cell>
          <cell r="AB47">
            <v>361.1068115234375</v>
          </cell>
          <cell r="AC47">
            <v>291.62570190429688</v>
          </cell>
          <cell r="AD47">
            <v>329.71026611328125</v>
          </cell>
          <cell r="AE47">
            <v>345.39987182617188</v>
          </cell>
          <cell r="AF47">
            <v>356.89608764648438</v>
          </cell>
          <cell r="AG47">
            <v>381.60751342773438</v>
          </cell>
          <cell r="AH47">
            <v>360.27896118164063</v>
          </cell>
          <cell r="AI47">
            <v>369.73809814453125</v>
          </cell>
          <cell r="AJ47">
            <v>341.13504028320313</v>
          </cell>
          <cell r="AK47">
            <v>310.183349609375</v>
          </cell>
          <cell r="AL47">
            <v>311.83428955078125</v>
          </cell>
          <cell r="AM47">
            <v>339.79833984375</v>
          </cell>
          <cell r="AN47">
            <v>360.52084350585938</v>
          </cell>
          <cell r="AO47">
            <v>292.00625610351563</v>
          </cell>
          <cell r="AP47">
            <v>329.78396606445313</v>
          </cell>
          <cell r="AQ47">
            <v>344.21139526367188</v>
          </cell>
          <cell r="AR47">
            <v>356.94210815429688</v>
          </cell>
          <cell r="AS47">
            <v>376.23995971679688</v>
          </cell>
          <cell r="AT47">
            <v>358.87222290039063</v>
          </cell>
          <cell r="AU47">
            <v>368.3792724609375</v>
          </cell>
          <cell r="AV47">
            <v>341.12847900390625</v>
          </cell>
          <cell r="AW47">
            <v>307.82354736328125</v>
          </cell>
          <cell r="AX47">
            <v>310.82168579101563</v>
          </cell>
          <cell r="AY47">
            <v>339.9058837890625</v>
          </cell>
          <cell r="AZ47">
            <v>359.7940673828125</v>
          </cell>
          <cell r="BA47">
            <v>292.58538818359375</v>
          </cell>
          <cell r="BB47">
            <v>330.4056396484375</v>
          </cell>
          <cell r="BC47">
            <v>340.95596313476563</v>
          </cell>
          <cell r="BD47">
            <v>357.75021362304688</v>
          </cell>
          <cell r="BE47">
            <v>371.8489990234375</v>
          </cell>
          <cell r="BF47">
            <v>357.63482666015625</v>
          </cell>
          <cell r="BG47">
            <v>368.35479736328125</v>
          </cell>
          <cell r="BH47">
            <v>340.86752319335938</v>
          </cell>
          <cell r="BI47">
            <v>309.62539672851563</v>
          </cell>
          <cell r="BJ47">
            <v>309.20574951171875</v>
          </cell>
          <cell r="BK47">
            <v>339.719482421875</v>
          </cell>
          <cell r="BL47">
            <v>350.17486572265625</v>
          </cell>
          <cell r="BM47">
            <v>348.43121337890625</v>
          </cell>
          <cell r="BN47">
            <v>348.28536987304688</v>
          </cell>
          <cell r="BO47">
            <v>346.97921752929688</v>
          </cell>
          <cell r="BP47">
            <v>344.68243408203125</v>
          </cell>
          <cell r="BQ47">
            <v>361.02499389648438</v>
          </cell>
          <cell r="BR47">
            <v>292.1436767578125</v>
          </cell>
          <cell r="BS47">
            <v>329.26507568359375</v>
          </cell>
          <cell r="BT47">
            <v>344.68118286132813</v>
          </cell>
          <cell r="BU47">
            <v>357.30813598632813</v>
          </cell>
          <cell r="BV47">
            <v>376.5433349609375</v>
          </cell>
          <cell r="BW47">
            <v>358.81201171875</v>
          </cell>
          <cell r="BX47">
            <v>368.99935913085938</v>
          </cell>
          <cell r="BY47">
            <v>341.3060302734375</v>
          </cell>
          <cell r="BZ47">
            <v>309.43258666992188</v>
          </cell>
          <cell r="CA47">
            <v>310.81912231445313</v>
          </cell>
          <cell r="CB47">
            <v>340.01910400390625</v>
          </cell>
          <cell r="CC47">
            <v>347.08343505859375</v>
          </cell>
          <cell r="CD47">
            <v>347.08343505859375</v>
          </cell>
        </row>
        <row r="48">
          <cell r="D48">
            <v>379.85009765625</v>
          </cell>
          <cell r="E48">
            <v>297.28433227539063</v>
          </cell>
          <cell r="F48">
            <v>346.0548095703125</v>
          </cell>
          <cell r="G48">
            <v>359.04476928710938</v>
          </cell>
          <cell r="H48">
            <v>372.98422241210938</v>
          </cell>
          <cell r="I48">
            <v>396.6480712890625</v>
          </cell>
          <cell r="J48">
            <v>374.75125122070313</v>
          </cell>
          <cell r="K48">
            <v>369.11138916015625</v>
          </cell>
          <cell r="L48">
            <v>351.34725952148438</v>
          </cell>
          <cell r="M48">
            <v>311.27017211914063</v>
          </cell>
          <cell r="N48">
            <v>324.32516479492188</v>
          </cell>
          <cell r="O48">
            <v>348.912353515625</v>
          </cell>
          <cell r="P48">
            <v>379.09097290039063</v>
          </cell>
          <cell r="Q48">
            <v>297.75146484375</v>
          </cell>
          <cell r="R48">
            <v>348.71539306640625</v>
          </cell>
          <cell r="S48">
            <v>355.82864379882813</v>
          </cell>
          <cell r="T48">
            <v>373.31610107421875</v>
          </cell>
          <cell r="U48">
            <v>393.4443359375</v>
          </cell>
          <cell r="V48">
            <v>374.21188354492188</v>
          </cell>
          <cell r="W48">
            <v>369.07958984375</v>
          </cell>
          <cell r="X48">
            <v>350.5220947265625</v>
          </cell>
          <cell r="Y48">
            <v>310.457763671875</v>
          </cell>
          <cell r="Z48">
            <v>323.822265625</v>
          </cell>
          <cell r="AA48">
            <v>347.61337280273438</v>
          </cell>
          <cell r="AB48">
            <v>378.37869262695313</v>
          </cell>
          <cell r="AC48">
            <v>297.09771728515625</v>
          </cell>
          <cell r="AD48">
            <v>350.26336669921875</v>
          </cell>
          <cell r="AE48">
            <v>353.4998779296875</v>
          </cell>
          <cell r="AF48">
            <v>372.7862548828125</v>
          </cell>
          <cell r="AG48">
            <v>393.89080810546875</v>
          </cell>
          <cell r="AH48">
            <v>375.29873657226563</v>
          </cell>
          <cell r="AI48">
            <v>369.28842163085938</v>
          </cell>
          <cell r="AJ48">
            <v>350.01809692382813</v>
          </cell>
          <cell r="AK48">
            <v>310.54779052734375</v>
          </cell>
          <cell r="AL48">
            <v>322.56640625</v>
          </cell>
          <cell r="AM48">
            <v>347.00408935546875</v>
          </cell>
          <cell r="AN48">
            <v>377.70806884765625</v>
          </cell>
          <cell r="AO48">
            <v>297.431640625</v>
          </cell>
          <cell r="AP48">
            <v>350.3408203125</v>
          </cell>
          <cell r="AQ48">
            <v>352.31884765625</v>
          </cell>
          <cell r="AR48">
            <v>372.81570434570313</v>
          </cell>
          <cell r="AS48">
            <v>387.79342651367188</v>
          </cell>
          <cell r="AT48">
            <v>373.78762817382813</v>
          </cell>
          <cell r="AU48">
            <v>368.01174926757813</v>
          </cell>
          <cell r="AV48">
            <v>350.149169921875</v>
          </cell>
          <cell r="AW48">
            <v>308.16839599609375</v>
          </cell>
          <cell r="AX48">
            <v>321.40985107421875</v>
          </cell>
          <cell r="AY48">
            <v>347.02865600585938</v>
          </cell>
          <cell r="AZ48">
            <v>376.930419921875</v>
          </cell>
          <cell r="BA48">
            <v>298.08895874023438</v>
          </cell>
          <cell r="BB48">
            <v>351.23141479492188</v>
          </cell>
          <cell r="BC48">
            <v>348.941650390625</v>
          </cell>
          <cell r="BD48">
            <v>373.80410766601563</v>
          </cell>
          <cell r="BE48">
            <v>382.84158325195313</v>
          </cell>
          <cell r="BF48">
            <v>372.39093017578125</v>
          </cell>
          <cell r="BG48">
            <v>367.9127197265625</v>
          </cell>
          <cell r="BH48">
            <v>349.91409301757813</v>
          </cell>
          <cell r="BI48">
            <v>309.87570190429688</v>
          </cell>
          <cell r="BJ48">
            <v>319.63265991210938</v>
          </cell>
          <cell r="BK48">
            <v>346.55010986328125</v>
          </cell>
          <cell r="BL48">
            <v>364.15884399414063</v>
          </cell>
          <cell r="BM48">
            <v>361.87896728515625</v>
          </cell>
          <cell r="BN48">
            <v>361.57858276367188</v>
          </cell>
          <cell r="BO48">
            <v>359.9754638671875</v>
          </cell>
          <cell r="BP48">
            <v>357.11367797851563</v>
          </cell>
          <cell r="BQ48">
            <v>378.30975341796875</v>
          </cell>
          <cell r="BR48">
            <v>297.61508178710938</v>
          </cell>
          <cell r="BS48">
            <v>349.71676635742188</v>
          </cell>
          <cell r="BT48">
            <v>352.7459716796875</v>
          </cell>
          <cell r="BU48">
            <v>373.30062866210938</v>
          </cell>
          <cell r="BV48">
            <v>388.1220703125</v>
          </cell>
          <cell r="BW48">
            <v>373.67633056640625</v>
          </cell>
          <cell r="BX48">
            <v>368.539306640625</v>
          </cell>
          <cell r="BY48">
            <v>350.21939086914063</v>
          </cell>
          <cell r="BZ48">
            <v>309.754150390625</v>
          </cell>
          <cell r="CA48">
            <v>321.40264892578125</v>
          </cell>
          <cell r="CB48">
            <v>347.11361694335938</v>
          </cell>
          <cell r="CC48">
            <v>360.1402587890625</v>
          </cell>
          <cell r="CD48">
            <v>360.1402587890625</v>
          </cell>
        </row>
        <row r="49">
          <cell r="D49">
            <v>390.328125</v>
          </cell>
          <cell r="E49">
            <v>306.41409301757813</v>
          </cell>
          <cell r="F49">
            <v>360.1728515625</v>
          </cell>
          <cell r="G49">
            <v>367.7283935546875</v>
          </cell>
          <cell r="H49">
            <v>388.31524658203125</v>
          </cell>
          <cell r="I49">
            <v>411.82955932617188</v>
          </cell>
          <cell r="J49">
            <v>388.25485229492188</v>
          </cell>
          <cell r="K49">
            <v>368.34228515625</v>
          </cell>
          <cell r="L49">
            <v>368.94760131835938</v>
          </cell>
          <cell r="M49">
            <v>312.62887573242188</v>
          </cell>
          <cell r="N49">
            <v>334.8787841796875</v>
          </cell>
          <cell r="O49">
            <v>357.55795288085938</v>
          </cell>
          <cell r="P49">
            <v>389.447998046875</v>
          </cell>
          <cell r="Q49">
            <v>306.63009643554688</v>
          </cell>
          <cell r="R49">
            <v>362.29324340820313</v>
          </cell>
          <cell r="S49">
            <v>364.60806274414063</v>
          </cell>
          <cell r="T49">
            <v>388.26193237304688</v>
          </cell>
          <cell r="U49">
            <v>408.2642822265625</v>
          </cell>
          <cell r="V49">
            <v>387.67257690429688</v>
          </cell>
          <cell r="W49">
            <v>367.61627197265625</v>
          </cell>
          <cell r="X49">
            <v>368.01580810546875</v>
          </cell>
          <cell r="Y49">
            <v>311.98699951171875</v>
          </cell>
          <cell r="Z49">
            <v>334.32949829101563</v>
          </cell>
          <cell r="AA49">
            <v>356.574462890625</v>
          </cell>
          <cell r="AB49">
            <v>388.77362060546875</v>
          </cell>
          <cell r="AC49">
            <v>306.22256469726563</v>
          </cell>
          <cell r="AD49">
            <v>363.60812377929688</v>
          </cell>
          <cell r="AE49">
            <v>362.45632934570313</v>
          </cell>
          <cell r="AF49">
            <v>387.46847534179688</v>
          </cell>
          <cell r="AG49">
            <v>408.54354858398438</v>
          </cell>
          <cell r="AH49">
            <v>388.61367797851563</v>
          </cell>
          <cell r="AI49">
            <v>367.38674926757813</v>
          </cell>
          <cell r="AJ49">
            <v>367.53250122070313</v>
          </cell>
          <cell r="AK49">
            <v>312.0797119140625</v>
          </cell>
          <cell r="AL49">
            <v>333.01947021484375</v>
          </cell>
          <cell r="AM49">
            <v>356.05178833007813</v>
          </cell>
          <cell r="AN49">
            <v>388.07012939453125</v>
          </cell>
          <cell r="AO49">
            <v>306.47064208984375</v>
          </cell>
          <cell r="AP49">
            <v>363.43136596679688</v>
          </cell>
          <cell r="AQ49">
            <v>361.2969970703125</v>
          </cell>
          <cell r="AR49">
            <v>387.47781372070313</v>
          </cell>
          <cell r="AS49">
            <v>401.89730834960938</v>
          </cell>
          <cell r="AT49">
            <v>387.19110107421875</v>
          </cell>
          <cell r="AU49">
            <v>365.9388427734375</v>
          </cell>
          <cell r="AV49">
            <v>367.60409545898438</v>
          </cell>
          <cell r="AW49">
            <v>309.66900634765625</v>
          </cell>
          <cell r="AX49">
            <v>331.75320434570313</v>
          </cell>
          <cell r="AY49">
            <v>356.16986083984375</v>
          </cell>
          <cell r="AZ49">
            <v>387.0272216796875</v>
          </cell>
          <cell r="BA49">
            <v>306.91720581054688</v>
          </cell>
          <cell r="BB49">
            <v>363.98858642578125</v>
          </cell>
          <cell r="BC49">
            <v>357.85107421875</v>
          </cell>
          <cell r="BD49">
            <v>388.41616821289063</v>
          </cell>
          <cell r="BE49">
            <v>396.45361328125</v>
          </cell>
          <cell r="BF49">
            <v>385.81729125976563</v>
          </cell>
          <cell r="BG49">
            <v>365.15951538085938</v>
          </cell>
          <cell r="BH49">
            <v>367.2764892578125</v>
          </cell>
          <cell r="BI49">
            <v>311.342529296875</v>
          </cell>
          <cell r="BJ49">
            <v>330.01986694335938</v>
          </cell>
          <cell r="BK49">
            <v>356.22039794921875</v>
          </cell>
          <cell r="BL49">
            <v>375.52099609375</v>
          </cell>
          <cell r="BM49">
            <v>373.08447265625</v>
          </cell>
          <cell r="BN49">
            <v>372.799560546875</v>
          </cell>
          <cell r="BO49">
            <v>371.2919921875</v>
          </cell>
          <cell r="BP49">
            <v>368.46566772460938</v>
          </cell>
          <cell r="BQ49">
            <v>388.63815307617188</v>
          </cell>
          <cell r="BR49">
            <v>306.586669921875</v>
          </cell>
          <cell r="BS49">
            <v>362.98263549804688</v>
          </cell>
          <cell r="BT49">
            <v>361.632080078125</v>
          </cell>
          <cell r="BU49">
            <v>388.04043579101563</v>
          </cell>
          <cell r="BV49">
            <v>402.28192138671875</v>
          </cell>
          <cell r="BW49">
            <v>387.0904541015625</v>
          </cell>
          <cell r="BX49">
            <v>366.5555419921875</v>
          </cell>
          <cell r="BY49">
            <v>367.67059326171875</v>
          </cell>
          <cell r="BZ49">
            <v>311.24148559570313</v>
          </cell>
          <cell r="CA49">
            <v>331.81838989257813</v>
          </cell>
          <cell r="CB49">
            <v>356.36151123046875</v>
          </cell>
          <cell r="CC49">
            <v>371.439697265625</v>
          </cell>
          <cell r="CD49">
            <v>371.439697265625</v>
          </cell>
        </row>
        <row r="50">
          <cell r="D50">
            <v>410.59112548828125</v>
          </cell>
          <cell r="E50">
            <v>317.51171875</v>
          </cell>
          <cell r="F50">
            <v>373.46951293945313</v>
          </cell>
          <cell r="G50">
            <v>377.32919311523438</v>
          </cell>
          <cell r="H50">
            <v>397.53973388671875</v>
          </cell>
          <cell r="I50">
            <v>432.86752319335938</v>
          </cell>
          <cell r="J50">
            <v>406.81683349609375</v>
          </cell>
          <cell r="K50">
            <v>368.41842651367188</v>
          </cell>
          <cell r="L50">
            <v>387.2752685546875</v>
          </cell>
          <cell r="M50">
            <v>312.85546875</v>
          </cell>
          <cell r="N50">
            <v>350.00277709960938</v>
          </cell>
          <cell r="O50">
            <v>364.01010131835938</v>
          </cell>
          <cell r="P50">
            <v>408.0521240234375</v>
          </cell>
          <cell r="Q50">
            <v>317.151611328125</v>
          </cell>
          <cell r="R50">
            <v>375.23660278320313</v>
          </cell>
          <cell r="S50">
            <v>374.7744140625</v>
          </cell>
          <cell r="T50">
            <v>397.52493286132813</v>
          </cell>
          <cell r="U50">
            <v>429.46438598632813</v>
          </cell>
          <cell r="V50">
            <v>406.49053955078125</v>
          </cell>
          <cell r="W50">
            <v>367.55126953125</v>
          </cell>
          <cell r="X50">
            <v>386.95510864257813</v>
          </cell>
          <cell r="Y50">
            <v>312.14279174804688</v>
          </cell>
          <cell r="Z50">
            <v>349.70144653320313</v>
          </cell>
          <cell r="AA50">
            <v>362.92169189453125</v>
          </cell>
          <cell r="AB50">
            <v>406.32553100585938</v>
          </cell>
          <cell r="AC50">
            <v>316.85946655273438</v>
          </cell>
          <cell r="AD50">
            <v>376.35647583007813</v>
          </cell>
          <cell r="AE50">
            <v>372.82781982421875</v>
          </cell>
          <cell r="AF50">
            <v>396.94174194335938</v>
          </cell>
          <cell r="AG50">
            <v>429.76419067382813</v>
          </cell>
          <cell r="AH50">
            <v>407.590087890625</v>
          </cell>
          <cell r="AI50">
            <v>367.274658203125</v>
          </cell>
          <cell r="AJ50">
            <v>386.88409423828125</v>
          </cell>
          <cell r="AK50">
            <v>312.23141479492188</v>
          </cell>
          <cell r="AL50">
            <v>348.26519775390625</v>
          </cell>
          <cell r="AM50">
            <v>362.37966918945313</v>
          </cell>
          <cell r="AN50">
            <v>404.82489013671875</v>
          </cell>
          <cell r="AO50">
            <v>317.04229736328125</v>
          </cell>
          <cell r="AP50">
            <v>376.14404296875</v>
          </cell>
          <cell r="AQ50">
            <v>371.871826171875</v>
          </cell>
          <cell r="AR50">
            <v>396.99179077148438</v>
          </cell>
          <cell r="AS50">
            <v>423.14947509765625</v>
          </cell>
          <cell r="AT50">
            <v>406.30279541015625</v>
          </cell>
          <cell r="AU50">
            <v>365.89215087890625</v>
          </cell>
          <cell r="AV50">
            <v>386.66378784179688</v>
          </cell>
          <cell r="AW50">
            <v>309.77536010742188</v>
          </cell>
          <cell r="AX50">
            <v>347.13665771484375</v>
          </cell>
          <cell r="AY50">
            <v>362.42361450195313</v>
          </cell>
          <cell r="AZ50">
            <v>402.36358642578125</v>
          </cell>
          <cell r="BA50">
            <v>317.1275634765625</v>
          </cell>
          <cell r="BB50">
            <v>376.65200805664063</v>
          </cell>
          <cell r="BC50">
            <v>369.06243896484375</v>
          </cell>
          <cell r="BD50">
            <v>397.71981811523438</v>
          </cell>
          <cell r="BE50">
            <v>417.78671264648438</v>
          </cell>
          <cell r="BF50">
            <v>404.99276733398438</v>
          </cell>
          <cell r="BG50">
            <v>365.10775756835938</v>
          </cell>
          <cell r="BH50">
            <v>386.30035400390625</v>
          </cell>
          <cell r="BI50">
            <v>311.36398315429688</v>
          </cell>
          <cell r="BJ50">
            <v>345.61383056640625</v>
          </cell>
          <cell r="BK50">
            <v>362.10565185546875</v>
          </cell>
          <cell r="BL50">
            <v>391.49972534179688</v>
          </cell>
          <cell r="BM50">
            <v>388.11328125</v>
          </cell>
          <cell r="BN50">
            <v>387.52386474609375</v>
          </cell>
          <cell r="BO50">
            <v>385.876220703125</v>
          </cell>
          <cell r="BP50">
            <v>382.70220947265625</v>
          </cell>
          <cell r="BQ50">
            <v>406.2081298828125</v>
          </cell>
          <cell r="BR50">
            <v>317.12005615234375</v>
          </cell>
          <cell r="BS50">
            <v>375.80712890625</v>
          </cell>
          <cell r="BT50">
            <v>372.20376586914063</v>
          </cell>
          <cell r="BU50">
            <v>397.40325927734375</v>
          </cell>
          <cell r="BV50">
            <v>423.53927612304688</v>
          </cell>
          <cell r="BW50">
            <v>406.11370849609375</v>
          </cell>
          <cell r="BX50">
            <v>366.50570678710938</v>
          </cell>
          <cell r="BY50">
            <v>386.67056274414063</v>
          </cell>
          <cell r="BZ50">
            <v>311.33587646484375</v>
          </cell>
          <cell r="CA50">
            <v>347.24356079101563</v>
          </cell>
          <cell r="CB50">
            <v>362.5235595703125</v>
          </cell>
          <cell r="CC50">
            <v>386.1756591796875</v>
          </cell>
          <cell r="CD50">
            <v>386.1756591796875</v>
          </cell>
        </row>
        <row r="51">
          <cell r="D51">
            <v>431.25027465820313</v>
          </cell>
          <cell r="E51">
            <v>331.95602416992188</v>
          </cell>
          <cell r="F51">
            <v>380.45648193359375</v>
          </cell>
          <cell r="G51">
            <v>383.91839599609375</v>
          </cell>
          <cell r="H51">
            <v>409.54583740234375</v>
          </cell>
          <cell r="I51">
            <v>448.2264404296875</v>
          </cell>
          <cell r="J51">
            <v>427.65185546875</v>
          </cell>
          <cell r="K51">
            <v>423.25030517578125</v>
          </cell>
          <cell r="L51">
            <v>405.84432983398438</v>
          </cell>
          <cell r="M51">
            <v>315.02572631835938</v>
          </cell>
          <cell r="N51">
            <v>369.4581298828125</v>
          </cell>
          <cell r="O51">
            <v>371.33456420898438</v>
          </cell>
          <cell r="P51">
            <v>428.18121337890625</v>
          </cell>
          <cell r="Q51">
            <v>331.44686889648438</v>
          </cell>
          <cell r="R51">
            <v>381.6705322265625</v>
          </cell>
          <cell r="S51">
            <v>380.13369750976563</v>
          </cell>
          <cell r="T51">
            <v>409.497802734375</v>
          </cell>
          <cell r="U51">
            <v>444.349365234375</v>
          </cell>
          <cell r="V51">
            <v>426.5400390625</v>
          </cell>
          <cell r="W51">
            <v>422.76336669921875</v>
          </cell>
          <cell r="X51">
            <v>405.62539672851563</v>
          </cell>
          <cell r="Y51">
            <v>314.12930297851563</v>
          </cell>
          <cell r="Z51">
            <v>369.14453125</v>
          </cell>
          <cell r="AA51">
            <v>370.24594116210938</v>
          </cell>
          <cell r="AB51">
            <v>426.19873046875</v>
          </cell>
          <cell r="AC51">
            <v>331.3275146484375</v>
          </cell>
          <cell r="AD51">
            <v>382.61956787109375</v>
          </cell>
          <cell r="AE51">
            <v>377.7071533203125</v>
          </cell>
          <cell r="AF51">
            <v>408.92813110351563</v>
          </cell>
          <cell r="AG51">
            <v>444.41592407226563</v>
          </cell>
          <cell r="AH51">
            <v>427.59176635742188</v>
          </cell>
          <cell r="AI51">
            <v>422.65457153320313</v>
          </cell>
          <cell r="AJ51">
            <v>405.691162109375</v>
          </cell>
          <cell r="AK51">
            <v>314.2891845703125</v>
          </cell>
          <cell r="AL51">
            <v>367.25070190429688</v>
          </cell>
          <cell r="AM51">
            <v>369.724853515625</v>
          </cell>
          <cell r="AN51">
            <v>424.31817626953125</v>
          </cell>
          <cell r="AO51">
            <v>331.40542602539063</v>
          </cell>
          <cell r="AP51">
            <v>381.7349853515625</v>
          </cell>
          <cell r="AQ51">
            <v>376.08871459960938</v>
          </cell>
          <cell r="AR51">
            <v>408.994140625</v>
          </cell>
          <cell r="AS51">
            <v>437.318603515625</v>
          </cell>
          <cell r="AT51">
            <v>425.40032958984375</v>
          </cell>
          <cell r="AU51">
            <v>421.23193359375</v>
          </cell>
          <cell r="AV51">
            <v>405.24951171875</v>
          </cell>
          <cell r="AW51">
            <v>311.7642822265625</v>
          </cell>
          <cell r="AX51">
            <v>366.01968383789063</v>
          </cell>
          <cell r="AY51">
            <v>369.7083740234375</v>
          </cell>
          <cell r="AZ51">
            <v>421.14166259765625</v>
          </cell>
          <cell r="BA51">
            <v>331.30892944335938</v>
          </cell>
          <cell r="BB51">
            <v>381.53411865234375</v>
          </cell>
          <cell r="BC51">
            <v>371.84051513671875</v>
          </cell>
          <cell r="BD51">
            <v>409.49945068359375</v>
          </cell>
          <cell r="BE51">
            <v>431.48306274414063</v>
          </cell>
          <cell r="BF51">
            <v>423.61740112304688</v>
          </cell>
          <cell r="BG51">
            <v>421.06719970703125</v>
          </cell>
          <cell r="BH51">
            <v>404.88870239257813</v>
          </cell>
          <cell r="BI51">
            <v>313.37802124023438</v>
          </cell>
          <cell r="BJ51">
            <v>364.30465698242188</v>
          </cell>
          <cell r="BK51">
            <v>369.4610595703125</v>
          </cell>
          <cell r="BL51">
            <v>408.57989501953125</v>
          </cell>
          <cell r="BM51">
            <v>404.57196044921875</v>
          </cell>
          <cell r="BN51">
            <v>403.7039794921875</v>
          </cell>
          <cell r="BO51">
            <v>401.51983642578125</v>
          </cell>
          <cell r="BP51">
            <v>397.44119262695313</v>
          </cell>
          <cell r="BQ51">
            <v>425.94375610351563</v>
          </cell>
          <cell r="BR51">
            <v>331.44387817382813</v>
          </cell>
          <cell r="BS51">
            <v>381.65377807617188</v>
          </cell>
          <cell r="BT51">
            <v>376.5181884765625</v>
          </cell>
          <cell r="BU51">
            <v>409.30728149414063</v>
          </cell>
          <cell r="BV51">
            <v>437.76971435546875</v>
          </cell>
          <cell r="BW51">
            <v>425.47430419921875</v>
          </cell>
          <cell r="BX51">
            <v>421.95294189453125</v>
          </cell>
          <cell r="BY51">
            <v>405.303466796875</v>
          </cell>
          <cell r="BZ51">
            <v>313.3580322265625</v>
          </cell>
          <cell r="CA51">
            <v>366.17984008789063</v>
          </cell>
          <cell r="CB51">
            <v>369.85406494140625</v>
          </cell>
          <cell r="CC51">
            <v>401.9237060546875</v>
          </cell>
          <cell r="CD51">
            <v>401.9237060546875</v>
          </cell>
        </row>
        <row r="52">
          <cell r="D52">
            <v>447.63778686523438</v>
          </cell>
          <cell r="E52">
            <v>343.80706787109375</v>
          </cell>
          <cell r="F52">
            <v>391.785888671875</v>
          </cell>
          <cell r="G52">
            <v>391.53494262695313</v>
          </cell>
          <cell r="H52">
            <v>427.99404907226563</v>
          </cell>
          <cell r="I52">
            <v>464.75946044921875</v>
          </cell>
          <cell r="J52">
            <v>448.13125610351563</v>
          </cell>
          <cell r="K52">
            <v>431.62564086914063</v>
          </cell>
          <cell r="L52">
            <v>415.04913330078125</v>
          </cell>
          <cell r="M52">
            <v>315.60052490234375</v>
          </cell>
          <cell r="N52">
            <v>388.69390869140625</v>
          </cell>
          <cell r="O52">
            <v>383.10275268554688</v>
          </cell>
          <cell r="P52">
            <v>444.4881591796875</v>
          </cell>
          <cell r="Q52">
            <v>343.31613159179688</v>
          </cell>
          <cell r="R52">
            <v>392.8902587890625</v>
          </cell>
          <cell r="S52">
            <v>388.11886596679688</v>
          </cell>
          <cell r="T52">
            <v>428.08279418945313</v>
          </cell>
          <cell r="U52">
            <v>460.12564086914063</v>
          </cell>
          <cell r="V52">
            <v>447.1077880859375</v>
          </cell>
          <cell r="W52">
            <v>430.66616821289063</v>
          </cell>
          <cell r="X52">
            <v>414.74142456054688</v>
          </cell>
          <cell r="Y52">
            <v>314.43698120117188</v>
          </cell>
          <cell r="Z52">
            <v>388.66622924804688</v>
          </cell>
          <cell r="AA52">
            <v>382.16445922851563</v>
          </cell>
          <cell r="AB52">
            <v>442.43099975585938</v>
          </cell>
          <cell r="AC52">
            <v>343.17779541015625</v>
          </cell>
          <cell r="AD52">
            <v>393.77359008789063</v>
          </cell>
          <cell r="AE52">
            <v>385.57510375976563</v>
          </cell>
          <cell r="AF52">
            <v>427.40960693359375</v>
          </cell>
          <cell r="AG52">
            <v>459.94659423828125</v>
          </cell>
          <cell r="AH52">
            <v>448.24188232421875</v>
          </cell>
          <cell r="AI52">
            <v>430.43505859375</v>
          </cell>
          <cell r="AJ52">
            <v>414.748046875</v>
          </cell>
          <cell r="AK52">
            <v>314.47607421875</v>
          </cell>
          <cell r="AL52">
            <v>386.95367431640625</v>
          </cell>
          <cell r="AM52">
            <v>381.75375366210938</v>
          </cell>
          <cell r="AN52">
            <v>440.55587768554688</v>
          </cell>
          <cell r="AO52">
            <v>343.26287841796875</v>
          </cell>
          <cell r="AP52">
            <v>392.66122436523438</v>
          </cell>
          <cell r="AQ52">
            <v>383.911376953125</v>
          </cell>
          <cell r="AR52">
            <v>427.4967041015625</v>
          </cell>
          <cell r="AS52">
            <v>452.23257446289063</v>
          </cell>
          <cell r="AT52">
            <v>445.97647094726563</v>
          </cell>
          <cell r="AU52">
            <v>429.06643676757813</v>
          </cell>
          <cell r="AV52">
            <v>414.52182006835938</v>
          </cell>
          <cell r="AW52">
            <v>311.9404296875</v>
          </cell>
          <cell r="AX52">
            <v>385.87435913085938</v>
          </cell>
          <cell r="AY52">
            <v>381.73757934570313</v>
          </cell>
          <cell r="AZ52">
            <v>437.41146850585938</v>
          </cell>
          <cell r="BA52">
            <v>343.212646484375</v>
          </cell>
          <cell r="BB52">
            <v>392.18841552734375</v>
          </cell>
          <cell r="BC52">
            <v>379.47457885742188</v>
          </cell>
          <cell r="BD52">
            <v>428.34014892578125</v>
          </cell>
          <cell r="BE52">
            <v>445.73956298828125</v>
          </cell>
          <cell r="BF52">
            <v>443.9844970703125</v>
          </cell>
          <cell r="BG52">
            <v>428.60882568359375</v>
          </cell>
          <cell r="BH52">
            <v>414.57147216796875</v>
          </cell>
          <cell r="BI52">
            <v>313.46697998046875</v>
          </cell>
          <cell r="BJ52">
            <v>384.37387084960938</v>
          </cell>
          <cell r="BK52">
            <v>381.46878051757813</v>
          </cell>
          <cell r="BL52">
            <v>423.03781127929688</v>
          </cell>
          <cell r="BM52">
            <v>418.94723510742188</v>
          </cell>
          <cell r="BN52">
            <v>418.00399780273438</v>
          </cell>
          <cell r="BO52">
            <v>415.93115234375</v>
          </cell>
          <cell r="BP52">
            <v>411.77706909179688</v>
          </cell>
          <cell r="BQ52">
            <v>442.22763061523438</v>
          </cell>
          <cell r="BR52">
            <v>343.31564331054688</v>
          </cell>
          <cell r="BS52">
            <v>392.64920043945313</v>
          </cell>
          <cell r="BT52">
            <v>384.28817749023438</v>
          </cell>
          <cell r="BU52">
            <v>427.95281982421875</v>
          </cell>
          <cell r="BV52">
            <v>452.74197387695313</v>
          </cell>
          <cell r="BW52">
            <v>445.97808837890625</v>
          </cell>
          <cell r="BX52">
            <v>429.76589965820313</v>
          </cell>
          <cell r="BY52">
            <v>414.66354370117188</v>
          </cell>
          <cell r="BZ52">
            <v>313.54327392578125</v>
          </cell>
          <cell r="CA52">
            <v>386.00714111328125</v>
          </cell>
          <cell r="CB52">
            <v>381.834228515625</v>
          </cell>
          <cell r="CC52">
            <v>416.29104614257813</v>
          </cell>
          <cell r="CD52">
            <v>416.29104614257813</v>
          </cell>
        </row>
        <row r="53">
          <cell r="D53">
            <v>466.86572265625</v>
          </cell>
          <cell r="E53">
            <v>365.78375244140625</v>
          </cell>
          <cell r="F53">
            <v>426.37957763671875</v>
          </cell>
          <cell r="G53">
            <v>397.24288940429688</v>
          </cell>
          <cell r="H53">
            <v>441.462890625</v>
          </cell>
          <cell r="I53">
            <v>482.83355712890625</v>
          </cell>
          <cell r="J53">
            <v>467.68978881835938</v>
          </cell>
          <cell r="K53">
            <v>432.85504150390625</v>
          </cell>
          <cell r="L53">
            <v>436.64730834960938</v>
          </cell>
          <cell r="M53">
            <v>403.85931396484375</v>
          </cell>
          <cell r="N53">
            <v>401.78182983398438</v>
          </cell>
          <cell r="O53">
            <v>391.78271484375</v>
          </cell>
          <cell r="P53">
            <v>464.21994018554688</v>
          </cell>
          <cell r="Q53">
            <v>365.38418579101563</v>
          </cell>
          <cell r="R53">
            <v>430.54678344726563</v>
          </cell>
          <cell r="S53">
            <v>393.55380249023438</v>
          </cell>
          <cell r="T53">
            <v>441.5931396484375</v>
          </cell>
          <cell r="U53">
            <v>478.26547241210938</v>
          </cell>
          <cell r="V53">
            <v>466.334228515625</v>
          </cell>
          <cell r="W53">
            <v>431.3912353515625</v>
          </cell>
          <cell r="X53">
            <v>437.49691772460938</v>
          </cell>
          <cell r="Y53">
            <v>403.61972045898438</v>
          </cell>
          <cell r="Z53">
            <v>401.26553344726563</v>
          </cell>
          <cell r="AA53">
            <v>390.64788818359375</v>
          </cell>
          <cell r="AB53">
            <v>462.54605102539063</v>
          </cell>
          <cell r="AC53">
            <v>365.36917114257813</v>
          </cell>
          <cell r="AD53">
            <v>432.51498413085938</v>
          </cell>
          <cell r="AE53">
            <v>390.80035400390625</v>
          </cell>
          <cell r="AF53">
            <v>440.98876953125</v>
          </cell>
          <cell r="AG53">
            <v>478.44424438476563</v>
          </cell>
          <cell r="AH53">
            <v>467.46612548828125</v>
          </cell>
          <cell r="AI53">
            <v>430.82003784179688</v>
          </cell>
          <cell r="AJ53">
            <v>438.2325439453125</v>
          </cell>
          <cell r="AK53">
            <v>404.21673583984375</v>
          </cell>
          <cell r="AL53">
            <v>399.08038330078125</v>
          </cell>
          <cell r="AM53">
            <v>390.1396484375</v>
          </cell>
          <cell r="AN53">
            <v>460.80548095703125</v>
          </cell>
          <cell r="AO53">
            <v>365.38833618164063</v>
          </cell>
          <cell r="AP53">
            <v>433.43414306640625</v>
          </cell>
          <cell r="AQ53">
            <v>389.06442260742188</v>
          </cell>
          <cell r="AR53">
            <v>441.03134155273438</v>
          </cell>
          <cell r="AS53">
            <v>470.40670776367188</v>
          </cell>
          <cell r="AT53">
            <v>464.6502685546875</v>
          </cell>
          <cell r="AU53">
            <v>429.45458984375</v>
          </cell>
          <cell r="AV53">
            <v>437.4256591796875</v>
          </cell>
          <cell r="AW53">
            <v>400.89785766601563</v>
          </cell>
          <cell r="AX53">
            <v>397.86306762695313</v>
          </cell>
          <cell r="AY53">
            <v>390.049072265625</v>
          </cell>
          <cell r="AZ53">
            <v>457.85202026367188</v>
          </cell>
          <cell r="BA53">
            <v>365.29129028320313</v>
          </cell>
          <cell r="BB53">
            <v>435.3695068359375</v>
          </cell>
          <cell r="BC53">
            <v>384.2977294921875</v>
          </cell>
          <cell r="BD53">
            <v>441.71023559570313</v>
          </cell>
          <cell r="BE53">
            <v>463.79800415039063</v>
          </cell>
          <cell r="BF53">
            <v>462.31561279296875</v>
          </cell>
          <cell r="BG53">
            <v>428.7486572265625</v>
          </cell>
          <cell r="BH53">
            <v>436.67840576171875</v>
          </cell>
          <cell r="BI53">
            <v>404.86270141601563</v>
          </cell>
          <cell r="BJ53">
            <v>395.92251586914063</v>
          </cell>
          <cell r="BK53">
            <v>389.70394897460938</v>
          </cell>
          <cell r="BL53">
            <v>442.42233276367188</v>
          </cell>
          <cell r="BM53">
            <v>438.90109252929688</v>
          </cell>
          <cell r="BN53">
            <v>438.31195068359375</v>
          </cell>
          <cell r="BO53">
            <v>436.18353271484375</v>
          </cell>
          <cell r="BP53">
            <v>431.82781982421875</v>
          </cell>
          <cell r="BQ53">
            <v>462.21270751953125</v>
          </cell>
          <cell r="BR53">
            <v>365.40750122070313</v>
          </cell>
          <cell r="BS53">
            <v>432.3590087890625</v>
          </cell>
          <cell r="BT53">
            <v>389.45379638671875</v>
          </cell>
          <cell r="BU53">
            <v>441.41690063476563</v>
          </cell>
          <cell r="BV53">
            <v>470.9114990234375</v>
          </cell>
          <cell r="BW53">
            <v>464.77365112304688</v>
          </cell>
          <cell r="BX53">
            <v>430.235107421875</v>
          </cell>
          <cell r="BY53">
            <v>437.20867919921875</v>
          </cell>
          <cell r="BZ53">
            <v>403.59442138671875</v>
          </cell>
          <cell r="CA53">
            <v>398.00192260742188</v>
          </cell>
          <cell r="CB53">
            <v>390.19000244140625</v>
          </cell>
          <cell r="CC53">
            <v>436.33575439453125</v>
          </cell>
          <cell r="CD53">
            <v>436.33575439453125</v>
          </cell>
        </row>
        <row r="54">
          <cell r="D54">
            <v>486.35589599609375</v>
          </cell>
          <cell r="E54">
            <v>378.91635131835938</v>
          </cell>
          <cell r="F54">
            <v>452.82528686523438</v>
          </cell>
          <cell r="G54">
            <v>411.35382080078125</v>
          </cell>
          <cell r="H54">
            <v>459.46636962890625</v>
          </cell>
          <cell r="I54">
            <v>500.45733642578125</v>
          </cell>
          <cell r="J54">
            <v>494.46072387695313</v>
          </cell>
          <cell r="K54">
            <v>435.32330322265625</v>
          </cell>
          <cell r="L54">
            <v>443.14920043945313</v>
          </cell>
          <cell r="M54">
            <v>414.50238037109375</v>
          </cell>
          <cell r="N54">
            <v>417.57992553710938</v>
          </cell>
          <cell r="O54">
            <v>406.08477783203125</v>
          </cell>
          <cell r="P54">
            <v>483.970947265625</v>
          </cell>
          <cell r="Q54">
            <v>378.4967041015625</v>
          </cell>
          <cell r="R54">
            <v>457.19754028320313</v>
          </cell>
          <cell r="S54">
            <v>407.18157958984375</v>
          </cell>
          <cell r="T54">
            <v>460.12628173828125</v>
          </cell>
          <cell r="U54">
            <v>495.91342163085938</v>
          </cell>
          <cell r="V54">
            <v>492.95220947265625</v>
          </cell>
          <cell r="W54">
            <v>433.78366088867188</v>
          </cell>
          <cell r="X54">
            <v>443.533935546875</v>
          </cell>
          <cell r="Y54">
            <v>414.1641845703125</v>
          </cell>
          <cell r="Z54">
            <v>417.03323364257813</v>
          </cell>
          <cell r="AA54">
            <v>404.84463500976563</v>
          </cell>
          <cell r="AB54">
            <v>482.39715576171875</v>
          </cell>
          <cell r="AC54">
            <v>378.26785278320313</v>
          </cell>
          <cell r="AD54">
            <v>459.41635131835938</v>
          </cell>
          <cell r="AE54">
            <v>403.93801879882813</v>
          </cell>
          <cell r="AF54">
            <v>459.66998291015625</v>
          </cell>
          <cell r="AG54">
            <v>496.27410888671875</v>
          </cell>
          <cell r="AH54">
            <v>494.32009887695313</v>
          </cell>
          <cell r="AI54">
            <v>433.14822387695313</v>
          </cell>
          <cell r="AJ54">
            <v>443.89517211914063</v>
          </cell>
          <cell r="AK54">
            <v>414.54388427734375</v>
          </cell>
          <cell r="AL54">
            <v>414.57656860351563</v>
          </cell>
          <cell r="AM54">
            <v>404.27340698242188</v>
          </cell>
          <cell r="AN54">
            <v>480.71099853515625</v>
          </cell>
          <cell r="AO54">
            <v>378.32473754882813</v>
          </cell>
          <cell r="AP54">
            <v>460.27035522460938</v>
          </cell>
          <cell r="AQ54">
            <v>402.4345703125</v>
          </cell>
          <cell r="AR54">
            <v>459.79132080078125</v>
          </cell>
          <cell r="AS54">
            <v>488.04745483398438</v>
          </cell>
          <cell r="AT54">
            <v>490.97445678710938</v>
          </cell>
          <cell r="AU54">
            <v>431.65576171875</v>
          </cell>
          <cell r="AV54">
            <v>443.59976196289063</v>
          </cell>
          <cell r="AW54">
            <v>410.90335083007813</v>
          </cell>
          <cell r="AX54">
            <v>413.17889404296875</v>
          </cell>
          <cell r="AY54">
            <v>404.28631591796875</v>
          </cell>
          <cell r="AZ54">
            <v>477.904541015625</v>
          </cell>
          <cell r="BA54">
            <v>378.29434204101563</v>
          </cell>
          <cell r="BB54">
            <v>462.20819091796875</v>
          </cell>
          <cell r="BC54">
            <v>398.06710815429688</v>
          </cell>
          <cell r="BD54">
            <v>461.11773681640625</v>
          </cell>
          <cell r="BE54">
            <v>481.32577514648438</v>
          </cell>
          <cell r="BF54">
            <v>488.15469360351563</v>
          </cell>
          <cell r="BG54">
            <v>430.78704833984375</v>
          </cell>
          <cell r="BH54">
            <v>443.5169677734375</v>
          </cell>
          <cell r="BI54">
            <v>415.57510375976563</v>
          </cell>
          <cell r="BJ54">
            <v>410.689208984375</v>
          </cell>
          <cell r="BK54">
            <v>404.10678100585938</v>
          </cell>
          <cell r="BL54">
            <v>460.6326904296875</v>
          </cell>
          <cell r="BM54">
            <v>456.97598266601563</v>
          </cell>
          <cell r="BN54">
            <v>456.25274658203125</v>
          </cell>
          <cell r="BO54">
            <v>454.11434936523438</v>
          </cell>
          <cell r="BP54">
            <v>449.39544677734375</v>
          </cell>
          <cell r="BQ54">
            <v>482.03695678710938</v>
          </cell>
          <cell r="BR54">
            <v>378.41690063476563</v>
          </cell>
          <cell r="BS54">
            <v>459.12307739257813</v>
          </cell>
          <cell r="BT54">
            <v>403.04116821289063</v>
          </cell>
          <cell r="BU54">
            <v>460.33804321289063</v>
          </cell>
          <cell r="BV54">
            <v>488.53738403320313</v>
          </cell>
          <cell r="BW54">
            <v>491.090576171875</v>
          </cell>
          <cell r="BX54">
            <v>432.47689819335938</v>
          </cell>
          <cell r="BY54">
            <v>443.56063842773438</v>
          </cell>
          <cell r="BZ54">
            <v>414.04708862304688</v>
          </cell>
          <cell r="CA54">
            <v>413.21759033203125</v>
          </cell>
          <cell r="CB54">
            <v>404.47201538085938</v>
          </cell>
          <cell r="CC54">
            <v>454.20745849609375</v>
          </cell>
          <cell r="CD54">
            <v>454.20748901367188</v>
          </cell>
        </row>
        <row r="55">
          <cell r="D55">
            <v>501.42306518554688</v>
          </cell>
          <cell r="E55">
            <v>385.20578002929688</v>
          </cell>
          <cell r="F55">
            <v>465.49725341796875</v>
          </cell>
          <cell r="G55">
            <v>419.28738403320313</v>
          </cell>
          <cell r="H55">
            <v>469.99191284179688</v>
          </cell>
          <cell r="I55">
            <v>523.725830078125</v>
          </cell>
          <cell r="J55">
            <v>523.214111328125</v>
          </cell>
          <cell r="K55">
            <v>439.43429565429688</v>
          </cell>
          <cell r="L55">
            <v>456.45071411132813</v>
          </cell>
          <cell r="M55">
            <v>423.15853881835938</v>
          </cell>
          <cell r="N55">
            <v>433.13027954101563</v>
          </cell>
          <cell r="O55">
            <v>417.89437866210938</v>
          </cell>
          <cell r="P55">
            <v>499.03387451171875</v>
          </cell>
          <cell r="Q55">
            <v>384.66033935546875</v>
          </cell>
          <cell r="R55">
            <v>468.6488037109375</v>
          </cell>
          <cell r="S55">
            <v>415.02056884765625</v>
          </cell>
          <cell r="T55">
            <v>470.82662963867188</v>
          </cell>
          <cell r="U55">
            <v>519.34039306640625</v>
          </cell>
          <cell r="V55">
            <v>522.16375732421875</v>
          </cell>
          <cell r="W55">
            <v>437.91806030273438</v>
          </cell>
          <cell r="X55">
            <v>456.89874267578125</v>
          </cell>
          <cell r="Y55">
            <v>424.1614990234375</v>
          </cell>
          <cell r="Z55">
            <v>432.80746459960938</v>
          </cell>
          <cell r="AA55">
            <v>416.51736450195313</v>
          </cell>
          <cell r="AB55">
            <v>497.42657470703125</v>
          </cell>
          <cell r="AC55">
            <v>384.70623779296875</v>
          </cell>
          <cell r="AD55">
            <v>470.4866943359375</v>
          </cell>
          <cell r="AE55">
            <v>411.7672119140625</v>
          </cell>
          <cell r="AF55">
            <v>470.67196655273438</v>
          </cell>
          <cell r="AG55">
            <v>519.54541015625</v>
          </cell>
          <cell r="AH55">
            <v>523.658935546875</v>
          </cell>
          <cell r="AI55">
            <v>437.32406616210938</v>
          </cell>
          <cell r="AJ55">
            <v>457.24948120117188</v>
          </cell>
          <cell r="AK55">
            <v>424.77239990234375</v>
          </cell>
          <cell r="AL55">
            <v>430.20217895507813</v>
          </cell>
          <cell r="AM55">
            <v>415.98223876953125</v>
          </cell>
          <cell r="AN55">
            <v>495.66497802734375</v>
          </cell>
          <cell r="AO55">
            <v>384.62570190429688</v>
          </cell>
          <cell r="AP55">
            <v>470.77218627929688</v>
          </cell>
          <cell r="AQ55">
            <v>410.36935424804688</v>
          </cell>
          <cell r="AR55">
            <v>470.82452392578125</v>
          </cell>
          <cell r="AS55">
            <v>511.4495849609375</v>
          </cell>
          <cell r="AT55">
            <v>520.47747802734375</v>
          </cell>
          <cell r="AU55">
            <v>435.96273803710938</v>
          </cell>
          <cell r="AV55">
            <v>457.22378540039063</v>
          </cell>
          <cell r="AW55">
            <v>421.112548828125</v>
          </cell>
          <cell r="AX55">
            <v>429.01129150390625</v>
          </cell>
          <cell r="AY55">
            <v>415.72909545898438</v>
          </cell>
          <cell r="AZ55">
            <v>492.7333984375</v>
          </cell>
          <cell r="BA55">
            <v>384.34304809570313</v>
          </cell>
          <cell r="BB55">
            <v>471.9979248046875</v>
          </cell>
          <cell r="BC55">
            <v>406.40194702148438</v>
          </cell>
          <cell r="BD55">
            <v>472.00942993164063</v>
          </cell>
          <cell r="BE55">
            <v>504.79592895507813</v>
          </cell>
          <cell r="BF55">
            <v>517.5155029296875</v>
          </cell>
          <cell r="BG55">
            <v>435.40652465820313</v>
          </cell>
          <cell r="BH55">
            <v>457.40097045898438</v>
          </cell>
          <cell r="BI55">
            <v>426.23434448242188</v>
          </cell>
          <cell r="BJ55">
            <v>426.68563842773438</v>
          </cell>
          <cell r="BK55">
            <v>415.36212158203125</v>
          </cell>
          <cell r="BL55">
            <v>475.17208862304688</v>
          </cell>
          <cell r="BM55">
            <v>471.6934814453125</v>
          </cell>
          <cell r="BN55">
            <v>471.11349487304688</v>
          </cell>
          <cell r="BO55">
            <v>469.420166015625</v>
          </cell>
          <cell r="BP55">
            <v>464.71044921875</v>
          </cell>
          <cell r="BQ55">
            <v>497.01834106445313</v>
          </cell>
          <cell r="BR55">
            <v>384.63720703125</v>
          </cell>
          <cell r="BS55">
            <v>469.9854736328125</v>
          </cell>
          <cell r="BT55">
            <v>411.07415771484375</v>
          </cell>
          <cell r="BU55">
            <v>471.2203369140625</v>
          </cell>
          <cell r="BV55">
            <v>511.93792724609375</v>
          </cell>
          <cell r="BW55">
            <v>520.409912109375</v>
          </cell>
          <cell r="BX55">
            <v>436.7972412109375</v>
          </cell>
          <cell r="BY55">
            <v>457.16656494140625</v>
          </cell>
          <cell r="BZ55">
            <v>424.31387329101563</v>
          </cell>
          <cell r="CA55">
            <v>429.05416870117188</v>
          </cell>
          <cell r="CB55">
            <v>415.9580078125</v>
          </cell>
          <cell r="CC55">
            <v>469.25265502929688</v>
          </cell>
          <cell r="CD55">
            <v>469.25265502929688</v>
          </cell>
        </row>
        <row r="56">
          <cell r="D56">
            <v>517.4764404296875</v>
          </cell>
          <cell r="E56">
            <v>406.6741943359375</v>
          </cell>
          <cell r="F56">
            <v>480.36795043945313</v>
          </cell>
          <cell r="G56">
            <v>430.29922485351563</v>
          </cell>
          <cell r="H56">
            <v>485.29620361328125</v>
          </cell>
          <cell r="I56">
            <v>542.33056640625</v>
          </cell>
          <cell r="J56">
            <v>539.78924560546875</v>
          </cell>
          <cell r="K56">
            <v>469.95401000976563</v>
          </cell>
          <cell r="L56">
            <v>467.05502319335938</v>
          </cell>
          <cell r="M56">
            <v>427.68777465820313</v>
          </cell>
          <cell r="N56">
            <v>446.44515991210938</v>
          </cell>
          <cell r="O56">
            <v>426.1282958984375</v>
          </cell>
          <cell r="P56">
            <v>515.2138671875</v>
          </cell>
          <cell r="Q56">
            <v>405.87677001953125</v>
          </cell>
          <cell r="R56">
            <v>484.33193969726563</v>
          </cell>
          <cell r="S56">
            <v>425.6416015625</v>
          </cell>
          <cell r="T56">
            <v>486.13711547851563</v>
          </cell>
          <cell r="U56">
            <v>536.99993896484375</v>
          </cell>
          <cell r="V56">
            <v>538.7945556640625</v>
          </cell>
          <cell r="W56">
            <v>468.63720703125</v>
          </cell>
          <cell r="X56">
            <v>467.40899658203125</v>
          </cell>
          <cell r="Y56">
            <v>428.87319946289063</v>
          </cell>
          <cell r="Z56">
            <v>446.26364135742188</v>
          </cell>
          <cell r="AA56">
            <v>424.69403076171875</v>
          </cell>
          <cell r="AB56">
            <v>513.566650390625</v>
          </cell>
          <cell r="AC56">
            <v>405.60379028320313</v>
          </cell>
          <cell r="AD56">
            <v>486.48455810546875</v>
          </cell>
          <cell r="AE56">
            <v>422.11215209960938</v>
          </cell>
          <cell r="AF56">
            <v>485.91452026367188</v>
          </cell>
          <cell r="AG56">
            <v>537.23193359375</v>
          </cell>
          <cell r="AH56">
            <v>540.48284912109375</v>
          </cell>
          <cell r="AI56">
            <v>468.13128662109375</v>
          </cell>
          <cell r="AJ56">
            <v>467.75457763671875</v>
          </cell>
          <cell r="AK56">
            <v>429.47857666015625</v>
          </cell>
          <cell r="AL56">
            <v>443.646484375</v>
          </cell>
          <cell r="AM56">
            <v>424.16513061523438</v>
          </cell>
          <cell r="AN56">
            <v>511.75216674804688</v>
          </cell>
          <cell r="AO56">
            <v>405.529052734375</v>
          </cell>
          <cell r="AP56">
            <v>487.02151489257813</v>
          </cell>
          <cell r="AQ56">
            <v>420.36306762695313</v>
          </cell>
          <cell r="AR56">
            <v>486.0704345703125</v>
          </cell>
          <cell r="AS56">
            <v>527.437255859375</v>
          </cell>
          <cell r="AT56">
            <v>537.510498046875</v>
          </cell>
          <cell r="AU56">
            <v>466.9368896484375</v>
          </cell>
          <cell r="AV56">
            <v>467.63775634765625</v>
          </cell>
          <cell r="AW56">
            <v>425.80703735351563</v>
          </cell>
          <cell r="AX56">
            <v>442.40780639648438</v>
          </cell>
          <cell r="AY56">
            <v>423.96426391601563</v>
          </cell>
          <cell r="AZ56">
            <v>508.80783081054688</v>
          </cell>
          <cell r="BA56">
            <v>405.20596313476563</v>
          </cell>
          <cell r="BB56">
            <v>488.57748413085938</v>
          </cell>
          <cell r="BC56">
            <v>415.86187744140625</v>
          </cell>
          <cell r="BD56">
            <v>487.287109375</v>
          </cell>
          <cell r="BE56">
            <v>519.41998291015625</v>
          </cell>
          <cell r="BF56">
            <v>534.92376708984375</v>
          </cell>
          <cell r="BG56">
            <v>466.54922485351563</v>
          </cell>
          <cell r="BH56">
            <v>467.55816650390625</v>
          </cell>
          <cell r="BI56">
            <v>430.87429809570313</v>
          </cell>
          <cell r="BJ56">
            <v>439.83932495117188</v>
          </cell>
          <cell r="BK56">
            <v>423.4600830078125</v>
          </cell>
          <cell r="BL56">
            <v>490.50906372070313</v>
          </cell>
          <cell r="BM56">
            <v>486.99810791015625</v>
          </cell>
          <cell r="BN56">
            <v>486.32479858398438</v>
          </cell>
          <cell r="BO56">
            <v>484.39218139648438</v>
          </cell>
          <cell r="BP56">
            <v>479.21810913085938</v>
          </cell>
          <cell r="BQ56">
            <v>513.12445068359375</v>
          </cell>
          <cell r="BR56">
            <v>405.66116333007813</v>
          </cell>
          <cell r="BS56">
            <v>485.99728393554688</v>
          </cell>
          <cell r="BT56">
            <v>421.17092895507813</v>
          </cell>
          <cell r="BU56">
            <v>486.49234008789063</v>
          </cell>
          <cell r="BV56">
            <v>528.04620361328125</v>
          </cell>
          <cell r="BW56">
            <v>537.4464111328125</v>
          </cell>
          <cell r="BX56">
            <v>467.69229125976563</v>
          </cell>
          <cell r="BY56">
            <v>467.53396606445313</v>
          </cell>
          <cell r="BZ56">
            <v>428.98043823242188</v>
          </cell>
          <cell r="CA56">
            <v>442.3604736328125</v>
          </cell>
          <cell r="CB56">
            <v>424.12527465820313</v>
          </cell>
          <cell r="CC56">
            <v>484.21310424804688</v>
          </cell>
          <cell r="CD56">
            <v>484.21310424804688</v>
          </cell>
        </row>
        <row r="57">
          <cell r="D57">
            <v>534.44873046875</v>
          </cell>
          <cell r="E57">
            <v>418.76132202148438</v>
          </cell>
          <cell r="F57">
            <v>488.014892578125</v>
          </cell>
          <cell r="G57">
            <v>441.49053955078125</v>
          </cell>
          <cell r="H57">
            <v>498.53192138671875</v>
          </cell>
          <cell r="I57">
            <v>564.31036376953125</v>
          </cell>
          <cell r="J57">
            <v>553.01824951171875</v>
          </cell>
          <cell r="K57">
            <v>472.739501953125</v>
          </cell>
          <cell r="L57">
            <v>481.19461059570313</v>
          </cell>
          <cell r="M57">
            <v>437.85757446289063</v>
          </cell>
          <cell r="N57">
            <v>467.32989501953125</v>
          </cell>
          <cell r="O57">
            <v>439.06832885742188</v>
          </cell>
          <cell r="P57">
            <v>532.416748046875</v>
          </cell>
          <cell r="Q57">
            <v>418.31808471679688</v>
          </cell>
          <cell r="R57">
            <v>491.30654907226563</v>
          </cell>
          <cell r="S57">
            <v>437.39056396484375</v>
          </cell>
          <cell r="T57">
            <v>499.47000122070313</v>
          </cell>
          <cell r="U57">
            <v>558.3328857421875</v>
          </cell>
          <cell r="V57">
            <v>551.6903076171875</v>
          </cell>
          <cell r="W57">
            <v>470.72744750976563</v>
          </cell>
          <cell r="X57">
            <v>481.4833984375</v>
          </cell>
          <cell r="Y57">
            <v>440.82049560546875</v>
          </cell>
          <cell r="Z57">
            <v>467.36434936523438</v>
          </cell>
          <cell r="AA57">
            <v>437.982177734375</v>
          </cell>
          <cell r="AB57">
            <v>530.93212890625</v>
          </cell>
          <cell r="AC57">
            <v>417.8441162109375</v>
          </cell>
          <cell r="AD57">
            <v>493.03195190429688</v>
          </cell>
          <cell r="AE57">
            <v>434.07278442382813</v>
          </cell>
          <cell r="AF57">
            <v>499.24627685546875</v>
          </cell>
          <cell r="AG57">
            <v>558.77734375</v>
          </cell>
          <cell r="AH57">
            <v>553.52789306640625</v>
          </cell>
          <cell r="AI57">
            <v>469.88555908203125</v>
          </cell>
          <cell r="AJ57">
            <v>481.68896484375</v>
          </cell>
          <cell r="AK57">
            <v>441.858154296875</v>
          </cell>
          <cell r="AL57">
            <v>464.77420043945313</v>
          </cell>
          <cell r="AM57">
            <v>437.57012939453125</v>
          </cell>
          <cell r="AN57">
            <v>529.25958251953125</v>
          </cell>
          <cell r="AO57">
            <v>417.8291015625</v>
          </cell>
          <cell r="AP57">
            <v>493.42025756835938</v>
          </cell>
          <cell r="AQ57">
            <v>432.55184936523438</v>
          </cell>
          <cell r="AR57">
            <v>499.39971923828125</v>
          </cell>
          <cell r="AS57">
            <v>547.365478515625</v>
          </cell>
          <cell r="AT57">
            <v>549.93609619140625</v>
          </cell>
          <cell r="AU57">
            <v>468.51620483398438</v>
          </cell>
          <cell r="AV57">
            <v>481.94424438476563</v>
          </cell>
          <cell r="AW57">
            <v>438.08706665039063</v>
          </cell>
          <cell r="AX57">
            <v>463.77188110351563</v>
          </cell>
          <cell r="AY57">
            <v>437.52252197265625</v>
          </cell>
          <cell r="AZ57">
            <v>526.47894287109375</v>
          </cell>
          <cell r="BA57">
            <v>417.85833740234375</v>
          </cell>
          <cell r="BB57">
            <v>494.5791015625</v>
          </cell>
          <cell r="BC57">
            <v>428.55105590820313</v>
          </cell>
          <cell r="BD57">
            <v>500.5831298828125</v>
          </cell>
          <cell r="BE57">
            <v>538.100830078125</v>
          </cell>
          <cell r="BF57">
            <v>546.916015625</v>
          </cell>
          <cell r="BG57">
            <v>467.83477783203125</v>
          </cell>
          <cell r="BH57">
            <v>482.32452392578125</v>
          </cell>
          <cell r="BI57">
            <v>444.87796020507813</v>
          </cell>
          <cell r="BJ57">
            <v>461.53353881835938</v>
          </cell>
          <cell r="BK57">
            <v>437.57260131835938</v>
          </cell>
          <cell r="BL57">
            <v>504.9881591796875</v>
          </cell>
          <cell r="BM57">
            <v>501.39047241210938</v>
          </cell>
          <cell r="BN57">
            <v>500.87060546875</v>
          </cell>
          <cell r="BO57">
            <v>498.85000610351563</v>
          </cell>
          <cell r="BP57">
            <v>493.81472778320313</v>
          </cell>
          <cell r="BQ57">
            <v>530.48736572265625</v>
          </cell>
          <cell r="BR57">
            <v>418.056640625</v>
          </cell>
          <cell r="BS57">
            <v>492.57879638671875</v>
          </cell>
          <cell r="BT57">
            <v>433.29946899414063</v>
          </cell>
          <cell r="BU57">
            <v>499.80035400390625</v>
          </cell>
          <cell r="BV57">
            <v>548.05487060546875</v>
          </cell>
          <cell r="BW57">
            <v>549.95367431640625</v>
          </cell>
          <cell r="BX57">
            <v>469.44573974609375</v>
          </cell>
          <cell r="BY57">
            <v>481.89981079101563</v>
          </cell>
          <cell r="BZ57">
            <v>441.7890625</v>
          </cell>
          <cell r="CA57">
            <v>463.75042724609375</v>
          </cell>
          <cell r="CB57">
            <v>437.76498413085938</v>
          </cell>
          <cell r="CC57">
            <v>498.7237548828125</v>
          </cell>
          <cell r="CD57">
            <v>498.7237548828125</v>
          </cell>
        </row>
        <row r="58">
          <cell r="D58">
            <v>542.5267333984375</v>
          </cell>
          <cell r="E58">
            <v>427.76968383789063</v>
          </cell>
          <cell r="F58">
            <v>504.60464477539063</v>
          </cell>
          <cell r="G58">
            <v>445.94015502929688</v>
          </cell>
          <cell r="H58">
            <v>515.286865234375</v>
          </cell>
          <cell r="I58">
            <v>587.03204345703125</v>
          </cell>
          <cell r="J58">
            <v>566.61968994140625</v>
          </cell>
          <cell r="K58">
            <v>470.6373291015625</v>
          </cell>
          <cell r="L58">
            <v>498.97601318359375</v>
          </cell>
          <cell r="M58">
            <v>456.52822875976563</v>
          </cell>
          <cell r="N58">
            <v>481.20660400390625</v>
          </cell>
          <cell r="O58">
            <v>453.52545166015625</v>
          </cell>
          <cell r="P58">
            <v>540.349609375</v>
          </cell>
          <cell r="Q58">
            <v>426.828369140625</v>
          </cell>
          <cell r="R58">
            <v>507.67343139648438</v>
          </cell>
          <cell r="S58">
            <v>441.82888793945313</v>
          </cell>
          <cell r="T58">
            <v>516.037353515625</v>
          </cell>
          <cell r="U58">
            <v>581.3114013671875</v>
          </cell>
          <cell r="V58">
            <v>565.30517578125</v>
          </cell>
          <cell r="W58">
            <v>468.42379760742188</v>
          </cell>
          <cell r="X58">
            <v>499.24826049804688</v>
          </cell>
          <cell r="Y58">
            <v>459.53628540039063</v>
          </cell>
          <cell r="Z58">
            <v>481.01123046875</v>
          </cell>
          <cell r="AA58">
            <v>452.41744995117188</v>
          </cell>
          <cell r="AB58">
            <v>538.79632568359375</v>
          </cell>
          <cell r="AC58">
            <v>426.30606079101563</v>
          </cell>
          <cell r="AD58">
            <v>509.24685668945313</v>
          </cell>
          <cell r="AE58">
            <v>438.1435546875</v>
          </cell>
          <cell r="AF58">
            <v>515.752197265625</v>
          </cell>
          <cell r="AG58">
            <v>581.818115234375</v>
          </cell>
          <cell r="AH58">
            <v>567.12615966796875</v>
          </cell>
          <cell r="AI58">
            <v>467.32415771484375</v>
          </cell>
          <cell r="AJ58">
            <v>499.449462890625</v>
          </cell>
          <cell r="AK58">
            <v>460.93551635742188</v>
          </cell>
          <cell r="AL58">
            <v>478.50827026367188</v>
          </cell>
          <cell r="AM58">
            <v>452.01300048828125</v>
          </cell>
          <cell r="AN58">
            <v>537.268310546875</v>
          </cell>
          <cell r="AO58">
            <v>426.20806884765625</v>
          </cell>
          <cell r="AP58">
            <v>509.87109375</v>
          </cell>
          <cell r="AQ58">
            <v>437.376953125</v>
          </cell>
          <cell r="AR58">
            <v>515.88580322265625</v>
          </cell>
          <cell r="AS58">
            <v>570.6044921875</v>
          </cell>
          <cell r="AT58">
            <v>563.69549560546875</v>
          </cell>
          <cell r="AU58">
            <v>465.93951416015625</v>
          </cell>
          <cell r="AV58">
            <v>499.60791015625</v>
          </cell>
          <cell r="AW58">
            <v>456.62152099609375</v>
          </cell>
          <cell r="AX58">
            <v>477.15060424804688</v>
          </cell>
          <cell r="AY58">
            <v>451.96429443359375</v>
          </cell>
          <cell r="AZ58">
            <v>534.599609375</v>
          </cell>
          <cell r="BA58">
            <v>425.9786376953125</v>
          </cell>
          <cell r="BB58">
            <v>511.24032592773438</v>
          </cell>
          <cell r="BC58">
            <v>434.92718505859375</v>
          </cell>
          <cell r="BD58">
            <v>516.8099365234375</v>
          </cell>
          <cell r="BE58">
            <v>561.5303955078125</v>
          </cell>
          <cell r="BF58">
            <v>560.74066162109375</v>
          </cell>
          <cell r="BG58">
            <v>464.8153076171875</v>
          </cell>
          <cell r="BH58">
            <v>500.09423828125</v>
          </cell>
          <cell r="BI58">
            <v>463.7525634765625</v>
          </cell>
          <cell r="BJ58">
            <v>474.49777221679688</v>
          </cell>
          <cell r="BK58">
            <v>451.98190307617188</v>
          </cell>
          <cell r="BL58">
            <v>516.27960205078125</v>
          </cell>
          <cell r="BM58">
            <v>512.9586181640625</v>
          </cell>
          <cell r="BN58">
            <v>512.73992919921875</v>
          </cell>
          <cell r="BO58">
            <v>511.31594848632813</v>
          </cell>
          <cell r="BP58">
            <v>507.0325927734375</v>
          </cell>
          <cell r="BQ58">
            <v>538.49114990234375</v>
          </cell>
          <cell r="BR58">
            <v>426.4794921875</v>
          </cell>
          <cell r="BS58">
            <v>509.05133056640625</v>
          </cell>
          <cell r="BT58">
            <v>438.39862060546875</v>
          </cell>
          <cell r="BU58">
            <v>516.21588134765625</v>
          </cell>
          <cell r="BV58">
            <v>571.26885986328125</v>
          </cell>
          <cell r="BW58">
            <v>563.67608642578125</v>
          </cell>
          <cell r="BX58">
            <v>466.84423828125</v>
          </cell>
          <cell r="BY58">
            <v>499.64508056640625</v>
          </cell>
          <cell r="BZ58">
            <v>460.5860595703125</v>
          </cell>
          <cell r="CA58">
            <v>477.08999633789063</v>
          </cell>
          <cell r="CB58">
            <v>452.19549560546875</v>
          </cell>
          <cell r="CC58">
            <v>511.04449462890625</v>
          </cell>
          <cell r="CD58">
            <v>511.04449462890625</v>
          </cell>
        </row>
        <row r="59">
          <cell r="D59">
            <v>557.8421630859375</v>
          </cell>
          <cell r="E59">
            <v>452.49957275390625</v>
          </cell>
          <cell r="F59">
            <v>533.79681396484375</v>
          </cell>
          <cell r="G59">
            <v>455.03472900390625</v>
          </cell>
          <cell r="H59">
            <v>532.35748291015625</v>
          </cell>
          <cell r="I59">
            <v>611.37225341796875</v>
          </cell>
          <cell r="J59">
            <v>582.44451904296875</v>
          </cell>
          <cell r="K59">
            <v>482.77838134765625</v>
          </cell>
          <cell r="L59">
            <v>517.6314697265625</v>
          </cell>
          <cell r="M59">
            <v>470.501220703125</v>
          </cell>
          <cell r="N59">
            <v>500.060302734375</v>
          </cell>
          <cell r="O59">
            <v>464.11761474609375</v>
          </cell>
          <cell r="P59">
            <v>555.89544677734375</v>
          </cell>
          <cell r="Q59">
            <v>451.8050537109375</v>
          </cell>
          <cell r="R59">
            <v>537.5941162109375</v>
          </cell>
          <cell r="S59">
            <v>450.5655517578125</v>
          </cell>
          <cell r="T59">
            <v>533.55108642578125</v>
          </cell>
          <cell r="U59">
            <v>605.8543701171875</v>
          </cell>
          <cell r="V59">
            <v>581.48199462890625</v>
          </cell>
          <cell r="W59">
            <v>480.9359130859375</v>
          </cell>
          <cell r="X59">
            <v>518.18475341796875</v>
          </cell>
          <cell r="Y59">
            <v>474.37362670898438</v>
          </cell>
          <cell r="Z59">
            <v>500.04806518554688</v>
          </cell>
          <cell r="AA59">
            <v>462.4400634765625</v>
          </cell>
          <cell r="AB59">
            <v>554.4951171875</v>
          </cell>
          <cell r="AC59">
            <v>451.11972045898438</v>
          </cell>
          <cell r="AD59">
            <v>539.43017578125</v>
          </cell>
          <cell r="AE59">
            <v>446.76507568359375</v>
          </cell>
          <cell r="AF59">
            <v>533.49688720703125</v>
          </cell>
          <cell r="AG59">
            <v>606.57244873046875</v>
          </cell>
          <cell r="AH59">
            <v>583.5411376953125</v>
          </cell>
          <cell r="AI59">
            <v>480.07821655273438</v>
          </cell>
          <cell r="AJ59">
            <v>518.5816650390625</v>
          </cell>
          <cell r="AK59">
            <v>475.97824096679688</v>
          </cell>
          <cell r="AL59">
            <v>497.9755859375</v>
          </cell>
          <cell r="AM59">
            <v>461.71115112304688</v>
          </cell>
          <cell r="AN59">
            <v>553.12164306640625</v>
          </cell>
          <cell r="AO59">
            <v>451.10372924804688</v>
          </cell>
          <cell r="AP59">
            <v>540.3505859375</v>
          </cell>
          <cell r="AQ59">
            <v>445.99176025390625</v>
          </cell>
          <cell r="AR59">
            <v>533.73291015625</v>
          </cell>
          <cell r="AS59">
            <v>595.422119140625</v>
          </cell>
          <cell r="AT59">
            <v>580.5975341796875</v>
          </cell>
          <cell r="AU59">
            <v>478.98187255859375</v>
          </cell>
          <cell r="AV59">
            <v>518.7176513671875</v>
          </cell>
          <cell r="AW59">
            <v>471.357666015625</v>
          </cell>
          <cell r="AX59">
            <v>496.73141479492188</v>
          </cell>
          <cell r="AY59">
            <v>461.68545532226563</v>
          </cell>
          <cell r="AZ59">
            <v>550.744384765625</v>
          </cell>
          <cell r="BA59">
            <v>451.12100219726563</v>
          </cell>
          <cell r="BB59">
            <v>542.11328125</v>
          </cell>
          <cell r="BC59">
            <v>443.20697021484375</v>
          </cell>
          <cell r="BD59">
            <v>535.22467041015625</v>
          </cell>
          <cell r="BE59">
            <v>586.50927734375</v>
          </cell>
          <cell r="BF59">
            <v>578.0953369140625</v>
          </cell>
          <cell r="BG59">
            <v>478.5228271484375</v>
          </cell>
          <cell r="BH59">
            <v>519.395263671875</v>
          </cell>
          <cell r="BI59">
            <v>479.33331298828125</v>
          </cell>
          <cell r="BJ59">
            <v>494.54669189453125</v>
          </cell>
          <cell r="BK59">
            <v>461.42630004882813</v>
          </cell>
          <cell r="BL59">
            <v>533.712646484375</v>
          </cell>
          <cell r="BM59">
            <v>530.65216064453125</v>
          </cell>
          <cell r="BN59">
            <v>530.6766357421875</v>
          </cell>
          <cell r="BO59">
            <v>529.5010986328125</v>
          </cell>
          <cell r="BP59">
            <v>525.578857421875</v>
          </cell>
          <cell r="BQ59">
            <v>554.225341796875</v>
          </cell>
          <cell r="BR59">
            <v>451.429443359375</v>
          </cell>
          <cell r="BS59">
            <v>539.3170166015625</v>
          </cell>
          <cell r="BT59">
            <v>446.978759765625</v>
          </cell>
          <cell r="BU59">
            <v>534.172119140625</v>
          </cell>
          <cell r="BV59">
            <v>596.073486328125</v>
          </cell>
          <cell r="BW59">
            <v>580.46466064453125</v>
          </cell>
          <cell r="BX59">
            <v>479.8299560546875</v>
          </cell>
          <cell r="BY59">
            <v>518.75714111328125</v>
          </cell>
          <cell r="BZ59">
            <v>475.67727661132813</v>
          </cell>
          <cell r="CA59">
            <v>496.71780395507813</v>
          </cell>
          <cell r="CB59">
            <v>461.93777465820313</v>
          </cell>
          <cell r="CC59">
            <v>529.13427734375</v>
          </cell>
          <cell r="CD59">
            <v>529.13427734375</v>
          </cell>
        </row>
        <row r="60">
          <cell r="D60">
            <v>576.6689453125</v>
          </cell>
          <cell r="E60">
            <v>463.15716552734375</v>
          </cell>
          <cell r="F60">
            <v>560.14898681640625</v>
          </cell>
          <cell r="G60">
            <v>465.93460083007813</v>
          </cell>
          <cell r="H60">
            <v>546.8115234375</v>
          </cell>
          <cell r="I60">
            <v>638.3446044921875</v>
          </cell>
          <cell r="J60">
            <v>600.513916015625</v>
          </cell>
          <cell r="K60">
            <v>488.20376586914063</v>
          </cell>
          <cell r="L60">
            <v>538.0487060546875</v>
          </cell>
          <cell r="M60">
            <v>476.64663696289063</v>
          </cell>
          <cell r="N60">
            <v>520.2548828125</v>
          </cell>
          <cell r="O60">
            <v>479.03530883789063</v>
          </cell>
          <cell r="P60">
            <v>574.6790771484375</v>
          </cell>
          <cell r="Q60">
            <v>461.9095458984375</v>
          </cell>
          <cell r="R60">
            <v>564.13140869140625</v>
          </cell>
          <cell r="S60">
            <v>461.90213012695313</v>
          </cell>
          <cell r="T60">
            <v>548.163330078125</v>
          </cell>
          <cell r="U60">
            <v>633.467041015625</v>
          </cell>
          <cell r="V60">
            <v>599.50555419921875</v>
          </cell>
          <cell r="W60">
            <v>486.37030029296875</v>
          </cell>
          <cell r="X60">
            <v>538.40435791015625</v>
          </cell>
          <cell r="Y60">
            <v>480.71957397460938</v>
          </cell>
          <cell r="Z60">
            <v>520.34942626953125</v>
          </cell>
          <cell r="AA60">
            <v>477.77499389648438</v>
          </cell>
          <cell r="AB60">
            <v>573.30657958984375</v>
          </cell>
          <cell r="AC60">
            <v>461.62417602539063</v>
          </cell>
          <cell r="AD60">
            <v>566.0462646484375</v>
          </cell>
          <cell r="AE60">
            <v>458.01220703125</v>
          </cell>
          <cell r="AF60">
            <v>548.17657470703125</v>
          </cell>
          <cell r="AG60">
            <v>634.3106689453125</v>
          </cell>
          <cell r="AH60">
            <v>601.492919921875</v>
          </cell>
          <cell r="AI60">
            <v>485.544921875</v>
          </cell>
          <cell r="AJ60">
            <v>538.66168212890625</v>
          </cell>
          <cell r="AK60">
            <v>482.36038208007813</v>
          </cell>
          <cell r="AL60">
            <v>518.45196533203125</v>
          </cell>
          <cell r="AM60">
            <v>477.16207885742188</v>
          </cell>
          <cell r="AN60">
            <v>571.9117431640625</v>
          </cell>
          <cell r="AO60">
            <v>461.33078002929688</v>
          </cell>
          <cell r="AP60">
            <v>567.4075927734375</v>
          </cell>
          <cell r="AQ60">
            <v>457.27420043945313</v>
          </cell>
          <cell r="AR60">
            <v>548.4766845703125</v>
          </cell>
          <cell r="AS60">
            <v>624.07891845703125</v>
          </cell>
          <cell r="AT60">
            <v>598.5584716796875</v>
          </cell>
          <cell r="AU60">
            <v>484.296142578125</v>
          </cell>
          <cell r="AV60">
            <v>538.85595703125</v>
          </cell>
          <cell r="AW60">
            <v>477.70458984375</v>
          </cell>
          <cell r="AX60">
            <v>517.081298828125</v>
          </cell>
          <cell r="AY60">
            <v>477.29534912109375</v>
          </cell>
          <cell r="AZ60">
            <v>569.59820556640625</v>
          </cell>
          <cell r="BA60">
            <v>460.74530029296875</v>
          </cell>
          <cell r="BB60">
            <v>569.70989990234375</v>
          </cell>
          <cell r="BC60">
            <v>454.55526733398438</v>
          </cell>
          <cell r="BD60">
            <v>550.18109130859375</v>
          </cell>
          <cell r="BE60">
            <v>615.99761962890625</v>
          </cell>
          <cell r="BF60">
            <v>595.89886474609375</v>
          </cell>
          <cell r="BG60">
            <v>483.71560668945313</v>
          </cell>
          <cell r="BH60">
            <v>539.75030517578125</v>
          </cell>
          <cell r="BI60">
            <v>485.17965698242188</v>
          </cell>
          <cell r="BJ60">
            <v>514.951904296875</v>
          </cell>
          <cell r="BK60">
            <v>477.54965209960938</v>
          </cell>
          <cell r="BL60">
            <v>552.06646728515625</v>
          </cell>
          <cell r="BM60">
            <v>548.8494873046875</v>
          </cell>
          <cell r="BN60">
            <v>549.0611572265625</v>
          </cell>
          <cell r="BO60">
            <v>548.0609130859375</v>
          </cell>
          <cell r="BP60">
            <v>544.25750732421875</v>
          </cell>
          <cell r="BQ60">
            <v>573.03948974609375</v>
          </cell>
          <cell r="BR60">
            <v>461.55465698242188</v>
          </cell>
          <cell r="BS60">
            <v>566.262451171875</v>
          </cell>
          <cell r="BT60">
            <v>458.24075317382813</v>
          </cell>
          <cell r="BU60">
            <v>548.9521484375</v>
          </cell>
          <cell r="BV60">
            <v>624.6666259765625</v>
          </cell>
          <cell r="BW60">
            <v>598.3861083984375</v>
          </cell>
          <cell r="BX60">
            <v>485.17184448242188</v>
          </cell>
          <cell r="BY60">
            <v>539.0069580078125</v>
          </cell>
          <cell r="BZ60">
            <v>481.81802368164063</v>
          </cell>
          <cell r="CA60">
            <v>517.09197998046875</v>
          </cell>
          <cell r="CB60">
            <v>477.60504150390625</v>
          </cell>
          <cell r="CC60">
            <v>547.6201171875</v>
          </cell>
          <cell r="CD60">
            <v>547.6201171875</v>
          </cell>
        </row>
        <row r="61">
          <cell r="D61">
            <v>589.662841796875</v>
          </cell>
          <cell r="E61">
            <v>468.91293334960938</v>
          </cell>
          <cell r="F61">
            <v>583.17645263671875</v>
          </cell>
          <cell r="G61">
            <v>476.62203979492188</v>
          </cell>
          <cell r="H61">
            <v>561.40478515625</v>
          </cell>
          <cell r="I61">
            <v>654.68353271484375</v>
          </cell>
          <cell r="J61">
            <v>615.04254150390625</v>
          </cell>
          <cell r="K61">
            <v>492.60769653320313</v>
          </cell>
          <cell r="L61">
            <v>546.77935791015625</v>
          </cell>
          <cell r="M61">
            <v>480.26092529296875</v>
          </cell>
          <cell r="N61">
            <v>545.1370849609375</v>
          </cell>
          <cell r="O61">
            <v>489.23855590820313</v>
          </cell>
          <cell r="P61">
            <v>587.303955078125</v>
          </cell>
          <cell r="Q61">
            <v>467.09902954101563</v>
          </cell>
          <cell r="R61">
            <v>587.58966064453125</v>
          </cell>
          <cell r="S61">
            <v>472.10775756835938</v>
          </cell>
          <cell r="T61">
            <v>562.91217041015625</v>
          </cell>
          <cell r="U61">
            <v>649.28619384765625</v>
          </cell>
          <cell r="V61">
            <v>613.61248779296875</v>
          </cell>
          <cell r="W61">
            <v>490.53506469726563</v>
          </cell>
          <cell r="X61">
            <v>546.81365966796875</v>
          </cell>
          <cell r="Y61">
            <v>484.26397705078125</v>
          </cell>
          <cell r="Z61">
            <v>545.90802001953125</v>
          </cell>
          <cell r="AA61">
            <v>487.68548583984375</v>
          </cell>
          <cell r="AB61">
            <v>585.67572021484375</v>
          </cell>
          <cell r="AC61">
            <v>466.7135009765625</v>
          </cell>
          <cell r="AD61">
            <v>590.1199951171875</v>
          </cell>
          <cell r="AE61">
            <v>468.104248046875</v>
          </cell>
          <cell r="AF61">
            <v>562.95867919921875</v>
          </cell>
          <cell r="AG61">
            <v>649.96484375</v>
          </cell>
          <cell r="AH61">
            <v>615.3712158203125</v>
          </cell>
          <cell r="AI61">
            <v>489.64700317382813</v>
          </cell>
          <cell r="AJ61">
            <v>546.95721435546875</v>
          </cell>
          <cell r="AK61">
            <v>485.90396118164063</v>
          </cell>
          <cell r="AL61">
            <v>544.28045654296875</v>
          </cell>
          <cell r="AM61">
            <v>486.93243408203125</v>
          </cell>
          <cell r="AN61">
            <v>584.0343017578125</v>
          </cell>
          <cell r="AO61">
            <v>466.30081176757813</v>
          </cell>
          <cell r="AP61">
            <v>591.0570068359375</v>
          </cell>
          <cell r="AQ61">
            <v>467.17926025390625</v>
          </cell>
          <cell r="AR61">
            <v>563.30169677734375</v>
          </cell>
          <cell r="AS61">
            <v>639.053955078125</v>
          </cell>
          <cell r="AT61">
            <v>612.0264892578125</v>
          </cell>
          <cell r="AU61">
            <v>488.18466186523438</v>
          </cell>
          <cell r="AV61">
            <v>546.79681396484375</v>
          </cell>
          <cell r="AW61">
            <v>481.26065063476563</v>
          </cell>
          <cell r="AX61">
            <v>543.05615234375</v>
          </cell>
          <cell r="AY61">
            <v>486.97268676757813</v>
          </cell>
          <cell r="AZ61">
            <v>581.267822265625</v>
          </cell>
          <cell r="BA61">
            <v>465.42196655273438</v>
          </cell>
          <cell r="BB61">
            <v>593.32366943359375</v>
          </cell>
          <cell r="BC61">
            <v>464.051513671875</v>
          </cell>
          <cell r="BD61">
            <v>565.207275390625</v>
          </cell>
          <cell r="BE61">
            <v>630.3084716796875</v>
          </cell>
          <cell r="BF61">
            <v>608.90966796875</v>
          </cell>
          <cell r="BG61">
            <v>487.17510986328125</v>
          </cell>
          <cell r="BH61">
            <v>547.08154296875</v>
          </cell>
          <cell r="BI61">
            <v>488.28253173828125</v>
          </cell>
          <cell r="BJ61">
            <v>541.56597900390625</v>
          </cell>
          <cell r="BK61">
            <v>487.016845703125</v>
          </cell>
          <cell r="BL61">
            <v>566.0618896484375</v>
          </cell>
          <cell r="BM61">
            <v>562.661376953125</v>
          </cell>
          <cell r="BN61">
            <v>562.97216796875</v>
          </cell>
          <cell r="BO61">
            <v>561.90960693359375</v>
          </cell>
          <cell r="BP61">
            <v>558.010498046875</v>
          </cell>
          <cell r="BQ61">
            <v>585.35931396484375</v>
          </cell>
          <cell r="BR61">
            <v>466.60162353515625</v>
          </cell>
          <cell r="BS61">
            <v>589.862548828125</v>
          </cell>
          <cell r="BT61">
            <v>468.18209838867188</v>
          </cell>
          <cell r="BU61">
            <v>563.82403564453125</v>
          </cell>
          <cell r="BV61">
            <v>639.68603515625</v>
          </cell>
          <cell r="BW61">
            <v>611.93963623046875</v>
          </cell>
          <cell r="BX61">
            <v>489.08367919921875</v>
          </cell>
          <cell r="BY61">
            <v>546.92889404296875</v>
          </cell>
          <cell r="BZ61">
            <v>485.1934814453125</v>
          </cell>
          <cell r="CA61">
            <v>543.1651611328125</v>
          </cell>
          <cell r="CB61">
            <v>487.30416870117188</v>
          </cell>
          <cell r="CC61">
            <v>561.4610595703125</v>
          </cell>
          <cell r="CD61">
            <v>561.4610595703125</v>
          </cell>
        </row>
        <row r="62">
          <cell r="D62">
            <v>616.1329345703125</v>
          </cell>
          <cell r="E62">
            <v>494.4005126953125</v>
          </cell>
          <cell r="F62">
            <v>611.03472900390625</v>
          </cell>
          <cell r="G62">
            <v>486.0628662109375</v>
          </cell>
          <cell r="H62">
            <v>579.71148681640625</v>
          </cell>
          <cell r="I62">
            <v>658.43499755859375</v>
          </cell>
          <cell r="J62">
            <v>642.674072265625</v>
          </cell>
          <cell r="K62">
            <v>502.12100219726563</v>
          </cell>
          <cell r="L62">
            <v>567.4266357421875</v>
          </cell>
          <cell r="M62">
            <v>484.91891479492188</v>
          </cell>
          <cell r="N62">
            <v>579.63958740234375</v>
          </cell>
          <cell r="O62">
            <v>505.03717041015625</v>
          </cell>
          <cell r="P62">
            <v>612.9227294921875</v>
          </cell>
          <cell r="Q62">
            <v>492.27365112304688</v>
          </cell>
          <cell r="R62">
            <v>615.39788818359375</v>
          </cell>
          <cell r="S62">
            <v>481.73208618164063</v>
          </cell>
          <cell r="T62">
            <v>581.66400146484375</v>
          </cell>
          <cell r="U62">
            <v>652.82574462890625</v>
          </cell>
          <cell r="V62">
            <v>642.12774658203125</v>
          </cell>
          <cell r="W62">
            <v>499.82073974609375</v>
          </cell>
          <cell r="X62">
            <v>567.92156982421875</v>
          </cell>
          <cell r="Y62">
            <v>489.78387451171875</v>
          </cell>
          <cell r="Z62">
            <v>579.35992431640625</v>
          </cell>
          <cell r="AA62">
            <v>503.27810668945313</v>
          </cell>
          <cell r="AB62">
            <v>610.7916259765625</v>
          </cell>
          <cell r="AC62">
            <v>491.92535400390625</v>
          </cell>
          <cell r="AD62">
            <v>617.64874267578125</v>
          </cell>
          <cell r="AE62">
            <v>477.80264282226563</v>
          </cell>
          <cell r="AF62">
            <v>581.91888427734375</v>
          </cell>
          <cell r="AG62">
            <v>653.2923583984375</v>
          </cell>
          <cell r="AH62">
            <v>643.87103271484375</v>
          </cell>
          <cell r="AI62">
            <v>498.78692626953125</v>
          </cell>
          <cell r="AJ62">
            <v>568.21649169921875</v>
          </cell>
          <cell r="AK62">
            <v>491.55462646484375</v>
          </cell>
          <cell r="AL62">
            <v>576.4007568359375</v>
          </cell>
          <cell r="AM62">
            <v>502.5345458984375</v>
          </cell>
          <cell r="AN62">
            <v>608.69732666015625</v>
          </cell>
          <cell r="AO62">
            <v>491.38275146484375</v>
          </cell>
          <cell r="AP62">
            <v>618.72210693359375</v>
          </cell>
          <cell r="AQ62">
            <v>476.97457885742188</v>
          </cell>
          <cell r="AR62">
            <v>582.3154296875</v>
          </cell>
          <cell r="AS62">
            <v>642.14605712890625</v>
          </cell>
          <cell r="AT62">
            <v>641.782470703125</v>
          </cell>
          <cell r="AU62">
            <v>497.28372192382813</v>
          </cell>
          <cell r="AV62">
            <v>568.36083984375</v>
          </cell>
          <cell r="AW62">
            <v>486.755615234375</v>
          </cell>
          <cell r="AX62">
            <v>574.74041748046875</v>
          </cell>
          <cell r="AY62">
            <v>502.299560546875</v>
          </cell>
          <cell r="AZ62">
            <v>605.1959228515625</v>
          </cell>
          <cell r="BA62">
            <v>490.24325561523438</v>
          </cell>
          <cell r="BB62">
            <v>620.99530029296875</v>
          </cell>
          <cell r="BC62">
            <v>474.13580322265625</v>
          </cell>
          <cell r="BD62">
            <v>584.486083984375</v>
          </cell>
          <cell r="BE62">
            <v>633.127197265625</v>
          </cell>
          <cell r="BF62">
            <v>639.4656982421875</v>
          </cell>
          <cell r="BG62">
            <v>496.04232788085938</v>
          </cell>
          <cell r="BH62">
            <v>569.0875244140625</v>
          </cell>
          <cell r="BI62">
            <v>494.57183837890625</v>
          </cell>
          <cell r="BJ62">
            <v>572.92041015625</v>
          </cell>
          <cell r="BK62">
            <v>501.92086791992188</v>
          </cell>
          <cell r="BL62">
            <v>588.776123046875</v>
          </cell>
          <cell r="BM62">
            <v>584.68353271484375</v>
          </cell>
          <cell r="BN62">
            <v>584.288330078125</v>
          </cell>
          <cell r="BO62">
            <v>583.1278076171875</v>
          </cell>
          <cell r="BP62">
            <v>578.7000732421875</v>
          </cell>
          <cell r="BQ62">
            <v>610.45025634765625</v>
          </cell>
          <cell r="BR62">
            <v>491.69778442382813</v>
          </cell>
          <cell r="BS62">
            <v>617.5546875</v>
          </cell>
          <cell r="BT62">
            <v>477.98760986328125</v>
          </cell>
          <cell r="BU62">
            <v>582.84381103515625</v>
          </cell>
          <cell r="BV62">
            <v>642.807861328125</v>
          </cell>
          <cell r="BW62">
            <v>641.4180908203125</v>
          </cell>
          <cell r="BX62">
            <v>498.20263671875</v>
          </cell>
          <cell r="BY62">
            <v>568.4461669921875</v>
          </cell>
          <cell r="BZ62">
            <v>490.98263549804688</v>
          </cell>
          <cell r="CA62">
            <v>575.228271484375</v>
          </cell>
          <cell r="CB62">
            <v>502.60379028320313</v>
          </cell>
          <cell r="CC62">
            <v>582.833251953125</v>
          </cell>
          <cell r="CD62">
            <v>582.833251953125</v>
          </cell>
        </row>
        <row r="63">
          <cell r="D63">
            <v>645.78350830078125</v>
          </cell>
          <cell r="E63">
            <v>503.40664672851563</v>
          </cell>
          <cell r="F63">
            <v>626.75213623046875</v>
          </cell>
          <cell r="G63">
            <v>495.68148803710938</v>
          </cell>
          <cell r="H63">
            <v>598.90130615234375</v>
          </cell>
          <cell r="I63">
            <v>684.14251708984375</v>
          </cell>
          <cell r="J63">
            <v>660.93536376953125</v>
          </cell>
          <cell r="K63">
            <v>538.80157470703125</v>
          </cell>
          <cell r="L63">
            <v>590.1754150390625</v>
          </cell>
          <cell r="M63">
            <v>488.83251953125</v>
          </cell>
          <cell r="N63">
            <v>612.5411376953125</v>
          </cell>
          <cell r="O63">
            <v>526.11260986328125</v>
          </cell>
          <cell r="P63">
            <v>642.77252197265625</v>
          </cell>
          <cell r="Q63">
            <v>501.15310668945313</v>
          </cell>
          <cell r="R63">
            <v>630.82904052734375</v>
          </cell>
          <cell r="S63">
            <v>490.8209228515625</v>
          </cell>
          <cell r="T63">
            <v>600.9517822265625</v>
          </cell>
          <cell r="U63">
            <v>678.95904541015625</v>
          </cell>
          <cell r="V63">
            <v>660.23394775390625</v>
          </cell>
          <cell r="W63">
            <v>536.80706787109375</v>
          </cell>
          <cell r="X63">
            <v>591.149658203125</v>
          </cell>
          <cell r="Y63">
            <v>493.61111450195313</v>
          </cell>
          <cell r="Z63">
            <v>612.5850830078125</v>
          </cell>
          <cell r="AA63">
            <v>524.70831298828125</v>
          </cell>
          <cell r="AB63">
            <v>640.80096435546875</v>
          </cell>
          <cell r="AC63">
            <v>500.96954345703125</v>
          </cell>
          <cell r="AD63">
            <v>632.9798583984375</v>
          </cell>
          <cell r="AE63">
            <v>486.56640625</v>
          </cell>
          <cell r="AF63">
            <v>601.1083984375</v>
          </cell>
          <cell r="AG63">
            <v>679.3660888671875</v>
          </cell>
          <cell r="AH63">
            <v>662.33111572265625</v>
          </cell>
          <cell r="AI63">
            <v>535.92071533203125</v>
          </cell>
          <cell r="AJ63">
            <v>591.52557373046875</v>
          </cell>
          <cell r="AK63">
            <v>495.41452026367188</v>
          </cell>
          <cell r="AL63">
            <v>609.04302978515625</v>
          </cell>
          <cell r="AM63">
            <v>524.05340576171875</v>
          </cell>
          <cell r="AN63">
            <v>638.62200927734375</v>
          </cell>
          <cell r="AO63">
            <v>500.37060546875</v>
          </cell>
          <cell r="AP63">
            <v>633.872314453125</v>
          </cell>
          <cell r="AQ63">
            <v>485.83297729492188</v>
          </cell>
          <cell r="AR63">
            <v>601.494384765625</v>
          </cell>
          <cell r="AS63">
            <v>668.89715576171875</v>
          </cell>
          <cell r="AT63">
            <v>659.74249267578125</v>
          </cell>
          <cell r="AU63">
            <v>534.2764892578125</v>
          </cell>
          <cell r="AV63">
            <v>592.20782470703125</v>
          </cell>
          <cell r="AW63">
            <v>490.4718017578125</v>
          </cell>
          <cell r="AX63">
            <v>607.73358154296875</v>
          </cell>
          <cell r="AY63">
            <v>523.84747314453125</v>
          </cell>
          <cell r="AZ63">
            <v>635.1590576171875</v>
          </cell>
          <cell r="BA63">
            <v>499.06259155273438</v>
          </cell>
          <cell r="BB63">
            <v>635.92071533203125</v>
          </cell>
          <cell r="BC63">
            <v>482.56527709960938</v>
          </cell>
          <cell r="BD63">
            <v>603.89361572265625</v>
          </cell>
          <cell r="BE63">
            <v>660.43524169921875</v>
          </cell>
          <cell r="BF63">
            <v>657.069091796875</v>
          </cell>
          <cell r="BG63">
            <v>533.4962158203125</v>
          </cell>
          <cell r="BH63">
            <v>593.42431640625</v>
          </cell>
          <cell r="BI63">
            <v>498.21490478515625</v>
          </cell>
          <cell r="BJ63">
            <v>605.572265625</v>
          </cell>
          <cell r="BK63">
            <v>524.02740478515625</v>
          </cell>
          <cell r="BL63">
            <v>612.0933837890625</v>
          </cell>
          <cell r="BM63">
            <v>607.4495849609375</v>
          </cell>
          <cell r="BN63">
            <v>607.08282470703125</v>
          </cell>
          <cell r="BO63">
            <v>605.67620849609375</v>
          </cell>
          <cell r="BP63">
            <v>600.8818359375</v>
          </cell>
          <cell r="BQ63">
            <v>640.3369140625</v>
          </cell>
          <cell r="BR63">
            <v>500.62600708007813</v>
          </cell>
          <cell r="BS63">
            <v>632.79949951171875</v>
          </cell>
          <cell r="BT63">
            <v>486.81192016601563</v>
          </cell>
          <cell r="BU63">
            <v>602.1341552734375</v>
          </cell>
          <cell r="BV63">
            <v>669.521728515625</v>
          </cell>
          <cell r="BW63">
            <v>659.37835693359375</v>
          </cell>
          <cell r="BX63">
            <v>535.319580078125</v>
          </cell>
          <cell r="BY63">
            <v>592.1842041015625</v>
          </cell>
          <cell r="BZ63">
            <v>494.72152709960938</v>
          </cell>
          <cell r="CA63">
            <v>608.0482177734375</v>
          </cell>
          <cell r="CB63">
            <v>524.29119873046875</v>
          </cell>
          <cell r="CC63">
            <v>605.434326171875</v>
          </cell>
          <cell r="CD63">
            <v>605.434326171875</v>
          </cell>
        </row>
        <row r="64">
          <cell r="D64">
            <v>691.95794677734375</v>
          </cell>
          <cell r="E64">
            <v>517.26654052734375</v>
          </cell>
          <cell r="F64">
            <v>648.50213623046875</v>
          </cell>
          <cell r="G64">
            <v>509.02865600585938</v>
          </cell>
          <cell r="H64">
            <v>625.63323974609375</v>
          </cell>
          <cell r="I64">
            <v>710.30303955078125</v>
          </cell>
          <cell r="J64">
            <v>695.20318603515625</v>
          </cell>
          <cell r="K64">
            <v>547.08636474609375</v>
          </cell>
          <cell r="L64">
            <v>605.83551025390625</v>
          </cell>
          <cell r="M64">
            <v>503.31057739257813</v>
          </cell>
          <cell r="N64">
            <v>640.7440185546875</v>
          </cell>
          <cell r="O64">
            <v>548.89703369140625</v>
          </cell>
          <cell r="P64">
            <v>689.72271728515625</v>
          </cell>
          <cell r="Q64">
            <v>514.57073974609375</v>
          </cell>
          <cell r="R64">
            <v>652.7779541015625</v>
          </cell>
          <cell r="S64">
            <v>504.53753662109375</v>
          </cell>
          <cell r="T64">
            <v>627.62689208984375</v>
          </cell>
          <cell r="U64">
            <v>704.32598876953125</v>
          </cell>
          <cell r="V64">
            <v>693.96636962890625</v>
          </cell>
          <cell r="W64">
            <v>544.95977783203125</v>
          </cell>
          <cell r="X64">
            <v>605.84136962890625</v>
          </cell>
          <cell r="Y64">
            <v>506.35137939453125</v>
          </cell>
          <cell r="Z64">
            <v>639.98822021484375</v>
          </cell>
          <cell r="AA64">
            <v>547.501220703125</v>
          </cell>
          <cell r="AB64">
            <v>688.11175537109375</v>
          </cell>
          <cell r="AC64">
            <v>514.1376953125</v>
          </cell>
          <cell r="AD64">
            <v>655.09295654296875</v>
          </cell>
          <cell r="AE64">
            <v>500.66168212890625</v>
          </cell>
          <cell r="AF64">
            <v>627.772705078125</v>
          </cell>
          <cell r="AG64">
            <v>704.522216796875</v>
          </cell>
          <cell r="AH64">
            <v>696.09295654296875</v>
          </cell>
          <cell r="AI64">
            <v>543.89935302734375</v>
          </cell>
          <cell r="AJ64">
            <v>605.75103759765625</v>
          </cell>
          <cell r="AK64">
            <v>507.689208984375</v>
          </cell>
          <cell r="AL64">
            <v>635.34259033203125</v>
          </cell>
          <cell r="AM64">
            <v>546.86004638671875</v>
          </cell>
          <cell r="AN64">
            <v>686.11431884765625</v>
          </cell>
          <cell r="AO64">
            <v>513.48651123046875</v>
          </cell>
          <cell r="AP64">
            <v>655.99468994140625</v>
          </cell>
          <cell r="AQ64">
            <v>499.96078491210938</v>
          </cell>
          <cell r="AR64">
            <v>628.10009765625</v>
          </cell>
          <cell r="AS64">
            <v>692.908203125</v>
          </cell>
          <cell r="AT64">
            <v>692.601806640625</v>
          </cell>
          <cell r="AU64">
            <v>542.037353515625</v>
          </cell>
          <cell r="AV64">
            <v>605.91046142578125</v>
          </cell>
          <cell r="AW64">
            <v>502.45394897460938</v>
          </cell>
          <cell r="AX64">
            <v>634.2294921875</v>
          </cell>
          <cell r="AY64">
            <v>546.62701416015625</v>
          </cell>
          <cell r="AZ64">
            <v>683.2830810546875</v>
          </cell>
          <cell r="BA64">
            <v>512.01983642578125</v>
          </cell>
          <cell r="BB64">
            <v>658.0579833984375</v>
          </cell>
          <cell r="BC64">
            <v>496.42657470703125</v>
          </cell>
          <cell r="BD64">
            <v>630.3382568359375</v>
          </cell>
          <cell r="BE64">
            <v>683.3885498046875</v>
          </cell>
          <cell r="BF64">
            <v>689.180419921875</v>
          </cell>
          <cell r="BG64">
            <v>541.04461669921875</v>
          </cell>
          <cell r="BH64">
            <v>606.26171875</v>
          </cell>
          <cell r="BI64">
            <v>509.41726684570313</v>
          </cell>
          <cell r="BJ64">
            <v>631.55859375</v>
          </cell>
          <cell r="BK64">
            <v>546.76788330078125</v>
          </cell>
          <cell r="BL64">
            <v>643.49493408203125</v>
          </cell>
          <cell r="BM64">
            <v>637.422607421875</v>
          </cell>
          <cell r="BN64">
            <v>636.52655029296875</v>
          </cell>
          <cell r="BO64">
            <v>634.111572265625</v>
          </cell>
          <cell r="BP64">
            <v>627.48419189453125</v>
          </cell>
          <cell r="BQ64">
            <v>687.5972900390625</v>
          </cell>
          <cell r="BR64">
            <v>513.85821533203125</v>
          </cell>
          <cell r="BS64">
            <v>654.843994140625</v>
          </cell>
          <cell r="BT64">
            <v>500.6904296875</v>
          </cell>
          <cell r="BU64">
            <v>628.70172119140625</v>
          </cell>
          <cell r="BV64">
            <v>693.613525390625</v>
          </cell>
          <cell r="BW64">
            <v>692.36236572265625</v>
          </cell>
          <cell r="BX64">
            <v>543.18780517578125</v>
          </cell>
          <cell r="BY64">
            <v>605.996826171875</v>
          </cell>
          <cell r="BZ64">
            <v>506.69863891601563</v>
          </cell>
          <cell r="CA64">
            <v>634.55377197265625</v>
          </cell>
          <cell r="CB64">
            <v>547.06304931640625</v>
          </cell>
          <cell r="CC64">
            <v>634.05645751953125</v>
          </cell>
          <cell r="CD64">
            <v>634.05645751953125</v>
          </cell>
        </row>
        <row r="65">
          <cell r="D65">
            <v>744.39996337890625</v>
          </cell>
          <cell r="E65">
            <v>546.17181396484375</v>
          </cell>
          <cell r="F65">
            <v>711.20513916015625</v>
          </cell>
          <cell r="G65">
            <v>549.9173583984375</v>
          </cell>
          <cell r="H65">
            <v>652.88055419921875</v>
          </cell>
          <cell r="I65">
            <v>744.7454833984375</v>
          </cell>
          <cell r="J65">
            <v>735.6529541015625</v>
          </cell>
          <cell r="K65">
            <v>567.00823974609375</v>
          </cell>
          <cell r="L65">
            <v>626.5660400390625</v>
          </cell>
          <cell r="M65">
            <v>618.07696533203125</v>
          </cell>
          <cell r="N65">
            <v>674.70709228515625</v>
          </cell>
          <cell r="O65">
            <v>578.81488037109375</v>
          </cell>
          <cell r="P65">
            <v>741.1993408203125</v>
          </cell>
          <cell r="Q65">
            <v>544.01611328125</v>
          </cell>
          <cell r="R65">
            <v>719.04046630859375</v>
          </cell>
          <cell r="S65">
            <v>543.56036376953125</v>
          </cell>
          <cell r="T65">
            <v>655.0880126953125</v>
          </cell>
          <cell r="U65">
            <v>738.734375</v>
          </cell>
          <cell r="V65">
            <v>733.46832275390625</v>
          </cell>
          <cell r="W65">
            <v>563.99664306640625</v>
          </cell>
          <cell r="X65">
            <v>626.7064208984375</v>
          </cell>
          <cell r="Y65">
            <v>621.010986328125</v>
          </cell>
          <cell r="Z65">
            <v>674.20458984375</v>
          </cell>
          <cell r="AA65">
            <v>577.72271728515625</v>
          </cell>
          <cell r="AB65">
            <v>738.84613037109375</v>
          </cell>
          <cell r="AC65">
            <v>543.670166015625</v>
          </cell>
          <cell r="AD65">
            <v>722.72967529296875</v>
          </cell>
          <cell r="AE65">
            <v>538.2822265625</v>
          </cell>
          <cell r="AF65">
            <v>655.46533203125</v>
          </cell>
          <cell r="AG65">
            <v>738.61859130859375</v>
          </cell>
          <cell r="AH65">
            <v>735.0419921875</v>
          </cell>
          <cell r="AI65">
            <v>562.72088623046875</v>
          </cell>
          <cell r="AJ65">
            <v>626.7799072265625</v>
          </cell>
          <cell r="AK65">
            <v>622.33135986328125</v>
          </cell>
          <cell r="AL65">
            <v>669.80816650390625</v>
          </cell>
          <cell r="AM65">
            <v>577.08099365234375</v>
          </cell>
          <cell r="AN65">
            <v>736.23992919921875</v>
          </cell>
          <cell r="AO65">
            <v>543.24774169921875</v>
          </cell>
          <cell r="AP65">
            <v>725.8131103515625</v>
          </cell>
          <cell r="AQ65">
            <v>537.935302734375</v>
          </cell>
          <cell r="AR65">
            <v>655.79168701171875</v>
          </cell>
          <cell r="AS65">
            <v>727.36968994140625</v>
          </cell>
          <cell r="AT65">
            <v>730.56817626953125</v>
          </cell>
          <cell r="AU65">
            <v>560.50982666015625</v>
          </cell>
          <cell r="AV65">
            <v>626.5108642578125</v>
          </cell>
          <cell r="AW65">
            <v>619.0064697265625</v>
          </cell>
          <cell r="AX65">
            <v>668.95208740234375</v>
          </cell>
          <cell r="AY65">
            <v>577.254638671875</v>
          </cell>
          <cell r="AZ65">
            <v>732.037109375</v>
          </cell>
          <cell r="BA65">
            <v>542.13616943359375</v>
          </cell>
          <cell r="BB65">
            <v>730.51519775390625</v>
          </cell>
          <cell r="BC65">
            <v>534.538330078125</v>
          </cell>
          <cell r="BD65">
            <v>657.86065673828125</v>
          </cell>
          <cell r="BE65">
            <v>718.033447265625</v>
          </cell>
          <cell r="BF65">
            <v>726.08734130859375</v>
          </cell>
          <cell r="BG65">
            <v>558.6878662109375</v>
          </cell>
          <cell r="BH65">
            <v>626.34844970703125</v>
          </cell>
          <cell r="BI65">
            <v>628.3460693359375</v>
          </cell>
          <cell r="BJ65">
            <v>666.6336669921875</v>
          </cell>
          <cell r="BK65">
            <v>577.848388671875</v>
          </cell>
          <cell r="BL65">
            <v>688.31787109375</v>
          </cell>
          <cell r="BM65">
            <v>681.1876220703125</v>
          </cell>
          <cell r="BN65">
            <v>679.82342529296875</v>
          </cell>
          <cell r="BO65">
            <v>676.62982177734375</v>
          </cell>
          <cell r="BP65">
            <v>668.6380615234375</v>
          </cell>
          <cell r="BQ65">
            <v>738.203369140625</v>
          </cell>
          <cell r="BR65">
            <v>543.51513671875</v>
          </cell>
          <cell r="BS65">
            <v>723.43450927734375</v>
          </cell>
          <cell r="BT65">
            <v>539.1507568359375</v>
          </cell>
          <cell r="BU65">
            <v>656.25445556640625</v>
          </cell>
          <cell r="BV65">
            <v>728.08111572265625</v>
          </cell>
          <cell r="BW65">
            <v>730.542236328125</v>
          </cell>
          <cell r="BX65">
            <v>561.75030517578125</v>
          </cell>
          <cell r="BY65">
            <v>626.52783203125</v>
          </cell>
          <cell r="BZ65">
            <v>623.5087890625</v>
          </cell>
          <cell r="CA65">
            <v>669.255615234375</v>
          </cell>
          <cell r="CB65">
            <v>577.6641845703125</v>
          </cell>
          <cell r="CC65">
            <v>676.746337890625</v>
          </cell>
          <cell r="CD65">
            <v>676.746337890625</v>
          </cell>
        </row>
        <row r="66">
          <cell r="D66">
            <v>788.71112060546875</v>
          </cell>
          <cell r="E66">
            <v>564.283447265625</v>
          </cell>
          <cell r="F66">
            <v>780.80279541015625</v>
          </cell>
          <cell r="G66">
            <v>575.5535888671875</v>
          </cell>
          <cell r="H66">
            <v>689.03167724609375</v>
          </cell>
          <cell r="I66">
            <v>792.2469482421875</v>
          </cell>
          <cell r="J66">
            <v>773.66571044921875</v>
          </cell>
          <cell r="K66">
            <v>587.13409423828125</v>
          </cell>
          <cell r="L66">
            <v>658.70257568359375</v>
          </cell>
          <cell r="M66">
            <v>641.3758544921875</v>
          </cell>
          <cell r="N66">
            <v>723.56524658203125</v>
          </cell>
          <cell r="O66">
            <v>609.8323974609375</v>
          </cell>
          <cell r="P66">
            <v>784.943359375</v>
          </cell>
          <cell r="Q66">
            <v>562.2381591796875</v>
          </cell>
          <cell r="R66">
            <v>789.42205810546875</v>
          </cell>
          <cell r="S66">
            <v>568.5235595703125</v>
          </cell>
          <cell r="T66">
            <v>691.24664306640625</v>
          </cell>
          <cell r="U66">
            <v>786.06689453125</v>
          </cell>
          <cell r="V66">
            <v>771.905029296875</v>
          </cell>
          <cell r="W66">
            <v>584.3497314453125</v>
          </cell>
          <cell r="X66">
            <v>658.8577880859375</v>
          </cell>
          <cell r="Y66">
            <v>644.30108642578125</v>
          </cell>
          <cell r="Z66">
            <v>723.082275390625</v>
          </cell>
          <cell r="AA66">
            <v>608.2725830078125</v>
          </cell>
          <cell r="AB66">
            <v>782.1549072265625</v>
          </cell>
          <cell r="AC66">
            <v>561.75836181640625</v>
          </cell>
          <cell r="AD66">
            <v>793.27203369140625</v>
          </cell>
          <cell r="AE66">
            <v>562.68096923828125</v>
          </cell>
          <cell r="AF66">
            <v>691.56146240234375</v>
          </cell>
          <cell r="AG66">
            <v>786.31158447265625</v>
          </cell>
          <cell r="AH66">
            <v>773.56536865234375</v>
          </cell>
          <cell r="AI66">
            <v>583.1785888671875</v>
          </cell>
          <cell r="AJ66">
            <v>658.928466796875</v>
          </cell>
          <cell r="AK66">
            <v>645.6954345703125</v>
          </cell>
          <cell r="AL66">
            <v>718.7841796875</v>
          </cell>
          <cell r="AM66">
            <v>607.44464111328125</v>
          </cell>
          <cell r="AN66">
            <v>779.40966796875</v>
          </cell>
          <cell r="AO66">
            <v>561.21002197265625</v>
          </cell>
          <cell r="AP66">
            <v>797.037109375</v>
          </cell>
          <cell r="AQ66">
            <v>562.49932861328125</v>
          </cell>
          <cell r="AR66">
            <v>691.80078125</v>
          </cell>
          <cell r="AS66">
            <v>773.980224609375</v>
          </cell>
          <cell r="AT66">
            <v>769.4029541015625</v>
          </cell>
          <cell r="AU66">
            <v>580.98455810546875</v>
          </cell>
          <cell r="AV66">
            <v>658.72320556640625</v>
          </cell>
          <cell r="AW66">
            <v>641.86273193359375</v>
          </cell>
          <cell r="AX66">
            <v>717.76202392578125</v>
          </cell>
          <cell r="AY66">
            <v>607.415771484375</v>
          </cell>
          <cell r="AZ66">
            <v>775.042724609375</v>
          </cell>
          <cell r="BA66">
            <v>560.08837890625</v>
          </cell>
          <cell r="BB66">
            <v>802.49273681640625</v>
          </cell>
          <cell r="BC66">
            <v>559.22210693359375</v>
          </cell>
          <cell r="BD66">
            <v>693.67694091796875</v>
          </cell>
          <cell r="BE66">
            <v>763.9193115234375</v>
          </cell>
          <cell r="BF66">
            <v>765.00714111328125</v>
          </cell>
          <cell r="BG66">
            <v>579.54034423828125</v>
          </cell>
          <cell r="BH66">
            <v>659.0809326171875</v>
          </cell>
          <cell r="BI66">
            <v>650.8251953125</v>
          </cell>
          <cell r="BJ66">
            <v>715.10906982421875</v>
          </cell>
          <cell r="BK66">
            <v>607.60687255859375</v>
          </cell>
          <cell r="BL66">
            <v>730.3038330078125</v>
          </cell>
          <cell r="BM66">
            <v>722.253173828125</v>
          </cell>
          <cell r="BN66">
            <v>720.8585205078125</v>
          </cell>
          <cell r="BO66">
            <v>717.48223876953125</v>
          </cell>
          <cell r="BP66">
            <v>708.86163330078125</v>
          </cell>
          <cell r="BQ66">
            <v>781.6767578125</v>
          </cell>
          <cell r="BR66">
            <v>561.56451416015625</v>
          </cell>
          <cell r="BS66">
            <v>794.3819580078125</v>
          </cell>
          <cell r="BT66">
            <v>563.91229248046875</v>
          </cell>
          <cell r="BU66">
            <v>692.22821044921875</v>
          </cell>
          <cell r="BV66">
            <v>774.72833251953125</v>
          </cell>
          <cell r="BW66">
            <v>769.229248046875</v>
          </cell>
          <cell r="BX66">
            <v>582.27056884765625</v>
          </cell>
          <cell r="BY66">
            <v>658.90570068359375</v>
          </cell>
          <cell r="BZ66">
            <v>646.3870849609375</v>
          </cell>
          <cell r="CA66">
            <v>717.96820068359375</v>
          </cell>
          <cell r="CB66">
            <v>607.84820556640625</v>
          </cell>
          <cell r="CC66">
            <v>717.599365234375</v>
          </cell>
          <cell r="CD66">
            <v>717.599365234375</v>
          </cell>
        </row>
        <row r="67">
          <cell r="D67">
            <v>824.17987060546875</v>
          </cell>
          <cell r="E67">
            <v>597.3946533203125</v>
          </cell>
          <cell r="F67">
            <v>826.417724609375</v>
          </cell>
          <cell r="G67">
            <v>599.37371826171875</v>
          </cell>
          <cell r="H67">
            <v>725.80047607421875</v>
          </cell>
          <cell r="I67">
            <v>841.45074462890625</v>
          </cell>
          <cell r="J67">
            <v>820.93231201171875</v>
          </cell>
          <cell r="K67">
            <v>605.44525146484375</v>
          </cell>
          <cell r="L67">
            <v>693.829345703125</v>
          </cell>
          <cell r="M67">
            <v>660.9818115234375</v>
          </cell>
          <cell r="N67">
            <v>766.2479248046875</v>
          </cell>
          <cell r="O67">
            <v>638.2408447265625</v>
          </cell>
          <cell r="P67">
            <v>819.81982421875</v>
          </cell>
          <cell r="Q67">
            <v>594.2904052734375</v>
          </cell>
          <cell r="R67">
            <v>836.01861572265625</v>
          </cell>
          <cell r="S67">
            <v>589.9049072265625</v>
          </cell>
          <cell r="T67">
            <v>728.02276611328125</v>
          </cell>
          <cell r="U67">
            <v>835.0101318359375</v>
          </cell>
          <cell r="V67">
            <v>819.05615234375</v>
          </cell>
          <cell r="W67">
            <v>602.4910888671875</v>
          </cell>
          <cell r="X67">
            <v>693.33453369140625</v>
          </cell>
          <cell r="Y67">
            <v>665.17425537109375</v>
          </cell>
          <cell r="Z67">
            <v>765.2381591796875</v>
          </cell>
          <cell r="AA67">
            <v>636.21923828125</v>
          </cell>
          <cell r="AB67">
            <v>816.673828125</v>
          </cell>
          <cell r="AC67">
            <v>593.4647216796875</v>
          </cell>
          <cell r="AD67">
            <v>840.417236328125</v>
          </cell>
          <cell r="AE67">
            <v>582.6187744140625</v>
          </cell>
          <cell r="AF67">
            <v>728.46417236328125</v>
          </cell>
          <cell r="AG67">
            <v>835.410888671875</v>
          </cell>
          <cell r="AH67">
            <v>821.53076171875</v>
          </cell>
          <cell r="AI67">
            <v>601.14141845703125</v>
          </cell>
          <cell r="AJ67">
            <v>693.05938720703125</v>
          </cell>
          <cell r="AK67">
            <v>666.539794921875</v>
          </cell>
          <cell r="AL67">
            <v>759.8016357421875</v>
          </cell>
          <cell r="AM67">
            <v>635.17572021484375</v>
          </cell>
          <cell r="AN67">
            <v>813.74609375</v>
          </cell>
          <cell r="AO67">
            <v>592.6475830078125</v>
          </cell>
          <cell r="AP67">
            <v>843.74853515625</v>
          </cell>
          <cell r="AQ67">
            <v>581.60540771484375</v>
          </cell>
          <cell r="AR67">
            <v>728.7083740234375</v>
          </cell>
          <cell r="AS67">
            <v>822.1136474609375</v>
          </cell>
          <cell r="AT67">
            <v>816.43804931640625</v>
          </cell>
          <cell r="AU67">
            <v>598.9666748046875</v>
          </cell>
          <cell r="AV67">
            <v>692.49737548828125</v>
          </cell>
          <cell r="AW67">
            <v>662.681396484375</v>
          </cell>
          <cell r="AX67">
            <v>758.0584716796875</v>
          </cell>
          <cell r="AY67">
            <v>635.09228515625</v>
          </cell>
          <cell r="AZ67">
            <v>809.10870361328125</v>
          </cell>
          <cell r="BA67">
            <v>590.97515869140625</v>
          </cell>
          <cell r="BB67">
            <v>848.928955078125</v>
          </cell>
          <cell r="BC67">
            <v>577.08660888671875</v>
          </cell>
          <cell r="BD67">
            <v>730.689697265625</v>
          </cell>
          <cell r="BE67">
            <v>811.3089599609375</v>
          </cell>
          <cell r="BF67">
            <v>811.4036865234375</v>
          </cell>
          <cell r="BG67">
            <v>597.46038818359375</v>
          </cell>
          <cell r="BH67">
            <v>692.78533935546875</v>
          </cell>
          <cell r="BI67">
            <v>672.44921875</v>
          </cell>
          <cell r="BJ67">
            <v>754.42169189453125</v>
          </cell>
          <cell r="BK67">
            <v>634.95770263671875</v>
          </cell>
          <cell r="BL67">
            <v>766.99090576171875</v>
          </cell>
          <cell r="BM67">
            <v>758.6297607421875</v>
          </cell>
          <cell r="BN67">
            <v>757.23291015625</v>
          </cell>
          <cell r="BO67">
            <v>753.9219970703125</v>
          </cell>
          <cell r="BP67">
            <v>744.94915771484375</v>
          </cell>
          <cell r="BQ67">
            <v>816.293212890625</v>
          </cell>
          <cell r="BR67">
            <v>593.218505859375</v>
          </cell>
          <cell r="BS67">
            <v>840.9239501953125</v>
          </cell>
          <cell r="BT67">
            <v>583.6614990234375</v>
          </cell>
          <cell r="BU67">
            <v>729.14971923828125</v>
          </cell>
          <cell r="BV67">
            <v>822.8951416015625</v>
          </cell>
          <cell r="BW67">
            <v>816.22314453125</v>
          </cell>
          <cell r="BX67">
            <v>600.295654296875</v>
          </cell>
          <cell r="BY67">
            <v>692.95318603515625</v>
          </cell>
          <cell r="BZ67">
            <v>667.4615478515625</v>
          </cell>
          <cell r="CA67">
            <v>758.39990234375</v>
          </cell>
          <cell r="CB67">
            <v>635.52264404296875</v>
          </cell>
          <cell r="CC67">
            <v>753.93414306640625</v>
          </cell>
          <cell r="CD67">
            <v>753.93414306640625</v>
          </cell>
        </row>
        <row r="68">
          <cell r="D68">
            <v>861.4857177734375</v>
          </cell>
          <cell r="E68">
            <v>636.7578125</v>
          </cell>
          <cell r="F68">
            <v>873.90985107421875</v>
          </cell>
          <cell r="G68">
            <v>639.25225830078125</v>
          </cell>
          <cell r="H68">
            <v>768.57177734375</v>
          </cell>
          <cell r="I68">
            <v>903.20037841796875</v>
          </cell>
          <cell r="J68">
            <v>862.4344482421875</v>
          </cell>
          <cell r="K68">
            <v>608.949462890625</v>
          </cell>
          <cell r="L68">
            <v>722.02447509765625</v>
          </cell>
          <cell r="M68">
            <v>673.896240234375</v>
          </cell>
          <cell r="N68">
            <v>814.52301025390625</v>
          </cell>
          <cell r="O68">
            <v>670.4072265625</v>
          </cell>
          <cell r="P68">
            <v>857.2816162109375</v>
          </cell>
          <cell r="Q68">
            <v>634.060791015625</v>
          </cell>
          <cell r="R68">
            <v>884.1241455078125</v>
          </cell>
          <cell r="S68">
            <v>629.77874755859375</v>
          </cell>
          <cell r="T68">
            <v>771.38031005859375</v>
          </cell>
          <cell r="U68">
            <v>896.6878662109375</v>
          </cell>
          <cell r="V68">
            <v>859.54241943359375</v>
          </cell>
          <cell r="W68">
            <v>605.23663330078125</v>
          </cell>
          <cell r="X68">
            <v>722.3258056640625</v>
          </cell>
          <cell r="Y68">
            <v>679.1751708984375</v>
          </cell>
          <cell r="Z68">
            <v>813.31536865234375</v>
          </cell>
          <cell r="AA68">
            <v>668.2132568359375</v>
          </cell>
          <cell r="AB68">
            <v>854.1572265625</v>
          </cell>
          <cell r="AC68">
            <v>633.267333984375</v>
          </cell>
          <cell r="AD68">
            <v>888.9334716796875</v>
          </cell>
          <cell r="AE68">
            <v>622.00457763671875</v>
          </cell>
          <cell r="AF68">
            <v>771.9835205078125</v>
          </cell>
          <cell r="AG68">
            <v>896.84539794921875</v>
          </cell>
          <cell r="AH68">
            <v>862.22900390625</v>
          </cell>
          <cell r="AI68">
            <v>603.50640869140625</v>
          </cell>
          <cell r="AJ68">
            <v>722.34600830078125</v>
          </cell>
          <cell r="AK68">
            <v>680.755126953125</v>
          </cell>
          <cell r="AL68">
            <v>807.345947265625</v>
          </cell>
          <cell r="AM68">
            <v>666.9886474609375</v>
          </cell>
          <cell r="AN68">
            <v>851.27777099609375</v>
          </cell>
          <cell r="AO68">
            <v>632.67718505859375</v>
          </cell>
          <cell r="AP68">
            <v>892.67401123046875</v>
          </cell>
          <cell r="AQ68">
            <v>620.72235107421875</v>
          </cell>
          <cell r="AR68">
            <v>772.2257080078125</v>
          </cell>
          <cell r="AS68">
            <v>883.31298828125</v>
          </cell>
          <cell r="AT68">
            <v>855.412109375</v>
          </cell>
          <cell r="AU68">
            <v>601.25311279296875</v>
          </cell>
          <cell r="AV68">
            <v>722.602783203125</v>
          </cell>
          <cell r="AW68">
            <v>676.65380859375</v>
          </cell>
          <cell r="AX68">
            <v>805.62451171875</v>
          </cell>
          <cell r="AY68">
            <v>667.0557861328125</v>
          </cell>
          <cell r="AZ68">
            <v>846.84185791015625</v>
          </cell>
          <cell r="BA68">
            <v>631.30474853515625</v>
          </cell>
          <cell r="BB68">
            <v>898.40728759765625</v>
          </cell>
          <cell r="BC68">
            <v>616.3248291015625</v>
          </cell>
          <cell r="BD68">
            <v>774.5386962890625</v>
          </cell>
          <cell r="BE68">
            <v>872.2828369140625</v>
          </cell>
          <cell r="BF68">
            <v>848.90838623046875</v>
          </cell>
          <cell r="BG68">
            <v>599.40740966796875</v>
          </cell>
          <cell r="BH68">
            <v>723.8262939453125</v>
          </cell>
          <cell r="BI68">
            <v>686.62548828125</v>
          </cell>
          <cell r="BJ68">
            <v>801.94964599609375</v>
          </cell>
          <cell r="BK68">
            <v>667.22088623046875</v>
          </cell>
          <cell r="BL68">
            <v>806.28076171875</v>
          </cell>
          <cell r="BM68">
            <v>798.11065673828125</v>
          </cell>
          <cell r="BN68">
            <v>797.0169677734375</v>
          </cell>
          <cell r="BO68">
            <v>793.958251953125</v>
          </cell>
          <cell r="BP68">
            <v>785.49298095703125</v>
          </cell>
          <cell r="BQ68">
            <v>853.8072509765625</v>
          </cell>
          <cell r="BR68">
            <v>633.1632080078125</v>
          </cell>
          <cell r="BS68">
            <v>889.5966796875</v>
          </cell>
          <cell r="BT68">
            <v>623.073974609375</v>
          </cell>
          <cell r="BU68">
            <v>772.7186279296875</v>
          </cell>
          <cell r="BV68">
            <v>884.1387939453125</v>
          </cell>
          <cell r="BW68">
            <v>855.384765625</v>
          </cell>
          <cell r="BX68">
            <v>602.71673583984375</v>
          </cell>
          <cell r="BY68">
            <v>722.913818359375</v>
          </cell>
          <cell r="BZ68">
            <v>681.49462890625</v>
          </cell>
          <cell r="CA68">
            <v>806.06689453125</v>
          </cell>
          <cell r="CB68">
            <v>667.59619140625</v>
          </cell>
          <cell r="CC68">
            <v>793.9124755859375</v>
          </cell>
          <cell r="CD68">
            <v>793.9124755859375</v>
          </cell>
        </row>
        <row r="69">
          <cell r="D69">
            <v>913.2098388671875</v>
          </cell>
          <cell r="E69">
            <v>677.50958251953125</v>
          </cell>
          <cell r="F69">
            <v>951.86346435546875</v>
          </cell>
          <cell r="G69">
            <v>668.99713134765625</v>
          </cell>
          <cell r="H69">
            <v>847.9246826171875</v>
          </cell>
          <cell r="I69">
            <v>964.47161865234375</v>
          </cell>
          <cell r="J69">
            <v>911.09295654296875</v>
          </cell>
          <cell r="K69">
            <v>643.9918212890625</v>
          </cell>
          <cell r="L69">
            <v>814.9864501953125</v>
          </cell>
          <cell r="M69">
            <v>714.88653564453125</v>
          </cell>
          <cell r="N69">
            <v>889.5128173828125</v>
          </cell>
          <cell r="O69">
            <v>725.08758544921875</v>
          </cell>
          <cell r="P69">
            <v>908.7313232421875</v>
          </cell>
          <cell r="Q69">
            <v>674.93048095703125</v>
          </cell>
          <cell r="R69">
            <v>961.39959716796875</v>
          </cell>
          <cell r="S69">
            <v>658.794921875</v>
          </cell>
          <cell r="T69">
            <v>850.95867919921875</v>
          </cell>
          <cell r="U69">
            <v>957.8271484375</v>
          </cell>
          <cell r="V69">
            <v>907.99072265625</v>
          </cell>
          <cell r="W69">
            <v>639.35009765625</v>
          </cell>
          <cell r="X69">
            <v>816.716552734375</v>
          </cell>
          <cell r="Y69">
            <v>724.11529541015625</v>
          </cell>
          <cell r="Z69">
            <v>890.25567626953125</v>
          </cell>
          <cell r="AA69">
            <v>722.2581787109375</v>
          </cell>
          <cell r="AB69">
            <v>905.5057373046875</v>
          </cell>
          <cell r="AC69">
            <v>674.064208984375</v>
          </cell>
          <cell r="AD69">
            <v>966.0106201171875</v>
          </cell>
          <cell r="AE69">
            <v>650.261474609375</v>
          </cell>
          <cell r="AF69">
            <v>851.3699951171875</v>
          </cell>
          <cell r="AG69">
            <v>958.23455810546875</v>
          </cell>
          <cell r="AH69">
            <v>911.6861572265625</v>
          </cell>
          <cell r="AI69">
            <v>637.0633544921875</v>
          </cell>
          <cell r="AJ69">
            <v>817.56671142578125</v>
          </cell>
          <cell r="AK69">
            <v>726.51287841796875</v>
          </cell>
          <cell r="AL69">
            <v>885.7314453125</v>
          </cell>
          <cell r="AM69">
            <v>720.81378173828125</v>
          </cell>
          <cell r="AN69">
            <v>902.6981201171875</v>
          </cell>
          <cell r="AO69">
            <v>673.32745361328125</v>
          </cell>
          <cell r="AP69">
            <v>969.577392578125</v>
          </cell>
          <cell r="AQ69">
            <v>649.1080322265625</v>
          </cell>
          <cell r="AR69">
            <v>851.69610595703125</v>
          </cell>
          <cell r="AS69">
            <v>943.93377685546875</v>
          </cell>
          <cell r="AT69">
            <v>903.4150390625</v>
          </cell>
          <cell r="AU69">
            <v>634.57855224609375</v>
          </cell>
          <cell r="AV69">
            <v>817.92974853515625</v>
          </cell>
          <cell r="AW69">
            <v>721.64697265625</v>
          </cell>
          <cell r="AX69">
            <v>885.44012451171875</v>
          </cell>
          <cell r="AY69">
            <v>720.8388671875</v>
          </cell>
          <cell r="AZ69">
            <v>898.0928955078125</v>
          </cell>
          <cell r="BA69">
            <v>671.90826416015625</v>
          </cell>
          <cell r="BB69">
            <v>974.97760009765625</v>
          </cell>
          <cell r="BC69">
            <v>644.69268798828125</v>
          </cell>
          <cell r="BD69">
            <v>854.85174560546875</v>
          </cell>
          <cell r="BE69">
            <v>932.4263916015625</v>
          </cell>
          <cell r="BF69">
            <v>895.77410888671875</v>
          </cell>
          <cell r="BG69">
            <v>631.81549072265625</v>
          </cell>
          <cell r="BH69">
            <v>819.4757080078125</v>
          </cell>
          <cell r="BI69">
            <v>734.80682373046875</v>
          </cell>
          <cell r="BJ69">
            <v>883.72723388671875</v>
          </cell>
          <cell r="BK69">
            <v>721.0953369140625</v>
          </cell>
          <cell r="BL69">
            <v>863.52862548828125</v>
          </cell>
          <cell r="BM69">
            <v>855.4859619140625</v>
          </cell>
          <cell r="BN69">
            <v>855.089599609375</v>
          </cell>
          <cell r="BO69">
            <v>852.73089599609375</v>
          </cell>
          <cell r="BP69">
            <v>845.7978515625</v>
          </cell>
          <cell r="BQ69">
            <v>905.23529052734375</v>
          </cell>
          <cell r="BR69">
            <v>673.87896728515625</v>
          </cell>
          <cell r="BS69">
            <v>966.64453125</v>
          </cell>
          <cell r="BT69">
            <v>651.68792724609375</v>
          </cell>
          <cell r="BU69">
            <v>852.52978515625</v>
          </cell>
          <cell r="BV69">
            <v>944.802734375</v>
          </cell>
          <cell r="BW69">
            <v>903.3365478515625</v>
          </cell>
          <cell r="BX69">
            <v>636.15203857421875</v>
          </cell>
          <cell r="BY69">
            <v>817.9622802734375</v>
          </cell>
          <cell r="BZ69">
            <v>727.6328125</v>
          </cell>
          <cell r="CA69">
            <v>885.71234130859375</v>
          </cell>
          <cell r="CB69">
            <v>721.54486083984375</v>
          </cell>
          <cell r="CC69">
            <v>852.65350341796875</v>
          </cell>
          <cell r="CD69">
            <v>852.65350341796875</v>
          </cell>
        </row>
        <row r="70">
          <cell r="D70">
            <v>978.618896484375</v>
          </cell>
          <cell r="E70">
            <v>724.53082275390625</v>
          </cell>
          <cell r="F70">
            <v>1047.508544921875</v>
          </cell>
          <cell r="G70">
            <v>708.70220947265625</v>
          </cell>
          <cell r="H70">
            <v>919.33856201171875</v>
          </cell>
          <cell r="I70">
            <v>1017.770751953125</v>
          </cell>
          <cell r="J70">
            <v>971.273681640625</v>
          </cell>
          <cell r="K70">
            <v>670.1153564453125</v>
          </cell>
          <cell r="L70">
            <v>857.51019287109375</v>
          </cell>
          <cell r="M70">
            <v>749.92425537109375</v>
          </cell>
          <cell r="N70">
            <v>949.690673828125</v>
          </cell>
          <cell r="O70">
            <v>788.01708984375</v>
          </cell>
          <cell r="P70">
            <v>973.5452880859375</v>
          </cell>
          <cell r="Q70">
            <v>722.18701171875</v>
          </cell>
          <cell r="R70">
            <v>1056.7540283203125</v>
          </cell>
          <cell r="S70">
            <v>696.24957275390625</v>
          </cell>
          <cell r="T70">
            <v>922.5745849609375</v>
          </cell>
          <cell r="U70">
            <v>1011.2927856445313</v>
          </cell>
          <cell r="V70">
            <v>967.85687255859375</v>
          </cell>
          <cell r="W70">
            <v>665.3878173828125</v>
          </cell>
          <cell r="X70">
            <v>858.39117431640625</v>
          </cell>
          <cell r="Y70">
            <v>758.60345458984375</v>
          </cell>
          <cell r="Z70">
            <v>949.947509765625</v>
          </cell>
          <cell r="AA70">
            <v>784.625244140625</v>
          </cell>
          <cell r="AB70">
            <v>969.95074462890625</v>
          </cell>
          <cell r="AC70">
            <v>721.03033447265625</v>
          </cell>
          <cell r="AD70">
            <v>1061.514404296875</v>
          </cell>
          <cell r="AE70">
            <v>686.0758056640625</v>
          </cell>
          <cell r="AF70">
            <v>922.8787841796875</v>
          </cell>
          <cell r="AG70">
            <v>1011.8062744140625</v>
          </cell>
          <cell r="AH70">
            <v>971.3614501953125</v>
          </cell>
          <cell r="AI70">
            <v>662.96173095703125</v>
          </cell>
          <cell r="AJ70">
            <v>858.60595703125</v>
          </cell>
          <cell r="AK70">
            <v>760.8646240234375</v>
          </cell>
          <cell r="AL70">
            <v>944.7230224609375</v>
          </cell>
          <cell r="AM70">
            <v>783.11651611328125</v>
          </cell>
          <cell r="AN70">
            <v>966.7545166015625</v>
          </cell>
          <cell r="AO70">
            <v>720.35546875</v>
          </cell>
          <cell r="AP70">
            <v>1064.57177734375</v>
          </cell>
          <cell r="AQ70">
            <v>684.07501220703125</v>
          </cell>
          <cell r="AR70">
            <v>923.14410400390625</v>
          </cell>
          <cell r="AS70">
            <v>998.256103515625</v>
          </cell>
          <cell r="AT70">
            <v>963.74017333984375</v>
          </cell>
          <cell r="AU70">
            <v>660.62896728515625</v>
          </cell>
          <cell r="AV70">
            <v>859.02667236328125</v>
          </cell>
          <cell r="AW70">
            <v>755.947509765625</v>
          </cell>
          <cell r="AX70">
            <v>943.94281005859375</v>
          </cell>
          <cell r="AY70">
            <v>782.84954833984375</v>
          </cell>
          <cell r="AZ70">
            <v>961.41064453125</v>
          </cell>
          <cell r="BA70">
            <v>719.21539306640625</v>
          </cell>
          <cell r="BB70">
            <v>1069.808349609375</v>
          </cell>
          <cell r="BC70">
            <v>678.46710205078125</v>
          </cell>
          <cell r="BD70">
            <v>926.6573486328125</v>
          </cell>
          <cell r="BE70">
            <v>987.3695068359375</v>
          </cell>
          <cell r="BF70">
            <v>956.80218505859375</v>
          </cell>
          <cell r="BG70">
            <v>657.85906982421875</v>
          </cell>
          <cell r="BH70">
            <v>860.63641357421875</v>
          </cell>
          <cell r="BI70">
            <v>767.5970458984375</v>
          </cell>
          <cell r="BJ70">
            <v>941.4910888671875</v>
          </cell>
          <cell r="BK70">
            <v>782.67822265625</v>
          </cell>
          <cell r="BL70">
            <v>925.36468505859375</v>
          </cell>
          <cell r="BM70">
            <v>915.67230224609375</v>
          </cell>
          <cell r="BN70">
            <v>914.5545654296875</v>
          </cell>
          <cell r="BO70">
            <v>911.73040771484375</v>
          </cell>
          <cell r="BP70">
            <v>903.7313232421875</v>
          </cell>
          <cell r="BQ70">
            <v>969.58697509765625</v>
          </cell>
          <cell r="BR70">
            <v>721.0234375</v>
          </cell>
          <cell r="BS70">
            <v>1061.8367919921875</v>
          </cell>
          <cell r="BT70">
            <v>687.35321044921875</v>
          </cell>
          <cell r="BU70">
            <v>924.15386962890625</v>
          </cell>
          <cell r="BV70">
            <v>999.07611083984375</v>
          </cell>
          <cell r="BW70">
            <v>963.72979736328125</v>
          </cell>
          <cell r="BX70">
            <v>662.177001953125</v>
          </cell>
          <cell r="BY70">
            <v>859.3046875</v>
          </cell>
          <cell r="BZ70">
            <v>761.410888671875</v>
          </cell>
          <cell r="CA70">
            <v>944.273193359375</v>
          </cell>
          <cell r="CB70">
            <v>783.5858154296875</v>
          </cell>
          <cell r="CC70">
            <v>911.92144775390625</v>
          </cell>
          <cell r="CD70">
            <v>911.92138671875</v>
          </cell>
        </row>
        <row r="71">
          <cell r="D71">
            <v>1042.7086181640625</v>
          </cell>
          <cell r="E71">
            <v>793.04962158203125</v>
          </cell>
          <cell r="F71">
            <v>1158.159912109375</v>
          </cell>
          <cell r="G71">
            <v>735.07537841796875</v>
          </cell>
          <cell r="H71">
            <v>974.17376708984375</v>
          </cell>
          <cell r="I71">
            <v>1064.1258544921875</v>
          </cell>
          <cell r="J71">
            <v>1026.40869140625</v>
          </cell>
          <cell r="K71">
            <v>687.3748779296875</v>
          </cell>
          <cell r="L71">
            <v>901.83746337890625</v>
          </cell>
          <cell r="M71">
            <v>776.80059814453125</v>
          </cell>
          <cell r="N71">
            <v>997.55267333984375</v>
          </cell>
          <cell r="O71">
            <v>841.5491943359375</v>
          </cell>
          <cell r="P71">
            <v>1038.021240234375</v>
          </cell>
          <cell r="Q71">
            <v>790.25616455078125</v>
          </cell>
          <cell r="R71">
            <v>1168.2222900390625</v>
          </cell>
          <cell r="S71">
            <v>719.26141357421875</v>
          </cell>
          <cell r="T71">
            <v>978.1854248046875</v>
          </cell>
          <cell r="U71">
            <v>1056.4422607421875</v>
          </cell>
          <cell r="V71">
            <v>1022.77880859375</v>
          </cell>
          <cell r="W71">
            <v>682.257080078125</v>
          </cell>
          <cell r="X71">
            <v>903.62408447265625</v>
          </cell>
          <cell r="Y71">
            <v>785.84442138671875</v>
          </cell>
          <cell r="Z71">
            <v>996.29510498046875</v>
          </cell>
          <cell r="AA71">
            <v>837.81884765625</v>
          </cell>
          <cell r="AB71">
            <v>1034.81884765625</v>
          </cell>
          <cell r="AC71">
            <v>788.17559814453125</v>
          </cell>
          <cell r="AD71">
            <v>1173.2752685546875</v>
          </cell>
          <cell r="AE71">
            <v>707.36993408203125</v>
          </cell>
          <cell r="AF71">
            <v>978.8765869140625</v>
          </cell>
          <cell r="AG71">
            <v>1056.2281494140625</v>
          </cell>
          <cell r="AH71">
            <v>1026.4520263671875</v>
          </cell>
          <cell r="AI71">
            <v>679.48675537109375</v>
          </cell>
          <cell r="AJ71">
            <v>904.26788330078125</v>
          </cell>
          <cell r="AK71">
            <v>788.36517333984375</v>
          </cell>
          <cell r="AL71">
            <v>990.394775390625</v>
          </cell>
          <cell r="AM71">
            <v>836.21099853515625</v>
          </cell>
          <cell r="AN71">
            <v>1031.897216796875</v>
          </cell>
          <cell r="AO71">
            <v>787.556640625</v>
          </cell>
          <cell r="AP71">
            <v>1176.4375</v>
          </cell>
          <cell r="AQ71">
            <v>704.85400390625</v>
          </cell>
          <cell r="AR71">
            <v>979.22589111328125</v>
          </cell>
          <cell r="AS71">
            <v>1040.957275390625</v>
          </cell>
          <cell r="AT71">
            <v>1018.9409790039063</v>
          </cell>
          <cell r="AU71">
            <v>677.16680908203125</v>
          </cell>
          <cell r="AV71">
            <v>904.8338623046875</v>
          </cell>
          <cell r="AW71">
            <v>783.0689697265625</v>
          </cell>
          <cell r="AX71">
            <v>988.88385009765625</v>
          </cell>
          <cell r="AY71">
            <v>835.896728515625</v>
          </cell>
          <cell r="AZ71">
            <v>1026.8348388671875</v>
          </cell>
          <cell r="BA71">
            <v>786.59063720703125</v>
          </cell>
          <cell r="BB71">
            <v>1182.0870361328125</v>
          </cell>
          <cell r="BC71">
            <v>697.51385498046875</v>
          </cell>
          <cell r="BD71">
            <v>982.97332763671875</v>
          </cell>
          <cell r="BE71">
            <v>1028.359375</v>
          </cell>
          <cell r="BF71">
            <v>1012.6307373046875</v>
          </cell>
          <cell r="BG71">
            <v>674.0084228515625</v>
          </cell>
          <cell r="BH71">
            <v>906.50750732421875</v>
          </cell>
          <cell r="BI71">
            <v>794.58441162109375</v>
          </cell>
          <cell r="BJ71">
            <v>985.17327880859375</v>
          </cell>
          <cell r="BK71">
            <v>835.9130859375</v>
          </cell>
          <cell r="BL71">
            <v>985.28692626953125</v>
          </cell>
          <cell r="BM71">
            <v>973.68841552734375</v>
          </cell>
          <cell r="BN71">
            <v>971.64215087890625</v>
          </cell>
          <cell r="BO71">
            <v>967.736083984375</v>
          </cell>
          <cell r="BP71">
            <v>957.59375</v>
          </cell>
          <cell r="BQ71">
            <v>1034.4244384765625</v>
          </cell>
          <cell r="BR71">
            <v>788.6064453125</v>
          </cell>
          <cell r="BS71">
            <v>1173.5667724609375</v>
          </cell>
          <cell r="BT71">
            <v>708.65228271484375</v>
          </cell>
          <cell r="BU71">
            <v>980.14984130859375</v>
          </cell>
          <cell r="BV71">
            <v>1041.92822265625</v>
          </cell>
          <cell r="BW71">
            <v>1019.0918579101563</v>
          </cell>
          <cell r="BX71">
            <v>678.73858642578125</v>
          </cell>
          <cell r="BY71">
            <v>904.87530517578125</v>
          </cell>
          <cell r="BZ71">
            <v>788.54522705078125</v>
          </cell>
          <cell r="CA71">
            <v>989.22515869140625</v>
          </cell>
          <cell r="CB71">
            <v>836.77850341796875</v>
          </cell>
          <cell r="CC71">
            <v>968.21600341796875</v>
          </cell>
          <cell r="CD71">
            <v>968.21600341796875</v>
          </cell>
        </row>
        <row r="72">
          <cell r="D72">
            <v>1105.42236328125</v>
          </cell>
          <cell r="E72">
            <v>836.0999755859375</v>
          </cell>
          <cell r="F72">
            <v>1238.7220458984375</v>
          </cell>
          <cell r="G72">
            <v>789.531494140625</v>
          </cell>
          <cell r="H72">
            <v>1023.42431640625</v>
          </cell>
          <cell r="I72">
            <v>1137.8685302734375</v>
          </cell>
          <cell r="J72">
            <v>1076.4149169921875</v>
          </cell>
          <cell r="K72">
            <v>768.81158447265625</v>
          </cell>
          <cell r="L72">
            <v>953.10986328125</v>
          </cell>
          <cell r="M72">
            <v>828.87652587890625</v>
          </cell>
          <cell r="N72">
            <v>1069.993896484375</v>
          </cell>
          <cell r="O72">
            <v>893.849853515625</v>
          </cell>
          <cell r="P72">
            <v>1101.158447265625</v>
          </cell>
          <cell r="Q72">
            <v>833.20623779296875</v>
          </cell>
          <cell r="R72">
            <v>1248.487548828125</v>
          </cell>
          <cell r="S72">
            <v>772.5986328125</v>
          </cell>
          <cell r="T72">
            <v>1026.8077392578125</v>
          </cell>
          <cell r="U72">
            <v>1130.8070068359375</v>
          </cell>
          <cell r="V72">
            <v>1071.3905029296875</v>
          </cell>
          <cell r="W72">
            <v>763.99835205078125</v>
          </cell>
          <cell r="X72">
            <v>955.0186767578125</v>
          </cell>
          <cell r="Y72">
            <v>845.1258544921875</v>
          </cell>
          <cell r="Z72">
            <v>1068.960205078125</v>
          </cell>
          <cell r="AA72">
            <v>889.800048828125</v>
          </cell>
          <cell r="AB72">
            <v>1098.1243896484375</v>
          </cell>
          <cell r="AC72">
            <v>831.26690673828125</v>
          </cell>
          <cell r="AD72">
            <v>1253.5107421875</v>
          </cell>
          <cell r="AE72">
            <v>759.6573486328125</v>
          </cell>
          <cell r="AF72">
            <v>1027.81787109375</v>
          </cell>
          <cell r="AG72">
            <v>1131.439697265625</v>
          </cell>
          <cell r="AH72">
            <v>1074.557373046875</v>
          </cell>
          <cell r="AI72">
            <v>761.44989013671875</v>
          </cell>
          <cell r="AJ72">
            <v>955.717529296875</v>
          </cell>
          <cell r="AK72">
            <v>849.53448486328125</v>
          </cell>
          <cell r="AL72">
            <v>1063.8260498046875</v>
          </cell>
          <cell r="AM72">
            <v>887.574951171875</v>
          </cell>
          <cell r="AN72">
            <v>1095.634765625</v>
          </cell>
          <cell r="AO72">
            <v>830.56500244140625</v>
          </cell>
          <cell r="AP72">
            <v>1256.3856201171875</v>
          </cell>
          <cell r="AQ72">
            <v>757.06024169921875</v>
          </cell>
          <cell r="AR72">
            <v>1028.2159423828125</v>
          </cell>
          <cell r="AS72">
            <v>1115.6683349609375</v>
          </cell>
          <cell r="AT72">
            <v>1065.198974609375</v>
          </cell>
          <cell r="AU72">
            <v>758.7935791015625</v>
          </cell>
          <cell r="AV72">
            <v>955.9202880859375</v>
          </cell>
          <cell r="AW72">
            <v>843.34783935546875</v>
          </cell>
          <cell r="AX72">
            <v>1062.514892578125</v>
          </cell>
          <cell r="AY72">
            <v>888.06878662109375</v>
          </cell>
          <cell r="AZ72">
            <v>1091.333251953125</v>
          </cell>
          <cell r="BA72">
            <v>829.48419189453125</v>
          </cell>
          <cell r="BB72">
            <v>1261.91357421875</v>
          </cell>
          <cell r="BC72">
            <v>749.8323974609375</v>
          </cell>
          <cell r="BD72">
            <v>1030.8782958984375</v>
          </cell>
          <cell r="BE72">
            <v>1103.0286865234375</v>
          </cell>
          <cell r="BF72">
            <v>1057.1837158203125</v>
          </cell>
          <cell r="BG72">
            <v>756.3154296875</v>
          </cell>
          <cell r="BH72">
            <v>957.691650390625</v>
          </cell>
          <cell r="BI72">
            <v>861.8668212890625</v>
          </cell>
          <cell r="BJ72">
            <v>1060.024169921875</v>
          </cell>
          <cell r="BK72">
            <v>888.26409912109375</v>
          </cell>
          <cell r="BL72">
            <v>1047.37109375</v>
          </cell>
          <cell r="BM72">
            <v>1035.32861328125</v>
          </cell>
          <cell r="BN72">
            <v>1033.697021484375</v>
          </cell>
          <cell r="BO72">
            <v>1029.224365234375</v>
          </cell>
          <cell r="BP72">
            <v>1018.8541870117188</v>
          </cell>
          <cell r="BQ72">
            <v>1097.951904296875</v>
          </cell>
          <cell r="BR72">
            <v>831.5887451171875</v>
          </cell>
          <cell r="BS72">
            <v>1253.67138671875</v>
          </cell>
          <cell r="BT72">
            <v>761.34942626953125</v>
          </cell>
          <cell r="BU72">
            <v>1028.657958984375</v>
          </cell>
          <cell r="BV72">
            <v>1116.592041015625</v>
          </cell>
          <cell r="BW72">
            <v>1065.6983642578125</v>
          </cell>
          <cell r="BX72">
            <v>760.62579345703125</v>
          </cell>
          <cell r="BY72">
            <v>956.1197509765625</v>
          </cell>
          <cell r="BZ72">
            <v>851.12591552734375</v>
          </cell>
          <cell r="CA72">
            <v>1063.1060791015625</v>
          </cell>
          <cell r="CB72">
            <v>888.86737060546875</v>
          </cell>
          <cell r="CC72">
            <v>1029.8271484375</v>
          </cell>
          <cell r="CD72">
            <v>1029.8271484375</v>
          </cell>
        </row>
        <row r="73">
          <cell r="D73">
            <v>1145.238525390625</v>
          </cell>
          <cell r="E73">
            <v>889.87152099609375</v>
          </cell>
          <cell r="F73">
            <v>1294.839599609375</v>
          </cell>
          <cell r="G73">
            <v>852.5345458984375</v>
          </cell>
          <cell r="H73">
            <v>1077.351806640625</v>
          </cell>
          <cell r="I73">
            <v>1188.1221923828125</v>
          </cell>
          <cell r="J73">
            <v>1138.8302001953125</v>
          </cell>
          <cell r="K73">
            <v>816.14544677734375</v>
          </cell>
          <cell r="L73">
            <v>994.25494384765625</v>
          </cell>
          <cell r="M73">
            <v>857.904052734375</v>
          </cell>
          <cell r="N73">
            <v>1127.2764892578125</v>
          </cell>
          <cell r="O73">
            <v>946.04205322265625</v>
          </cell>
          <cell r="P73">
            <v>1140.3997802734375</v>
          </cell>
          <cell r="Q73">
            <v>886.2744140625</v>
          </cell>
          <cell r="R73">
            <v>1305.2274169921875</v>
          </cell>
          <cell r="S73">
            <v>836.534912109375</v>
          </cell>
          <cell r="T73">
            <v>1081.830810546875</v>
          </cell>
          <cell r="U73">
            <v>1179.2686767578125</v>
          </cell>
          <cell r="V73">
            <v>1134.848876953125</v>
          </cell>
          <cell r="W73">
            <v>812.06451416015625</v>
          </cell>
          <cell r="X73">
            <v>995.29547119140625</v>
          </cell>
          <cell r="Y73">
            <v>876.58856201171875</v>
          </cell>
          <cell r="Z73">
            <v>1126.6942138671875</v>
          </cell>
          <cell r="AA73">
            <v>942.0633544921875</v>
          </cell>
          <cell r="AB73">
            <v>1137.069091796875</v>
          </cell>
          <cell r="AC73">
            <v>885.05828857421875</v>
          </cell>
          <cell r="AD73">
            <v>1310.7427978515625</v>
          </cell>
          <cell r="AE73">
            <v>823.8863525390625</v>
          </cell>
          <cell r="AF73">
            <v>1083.36572265625</v>
          </cell>
          <cell r="AG73">
            <v>1179.6546630859375</v>
          </cell>
          <cell r="AH73">
            <v>1138.1607666015625</v>
          </cell>
          <cell r="AI73">
            <v>809.94647216796875</v>
          </cell>
          <cell r="AJ73">
            <v>995.41357421875</v>
          </cell>
          <cell r="AK73">
            <v>881.447265625</v>
          </cell>
          <cell r="AL73">
            <v>1122.3660888671875</v>
          </cell>
          <cell r="AM73">
            <v>939.89373779296875</v>
          </cell>
          <cell r="AN73">
            <v>1134.2724609375</v>
          </cell>
          <cell r="AO73">
            <v>884.05517578125</v>
          </cell>
          <cell r="AP73">
            <v>1313.5511474609375</v>
          </cell>
          <cell r="AQ73">
            <v>821.8072509765625</v>
          </cell>
          <cell r="AR73">
            <v>1083.8818359375</v>
          </cell>
          <cell r="AS73">
            <v>1160.555419921875</v>
          </cell>
          <cell r="AT73">
            <v>1129.96923828125</v>
          </cell>
          <cell r="AU73">
            <v>807.3203125</v>
          </cell>
          <cell r="AV73">
            <v>995.8050537109375</v>
          </cell>
          <cell r="AW73">
            <v>874.81549072265625</v>
          </cell>
          <cell r="AX73">
            <v>1121.1717529296875</v>
          </cell>
          <cell r="AY73">
            <v>940.222900390625</v>
          </cell>
          <cell r="AZ73">
            <v>1129.2293701171875</v>
          </cell>
          <cell r="BA73">
            <v>882.0947265625</v>
          </cell>
          <cell r="BB73">
            <v>1319.209716796875</v>
          </cell>
          <cell r="BC73">
            <v>816.743896484375</v>
          </cell>
          <cell r="BD73">
            <v>1087.29150390625</v>
          </cell>
          <cell r="BE73">
            <v>1145.0950927734375</v>
          </cell>
          <cell r="BF73">
            <v>1122.5367431640625</v>
          </cell>
          <cell r="BG73">
            <v>804.63275146484375</v>
          </cell>
          <cell r="BH73">
            <v>996.7169189453125</v>
          </cell>
          <cell r="BI73">
            <v>893.58380126953125</v>
          </cell>
          <cell r="BJ73">
            <v>1119.1632080078125</v>
          </cell>
          <cell r="BK73">
            <v>940.00048828125</v>
          </cell>
          <cell r="BL73">
            <v>1096.084716796875</v>
          </cell>
          <cell r="BM73">
            <v>1085.1102294921875</v>
          </cell>
          <cell r="BN73">
            <v>1083.758056640625</v>
          </cell>
          <cell r="BO73">
            <v>1079.9373779296875</v>
          </cell>
          <cell r="BP73">
            <v>1070.1524658203125</v>
          </cell>
          <cell r="BQ73">
            <v>1136.8077392578125</v>
          </cell>
          <cell r="BR73">
            <v>884.82061767578125</v>
          </cell>
          <cell r="BS73">
            <v>1310.6705322265625</v>
          </cell>
          <cell r="BT73">
            <v>826.38970947265625</v>
          </cell>
          <cell r="BU73">
            <v>1084.380615234375</v>
          </cell>
          <cell r="BV73">
            <v>1161.7073974609375</v>
          </cell>
          <cell r="BW73">
            <v>1130.09765625</v>
          </cell>
          <cell r="BX73">
            <v>808.870849609375</v>
          </cell>
          <cell r="BY73">
            <v>995.84356689453125</v>
          </cell>
          <cell r="BZ73">
            <v>882.6162109375</v>
          </cell>
          <cell r="CA73">
            <v>1121.716552734375</v>
          </cell>
          <cell r="CB73">
            <v>940.91326904296875</v>
          </cell>
          <cell r="CC73">
            <v>1080.225341796875</v>
          </cell>
          <cell r="CD73">
            <v>1080.2252197265625</v>
          </cell>
        </row>
        <row r="74">
          <cell r="D74">
            <v>1194.415283203125</v>
          </cell>
          <cell r="E74">
            <v>954.060302734375</v>
          </cell>
          <cell r="F74">
            <v>1347.712158203125</v>
          </cell>
          <cell r="G74">
            <v>887.80291748046875</v>
          </cell>
          <cell r="H74">
            <v>1142.2314453125</v>
          </cell>
          <cell r="I74">
            <v>1255.3232421875</v>
          </cell>
          <cell r="J74">
            <v>1207.1695556640625</v>
          </cell>
          <cell r="K74">
            <v>846.47967529296875</v>
          </cell>
          <cell r="L74">
            <v>1043.274658203125</v>
          </cell>
          <cell r="M74">
            <v>889.445556640625</v>
          </cell>
          <cell r="N74">
            <v>1207.2919921875</v>
          </cell>
          <cell r="O74">
            <v>999.83935546875</v>
          </cell>
          <cell r="P74">
            <v>1190.9573974609375</v>
          </cell>
          <cell r="Q74">
            <v>949.8553466796875</v>
          </cell>
          <cell r="R74">
            <v>1358.0316162109375</v>
          </cell>
          <cell r="S74">
            <v>871.27191162109375</v>
          </cell>
          <cell r="T74">
            <v>1146.547607421875</v>
          </cell>
          <cell r="U74">
            <v>1246.1517333984375</v>
          </cell>
          <cell r="V74">
            <v>1202.572265625</v>
          </cell>
          <cell r="W74">
            <v>841.18121337890625</v>
          </cell>
          <cell r="X74">
            <v>1042.674560546875</v>
          </cell>
          <cell r="Y74">
            <v>913.250244140625</v>
          </cell>
          <cell r="Z74">
            <v>1207.2340087890625</v>
          </cell>
          <cell r="AA74">
            <v>996.12652587890625</v>
          </cell>
          <cell r="AB74">
            <v>1188.857421875</v>
          </cell>
          <cell r="AC74">
            <v>949.00714111328125</v>
          </cell>
          <cell r="AD74">
            <v>1363.4202880859375</v>
          </cell>
          <cell r="AE74">
            <v>858.38299560546875</v>
          </cell>
          <cell r="AF74">
            <v>1147.3515625</v>
          </cell>
          <cell r="AG74">
            <v>1247.19970703125</v>
          </cell>
          <cell r="AH74">
            <v>1205.820556640625</v>
          </cell>
          <cell r="AI74">
            <v>838.04010009765625</v>
          </cell>
          <cell r="AJ74">
            <v>1042.03955078125</v>
          </cell>
          <cell r="AK74">
            <v>919.17010498046875</v>
          </cell>
          <cell r="AL74">
            <v>1202.4697265625</v>
          </cell>
          <cell r="AM74">
            <v>993.95965576171875</v>
          </cell>
          <cell r="AN74">
            <v>1186.759033203125</v>
          </cell>
          <cell r="AO74">
            <v>947.58282470703125</v>
          </cell>
          <cell r="AP74">
            <v>1366.3375244140625</v>
          </cell>
          <cell r="AQ74">
            <v>856.32867431640625</v>
          </cell>
          <cell r="AR74">
            <v>1147.649169921875</v>
          </cell>
          <cell r="AS74">
            <v>1226.593505859375</v>
          </cell>
          <cell r="AT74">
            <v>1195.906005859375</v>
          </cell>
          <cell r="AU74">
            <v>834.94769287109375</v>
          </cell>
          <cell r="AV74">
            <v>1041.6416015625</v>
          </cell>
          <cell r="AW74">
            <v>912.019287109375</v>
          </cell>
          <cell r="AX74">
            <v>1201.847412109375</v>
          </cell>
          <cell r="AY74">
            <v>994.2264404296875</v>
          </cell>
          <cell r="AZ74">
            <v>1183.18115234375</v>
          </cell>
          <cell r="BA74">
            <v>944.8206787109375</v>
          </cell>
          <cell r="BB74">
            <v>1372.0576171875</v>
          </cell>
          <cell r="BC74">
            <v>851.20269775390625</v>
          </cell>
          <cell r="BD74">
            <v>1151.2918701171875</v>
          </cell>
          <cell r="BE74">
            <v>1210.159423828125</v>
          </cell>
          <cell r="BF74">
            <v>1186.533447265625</v>
          </cell>
          <cell r="BG74">
            <v>830.79736328125</v>
          </cell>
          <cell r="BH74">
            <v>1041.48095703125</v>
          </cell>
          <cell r="BI74">
            <v>935.46343994140625</v>
          </cell>
          <cell r="BJ74">
            <v>1199.80859375</v>
          </cell>
          <cell r="BK74">
            <v>994.4049072265625</v>
          </cell>
          <cell r="BL74">
            <v>1149.3165283203125</v>
          </cell>
          <cell r="BM74">
            <v>1139.5125732421875</v>
          </cell>
          <cell r="BN74">
            <v>1138.806396484375</v>
          </cell>
          <cell r="BO74">
            <v>1135.7386474609375</v>
          </cell>
          <cell r="BP74">
            <v>1126.7845458984375</v>
          </cell>
          <cell r="BQ74">
            <v>1188.530029296875</v>
          </cell>
          <cell r="BR74">
            <v>948.27398681640625</v>
          </cell>
          <cell r="BS74">
            <v>1363.4691162109375</v>
          </cell>
          <cell r="BT74">
            <v>861.0067138671875</v>
          </cell>
          <cell r="BU74">
            <v>1148.4971923828125</v>
          </cell>
          <cell r="BV74">
            <v>1227.78662109375</v>
          </cell>
          <cell r="BW74">
            <v>1196.081787109375</v>
          </cell>
          <cell r="BX74">
            <v>836.72784423828125</v>
          </cell>
          <cell r="BY74">
            <v>1041.963623046875</v>
          </cell>
          <cell r="BZ74">
            <v>921.34765625</v>
          </cell>
          <cell r="CA74">
            <v>1202.219482421875</v>
          </cell>
          <cell r="CB74">
            <v>995.0638427734375</v>
          </cell>
          <cell r="CC74">
            <v>1135.631103515625</v>
          </cell>
          <cell r="CD74">
            <v>1135.631103515625</v>
          </cell>
        </row>
        <row r="75">
          <cell r="D75">
            <v>1276.9151611328125</v>
          </cell>
          <cell r="E75">
            <v>1022.9198608398438</v>
          </cell>
          <cell r="F75">
            <v>1382.0489501953125</v>
          </cell>
          <cell r="G75">
            <v>955.70697021484375</v>
          </cell>
          <cell r="H75">
            <v>1206.2462158203125</v>
          </cell>
          <cell r="I75">
            <v>1314.496337890625</v>
          </cell>
          <cell r="J75">
            <v>1276.6165771484375</v>
          </cell>
          <cell r="K75">
            <v>914.25909423828125</v>
          </cell>
          <cell r="L75">
            <v>1132.524658203125</v>
          </cell>
          <cell r="M75">
            <v>897.5472412109375</v>
          </cell>
          <cell r="N75">
            <v>1286.3204345703125</v>
          </cell>
          <cell r="O75">
            <v>1067.99755859375</v>
          </cell>
          <cell r="P75">
            <v>1272.57763671875</v>
          </cell>
          <cell r="Q75">
            <v>1018.7384643554688</v>
          </cell>
          <cell r="R75">
            <v>1391.5435791015625</v>
          </cell>
          <cell r="S75">
            <v>940.79595947265625</v>
          </cell>
          <cell r="T75">
            <v>1209.6072998046875</v>
          </cell>
          <cell r="U75">
            <v>1305.7755126953125</v>
          </cell>
          <cell r="V75">
            <v>1272.6668701171875</v>
          </cell>
          <cell r="W75">
            <v>908.4879150390625</v>
          </cell>
          <cell r="X75">
            <v>1133.3392333984375</v>
          </cell>
          <cell r="Y75">
            <v>921.83636474609375</v>
          </cell>
          <cell r="Z75">
            <v>1284.5491943359375</v>
          </cell>
          <cell r="AA75">
            <v>1063.8984375</v>
          </cell>
          <cell r="AB75">
            <v>1269.7496337890625</v>
          </cell>
          <cell r="AC75">
            <v>1017.6483154296875</v>
          </cell>
          <cell r="AD75">
            <v>1396.811767578125</v>
          </cell>
          <cell r="AE75">
            <v>928.3021240234375</v>
          </cell>
          <cell r="AF75">
            <v>1209.9559326171875</v>
          </cell>
          <cell r="AG75">
            <v>1307.0142822265625</v>
          </cell>
          <cell r="AH75">
            <v>1276.550537109375</v>
          </cell>
          <cell r="AI75">
            <v>904.87591552734375</v>
          </cell>
          <cell r="AJ75">
            <v>1133.2078857421875</v>
          </cell>
          <cell r="AK75">
            <v>927.81982421875</v>
          </cell>
          <cell r="AL75">
            <v>1277.8785400390625</v>
          </cell>
          <cell r="AM75">
            <v>1061.6063232421875</v>
          </cell>
          <cell r="AN75">
            <v>1266.8165283203125</v>
          </cell>
          <cell r="AO75">
            <v>1016.44970703125</v>
          </cell>
          <cell r="AP75">
            <v>1399.056640625</v>
          </cell>
          <cell r="AQ75">
            <v>926.13177490234375</v>
          </cell>
          <cell r="AR75">
            <v>1210.152099609375</v>
          </cell>
          <cell r="AS75">
            <v>1287.12548828125</v>
          </cell>
          <cell r="AT75">
            <v>1266.922119140625</v>
          </cell>
          <cell r="AU75">
            <v>901.73248291015625</v>
          </cell>
          <cell r="AV75">
            <v>1134.287353515625</v>
          </cell>
          <cell r="AW75">
            <v>920.75262451171875</v>
          </cell>
          <cell r="AX75">
            <v>1276.5155029296875</v>
          </cell>
          <cell r="AY75">
            <v>1062.0958251953125</v>
          </cell>
          <cell r="AZ75">
            <v>1262.267578125</v>
          </cell>
          <cell r="BA75">
            <v>1014.0607299804688</v>
          </cell>
          <cell r="BB75">
            <v>1404.028076171875</v>
          </cell>
          <cell r="BC75">
            <v>920.60870361328125</v>
          </cell>
          <cell r="BD75">
            <v>1212.8416748046875</v>
          </cell>
          <cell r="BE75">
            <v>1271.3843994140625</v>
          </cell>
          <cell r="BF75">
            <v>1257.50537109375</v>
          </cell>
          <cell r="BG75">
            <v>897.4393310546875</v>
          </cell>
          <cell r="BH75">
            <v>1136.35791015625</v>
          </cell>
          <cell r="BI75">
            <v>943.98077392578125</v>
          </cell>
          <cell r="BJ75">
            <v>1272.413330078125</v>
          </cell>
          <cell r="BK75">
            <v>1062.3856201171875</v>
          </cell>
          <cell r="BL75">
            <v>1220.0675048828125</v>
          </cell>
          <cell r="BM75">
            <v>1208.9510498046875</v>
          </cell>
          <cell r="BN75">
            <v>1207.40625</v>
          </cell>
          <cell r="BO75">
            <v>1203.79345703125</v>
          </cell>
          <cell r="BP75">
            <v>1194.0810546875</v>
          </cell>
          <cell r="BQ75">
            <v>1269.2657470703125</v>
          </cell>
          <cell r="BR75">
            <v>1017.21826171875</v>
          </cell>
          <cell r="BS75">
            <v>1396.455078125</v>
          </cell>
          <cell r="BT75">
            <v>930.43463134765625</v>
          </cell>
          <cell r="BU75">
            <v>1210.8243408203125</v>
          </cell>
          <cell r="BV75">
            <v>1288.272705078125</v>
          </cell>
          <cell r="BW75">
            <v>1266.7689208984375</v>
          </cell>
          <cell r="BX75">
            <v>903.68365478515625</v>
          </cell>
          <cell r="BY75">
            <v>1134.55859375</v>
          </cell>
          <cell r="BZ75">
            <v>929.9215087890625</v>
          </cell>
          <cell r="CA75">
            <v>1276.8414306640625</v>
          </cell>
          <cell r="CB75">
            <v>1062.951904296875</v>
          </cell>
          <cell r="CC75">
            <v>1204.0811767578125</v>
          </cell>
          <cell r="CD75">
            <v>1204.0811767578125</v>
          </cell>
        </row>
        <row r="76">
          <cell r="D76">
            <v>1403.0848388671875</v>
          </cell>
          <cell r="E76">
            <v>1077.0106201171875</v>
          </cell>
          <cell r="F76">
            <v>1434.4852294921875</v>
          </cell>
          <cell r="G76">
            <v>1000.5023193359375</v>
          </cell>
          <cell r="H76">
            <v>1270.68408203125</v>
          </cell>
          <cell r="I76">
            <v>1383.5755615234375</v>
          </cell>
          <cell r="J76">
            <v>1342.017578125</v>
          </cell>
          <cell r="K76">
            <v>984.8104248046875</v>
          </cell>
          <cell r="L76">
            <v>1207.3582763671875</v>
          </cell>
          <cell r="M76">
            <v>930.29742431640625</v>
          </cell>
          <cell r="N76">
            <v>1385.4202880859375</v>
          </cell>
          <cell r="O76">
            <v>1136.154052734375</v>
          </cell>
          <cell r="P76">
            <v>1397.9219970703125</v>
          </cell>
          <cell r="Q76">
            <v>1072.1922607421875</v>
          </cell>
          <cell r="R76">
            <v>1444.2928466796875</v>
          </cell>
          <cell r="S76">
            <v>985.37139892578125</v>
          </cell>
          <cell r="T76">
            <v>1272.5709228515625</v>
          </cell>
          <cell r="U76">
            <v>1374.935791015625</v>
          </cell>
          <cell r="V76">
            <v>1336.362548828125</v>
          </cell>
          <cell r="W76">
            <v>978.655029296875</v>
          </cell>
          <cell r="X76">
            <v>1205.0361328125</v>
          </cell>
          <cell r="Y76">
            <v>953.70928955078125</v>
          </cell>
          <cell r="Z76">
            <v>1383.0716552734375</v>
          </cell>
          <cell r="AA76">
            <v>1132.3270263671875</v>
          </cell>
          <cell r="AB76">
            <v>1394.0174560546875</v>
          </cell>
          <cell r="AC76">
            <v>1070.5882568359375</v>
          </cell>
          <cell r="AD76">
            <v>1449.3253173828125</v>
          </cell>
          <cell r="AE76">
            <v>973.116455078125</v>
          </cell>
          <cell r="AF76">
            <v>1271.1275634765625</v>
          </cell>
          <cell r="AG76">
            <v>1376.665771484375</v>
          </cell>
          <cell r="AH76">
            <v>1339.434814453125</v>
          </cell>
          <cell r="AI76">
            <v>975.41253662109375</v>
          </cell>
          <cell r="AJ76">
            <v>1203.471923828125</v>
          </cell>
          <cell r="AK76">
            <v>958.4383544921875</v>
          </cell>
          <cell r="AL76">
            <v>1374.0416259765625</v>
          </cell>
          <cell r="AM76">
            <v>1130.2391357421875</v>
          </cell>
          <cell r="AN76">
            <v>1390.208740234375</v>
          </cell>
          <cell r="AO76">
            <v>1069.305419921875</v>
          </cell>
          <cell r="AP76">
            <v>1453.1881103515625</v>
          </cell>
          <cell r="AQ76">
            <v>970.7293701171875</v>
          </cell>
          <cell r="AR76">
            <v>1271.01513671875</v>
          </cell>
          <cell r="AS76">
            <v>1355.9339599609375</v>
          </cell>
          <cell r="AT76">
            <v>1328.3388671875</v>
          </cell>
          <cell r="AU76">
            <v>971.2259521484375</v>
          </cell>
          <cell r="AV76">
            <v>1202.316162109375</v>
          </cell>
          <cell r="AW76">
            <v>950.7452392578125</v>
          </cell>
          <cell r="AX76">
            <v>1372.7730712890625</v>
          </cell>
          <cell r="AY76">
            <v>1130.8277587890625</v>
          </cell>
          <cell r="AZ76">
            <v>1385.0950927734375</v>
          </cell>
          <cell r="BA76">
            <v>1066.6436767578125</v>
          </cell>
          <cell r="BB76">
            <v>1459.544189453125</v>
          </cell>
          <cell r="BC76">
            <v>964.6436767578125</v>
          </cell>
          <cell r="BD76">
            <v>1273.2593994140625</v>
          </cell>
          <cell r="BE76">
            <v>1339.7242431640625</v>
          </cell>
          <cell r="BF76">
            <v>1317.5687255859375</v>
          </cell>
          <cell r="BG76">
            <v>966.56378173828125</v>
          </cell>
          <cell r="BH76">
            <v>1202.3895263671875</v>
          </cell>
          <cell r="BI76">
            <v>977.0794677734375</v>
          </cell>
          <cell r="BJ76">
            <v>1367.6197509765625</v>
          </cell>
          <cell r="BK76">
            <v>1132.1671142578125</v>
          </cell>
          <cell r="BL76">
            <v>1308.396728515625</v>
          </cell>
          <cell r="BM76">
            <v>1292.4180908203125</v>
          </cell>
          <cell r="BN76">
            <v>1288.90478515625</v>
          </cell>
          <cell r="BO76">
            <v>1282.324462890625</v>
          </cell>
          <cell r="BP76">
            <v>1268.9635009765625</v>
          </cell>
          <cell r="BQ76">
            <v>1393.569580078125</v>
          </cell>
          <cell r="BR76">
            <v>1070.2818603515625</v>
          </cell>
          <cell r="BS76">
            <v>1450.217529296875</v>
          </cell>
          <cell r="BT76">
            <v>974.904296875</v>
          </cell>
          <cell r="BU76">
            <v>1272.1334228515625</v>
          </cell>
          <cell r="BV76">
            <v>1357.0921630859375</v>
          </cell>
          <cell r="BW76">
            <v>1328.6080322265625</v>
          </cell>
          <cell r="BX76">
            <v>973.50970458984375</v>
          </cell>
          <cell r="BY76">
            <v>1203.444091796875</v>
          </cell>
          <cell r="BZ76">
            <v>961.67596435546875</v>
          </cell>
          <cell r="CA76">
            <v>1373.1636962890625</v>
          </cell>
          <cell r="CB76">
            <v>1131.9576416015625</v>
          </cell>
          <cell r="CC76">
            <v>1283.9202880859375</v>
          </cell>
          <cell r="CD76">
            <v>1283.9202880859375</v>
          </cell>
        </row>
        <row r="77">
          <cell r="D77">
            <v>1528.9940185546875</v>
          </cell>
          <cell r="E77">
            <v>1166.5931396484375</v>
          </cell>
          <cell r="F77">
            <v>1557.264404296875</v>
          </cell>
          <cell r="G77">
            <v>1063.921142578125</v>
          </cell>
          <cell r="H77">
            <v>1344.944580078125</v>
          </cell>
          <cell r="I77">
            <v>1462.68408203125</v>
          </cell>
          <cell r="J77">
            <v>1412.1849365234375</v>
          </cell>
          <cell r="K77">
            <v>1004.3700561523438</v>
          </cell>
          <cell r="L77">
            <v>1263.112548828125</v>
          </cell>
          <cell r="M77">
            <v>1203.6292724609375</v>
          </cell>
          <cell r="N77">
            <v>1495.6488037109375</v>
          </cell>
          <cell r="O77">
            <v>1206.8875732421875</v>
          </cell>
          <cell r="P77">
            <v>1526.177001953125</v>
          </cell>
          <cell r="Q77">
            <v>1161.0384521484375</v>
          </cell>
          <cell r="R77">
            <v>1574.251953125</v>
          </cell>
          <cell r="S77">
            <v>1048.869384765625</v>
          </cell>
          <cell r="T77">
            <v>1346.5753173828125</v>
          </cell>
          <cell r="U77">
            <v>1453.4876708984375</v>
          </cell>
          <cell r="V77">
            <v>1406.332275390625</v>
          </cell>
          <cell r="W77">
            <v>997.82952880859375</v>
          </cell>
          <cell r="X77">
            <v>1260.144287109375</v>
          </cell>
          <cell r="Y77">
            <v>1221.2027587890625</v>
          </cell>
          <cell r="Z77">
            <v>1493.5958251953125</v>
          </cell>
          <cell r="AA77">
            <v>1203.44091796875</v>
          </cell>
          <cell r="AB77">
            <v>1523.78076171875</v>
          </cell>
          <cell r="AC77">
            <v>1159.346923828125</v>
          </cell>
          <cell r="AD77">
            <v>1582.641845703125</v>
          </cell>
          <cell r="AE77">
            <v>1036.9974365234375</v>
          </cell>
          <cell r="AF77">
            <v>1344.83203125</v>
          </cell>
          <cell r="AG77">
            <v>1455.704833984375</v>
          </cell>
          <cell r="AH77">
            <v>1409.4278564453125</v>
          </cell>
          <cell r="AI77">
            <v>994.2470703125</v>
          </cell>
          <cell r="AJ77">
            <v>1258.03662109375</v>
          </cell>
          <cell r="AK77">
            <v>1227.4454345703125</v>
          </cell>
          <cell r="AL77">
            <v>1482.8333740234375</v>
          </cell>
          <cell r="AM77">
            <v>1201.640625</v>
          </cell>
          <cell r="AN77">
            <v>1520.2774658203125</v>
          </cell>
          <cell r="AO77">
            <v>1158.000244140625</v>
          </cell>
          <cell r="AP77">
            <v>1589.1529541015625</v>
          </cell>
          <cell r="AQ77">
            <v>1033.9173583984375</v>
          </cell>
          <cell r="AR77">
            <v>1344.538330078125</v>
          </cell>
          <cell r="AS77">
            <v>1433.4522705078125</v>
          </cell>
          <cell r="AT77">
            <v>1398.205078125</v>
          </cell>
          <cell r="AU77">
            <v>989.7734375</v>
          </cell>
          <cell r="AV77">
            <v>1256.5699462890625</v>
          </cell>
          <cell r="AW77">
            <v>1220.068115234375</v>
          </cell>
          <cell r="AX77">
            <v>1480.6915283203125</v>
          </cell>
          <cell r="AY77">
            <v>1201.941650390625</v>
          </cell>
          <cell r="AZ77">
            <v>1515.783203125</v>
          </cell>
          <cell r="BA77">
            <v>1155.0390625</v>
          </cell>
          <cell r="BB77">
            <v>1599.38037109375</v>
          </cell>
          <cell r="BC77">
            <v>1026.74365234375</v>
          </cell>
          <cell r="BD77">
            <v>1346.5711669921875</v>
          </cell>
          <cell r="BE77">
            <v>1416.14501953125</v>
          </cell>
          <cell r="BF77">
            <v>1387.3624267578125</v>
          </cell>
          <cell r="BG77">
            <v>984.62213134765625</v>
          </cell>
          <cell r="BH77">
            <v>1254.794189453125</v>
          </cell>
          <cell r="BI77">
            <v>1242.9810791015625</v>
          </cell>
          <cell r="BJ77">
            <v>1473.625244140625</v>
          </cell>
          <cell r="BK77">
            <v>1203.44921875</v>
          </cell>
          <cell r="BL77">
            <v>1409.91064453125</v>
          </cell>
          <cell r="BM77">
            <v>1392.8289794921875</v>
          </cell>
          <cell r="BN77">
            <v>1389.4891357421875</v>
          </cell>
          <cell r="BO77">
            <v>1380.55224609375</v>
          </cell>
          <cell r="BP77">
            <v>1364.1600341796875</v>
          </cell>
          <cell r="BQ77">
            <v>1522.628662109375</v>
          </cell>
          <cell r="BR77">
            <v>1159.0430908203125</v>
          </cell>
          <cell r="BS77">
            <v>1583.971435546875</v>
          </cell>
          <cell r="BT77">
            <v>1037.9315185546875</v>
          </cell>
          <cell r="BU77">
            <v>1345.7227783203125</v>
          </cell>
          <cell r="BV77">
            <v>1434.6580810546875</v>
          </cell>
          <cell r="BW77">
            <v>1398.509521484375</v>
          </cell>
          <cell r="BX77">
            <v>992.19366455078125</v>
          </cell>
          <cell r="BY77">
            <v>1257.342041015625</v>
          </cell>
          <cell r="BZ77">
            <v>1229.5997314453125</v>
          </cell>
          <cell r="CA77">
            <v>1480.95068359375</v>
          </cell>
          <cell r="CB77">
            <v>1203.144775390625</v>
          </cell>
          <cell r="CC77">
            <v>1382.3250732421875</v>
          </cell>
          <cell r="CD77">
            <v>1382.3250732421875</v>
          </cell>
        </row>
        <row r="78">
          <cell r="D78">
            <v>1679.9033203125</v>
          </cell>
          <cell r="E78">
            <v>1212.11083984375</v>
          </cell>
          <cell r="F78">
            <v>1719.7908935546875</v>
          </cell>
          <cell r="G78">
            <v>1119.7401123046875</v>
          </cell>
          <cell r="H78">
            <v>1460.245849609375</v>
          </cell>
          <cell r="I78">
            <v>1558.494384765625</v>
          </cell>
          <cell r="J78">
            <v>1499.3486328125</v>
          </cell>
          <cell r="K78">
            <v>1066.8155517578125</v>
          </cell>
          <cell r="L78">
            <v>1354.96923828125</v>
          </cell>
          <cell r="M78">
            <v>1260.807373046875</v>
          </cell>
          <cell r="N78">
            <v>1649.6666259765625</v>
          </cell>
          <cell r="O78">
            <v>1284.6734619140625</v>
          </cell>
          <cell r="P78">
            <v>1678.2567138671875</v>
          </cell>
          <cell r="Q78">
            <v>1205.103271484375</v>
          </cell>
          <cell r="R78">
            <v>1740.3765869140625</v>
          </cell>
          <cell r="S78">
            <v>1105.87060546875</v>
          </cell>
          <cell r="T78">
            <v>1462.4932861328125</v>
          </cell>
          <cell r="U78">
            <v>1548.7408447265625</v>
          </cell>
          <cell r="V78">
            <v>1494.606689453125</v>
          </cell>
          <cell r="W78">
            <v>1060.1795654296875</v>
          </cell>
          <cell r="X78">
            <v>1354.307861328125</v>
          </cell>
          <cell r="Y78">
            <v>1282.0938720703125</v>
          </cell>
          <cell r="Z78">
            <v>1643.651611328125</v>
          </cell>
          <cell r="AA78">
            <v>1282.1259765625</v>
          </cell>
          <cell r="AB78">
            <v>1677.468994140625</v>
          </cell>
          <cell r="AC78">
            <v>1203.2471923828125</v>
          </cell>
          <cell r="AD78">
            <v>1749.979248046875</v>
          </cell>
          <cell r="AE78">
            <v>1093.742431640625</v>
          </cell>
          <cell r="AF78">
            <v>1460.7650146484375</v>
          </cell>
          <cell r="AG78">
            <v>1550.8642578125</v>
          </cell>
          <cell r="AH78">
            <v>1498.0704345703125</v>
          </cell>
          <cell r="AI78">
            <v>1056.4571533203125</v>
          </cell>
          <cell r="AJ78">
            <v>1353.6854248046875</v>
          </cell>
          <cell r="AK78">
            <v>1289.0938720703125</v>
          </cell>
          <cell r="AL78">
            <v>1628.9378662109375</v>
          </cell>
          <cell r="AM78">
            <v>1280.771484375</v>
          </cell>
          <cell r="AN78">
            <v>1674.5711669921875</v>
          </cell>
          <cell r="AO78">
            <v>1201.33203125</v>
          </cell>
          <cell r="AP78">
            <v>1759.4073486328125</v>
          </cell>
          <cell r="AQ78">
            <v>1091.9642333984375</v>
          </cell>
          <cell r="AR78">
            <v>1460.5582275390625</v>
          </cell>
          <cell r="AS78">
            <v>1527.7974853515625</v>
          </cell>
          <cell r="AT78">
            <v>1488.420166015625</v>
          </cell>
          <cell r="AU78">
            <v>1051.44580078125</v>
          </cell>
          <cell r="AV78">
            <v>1352.4031982421875</v>
          </cell>
          <cell r="AW78">
            <v>1281.3316650390625</v>
          </cell>
          <cell r="AX78">
            <v>1624.1082763671875</v>
          </cell>
          <cell r="AY78">
            <v>1281.6229248046875</v>
          </cell>
          <cell r="AZ78">
            <v>1670.56982421875</v>
          </cell>
          <cell r="BA78">
            <v>1197.5133056640625</v>
          </cell>
          <cell r="BB78">
            <v>1773.03466796875</v>
          </cell>
          <cell r="BC78">
            <v>1087.76904296875</v>
          </cell>
          <cell r="BD78">
            <v>1463.4835205078125</v>
          </cell>
          <cell r="BE78">
            <v>1509.8834228515625</v>
          </cell>
          <cell r="BF78">
            <v>1478.6544189453125</v>
          </cell>
          <cell r="BG78">
            <v>1046.2294921875</v>
          </cell>
          <cell r="BH78">
            <v>1351.1190185546875</v>
          </cell>
          <cell r="BI78">
            <v>1307.8299560546875</v>
          </cell>
          <cell r="BJ78">
            <v>1613.43896484375</v>
          </cell>
          <cell r="BK78">
            <v>1284.3262939453125</v>
          </cell>
          <cell r="BL78">
            <v>1531.0870361328125</v>
          </cell>
          <cell r="BM78">
            <v>1510.4013671875</v>
          </cell>
          <cell r="BN78">
            <v>1506.62255859375</v>
          </cell>
          <cell r="BO78">
            <v>1495.7843017578125</v>
          </cell>
          <cell r="BP78">
            <v>1476.4129638671875</v>
          </cell>
          <cell r="BQ78">
            <v>1675.88916015625</v>
          </cell>
          <cell r="BR78">
            <v>1202.639892578125</v>
          </cell>
          <cell r="BS78">
            <v>1752.8990478515625</v>
          </cell>
          <cell r="BT78">
            <v>1096.30810546875</v>
          </cell>
          <cell r="BU78">
            <v>1462.023681640625</v>
          </cell>
          <cell r="BV78">
            <v>1529.1083984375</v>
          </cell>
          <cell r="BW78">
            <v>1488.31494140625</v>
          </cell>
          <cell r="BX78">
            <v>1054.155517578125</v>
          </cell>
          <cell r="BY78">
            <v>1352.674072265625</v>
          </cell>
          <cell r="BZ78">
            <v>1292.0540771484375</v>
          </cell>
          <cell r="CA78">
            <v>1624.996826171875</v>
          </cell>
          <cell r="CB78">
            <v>1282.852294921875</v>
          </cell>
          <cell r="CC78">
            <v>1498.019775390625</v>
          </cell>
          <cell r="CD78">
            <v>1498.019775390625</v>
          </cell>
        </row>
        <row r="79">
          <cell r="D79">
            <v>1782.088623046875</v>
          </cell>
          <cell r="E79">
            <v>1315.4029541015625</v>
          </cell>
          <cell r="F79">
            <v>1849.95458984375</v>
          </cell>
          <cell r="G79">
            <v>1251.8009033203125</v>
          </cell>
          <cell r="H79">
            <v>1589.091796875</v>
          </cell>
          <cell r="I79">
            <v>1704.8995361328125</v>
          </cell>
          <cell r="J79">
            <v>1612.5914306640625</v>
          </cell>
          <cell r="K79">
            <v>1138.4100341796875</v>
          </cell>
          <cell r="L79">
            <v>1460.772216796875</v>
          </cell>
          <cell r="M79">
            <v>1321.12109375</v>
          </cell>
          <cell r="N79">
            <v>1800.11376953125</v>
          </cell>
          <cell r="O79">
            <v>1378.0029296875</v>
          </cell>
          <cell r="P79">
            <v>1778.6927490234375</v>
          </cell>
          <cell r="Q79">
            <v>1307.0694580078125</v>
          </cell>
          <cell r="R79">
            <v>1872.0574951171875</v>
          </cell>
          <cell r="S79">
            <v>1237.0118408203125</v>
          </cell>
          <cell r="T79">
            <v>1590.660400390625</v>
          </cell>
          <cell r="U79">
            <v>1691.892578125</v>
          </cell>
          <cell r="V79">
            <v>1609.615966796875</v>
          </cell>
          <cell r="W79">
            <v>1131.24755859375</v>
          </cell>
          <cell r="X79">
            <v>1463.4659423828125</v>
          </cell>
          <cell r="Y79">
            <v>1345.8592529296875</v>
          </cell>
          <cell r="Z79">
            <v>1795.203369140625</v>
          </cell>
          <cell r="AA79">
            <v>1373.6700439453125</v>
          </cell>
          <cell r="AB79">
            <v>1775.9554443359375</v>
          </cell>
          <cell r="AC79">
            <v>1305.7491455078125</v>
          </cell>
          <cell r="AD79">
            <v>1882.643310546875</v>
          </cell>
          <cell r="AE79">
            <v>1223.865234375</v>
          </cell>
          <cell r="AF79">
            <v>1588.8370361328125</v>
          </cell>
          <cell r="AG79">
            <v>1693.0377197265625</v>
          </cell>
          <cell r="AH79">
            <v>1615.9693603515625</v>
          </cell>
          <cell r="AI79">
            <v>1127.47021484375</v>
          </cell>
          <cell r="AJ79">
            <v>1464.1895751953125</v>
          </cell>
          <cell r="AK79">
            <v>1353.4666748046875</v>
          </cell>
          <cell r="AL79">
            <v>1781.8643798828125</v>
          </cell>
          <cell r="AM79">
            <v>1371.583251953125</v>
          </cell>
          <cell r="AN79">
            <v>1771.9652099609375</v>
          </cell>
          <cell r="AO79">
            <v>1303.3057861328125</v>
          </cell>
          <cell r="AP79">
            <v>1892.91845703125</v>
          </cell>
          <cell r="AQ79">
            <v>1220.7060546875</v>
          </cell>
          <cell r="AR79">
            <v>1588.5799560546875</v>
          </cell>
          <cell r="AS79">
            <v>1664.723388671875</v>
          </cell>
          <cell r="AT79">
            <v>1607.2542724609375</v>
          </cell>
          <cell r="AU79">
            <v>1122.560546875</v>
          </cell>
          <cell r="AV79">
            <v>1466.09765625</v>
          </cell>
          <cell r="AW79">
            <v>1345.2239990234375</v>
          </cell>
          <cell r="AX79">
            <v>1775.918701171875</v>
          </cell>
          <cell r="AY79">
            <v>1371.967041015625</v>
          </cell>
          <cell r="AZ79">
            <v>1766.8240966796875</v>
          </cell>
          <cell r="BA79">
            <v>1298.263916015625</v>
          </cell>
          <cell r="BB79">
            <v>1908.0567626953125</v>
          </cell>
          <cell r="BC79">
            <v>1214.3626708984375</v>
          </cell>
          <cell r="BD79">
            <v>1591.100830078125</v>
          </cell>
          <cell r="BE79">
            <v>1642.009033203125</v>
          </cell>
          <cell r="BF79">
            <v>1598.9503173828125</v>
          </cell>
          <cell r="BG79">
            <v>1117.1436767578125</v>
          </cell>
          <cell r="BH79">
            <v>1469.402099609375</v>
          </cell>
          <cell r="BI79">
            <v>1372.8116455078125</v>
          </cell>
          <cell r="BJ79">
            <v>1765.39599609375</v>
          </cell>
          <cell r="BK79">
            <v>1374.1820068359375</v>
          </cell>
          <cell r="BL79">
            <v>1644.90380859375</v>
          </cell>
          <cell r="BM79">
            <v>1624.924560546875</v>
          </cell>
          <cell r="BN79">
            <v>1621.9478759765625</v>
          </cell>
          <cell r="BO79">
            <v>1612.075927734375</v>
          </cell>
          <cell r="BP79">
            <v>1594.53369140625</v>
          </cell>
          <cell r="BQ79">
            <v>1774.6748046875</v>
          </cell>
          <cell r="BR79">
            <v>1304.505615234375</v>
          </cell>
          <cell r="BS79">
            <v>1885.9169921875</v>
          </cell>
          <cell r="BT79">
            <v>1225.3485107421875</v>
          </cell>
          <cell r="BU79">
            <v>1589.9764404296875</v>
          </cell>
          <cell r="BV79">
            <v>1666.3961181640625</v>
          </cell>
          <cell r="BW79">
            <v>1606.4923095703125</v>
          </cell>
          <cell r="BX79">
            <v>1125.23974609375</v>
          </cell>
          <cell r="BY79">
            <v>1466.078857421875</v>
          </cell>
          <cell r="BZ79">
            <v>1356.2225341796875</v>
          </cell>
          <cell r="CA79">
            <v>1776.9044189453125</v>
          </cell>
          <cell r="CB79">
            <v>1373.55419921875</v>
          </cell>
          <cell r="CC79">
            <v>1614.1549072265625</v>
          </cell>
          <cell r="CD79">
            <v>1614.1549072265625</v>
          </cell>
        </row>
        <row r="80">
          <cell r="D80">
            <v>1861.6829833984375</v>
          </cell>
          <cell r="E80">
            <v>1375.1539306640625</v>
          </cell>
          <cell r="F80">
            <v>1931.69775390625</v>
          </cell>
          <cell r="G80">
            <v>1370.620849609375</v>
          </cell>
          <cell r="H80">
            <v>1713.923828125</v>
          </cell>
          <cell r="I80">
            <v>1853.2890625</v>
          </cell>
          <cell r="J80">
            <v>1714.979736328125</v>
          </cell>
          <cell r="K80">
            <v>1254.3341064453125</v>
          </cell>
          <cell r="L80">
            <v>1555.780029296875</v>
          </cell>
          <cell r="M80">
            <v>1411.9619140625</v>
          </cell>
          <cell r="N80">
            <v>1903.7252197265625</v>
          </cell>
          <cell r="O80">
            <v>1469.8658447265625</v>
          </cell>
          <cell r="P80">
            <v>1855.254150390625</v>
          </cell>
          <cell r="Q80">
            <v>1365.88134765625</v>
          </cell>
          <cell r="R80">
            <v>1953.683349609375</v>
          </cell>
          <cell r="S80">
            <v>1343.2078857421875</v>
          </cell>
          <cell r="T80">
            <v>1716.774658203125</v>
          </cell>
          <cell r="U80">
            <v>1838.9609375</v>
          </cell>
          <cell r="V80">
            <v>1712.572509765625</v>
          </cell>
          <cell r="W80">
            <v>1247.7742919921875</v>
          </cell>
          <cell r="X80">
            <v>1558.9276123046875</v>
          </cell>
          <cell r="Y80">
            <v>1436.8681640625</v>
          </cell>
          <cell r="Z80">
            <v>1902.3260498046875</v>
          </cell>
          <cell r="AA80">
            <v>1463.8819580078125</v>
          </cell>
          <cell r="AB80">
            <v>1850.5831298828125</v>
          </cell>
          <cell r="AC80">
            <v>1364.1832275390625</v>
          </cell>
          <cell r="AD80">
            <v>1964.6080322265625</v>
          </cell>
          <cell r="AE80">
            <v>1321.363037109375</v>
          </cell>
          <cell r="AF80">
            <v>1714.980224609375</v>
          </cell>
          <cell r="AG80">
            <v>1839.4200439453125</v>
          </cell>
          <cell r="AH80">
            <v>1720.4163818359375</v>
          </cell>
          <cell r="AI80">
            <v>1244.834228515625</v>
          </cell>
          <cell r="AJ80">
            <v>1559.8277587890625</v>
          </cell>
          <cell r="AK80">
            <v>1443.5218505859375</v>
          </cell>
          <cell r="AL80">
            <v>1893.58544921875</v>
          </cell>
          <cell r="AM80">
            <v>1461.013916015625</v>
          </cell>
          <cell r="AN80">
            <v>1845.7493896484375</v>
          </cell>
          <cell r="AO80">
            <v>1361.41455078125</v>
          </cell>
          <cell r="AP80">
            <v>1974.5003662109375</v>
          </cell>
          <cell r="AQ80">
            <v>1317.47509765625</v>
          </cell>
          <cell r="AR80">
            <v>1714.8017578125</v>
          </cell>
          <cell r="AS80">
            <v>1807.8380126953125</v>
          </cell>
          <cell r="AT80">
            <v>1711.3621826171875</v>
          </cell>
          <cell r="AU80">
            <v>1238.219970703125</v>
          </cell>
          <cell r="AV80">
            <v>1561.864501953125</v>
          </cell>
          <cell r="AW80">
            <v>1433.2882080078125</v>
          </cell>
          <cell r="AX80">
            <v>1889.0654296875</v>
          </cell>
          <cell r="AY80">
            <v>1461.2030029296875</v>
          </cell>
          <cell r="AZ80">
            <v>1838.8470458984375</v>
          </cell>
          <cell r="BA80">
            <v>1356.0374755859375</v>
          </cell>
          <cell r="BB80">
            <v>1989.387939453125</v>
          </cell>
          <cell r="BC80">
            <v>1309.0806884765625</v>
          </cell>
          <cell r="BD80">
            <v>1719.2021484375</v>
          </cell>
          <cell r="BE80">
            <v>1782.260986328125</v>
          </cell>
          <cell r="BF80">
            <v>1702.8878173828125</v>
          </cell>
          <cell r="BG80">
            <v>1233.2178955078125</v>
          </cell>
          <cell r="BH80">
            <v>1564.8314208984375</v>
          </cell>
          <cell r="BI80">
            <v>1462.4893798828125</v>
          </cell>
          <cell r="BJ80">
            <v>1881.3878173828125</v>
          </cell>
          <cell r="BK80">
            <v>1463.293701171875</v>
          </cell>
          <cell r="BL80">
            <v>1738.624267578125</v>
          </cell>
          <cell r="BM80">
            <v>1718.8409423828125</v>
          </cell>
          <cell r="BN80">
            <v>1716.736328125</v>
          </cell>
          <cell r="BO80">
            <v>1708.5230712890625</v>
          </cell>
          <cell r="BP80">
            <v>1693.6046142578125</v>
          </cell>
          <cell r="BQ80">
            <v>1849.7945556640625</v>
          </cell>
          <cell r="BR80">
            <v>1362.9189453125</v>
          </cell>
          <cell r="BS80">
            <v>1967.52783203125</v>
          </cell>
          <cell r="BT80">
            <v>1325.61376953125</v>
          </cell>
          <cell r="BU80">
            <v>1716.8304443359375</v>
          </cell>
          <cell r="BV80">
            <v>1809.7479248046875</v>
          </cell>
          <cell r="BW80">
            <v>1710.2816162109375</v>
          </cell>
          <cell r="BX80">
            <v>1241.529541015625</v>
          </cell>
          <cell r="BY80">
            <v>1561.5770263671875</v>
          </cell>
          <cell r="BZ80">
            <v>1445.830078125</v>
          </cell>
          <cell r="CA80">
            <v>1889.4757080078125</v>
          </cell>
          <cell r="CB80">
            <v>1463.170654296875</v>
          </cell>
          <cell r="CC80">
            <v>1710.4310302734375</v>
          </cell>
          <cell r="CD80">
            <v>1710.4310302734375</v>
          </cell>
        </row>
        <row r="81">
          <cell r="D81">
            <v>1966.556640625</v>
          </cell>
          <cell r="E81">
            <v>1499.584716796875</v>
          </cell>
          <cell r="F81">
            <v>1994.58447265625</v>
          </cell>
          <cell r="G81">
            <v>1429.326904296875</v>
          </cell>
          <cell r="H81">
            <v>1821.224853515625</v>
          </cell>
          <cell r="I81">
            <v>2024.6173095703125</v>
          </cell>
          <cell r="J81">
            <v>1811.275634765625</v>
          </cell>
          <cell r="K81">
            <v>1403.6280517578125</v>
          </cell>
          <cell r="L81">
            <v>1724.3636474609375</v>
          </cell>
          <cell r="M81">
            <v>1501.2705078125</v>
          </cell>
          <cell r="N81">
            <v>2045.173095703125</v>
          </cell>
          <cell r="O81">
            <v>1561.875732421875</v>
          </cell>
          <cell r="P81">
            <v>1960.9854736328125</v>
          </cell>
          <cell r="Q81">
            <v>1489.2073974609375</v>
          </cell>
          <cell r="R81">
            <v>2015.533935546875</v>
          </cell>
          <cell r="S81">
            <v>1398.6148681640625</v>
          </cell>
          <cell r="T81">
            <v>1823.4251708984375</v>
          </cell>
          <cell r="U81">
            <v>2007.3262939453125</v>
          </cell>
          <cell r="V81">
            <v>1807.195556640625</v>
          </cell>
          <cell r="W81">
            <v>1398.0517578125</v>
          </cell>
          <cell r="X81">
            <v>1729.9122314453125</v>
          </cell>
          <cell r="Y81">
            <v>1529.3760986328125</v>
          </cell>
          <cell r="Z81">
            <v>2043.3662109375</v>
          </cell>
          <cell r="AA81">
            <v>1556.4384765625</v>
          </cell>
          <cell r="AB81">
            <v>1956.7760009765625</v>
          </cell>
          <cell r="AC81">
            <v>1488.63623046875</v>
          </cell>
          <cell r="AD81">
            <v>2025.794189453125</v>
          </cell>
          <cell r="AE81">
            <v>1374.2984619140625</v>
          </cell>
          <cell r="AF81">
            <v>1820.852783203125</v>
          </cell>
          <cell r="AG81">
            <v>2008.1256103515625</v>
          </cell>
          <cell r="AH81">
            <v>1815.548095703125</v>
          </cell>
          <cell r="AI81">
            <v>1395.8726806640625</v>
          </cell>
          <cell r="AJ81">
            <v>1732.0025634765625</v>
          </cell>
          <cell r="AK81">
            <v>1536.9000244140625</v>
          </cell>
          <cell r="AL81">
            <v>2034.7833251953125</v>
          </cell>
          <cell r="AM81">
            <v>1553.3392333984375</v>
          </cell>
          <cell r="AN81">
            <v>1952.56103515625</v>
          </cell>
          <cell r="AO81">
            <v>1485.93896484375</v>
          </cell>
          <cell r="AP81">
            <v>2036.2525634765625</v>
          </cell>
          <cell r="AQ81">
            <v>1370.481689453125</v>
          </cell>
          <cell r="AR81">
            <v>1821.015869140625</v>
          </cell>
          <cell r="AS81">
            <v>1970.2440185546875</v>
          </cell>
          <cell r="AT81">
            <v>1804.489501953125</v>
          </cell>
          <cell r="AU81">
            <v>1388.905029296875</v>
          </cell>
          <cell r="AV81">
            <v>1735.6171875</v>
          </cell>
          <cell r="AW81">
            <v>1524.5257568359375</v>
          </cell>
          <cell r="AX81">
            <v>2028.666259765625</v>
          </cell>
          <cell r="AY81">
            <v>1554.7276611328125</v>
          </cell>
          <cell r="AZ81">
            <v>1946.4547119140625</v>
          </cell>
          <cell r="BA81">
            <v>1479.72509765625</v>
          </cell>
          <cell r="BB81">
            <v>2051.1328125</v>
          </cell>
          <cell r="BC81">
            <v>1360.8436279296875</v>
          </cell>
          <cell r="BD81">
            <v>1826.1044921875</v>
          </cell>
          <cell r="BE81">
            <v>1939.5897216796875</v>
          </cell>
          <cell r="BF81">
            <v>1795.3118896484375</v>
          </cell>
          <cell r="BG81">
            <v>1384.7261962890625</v>
          </cell>
          <cell r="BH81">
            <v>1741.479736328125</v>
          </cell>
          <cell r="BI81">
            <v>1558.39208984375</v>
          </cell>
          <cell r="BJ81">
            <v>2019.5751953125</v>
          </cell>
          <cell r="BK81">
            <v>1557.88720703125</v>
          </cell>
          <cell r="BL81">
            <v>1844.9276123046875</v>
          </cell>
          <cell r="BM81">
            <v>1825.8851318359375</v>
          </cell>
          <cell r="BN81">
            <v>1825.267333984375</v>
          </cell>
          <cell r="BO81">
            <v>1817.7320556640625</v>
          </cell>
          <cell r="BP81">
            <v>1804.824462890625</v>
          </cell>
          <cell r="BQ81">
            <v>1956.1124267578125</v>
          </cell>
          <cell r="BR81">
            <v>1486.93896484375</v>
          </cell>
          <cell r="BS81">
            <v>2029.346435546875</v>
          </cell>
          <cell r="BT81">
            <v>1379.236328125</v>
          </cell>
          <cell r="BU81">
            <v>1823.43115234375</v>
          </cell>
          <cell r="BV81">
            <v>1972.5054931640625</v>
          </cell>
          <cell r="BW81">
            <v>1803.96875</v>
          </cell>
          <cell r="BX81">
            <v>1392.2935791015625</v>
          </cell>
          <cell r="BY81">
            <v>1735.2113037109375</v>
          </cell>
          <cell r="BZ81">
            <v>1539.342529296875</v>
          </cell>
          <cell r="CA81">
            <v>2029.0816650390625</v>
          </cell>
          <cell r="CB81">
            <v>1556.6068115234375</v>
          </cell>
          <cell r="CC81">
            <v>1819.4791259765625</v>
          </cell>
          <cell r="CD81">
            <v>1819.4791259765625</v>
          </cell>
        </row>
        <row r="82">
          <cell r="D82">
            <v>2283.075439453125</v>
          </cell>
          <cell r="E82">
            <v>1632.6173095703125</v>
          </cell>
          <cell r="F82">
            <v>2183.88720703125</v>
          </cell>
          <cell r="G82">
            <v>1548.423828125</v>
          </cell>
          <cell r="H82">
            <v>2081.99853515625</v>
          </cell>
          <cell r="I82">
            <v>2331.720703125</v>
          </cell>
          <cell r="J82">
            <v>2005.028564453125</v>
          </cell>
          <cell r="K82">
            <v>1468.1953125</v>
          </cell>
          <cell r="L82">
            <v>1924.8724365234375</v>
          </cell>
          <cell r="M82">
            <v>1632.58447265625</v>
          </cell>
          <cell r="N82">
            <v>2307.400146484375</v>
          </cell>
          <cell r="O82">
            <v>1712.3974609375</v>
          </cell>
          <cell r="P82">
            <v>2271.78125</v>
          </cell>
          <cell r="Q82">
            <v>1616.3836669921875</v>
          </cell>
          <cell r="R82">
            <v>2203.396240234375</v>
          </cell>
          <cell r="S82">
            <v>1521.0791015625</v>
          </cell>
          <cell r="T82">
            <v>2081.25341796875</v>
          </cell>
          <cell r="U82">
            <v>2310.579345703125</v>
          </cell>
          <cell r="V82">
            <v>1999.231689453125</v>
          </cell>
          <cell r="W82">
            <v>1461.0416259765625</v>
          </cell>
          <cell r="X82">
            <v>1931.213134765625</v>
          </cell>
          <cell r="Y82">
            <v>1665.53076171875</v>
          </cell>
          <cell r="Z82">
            <v>2303.627685546875</v>
          </cell>
          <cell r="AA82">
            <v>1702.9273681640625</v>
          </cell>
          <cell r="AB82">
            <v>2263.38720703125</v>
          </cell>
          <cell r="AC82">
            <v>1616.553466796875</v>
          </cell>
          <cell r="AD82">
            <v>2213.66357421875</v>
          </cell>
          <cell r="AE82">
            <v>1496.8309326171875</v>
          </cell>
          <cell r="AF82">
            <v>2075.29638671875</v>
          </cell>
          <cell r="AG82">
            <v>2309.08349609375</v>
          </cell>
          <cell r="AH82">
            <v>2008.875244140625</v>
          </cell>
          <cell r="AI82">
            <v>1458.2501220703125</v>
          </cell>
          <cell r="AJ82">
            <v>1933.2208251953125</v>
          </cell>
          <cell r="AK82">
            <v>1675.2244873046875</v>
          </cell>
          <cell r="AL82">
            <v>2289.582275390625</v>
          </cell>
          <cell r="AM82">
            <v>1698.0758056640625</v>
          </cell>
          <cell r="AN82">
            <v>2255.906494140625</v>
          </cell>
          <cell r="AO82">
            <v>1612.0185546875</v>
          </cell>
          <cell r="AP82">
            <v>2223.44921875</v>
          </cell>
          <cell r="AQ82">
            <v>1494.9429931640625</v>
          </cell>
          <cell r="AR82">
            <v>2075.359619140625</v>
          </cell>
          <cell r="AS82">
            <v>2270.177001953125</v>
          </cell>
          <cell r="AT82">
            <v>1994.732177734375</v>
          </cell>
          <cell r="AU82">
            <v>1451.086181640625</v>
          </cell>
          <cell r="AV82">
            <v>1939.2286376953125</v>
          </cell>
          <cell r="AW82">
            <v>1661.55615234375</v>
          </cell>
          <cell r="AX82">
            <v>2281.782470703125</v>
          </cell>
          <cell r="AY82">
            <v>1699.4422607421875</v>
          </cell>
          <cell r="AZ82">
            <v>2245.627197265625</v>
          </cell>
          <cell r="BA82">
            <v>1601.8603515625</v>
          </cell>
          <cell r="BB82">
            <v>2237.948486328125</v>
          </cell>
          <cell r="BC82">
            <v>1490.9464111328125</v>
          </cell>
          <cell r="BD82">
            <v>2082.730224609375</v>
          </cell>
          <cell r="BE82">
            <v>2237.79248046875</v>
          </cell>
          <cell r="BF82">
            <v>1983.57861328125</v>
          </cell>
          <cell r="BG82">
            <v>1447.0848388671875</v>
          </cell>
          <cell r="BH82">
            <v>1946.9710693359375</v>
          </cell>
          <cell r="BI82">
            <v>1700.7626953125</v>
          </cell>
          <cell r="BJ82">
            <v>2269.48291015625</v>
          </cell>
          <cell r="BK82">
            <v>1701.7784423828125</v>
          </cell>
          <cell r="BL82">
            <v>2085.723876953125</v>
          </cell>
          <cell r="BM82">
            <v>2055.937744140625</v>
          </cell>
          <cell r="BN82">
            <v>2053.049560546875</v>
          </cell>
          <cell r="BO82">
            <v>2041.58935546875</v>
          </cell>
          <cell r="BP82">
            <v>2024.8070068359375</v>
          </cell>
          <cell r="BQ82">
            <v>2262.9287109375</v>
          </cell>
          <cell r="BR82">
            <v>1613.2640380859375</v>
          </cell>
          <cell r="BS82">
            <v>2216.9619140625</v>
          </cell>
          <cell r="BT82">
            <v>1504.2818603515625</v>
          </cell>
          <cell r="BU82">
            <v>2079.751953125</v>
          </cell>
          <cell r="BV82">
            <v>2272.83544921875</v>
          </cell>
          <cell r="BW82">
            <v>1994.56298828125</v>
          </cell>
          <cell r="BX82">
            <v>1454.97607421875</v>
          </cell>
          <cell r="BY82">
            <v>1938.477294921875</v>
          </cell>
          <cell r="BZ82">
            <v>1678.2552490234375</v>
          </cell>
          <cell r="CA82">
            <v>2282.7724609375</v>
          </cell>
          <cell r="CB82">
            <v>1701.83740234375</v>
          </cell>
          <cell r="CC82">
            <v>2045.808349609375</v>
          </cell>
          <cell r="CD82">
            <v>2045.808349609375</v>
          </cell>
        </row>
        <row r="83">
          <cell r="D83">
            <v>2613.584228515625</v>
          </cell>
          <cell r="E83">
            <v>1821.865234375</v>
          </cell>
          <cell r="F83">
            <v>2515.08447265625</v>
          </cell>
          <cell r="G83">
            <v>1687.1995849609375</v>
          </cell>
          <cell r="H83">
            <v>2349.667724609375</v>
          </cell>
          <cell r="I83">
            <v>2563.7607421875</v>
          </cell>
          <cell r="J83">
            <v>2229.331298828125</v>
          </cell>
          <cell r="K83">
            <v>1609.956787109375</v>
          </cell>
          <cell r="L83">
            <v>2215.42578125</v>
          </cell>
          <cell r="M83">
            <v>1764.8367919921875</v>
          </cell>
          <cell r="N83">
            <v>2605.0947265625</v>
          </cell>
          <cell r="O83">
            <v>1911.4449462890625</v>
          </cell>
          <cell r="P83">
            <v>2599.826416015625</v>
          </cell>
          <cell r="Q83">
            <v>1803.35595703125</v>
          </cell>
          <cell r="R83">
            <v>2542.2890625</v>
          </cell>
          <cell r="S83">
            <v>1653.55322265625</v>
          </cell>
          <cell r="T83">
            <v>2347.15478515625</v>
          </cell>
          <cell r="U83">
            <v>2539.3876953125</v>
          </cell>
          <cell r="V83">
            <v>2220.2392578125</v>
          </cell>
          <cell r="W83">
            <v>1601.60107421875</v>
          </cell>
          <cell r="X83">
            <v>2223.984375</v>
          </cell>
          <cell r="Y83">
            <v>1808.620361328125</v>
          </cell>
          <cell r="Z83">
            <v>2602.2783203125</v>
          </cell>
          <cell r="AA83">
            <v>1901.299072265625</v>
          </cell>
          <cell r="AB83">
            <v>2590.07470703125</v>
          </cell>
          <cell r="AC83">
            <v>1803.869873046875</v>
          </cell>
          <cell r="AD83">
            <v>2554.729736328125</v>
          </cell>
          <cell r="AE83">
            <v>1625.1451416015625</v>
          </cell>
          <cell r="AF83">
            <v>2340.020263671875</v>
          </cell>
          <cell r="AG83">
            <v>2538.505126953125</v>
          </cell>
          <cell r="AH83">
            <v>2229.92578125</v>
          </cell>
          <cell r="AI83">
            <v>1598.2919921875</v>
          </cell>
          <cell r="AJ83">
            <v>2226.99169921875</v>
          </cell>
          <cell r="AK83">
            <v>1820.83740234375</v>
          </cell>
          <cell r="AL83">
            <v>2591.127197265625</v>
          </cell>
          <cell r="AM83">
            <v>1895.6834716796875</v>
          </cell>
          <cell r="AN83">
            <v>2581.61767578125</v>
          </cell>
          <cell r="AO83">
            <v>1798.45849609375</v>
          </cell>
          <cell r="AP83">
            <v>2569.423095703125</v>
          </cell>
          <cell r="AQ83">
            <v>1622.8753662109375</v>
          </cell>
          <cell r="AR83">
            <v>2339.892822265625</v>
          </cell>
          <cell r="AS83">
            <v>2486.328369140625</v>
          </cell>
          <cell r="AT83">
            <v>2210.633544921875</v>
          </cell>
          <cell r="AU83">
            <v>1589.8804931640625</v>
          </cell>
          <cell r="AV83">
            <v>2233.35693359375</v>
          </cell>
          <cell r="AW83">
            <v>1804.1087646484375</v>
          </cell>
          <cell r="AX83">
            <v>2584.99951171875</v>
          </cell>
          <cell r="AY83">
            <v>1897.87255859375</v>
          </cell>
          <cell r="AZ83">
            <v>2567.32470703125</v>
          </cell>
          <cell r="BA83">
            <v>1786.5576171875</v>
          </cell>
          <cell r="BB83">
            <v>2589.390380859375</v>
          </cell>
          <cell r="BC83">
            <v>1615.953125</v>
          </cell>
          <cell r="BD83">
            <v>2344.77685546875</v>
          </cell>
          <cell r="BE83">
            <v>2443.228271484375</v>
          </cell>
          <cell r="BF83">
            <v>2195.341552734375</v>
          </cell>
          <cell r="BG83">
            <v>1584.296630859375</v>
          </cell>
          <cell r="BH83">
            <v>2242.447998046875</v>
          </cell>
          <cell r="BI83">
            <v>1854.774658203125</v>
          </cell>
          <cell r="BJ83">
            <v>2575.373291015625</v>
          </cell>
          <cell r="BK83">
            <v>1903.0467529296875</v>
          </cell>
          <cell r="BL83">
            <v>2362.03759765625</v>
          </cell>
          <cell r="BM83">
            <v>2322.906982421875</v>
          </cell>
          <cell r="BN83">
            <v>2317.719970703125</v>
          </cell>
          <cell r="BO83">
            <v>2301.144287109375</v>
          </cell>
          <cell r="BP83">
            <v>2277.375732421875</v>
          </cell>
          <cell r="BQ83">
            <v>2589.22607421875</v>
          </cell>
          <cell r="BR83">
            <v>1799.7969970703125</v>
          </cell>
          <cell r="BS83">
            <v>2560.36279296875</v>
          </cell>
          <cell r="BT83">
            <v>1633.2891845703125</v>
          </cell>
          <cell r="BU83">
            <v>2343.7333984375</v>
          </cell>
          <cell r="BV83">
            <v>2489.507568359375</v>
          </cell>
          <cell r="BW83">
            <v>2211.271240234375</v>
          </cell>
          <cell r="BX83">
            <v>1594.194580078125</v>
          </cell>
          <cell r="BY83">
            <v>2232.479248046875</v>
          </cell>
          <cell r="BZ83">
            <v>1825.329345703125</v>
          </cell>
          <cell r="CA83">
            <v>2585.80419921875</v>
          </cell>
          <cell r="CB83">
            <v>1901.234375</v>
          </cell>
          <cell r="CC83">
            <v>2307.20703125</v>
          </cell>
          <cell r="CD83">
            <v>2307.20703125</v>
          </cell>
        </row>
        <row r="84">
          <cell r="D84">
            <v>2805.372314453125</v>
          </cell>
          <cell r="E84">
            <v>1998.6875</v>
          </cell>
          <cell r="F84">
            <v>2786.978271484375</v>
          </cell>
          <cell r="G84">
            <v>1809.190185546875</v>
          </cell>
          <cell r="H84">
            <v>2596.068359375</v>
          </cell>
          <cell r="I84">
            <v>2689.5205078125</v>
          </cell>
          <cell r="J84">
            <v>2386.760986328125</v>
          </cell>
          <cell r="K84">
            <v>1810.3914794921875</v>
          </cell>
          <cell r="L84">
            <v>2426.427001953125</v>
          </cell>
          <cell r="M84">
            <v>1876.76220703125</v>
          </cell>
          <cell r="N84">
            <v>2836.185302734375</v>
          </cell>
          <cell r="O84">
            <v>2060.776611328125</v>
          </cell>
          <cell r="P84">
            <v>2795.179443359375</v>
          </cell>
          <cell r="Q84">
            <v>1980.632568359375</v>
          </cell>
          <cell r="R84">
            <v>2820.1650390625</v>
          </cell>
          <cell r="S84">
            <v>1778.279296875</v>
          </cell>
          <cell r="T84">
            <v>2596.39208984375</v>
          </cell>
          <cell r="U84">
            <v>2665.885498046875</v>
          </cell>
          <cell r="V84">
            <v>2376.055419921875</v>
          </cell>
          <cell r="W84">
            <v>1802.4083251953125</v>
          </cell>
          <cell r="X84">
            <v>2430.72802734375</v>
          </cell>
          <cell r="Y84">
            <v>1925.4990234375</v>
          </cell>
          <cell r="Z84">
            <v>2831.818359375</v>
          </cell>
          <cell r="AA84">
            <v>2048.106689453125</v>
          </cell>
          <cell r="AB84">
            <v>2787.367919921875</v>
          </cell>
          <cell r="AC84">
            <v>1980.65380859375</v>
          </cell>
          <cell r="AD84">
            <v>2836.5244140625</v>
          </cell>
          <cell r="AE84">
            <v>1750.891845703125</v>
          </cell>
          <cell r="AF84">
            <v>2589.058837890625</v>
          </cell>
          <cell r="AG84">
            <v>2667.865966796875</v>
          </cell>
          <cell r="AH84">
            <v>2389.603515625</v>
          </cell>
          <cell r="AI84">
            <v>1799.745849609375</v>
          </cell>
          <cell r="AJ84">
            <v>2431.3798828125</v>
          </cell>
          <cell r="AK84">
            <v>1939.661865234375</v>
          </cell>
          <cell r="AL84">
            <v>2818.844970703125</v>
          </cell>
          <cell r="AM84">
            <v>2041.7578125</v>
          </cell>
          <cell r="AN84">
            <v>2780.26123046875</v>
          </cell>
          <cell r="AO84">
            <v>1975.21240234375</v>
          </cell>
          <cell r="AP84">
            <v>2852.551025390625</v>
          </cell>
          <cell r="AQ84">
            <v>1749.8231201171875</v>
          </cell>
          <cell r="AR84">
            <v>2589.210693359375</v>
          </cell>
          <cell r="AS84">
            <v>2614.387939453125</v>
          </cell>
          <cell r="AT84">
            <v>2367.1162109375</v>
          </cell>
          <cell r="AU84">
            <v>1790.0443115234375</v>
          </cell>
          <cell r="AV84">
            <v>2438.131591796875</v>
          </cell>
          <cell r="AW84">
            <v>1921.5341796875</v>
          </cell>
          <cell r="AX84">
            <v>2811.4267578125</v>
          </cell>
          <cell r="AY84">
            <v>2041.8582763671875</v>
          </cell>
          <cell r="AZ84">
            <v>2769.28955078125</v>
          </cell>
          <cell r="BA84">
            <v>1963.46533203125</v>
          </cell>
          <cell r="BB84">
            <v>2875.721435546875</v>
          </cell>
          <cell r="BC84">
            <v>1745.9569091796875</v>
          </cell>
          <cell r="BD84">
            <v>2597.823974609375</v>
          </cell>
          <cell r="BE84">
            <v>2571.240966796875</v>
          </cell>
          <cell r="BF84">
            <v>2351.360107421875</v>
          </cell>
          <cell r="BG84">
            <v>1785.0751953125</v>
          </cell>
          <cell r="BH84">
            <v>2447.14404296875</v>
          </cell>
          <cell r="BI84">
            <v>1976.590576171875</v>
          </cell>
          <cell r="BJ84">
            <v>2800.867431640625</v>
          </cell>
          <cell r="BK84">
            <v>2043.1153564453125</v>
          </cell>
          <cell r="BL84">
            <v>2554.094970703125</v>
          </cell>
          <cell r="BM84">
            <v>2514.620361328125</v>
          </cell>
          <cell r="BN84">
            <v>2509.748779296875</v>
          </cell>
          <cell r="BO84">
            <v>2491.927490234375</v>
          </cell>
          <cell r="BP84">
            <v>2468.20654296875</v>
          </cell>
          <cell r="BQ84">
            <v>2786.502685546875</v>
          </cell>
          <cell r="BR84">
            <v>1976.709716796875</v>
          </cell>
          <cell r="BS84">
            <v>2841.728759765625</v>
          </cell>
          <cell r="BT84">
            <v>1760.1082763671875</v>
          </cell>
          <cell r="BU84">
            <v>2594.289794921875</v>
          </cell>
          <cell r="BV84">
            <v>2617.41064453125</v>
          </cell>
          <cell r="BW84">
            <v>2368.091796875</v>
          </cell>
          <cell r="BX84">
            <v>1794.9287109375</v>
          </cell>
          <cell r="BY84">
            <v>2438.093994140625</v>
          </cell>
          <cell r="BZ84">
            <v>1944.3326416015625</v>
          </cell>
          <cell r="CA84">
            <v>2812.81494140625</v>
          </cell>
          <cell r="CB84">
            <v>2045.0362548828125</v>
          </cell>
          <cell r="CC84">
            <v>2498.525634765625</v>
          </cell>
          <cell r="CD84">
            <v>2498.525634765625</v>
          </cell>
        </row>
        <row r="85">
          <cell r="D85">
            <v>3231.446533203125</v>
          </cell>
          <cell r="E85">
            <v>2233.682373046875</v>
          </cell>
          <cell r="F85">
            <v>3075.353271484375</v>
          </cell>
          <cell r="G85">
            <v>1942.9840087890625</v>
          </cell>
          <cell r="H85">
            <v>2921.404541015625</v>
          </cell>
          <cell r="I85">
            <v>3110.193359375</v>
          </cell>
          <cell r="J85">
            <v>2635.679931640625</v>
          </cell>
          <cell r="K85">
            <v>2084.296875</v>
          </cell>
          <cell r="L85">
            <v>2740.153076171875</v>
          </cell>
          <cell r="M85">
            <v>2029.1669921875</v>
          </cell>
          <cell r="N85">
            <v>3167.57666015625</v>
          </cell>
          <cell r="O85">
            <v>2299.18701171875</v>
          </cell>
          <cell r="P85">
            <v>3225.408935546875</v>
          </cell>
          <cell r="Q85">
            <v>2213.879150390625</v>
          </cell>
          <cell r="R85">
            <v>3108.554443359375</v>
          </cell>
          <cell r="S85">
            <v>1909.3436279296875</v>
          </cell>
          <cell r="T85">
            <v>2920.266845703125</v>
          </cell>
          <cell r="U85">
            <v>3085.151611328125</v>
          </cell>
          <cell r="V85">
            <v>2622.731201171875</v>
          </cell>
          <cell r="W85">
            <v>2075.119384765625</v>
          </cell>
          <cell r="X85">
            <v>2748.585693359375</v>
          </cell>
          <cell r="Y85">
            <v>2097.771484375</v>
          </cell>
          <cell r="Z85">
            <v>3166.544189453125</v>
          </cell>
          <cell r="AA85">
            <v>2284.43408203125</v>
          </cell>
          <cell r="AB85">
            <v>3220.54052734375</v>
          </cell>
          <cell r="AC85">
            <v>2214.211669921875</v>
          </cell>
          <cell r="AD85">
            <v>3126.23876953125</v>
          </cell>
          <cell r="AE85">
            <v>1878.5074462890625</v>
          </cell>
          <cell r="AF85">
            <v>2911.934326171875</v>
          </cell>
          <cell r="AG85">
            <v>3081.591796875</v>
          </cell>
          <cell r="AH85">
            <v>2639.1142578125</v>
          </cell>
          <cell r="AI85">
            <v>2072.761962890625</v>
          </cell>
          <cell r="AJ85">
            <v>2751.64892578125</v>
          </cell>
          <cell r="AK85">
            <v>2116.15625</v>
          </cell>
          <cell r="AL85">
            <v>3157.32080078125</v>
          </cell>
          <cell r="AM85">
            <v>2276.765380859375</v>
          </cell>
          <cell r="AN85">
            <v>3214.688232421875</v>
          </cell>
          <cell r="AO85">
            <v>2207.600341796875</v>
          </cell>
          <cell r="AP85">
            <v>3140.561279296875</v>
          </cell>
          <cell r="AQ85">
            <v>1875.865234375</v>
          </cell>
          <cell r="AR85">
            <v>2912.5478515625</v>
          </cell>
          <cell r="AS85">
            <v>3030.450927734375</v>
          </cell>
          <cell r="AT85">
            <v>2612.880859375</v>
          </cell>
          <cell r="AU85">
            <v>2061.01171875</v>
          </cell>
          <cell r="AV85">
            <v>2760.19287109375</v>
          </cell>
          <cell r="AW85">
            <v>2093.50390625</v>
          </cell>
          <cell r="AX85">
            <v>3150.77783203125</v>
          </cell>
          <cell r="AY85">
            <v>2277.18603515625</v>
          </cell>
          <cell r="AZ85">
            <v>3206.59033203125</v>
          </cell>
          <cell r="BA85">
            <v>2193.9140625</v>
          </cell>
          <cell r="BB85">
            <v>3162.99267578125</v>
          </cell>
          <cell r="BC85">
            <v>1866.1756591796875</v>
          </cell>
          <cell r="BD85">
            <v>2921.831298828125</v>
          </cell>
          <cell r="BE85">
            <v>2987.357177734375</v>
          </cell>
          <cell r="BF85">
            <v>2595.880859375</v>
          </cell>
          <cell r="BG85">
            <v>2055.873779296875</v>
          </cell>
          <cell r="BH85">
            <v>2772.106689453125</v>
          </cell>
          <cell r="BI85">
            <v>2159.83349609375</v>
          </cell>
          <cell r="BJ85">
            <v>3143.7587890625</v>
          </cell>
          <cell r="BK85">
            <v>2278.44482421875</v>
          </cell>
          <cell r="BL85">
            <v>2887.25146484375</v>
          </cell>
          <cell r="BM85">
            <v>2838.202392578125</v>
          </cell>
          <cell r="BN85">
            <v>2833.398193359375</v>
          </cell>
          <cell r="BO85">
            <v>2810.067626953125</v>
          </cell>
          <cell r="BP85">
            <v>2780.434326171875</v>
          </cell>
          <cell r="BQ85">
            <v>3219.04052734375</v>
          </cell>
          <cell r="BR85">
            <v>2209.215087890625</v>
          </cell>
          <cell r="BS85">
            <v>3129.957763671875</v>
          </cell>
          <cell r="BT85">
            <v>1886.195556640625</v>
          </cell>
          <cell r="BU85">
            <v>2918.08154296875</v>
          </cell>
          <cell r="BV85">
            <v>3033.823974609375</v>
          </cell>
          <cell r="BW85">
            <v>2614.42041015625</v>
          </cell>
          <cell r="BX85">
            <v>2066.88037109375</v>
          </cell>
          <cell r="BY85">
            <v>2759.469482421875</v>
          </cell>
          <cell r="BZ85">
            <v>2120.391357421875</v>
          </cell>
          <cell r="CA85">
            <v>3152.260009765625</v>
          </cell>
          <cell r="CB85">
            <v>2280.7529296875</v>
          </cell>
          <cell r="CC85">
            <v>2818.407470703125</v>
          </cell>
          <cell r="CD85">
            <v>2818.4072265625</v>
          </cell>
        </row>
        <row r="86">
          <cell r="D86">
            <v>4194.083984375</v>
          </cell>
          <cell r="E86">
            <v>2683.359130859375</v>
          </cell>
          <cell r="F86">
            <v>3595.75390625</v>
          </cell>
          <cell r="G86">
            <v>2211.98388671875</v>
          </cell>
          <cell r="H86">
            <v>3813.608642578125</v>
          </cell>
          <cell r="I86">
            <v>4140.84619140625</v>
          </cell>
          <cell r="J86">
            <v>3490.809326171875</v>
          </cell>
          <cell r="K86">
            <v>2415.260986328125</v>
          </cell>
          <cell r="L86">
            <v>3295.56201171875</v>
          </cell>
          <cell r="M86">
            <v>2157.4775390625</v>
          </cell>
          <cell r="N86">
            <v>3851.77587890625</v>
          </cell>
          <cell r="O86">
            <v>3063.993408203125</v>
          </cell>
          <cell r="P86">
            <v>4183.82373046875</v>
          </cell>
          <cell r="Q86">
            <v>2660.67626953125</v>
          </cell>
          <cell r="R86">
            <v>3635.637451171875</v>
          </cell>
          <cell r="S86">
            <v>2170.706787109375</v>
          </cell>
          <cell r="T86">
            <v>3813.318603515625</v>
          </cell>
          <cell r="U86">
            <v>4104.99609375</v>
          </cell>
          <cell r="V86">
            <v>3465.657958984375</v>
          </cell>
          <cell r="W86">
            <v>2400.391845703125</v>
          </cell>
          <cell r="X86">
            <v>3302.34765625</v>
          </cell>
          <cell r="Y86">
            <v>2232.822265625</v>
          </cell>
          <cell r="Z86">
            <v>3851.466064453125</v>
          </cell>
          <cell r="AA86">
            <v>3032.099853515625</v>
          </cell>
          <cell r="AB86">
            <v>4176.52685546875</v>
          </cell>
          <cell r="AC86">
            <v>2660.688720703125</v>
          </cell>
          <cell r="AD86">
            <v>3655.809814453125</v>
          </cell>
          <cell r="AE86">
            <v>2135.424072265625</v>
          </cell>
          <cell r="AF86">
            <v>3802.658935546875</v>
          </cell>
          <cell r="AG86">
            <v>4102.1083984375</v>
          </cell>
          <cell r="AH86">
            <v>3481.17626953125</v>
          </cell>
          <cell r="AI86">
            <v>2395.688232421875</v>
          </cell>
          <cell r="AJ86">
            <v>3303.656494140625</v>
          </cell>
          <cell r="AK86">
            <v>2253.576904296875</v>
          </cell>
          <cell r="AL86">
            <v>3837.01513671875</v>
          </cell>
          <cell r="AM86">
            <v>3019.0556640625</v>
          </cell>
          <cell r="AN86">
            <v>4167.7177734375</v>
          </cell>
          <cell r="AO86">
            <v>2653.109130859375</v>
          </cell>
          <cell r="AP86">
            <v>3677.423828125</v>
          </cell>
          <cell r="AQ86">
            <v>2132.645263671875</v>
          </cell>
          <cell r="AR86">
            <v>3802.73486328125</v>
          </cell>
          <cell r="AS86">
            <v>4017.055419921875</v>
          </cell>
          <cell r="AT86">
            <v>3439.63818359375</v>
          </cell>
          <cell r="AU86">
            <v>2381.2158203125</v>
          </cell>
          <cell r="AV86">
            <v>3317.20068359375</v>
          </cell>
          <cell r="AW86">
            <v>2227.58154296875</v>
          </cell>
          <cell r="AX86">
            <v>3831.658447265625</v>
          </cell>
          <cell r="AY86">
            <v>3013.9306640625</v>
          </cell>
          <cell r="AZ86">
            <v>4155.208984375</v>
          </cell>
          <cell r="BA86">
            <v>2638.12646484375</v>
          </cell>
          <cell r="BB86">
            <v>3708.287109375</v>
          </cell>
          <cell r="BC86">
            <v>2122.614013671875</v>
          </cell>
          <cell r="BD86">
            <v>3816.68994140625</v>
          </cell>
          <cell r="BE86">
            <v>3946.79638671875</v>
          </cell>
          <cell r="BF86">
            <v>3410.241943359375</v>
          </cell>
          <cell r="BG86">
            <v>2374.168701171875</v>
          </cell>
          <cell r="BH86">
            <v>3334.118896484375</v>
          </cell>
          <cell r="BI86">
            <v>2300.914794921875</v>
          </cell>
          <cell r="BJ86">
            <v>3824.404052734375</v>
          </cell>
          <cell r="BK86">
            <v>3007.68994140625</v>
          </cell>
          <cell r="BL86">
            <v>3635.93505859375</v>
          </cell>
          <cell r="BM86">
            <v>3564.01220703125</v>
          </cell>
          <cell r="BN86">
            <v>3555.91845703125</v>
          </cell>
          <cell r="BO86">
            <v>3525.328125</v>
          </cell>
          <cell r="BP86">
            <v>3480.56201171875</v>
          </cell>
          <cell r="BQ86">
            <v>4174.39599609375</v>
          </cell>
          <cell r="BR86">
            <v>2655.292724609375</v>
          </cell>
          <cell r="BS86">
            <v>3663.97119140625</v>
          </cell>
          <cell r="BT86">
            <v>2145.027587890625</v>
          </cell>
          <cell r="BU86">
            <v>3810.833984375</v>
          </cell>
          <cell r="BV86">
            <v>4022.214599609375</v>
          </cell>
          <cell r="BW86">
            <v>3443.976318359375</v>
          </cell>
          <cell r="BX86">
            <v>2389.15771484375</v>
          </cell>
          <cell r="BY86">
            <v>3316.890869140625</v>
          </cell>
          <cell r="BZ86">
            <v>2257.606201171875</v>
          </cell>
          <cell r="CA86">
            <v>3833.622314453125</v>
          </cell>
          <cell r="CB86">
            <v>3019.92529296875</v>
          </cell>
          <cell r="CC86">
            <v>3535.77978515625</v>
          </cell>
          <cell r="CD86">
            <v>3535.77978515625</v>
          </cell>
        </row>
        <row r="87">
          <cell r="D87">
            <v>5047.578125</v>
          </cell>
          <cell r="E87">
            <v>3245.0634765625</v>
          </cell>
          <cell r="F87">
            <v>4032.2890625</v>
          </cell>
          <cell r="G87">
            <v>2557.311279296875</v>
          </cell>
          <cell r="H87">
            <v>4673.46435546875</v>
          </cell>
          <cell r="I87">
            <v>4984.400390625</v>
          </cell>
          <cell r="J87">
            <v>4423.7109375</v>
          </cell>
          <cell r="K87">
            <v>3027.1201171875</v>
          </cell>
          <cell r="L87">
            <v>4078.480224609375</v>
          </cell>
          <cell r="M87">
            <v>2179.613037109375</v>
          </cell>
          <cell r="N87">
            <v>4607.373046875</v>
          </cell>
          <cell r="O87">
            <v>4429.48193359375</v>
          </cell>
          <cell r="P87">
            <v>5037.09619140625</v>
          </cell>
          <cell r="Q87">
            <v>3219.63330078125</v>
          </cell>
          <cell r="R87">
            <v>4077.921142578125</v>
          </cell>
          <cell r="S87">
            <v>2491.02294921875</v>
          </cell>
          <cell r="T87">
            <v>4669.81640625</v>
          </cell>
          <cell r="U87">
            <v>4938.96875</v>
          </cell>
          <cell r="V87">
            <v>4393.271484375</v>
          </cell>
          <cell r="W87">
            <v>3006.052978515625</v>
          </cell>
          <cell r="X87">
            <v>4091.96630859375</v>
          </cell>
          <cell r="Y87">
            <v>2252.510986328125</v>
          </cell>
          <cell r="Z87">
            <v>4603.89501953125</v>
          </cell>
          <cell r="AA87">
            <v>4384.78369140625</v>
          </cell>
          <cell r="AB87">
            <v>5030.25</v>
          </cell>
          <cell r="AC87">
            <v>3224.296875</v>
          </cell>
          <cell r="AD87">
            <v>4100.5400390625</v>
          </cell>
          <cell r="AE87">
            <v>2442.620849609375</v>
          </cell>
          <cell r="AF87">
            <v>4661.48388671875</v>
          </cell>
          <cell r="AG87">
            <v>4936.27587890625</v>
          </cell>
          <cell r="AH87">
            <v>4409.76806640625</v>
          </cell>
          <cell r="AI87">
            <v>2998.052490234375</v>
          </cell>
          <cell r="AJ87">
            <v>4097.11376953125</v>
          </cell>
          <cell r="AK87">
            <v>2272.439453125</v>
          </cell>
          <cell r="AL87">
            <v>4583.1669921875</v>
          </cell>
          <cell r="AM87">
            <v>4360.77099609375</v>
          </cell>
          <cell r="AN87">
            <v>5023.783203125</v>
          </cell>
          <cell r="AO87">
            <v>3216.79833984375</v>
          </cell>
          <cell r="AP87">
            <v>4119.9189453125</v>
          </cell>
          <cell r="AQ87">
            <v>2433.739990234375</v>
          </cell>
          <cell r="AR87">
            <v>4662.55712890625</v>
          </cell>
          <cell r="AS87">
            <v>4837.35302734375</v>
          </cell>
          <cell r="AT87">
            <v>4354.9736328125</v>
          </cell>
          <cell r="AU87">
            <v>2978.275146484375</v>
          </cell>
          <cell r="AV87">
            <v>4111.57421875</v>
          </cell>
          <cell r="AW87">
            <v>2245.729736328125</v>
          </cell>
          <cell r="AX87">
            <v>4574.52392578125</v>
          </cell>
          <cell r="AY87">
            <v>4360.052734375</v>
          </cell>
          <cell r="AZ87">
            <v>5011.78076171875</v>
          </cell>
          <cell r="BA87">
            <v>3198.399169921875</v>
          </cell>
          <cell r="BB87">
            <v>4149.1708984375</v>
          </cell>
          <cell r="BC87">
            <v>2404.261474609375</v>
          </cell>
          <cell r="BD87">
            <v>4666.72900390625</v>
          </cell>
          <cell r="BE87">
            <v>4755.36572265625</v>
          </cell>
          <cell r="BF87">
            <v>4314.32861328125</v>
          </cell>
          <cell r="BG87">
            <v>2966.344970703125</v>
          </cell>
          <cell r="BH87">
            <v>4131.125</v>
          </cell>
          <cell r="BI87">
            <v>2319.2880859375</v>
          </cell>
          <cell r="BJ87">
            <v>4561.3388671875</v>
          </cell>
          <cell r="BK87">
            <v>4350.091796875</v>
          </cell>
          <cell r="BL87">
            <v>4379.77978515625</v>
          </cell>
          <cell r="BM87">
            <v>4298.22021484375</v>
          </cell>
          <cell r="BN87">
            <v>4288.26513671875</v>
          </cell>
          <cell r="BO87">
            <v>4259.19482421875</v>
          </cell>
          <cell r="BP87">
            <v>4206.625</v>
          </cell>
          <cell r="BQ87">
            <v>5029.12646484375</v>
          </cell>
          <cell r="BR87">
            <v>3216.773681640625</v>
          </cell>
          <cell r="BS87">
            <v>4105.55810546875</v>
          </cell>
          <cell r="BT87">
            <v>2448.941162109375</v>
          </cell>
          <cell r="BU87">
            <v>4666.02197265625</v>
          </cell>
          <cell r="BV87">
            <v>4843.40380859375</v>
          </cell>
          <cell r="BW87">
            <v>4360.703125</v>
          </cell>
          <cell r="BX87">
            <v>2988.992919921875</v>
          </cell>
          <cell r="BY87">
            <v>4110.21484375</v>
          </cell>
          <cell r="BZ87">
            <v>2276.417724609375</v>
          </cell>
          <cell r="CA87">
            <v>4576.798828125</v>
          </cell>
          <cell r="CB87">
            <v>4366.74462890625</v>
          </cell>
          <cell r="CC87">
            <v>4268.12744140625</v>
          </cell>
          <cell r="CD87">
            <v>4268.12744140625</v>
          </cell>
        </row>
        <row r="88">
          <cell r="D88">
            <v>5614.08203125</v>
          </cell>
          <cell r="E88">
            <v>3808.406982421875</v>
          </cell>
          <cell r="F88">
            <v>4335.70947265625</v>
          </cell>
          <cell r="G88">
            <v>3069.001953125</v>
          </cell>
          <cell r="H88">
            <v>5152.33349609375</v>
          </cell>
          <cell r="I88">
            <v>5641.63720703125</v>
          </cell>
          <cell r="J88">
            <v>5287.95703125</v>
          </cell>
          <cell r="K88">
            <v>3758.001220703125</v>
          </cell>
          <cell r="L88">
            <v>4432.7666015625</v>
          </cell>
          <cell r="M88">
            <v>2405.473876953125</v>
          </cell>
          <cell r="N88">
            <v>5136.2021484375</v>
          </cell>
          <cell r="O88">
            <v>5174.51806640625</v>
          </cell>
          <cell r="P88">
            <v>5619.57568359375</v>
          </cell>
          <cell r="Q88">
            <v>3785.6513671875</v>
          </cell>
          <cell r="R88">
            <v>4378.451171875</v>
          </cell>
          <cell r="S88">
            <v>2998.654296875</v>
          </cell>
          <cell r="T88">
            <v>5148.98583984375</v>
          </cell>
          <cell r="U88">
            <v>5597.2265625</v>
          </cell>
          <cell r="V88">
            <v>5281.17724609375</v>
          </cell>
          <cell r="W88">
            <v>3740.745361328125</v>
          </cell>
          <cell r="X88">
            <v>4443.57373046875</v>
          </cell>
          <cell r="Y88">
            <v>2503.40673828125</v>
          </cell>
          <cell r="Z88">
            <v>5128.43798828125</v>
          </cell>
          <cell r="AA88">
            <v>5121.8154296875</v>
          </cell>
          <cell r="AB88">
            <v>5622.07666015625</v>
          </cell>
          <cell r="AC88">
            <v>3790.98876953125</v>
          </cell>
          <cell r="AD88">
            <v>4399.22509765625</v>
          </cell>
          <cell r="AE88">
            <v>2933.813720703125</v>
          </cell>
          <cell r="AF88">
            <v>5144.06787109375</v>
          </cell>
          <cell r="AG88">
            <v>5593.451171875</v>
          </cell>
          <cell r="AH88">
            <v>5290.447265625</v>
          </cell>
          <cell r="AI88">
            <v>3737.048095703125</v>
          </cell>
          <cell r="AJ88">
            <v>4447.166015625</v>
          </cell>
          <cell r="AK88">
            <v>2524.250732421875</v>
          </cell>
          <cell r="AL88">
            <v>5096.328125</v>
          </cell>
          <cell r="AM88">
            <v>5092.6201171875</v>
          </cell>
          <cell r="AN88">
            <v>5620.1279296875</v>
          </cell>
          <cell r="AO88">
            <v>3787.497314453125</v>
          </cell>
          <cell r="AP88">
            <v>4419.34716796875</v>
          </cell>
          <cell r="AQ88">
            <v>2920.175048828125</v>
          </cell>
          <cell r="AR88">
            <v>5145.8408203125</v>
          </cell>
          <cell r="AS88">
            <v>5497.67822265625</v>
          </cell>
          <cell r="AT88">
            <v>5272.04931640625</v>
          </cell>
          <cell r="AU88">
            <v>3714.37841796875</v>
          </cell>
          <cell r="AV88">
            <v>4463.171875</v>
          </cell>
          <cell r="AW88">
            <v>2492.9287109375</v>
          </cell>
          <cell r="AX88">
            <v>5082.4775390625</v>
          </cell>
          <cell r="AY88">
            <v>5091.93017578125</v>
          </cell>
          <cell r="AZ88">
            <v>5617.939453125</v>
          </cell>
          <cell r="BA88">
            <v>3772.774169921875</v>
          </cell>
          <cell r="BB88">
            <v>4448.251953125</v>
          </cell>
          <cell r="BC88">
            <v>2888.340576171875</v>
          </cell>
          <cell r="BD88">
            <v>5148.6064453125</v>
          </cell>
          <cell r="BE88">
            <v>5418.142578125</v>
          </cell>
          <cell r="BF88">
            <v>5253.88232421875</v>
          </cell>
          <cell r="BG88">
            <v>3704.999755859375</v>
          </cell>
          <cell r="BH88">
            <v>4482.69091796875</v>
          </cell>
          <cell r="BI88">
            <v>2603.8984375</v>
          </cell>
          <cell r="BJ88">
            <v>5055.125</v>
          </cell>
          <cell r="BK88">
            <v>5063.97314453125</v>
          </cell>
          <cell r="BL88">
            <v>4925.1513671875</v>
          </cell>
          <cell r="BM88">
            <v>4857.1396484375</v>
          </cell>
          <cell r="BN88">
            <v>4846.30224609375</v>
          </cell>
          <cell r="BO88">
            <v>4827.97705078125</v>
          </cell>
          <cell r="BP88">
            <v>4774.00732421875</v>
          </cell>
          <cell r="BQ88">
            <v>5618.82470703125</v>
          </cell>
          <cell r="BR88">
            <v>3786.04833984375</v>
          </cell>
          <cell r="BS88">
            <v>4405.48583984375</v>
          </cell>
          <cell r="BT88">
            <v>2941.712158203125</v>
          </cell>
          <cell r="BU88">
            <v>5147.69970703125</v>
          </cell>
          <cell r="BV88">
            <v>5503.72705078125</v>
          </cell>
          <cell r="BW88">
            <v>5271.205078125</v>
          </cell>
          <cell r="BX88">
            <v>3725.56298828125</v>
          </cell>
          <cell r="BY88">
            <v>4461.833984375</v>
          </cell>
          <cell r="BZ88">
            <v>2538.458984375</v>
          </cell>
          <cell r="CA88">
            <v>5083.53857421875</v>
          </cell>
          <cell r="CB88">
            <v>5093.955078125</v>
          </cell>
          <cell r="CC88">
            <v>4830.16845703125</v>
          </cell>
          <cell r="CD88">
            <v>4830.16845703125</v>
          </cell>
        </row>
        <row r="89">
          <cell r="D89">
            <v>6174.6474609375</v>
          </cell>
          <cell r="E89">
            <v>4272.7392578125</v>
          </cell>
          <cell r="F89">
            <v>4762.12841796875</v>
          </cell>
          <cell r="G89">
            <v>3452.883056640625</v>
          </cell>
          <cell r="H89">
            <v>5405.81298828125</v>
          </cell>
          <cell r="I89">
            <v>6317.7880859375</v>
          </cell>
          <cell r="J89">
            <v>6009.2216796875</v>
          </cell>
          <cell r="K89">
            <v>4343.302734375</v>
          </cell>
          <cell r="L89">
            <v>4801.833984375</v>
          </cell>
          <cell r="M89">
            <v>3665.76025390625</v>
          </cell>
          <cell r="N89">
            <v>5560.345703125</v>
          </cell>
          <cell r="O89">
            <v>5660.21142578125</v>
          </cell>
          <cell r="P89">
            <v>6196.1796875</v>
          </cell>
          <cell r="Q89">
            <v>4252.7060546875</v>
          </cell>
          <cell r="R89">
            <v>4833.3193359375</v>
          </cell>
          <cell r="S89">
            <v>3380.279541015625</v>
          </cell>
          <cell r="T89">
            <v>5405.1845703125</v>
          </cell>
          <cell r="U89">
            <v>6274.57421875</v>
          </cell>
          <cell r="V89">
            <v>5977.5263671875</v>
          </cell>
          <cell r="W89">
            <v>4330.9755859375</v>
          </cell>
          <cell r="X89">
            <v>4817.6591796875</v>
          </cell>
          <cell r="Y89">
            <v>3778.305908203125</v>
          </cell>
          <cell r="Z89">
            <v>5549.0146484375</v>
          </cell>
          <cell r="AA89">
            <v>5608.59619140625</v>
          </cell>
          <cell r="AB89">
            <v>6209.00830078125</v>
          </cell>
          <cell r="AC89">
            <v>4258.0166015625</v>
          </cell>
          <cell r="AD89">
            <v>4868.2578125</v>
          </cell>
          <cell r="AE89">
            <v>3319.620361328125</v>
          </cell>
          <cell r="AF89">
            <v>5403.47802734375</v>
          </cell>
          <cell r="AG89">
            <v>6276.33203125</v>
          </cell>
          <cell r="AH89">
            <v>5977.77294921875</v>
          </cell>
          <cell r="AI89">
            <v>4331.927734375</v>
          </cell>
          <cell r="AJ89">
            <v>4824.85400390625</v>
          </cell>
          <cell r="AK89">
            <v>3816.01953125</v>
          </cell>
          <cell r="AL89">
            <v>5517.36279296875</v>
          </cell>
          <cell r="AM89">
            <v>5581.5849609375</v>
          </cell>
          <cell r="AN89">
            <v>6213.41796875</v>
          </cell>
          <cell r="AO89">
            <v>4252.8212890625</v>
          </cell>
          <cell r="AP89">
            <v>4904.30322265625</v>
          </cell>
          <cell r="AQ89">
            <v>3306.634033203125</v>
          </cell>
          <cell r="AR89">
            <v>5404.40283203125</v>
          </cell>
          <cell r="AS89">
            <v>6172.64208984375</v>
          </cell>
          <cell r="AT89">
            <v>5944.65380859375</v>
          </cell>
          <cell r="AU89">
            <v>4304.2255859375</v>
          </cell>
          <cell r="AV89">
            <v>4842.00244140625</v>
          </cell>
          <cell r="AW89">
            <v>3772.4677734375</v>
          </cell>
          <cell r="AX89">
            <v>5502.3212890625</v>
          </cell>
          <cell r="AY89">
            <v>5579.88427734375</v>
          </cell>
          <cell r="AZ89">
            <v>6221.99658203125</v>
          </cell>
          <cell r="BA89">
            <v>4237.3955078125</v>
          </cell>
          <cell r="BB89">
            <v>4953.45654296875</v>
          </cell>
          <cell r="BC89">
            <v>3276.818603515625</v>
          </cell>
          <cell r="BD89">
            <v>5403.99462890625</v>
          </cell>
          <cell r="BE89">
            <v>6089.34130859375</v>
          </cell>
          <cell r="BF89">
            <v>5913.5830078125</v>
          </cell>
          <cell r="BG89">
            <v>4294.86572265625</v>
          </cell>
          <cell r="BH89">
            <v>4863.98779296875</v>
          </cell>
          <cell r="BI89">
            <v>3905.357666015625</v>
          </cell>
          <cell r="BJ89">
            <v>5471.3916015625</v>
          </cell>
          <cell r="BK89">
            <v>5547.91455078125</v>
          </cell>
          <cell r="BL89">
            <v>5442.056640625</v>
          </cell>
          <cell r="BM89">
            <v>5385.28515625</v>
          </cell>
          <cell r="BN89">
            <v>5382.982421875</v>
          </cell>
          <cell r="BO89">
            <v>5364.6494140625</v>
          </cell>
          <cell r="BP89">
            <v>5303.8134765625</v>
          </cell>
          <cell r="BQ89">
            <v>6204.271484375</v>
          </cell>
          <cell r="BR89">
            <v>4251.64111328125</v>
          </cell>
          <cell r="BS89">
            <v>4880.16015625</v>
          </cell>
          <cell r="BT89">
            <v>3327.6630859375</v>
          </cell>
          <cell r="BU89">
            <v>5404.3193359375</v>
          </cell>
          <cell r="BV89">
            <v>6178.84375</v>
          </cell>
          <cell r="BW89">
            <v>5949.1611328125</v>
          </cell>
          <cell r="BX89">
            <v>4315.9404296875</v>
          </cell>
          <cell r="BY89">
            <v>4839.69775390625</v>
          </cell>
          <cell r="BZ89">
            <v>3827.07080078125</v>
          </cell>
          <cell r="CA89">
            <v>5502.548828125</v>
          </cell>
          <cell r="CB89">
            <v>5580.20556640625</v>
          </cell>
          <cell r="CC89">
            <v>5360.88525390625</v>
          </cell>
          <cell r="CD89">
            <v>5360.88525390625</v>
          </cell>
        </row>
        <row r="90">
          <cell r="D90">
            <v>6552.21240234375</v>
          </cell>
          <cell r="E90">
            <v>4508.49951171875</v>
          </cell>
          <cell r="F90">
            <v>5213.82470703125</v>
          </cell>
          <cell r="G90">
            <v>4582.21337890625</v>
          </cell>
          <cell r="H90">
            <v>5750.4697265625</v>
          </cell>
          <cell r="I90">
            <v>6884.20458984375</v>
          </cell>
          <cell r="J90">
            <v>6376.724609375</v>
          </cell>
          <cell r="K90">
            <v>4965.5361328125</v>
          </cell>
          <cell r="L90">
            <v>5160.02392578125</v>
          </cell>
          <cell r="M90">
            <v>3980.666015625</v>
          </cell>
          <cell r="N90">
            <v>5950.5185546875</v>
          </cell>
          <cell r="O90">
            <v>5981.37353515625</v>
          </cell>
          <cell r="P90">
            <v>6572.9423828125</v>
          </cell>
          <cell r="Q90">
            <v>4486.4833984375</v>
          </cell>
          <cell r="R90">
            <v>5294.5322265625</v>
          </cell>
          <cell r="S90">
            <v>4546.189453125</v>
          </cell>
          <cell r="T90">
            <v>5752.916015625</v>
          </cell>
          <cell r="U90">
            <v>6843.513671875</v>
          </cell>
          <cell r="V90">
            <v>6343.19091796875</v>
          </cell>
          <cell r="W90">
            <v>4945.88232421875</v>
          </cell>
          <cell r="X90">
            <v>5168.45947265625</v>
          </cell>
          <cell r="Y90">
            <v>4099.935546875</v>
          </cell>
          <cell r="Z90">
            <v>5946.23779296875</v>
          </cell>
          <cell r="AA90">
            <v>5929.572265625</v>
          </cell>
          <cell r="AB90">
            <v>6585.11767578125</v>
          </cell>
          <cell r="AC90">
            <v>4492.580078125</v>
          </cell>
          <cell r="AD90">
            <v>5333.6328125</v>
          </cell>
          <cell r="AE90">
            <v>4495.45068359375</v>
          </cell>
          <cell r="AF90">
            <v>5754.89697265625</v>
          </cell>
          <cell r="AG90">
            <v>6847.7470703125</v>
          </cell>
          <cell r="AH90">
            <v>6358.85546875</v>
          </cell>
          <cell r="AI90">
            <v>4944.88427734375</v>
          </cell>
          <cell r="AJ90">
            <v>5170.529296875</v>
          </cell>
          <cell r="AK90">
            <v>4137.58935546875</v>
          </cell>
          <cell r="AL90">
            <v>5920.12158203125</v>
          </cell>
          <cell r="AM90">
            <v>5902.734375</v>
          </cell>
          <cell r="AN90">
            <v>6587.07568359375</v>
          </cell>
          <cell r="AO90">
            <v>4487.896484375</v>
          </cell>
          <cell r="AP90">
            <v>5371.6181640625</v>
          </cell>
          <cell r="AQ90">
            <v>4494.91650390625</v>
          </cell>
          <cell r="AR90">
            <v>5757.31298828125</v>
          </cell>
          <cell r="AS90">
            <v>6739.91162109375</v>
          </cell>
          <cell r="AT90">
            <v>6310.5576171875</v>
          </cell>
          <cell r="AU90">
            <v>4912.67333984375</v>
          </cell>
          <cell r="AV90">
            <v>5185.19384765625</v>
          </cell>
          <cell r="AW90">
            <v>4094.3125</v>
          </cell>
          <cell r="AX90">
            <v>5907.5771484375</v>
          </cell>
          <cell r="AY90">
            <v>5902.8740234375</v>
          </cell>
          <cell r="AZ90">
            <v>6593.4296875</v>
          </cell>
          <cell r="BA90">
            <v>4471.25390625</v>
          </cell>
          <cell r="BB90">
            <v>5424.96484375</v>
          </cell>
          <cell r="BC90">
            <v>4498.494140625</v>
          </cell>
          <cell r="BD90">
            <v>5759.4423828125</v>
          </cell>
          <cell r="BE90">
            <v>6654.53515625</v>
          </cell>
          <cell r="BF90">
            <v>6273.80712890625</v>
          </cell>
          <cell r="BG90">
            <v>4901.77587890625</v>
          </cell>
          <cell r="BH90">
            <v>5204.40673828125</v>
          </cell>
          <cell r="BI90">
            <v>4239.27783203125</v>
          </cell>
          <cell r="BJ90">
            <v>5880.986328125</v>
          </cell>
          <cell r="BK90">
            <v>5863.9208984375</v>
          </cell>
          <cell r="BL90">
            <v>5900.81787109375</v>
          </cell>
          <cell r="BM90">
            <v>5853.177734375</v>
          </cell>
          <cell r="BN90">
            <v>5857.7744140625</v>
          </cell>
          <cell r="BO90">
            <v>5837.06982421875</v>
          </cell>
          <cell r="BP90">
            <v>5782.564453125</v>
          </cell>
          <cell r="BQ90">
            <v>6579.19580078125</v>
          </cell>
          <cell r="BR90">
            <v>4486.1044921875</v>
          </cell>
          <cell r="BS90">
            <v>5345.134765625</v>
          </cell>
          <cell r="BT90">
            <v>4514.40087890625</v>
          </cell>
          <cell r="BU90">
            <v>5756.66748046875</v>
          </cell>
          <cell r="BV90">
            <v>6746.08544921875</v>
          </cell>
          <cell r="BW90">
            <v>6315.59619140625</v>
          </cell>
          <cell r="BX90">
            <v>4927.501953125</v>
          </cell>
          <cell r="BY90">
            <v>5184.91455078125</v>
          </cell>
          <cell r="BZ90">
            <v>4153.2138671875</v>
          </cell>
          <cell r="CA90">
            <v>5906.9765625</v>
          </cell>
          <cell r="CB90">
            <v>5899.837890625</v>
          </cell>
          <cell r="CC90">
            <v>5833.3994140625</v>
          </cell>
          <cell r="CD90">
            <v>5833.3994140625</v>
          </cell>
        </row>
        <row r="91">
          <cell r="D91">
            <v>6855.63037109375</v>
          </cell>
          <cell r="E91">
            <v>4800.39501953125</v>
          </cell>
          <cell r="F91">
            <v>5411.0380859375</v>
          </cell>
          <cell r="G91">
            <v>4703.73193359375</v>
          </cell>
          <cell r="H91">
            <v>5938.84619140625</v>
          </cell>
          <cell r="I91">
            <v>6942.7001953125</v>
          </cell>
          <cell r="J91">
            <v>6656.1025390625</v>
          </cell>
          <cell r="K91">
            <v>5367.23388671875</v>
          </cell>
          <cell r="L91">
            <v>5379.65625</v>
          </cell>
          <cell r="M91">
            <v>4280.36181640625</v>
          </cell>
          <cell r="N91">
            <v>6269.9296875</v>
          </cell>
          <cell r="O91">
            <v>6227.8984375</v>
          </cell>
          <cell r="P91">
            <v>6883.77392578125</v>
          </cell>
          <cell r="Q91">
            <v>4783.56298828125</v>
          </cell>
          <cell r="R91">
            <v>5493.57861328125</v>
          </cell>
          <cell r="S91">
            <v>4661.7900390625</v>
          </cell>
          <cell r="T91">
            <v>5939.88623046875</v>
          </cell>
          <cell r="U91">
            <v>6896.2119140625</v>
          </cell>
          <cell r="V91">
            <v>6617.537109375</v>
          </cell>
          <cell r="W91">
            <v>5349.263671875</v>
          </cell>
          <cell r="X91">
            <v>5395.193359375</v>
          </cell>
          <cell r="Y91">
            <v>4427.16455078125</v>
          </cell>
          <cell r="Z91">
            <v>6269.4091796875</v>
          </cell>
          <cell r="AA91">
            <v>6181.98046875</v>
          </cell>
          <cell r="AB91">
            <v>6900.6376953125</v>
          </cell>
          <cell r="AC91">
            <v>4788.978515625</v>
          </cell>
          <cell r="AD91">
            <v>5535.4912109375</v>
          </cell>
          <cell r="AE91">
            <v>4610.189453125</v>
          </cell>
          <cell r="AF91">
            <v>5941.333984375</v>
          </cell>
          <cell r="AG91">
            <v>6900.07568359375</v>
          </cell>
          <cell r="AH91">
            <v>6621.26806640625</v>
          </cell>
          <cell r="AI91">
            <v>5349.88720703125</v>
          </cell>
          <cell r="AJ91">
            <v>5399.68603515625</v>
          </cell>
          <cell r="AK91">
            <v>4467.595703125</v>
          </cell>
          <cell r="AL91">
            <v>6250.40771484375</v>
          </cell>
          <cell r="AM91">
            <v>6158.1533203125</v>
          </cell>
          <cell r="AN91">
            <v>6905.03857421875</v>
          </cell>
          <cell r="AO91">
            <v>4786.56640625</v>
          </cell>
          <cell r="AP91">
            <v>5570.15283203125</v>
          </cell>
          <cell r="AQ91">
            <v>4608.73876953125</v>
          </cell>
          <cell r="AR91">
            <v>5943.08935546875</v>
          </cell>
          <cell r="AS91">
            <v>6783.2666015625</v>
          </cell>
          <cell r="AT91">
            <v>6569.51416015625</v>
          </cell>
          <cell r="AU91">
            <v>5318.78466796875</v>
          </cell>
          <cell r="AV91">
            <v>5423.30322265625</v>
          </cell>
          <cell r="AW91">
            <v>4422.9765625</v>
          </cell>
          <cell r="AX91">
            <v>6239.22900390625</v>
          </cell>
          <cell r="AY91">
            <v>6159.23828125</v>
          </cell>
          <cell r="AZ91">
            <v>6918.29296875</v>
          </cell>
          <cell r="BA91">
            <v>4774.68017578125</v>
          </cell>
          <cell r="BB91">
            <v>5621.14111328125</v>
          </cell>
          <cell r="BC91">
            <v>4608.04541015625</v>
          </cell>
          <cell r="BD91">
            <v>5942.47412109375</v>
          </cell>
          <cell r="BE91">
            <v>6689.65185546875</v>
          </cell>
          <cell r="BF91">
            <v>6524.3935546875</v>
          </cell>
          <cell r="BG91">
            <v>5312.48681640625</v>
          </cell>
          <cell r="BH91">
            <v>5455.01611328125</v>
          </cell>
          <cell r="BI91">
            <v>4592.71728515625</v>
          </cell>
          <cell r="BJ91">
            <v>6216.9716796875</v>
          </cell>
          <cell r="BK91">
            <v>6122.89453125</v>
          </cell>
          <cell r="BL91">
            <v>6152.65478515625</v>
          </cell>
          <cell r="BM91">
            <v>6104.37744140625</v>
          </cell>
          <cell r="BN91">
            <v>6106.06298828125</v>
          </cell>
          <cell r="BO91">
            <v>6080.97998046875</v>
          </cell>
          <cell r="BP91">
            <v>6020.3173828125</v>
          </cell>
          <cell r="BQ91">
            <v>6894.28076171875</v>
          </cell>
          <cell r="BR91">
            <v>4784.6357421875</v>
          </cell>
          <cell r="BS91">
            <v>5543.513671875</v>
          </cell>
          <cell r="BT91">
            <v>4628.1484375</v>
          </cell>
          <cell r="BU91">
            <v>5941.78564453125</v>
          </cell>
          <cell r="BV91">
            <v>6789.8173828125</v>
          </cell>
          <cell r="BW91">
            <v>6576.076171875</v>
          </cell>
          <cell r="BX91">
            <v>5333.7626953125</v>
          </cell>
          <cell r="BY91">
            <v>5422.64794921875</v>
          </cell>
          <cell r="BZ91">
            <v>4489.97412109375</v>
          </cell>
          <cell r="CA91">
            <v>6238.1474609375</v>
          </cell>
          <cell r="CB91">
            <v>6155.4931640625</v>
          </cell>
          <cell r="CC91">
            <v>6078.193359375</v>
          </cell>
          <cell r="CD91">
            <v>6078.193359375</v>
          </cell>
        </row>
        <row r="92">
          <cell r="D92">
            <v>7070.1240234375</v>
          </cell>
          <cell r="E92">
            <v>4897.47119140625</v>
          </cell>
          <cell r="F92">
            <v>5574.4775390625</v>
          </cell>
          <cell r="G92">
            <v>5434.9140625</v>
          </cell>
          <cell r="H92">
            <v>6079.84716796875</v>
          </cell>
          <cell r="I92">
            <v>7271.34375</v>
          </cell>
          <cell r="J92">
            <v>6909.81640625</v>
          </cell>
          <cell r="K92">
            <v>5652.84619140625</v>
          </cell>
          <cell r="L92">
            <v>5672.44921875</v>
          </cell>
          <cell r="M92">
            <v>4535.50439453125</v>
          </cell>
          <cell r="N92">
            <v>6644.689453125</v>
          </cell>
          <cell r="O92">
            <v>6386.2646484375</v>
          </cell>
          <cell r="P92">
            <v>7096.74755859375</v>
          </cell>
          <cell r="Q92">
            <v>4881.919921875</v>
          </cell>
          <cell r="R92">
            <v>5654.064453125</v>
          </cell>
          <cell r="S92">
            <v>5357.873046875</v>
          </cell>
          <cell r="T92">
            <v>6077.6826171875</v>
          </cell>
          <cell r="U92">
            <v>7223.212890625</v>
          </cell>
          <cell r="V92">
            <v>6873.7802734375</v>
          </cell>
          <cell r="W92">
            <v>5635.09716796875</v>
          </cell>
          <cell r="X92">
            <v>5693.005859375</v>
          </cell>
          <cell r="Y92">
            <v>4676.64697265625</v>
          </cell>
          <cell r="Z92">
            <v>6650.1826171875</v>
          </cell>
          <cell r="AA92">
            <v>6347.51611328125</v>
          </cell>
          <cell r="AB92">
            <v>7113.04052734375</v>
          </cell>
          <cell r="AC92">
            <v>4887.57568359375</v>
          </cell>
          <cell r="AD92">
            <v>5695.97900390625</v>
          </cell>
          <cell r="AE92">
            <v>5278.9404296875</v>
          </cell>
          <cell r="AF92">
            <v>6076.74072265625</v>
          </cell>
          <cell r="AG92">
            <v>7225.01123046875</v>
          </cell>
          <cell r="AH92">
            <v>6883.10498046875</v>
          </cell>
          <cell r="AI92">
            <v>5635.09130859375</v>
          </cell>
          <cell r="AJ92">
            <v>5700.95166015625</v>
          </cell>
          <cell r="AK92">
            <v>4718.6015625</v>
          </cell>
          <cell r="AL92">
            <v>6643.0908203125</v>
          </cell>
          <cell r="AM92">
            <v>6326.78564453125</v>
          </cell>
          <cell r="AN92">
            <v>7116.22021484375</v>
          </cell>
          <cell r="AO92">
            <v>4886.64013671875</v>
          </cell>
          <cell r="AP92">
            <v>5725.8359375</v>
          </cell>
          <cell r="AQ92">
            <v>5266.18603515625</v>
          </cell>
          <cell r="AR92">
            <v>6078.10986328125</v>
          </cell>
          <cell r="AS92">
            <v>7105.525390625</v>
          </cell>
          <cell r="AT92">
            <v>6828.73583984375</v>
          </cell>
          <cell r="AU92">
            <v>5600.70654296875</v>
          </cell>
          <cell r="AV92">
            <v>5724.29443359375</v>
          </cell>
          <cell r="AW92">
            <v>4671.01708984375</v>
          </cell>
          <cell r="AX92">
            <v>6636.90185546875</v>
          </cell>
          <cell r="AY92">
            <v>6329.18115234375</v>
          </cell>
          <cell r="AZ92">
            <v>7123.001953125</v>
          </cell>
          <cell r="BA92">
            <v>4875.9853515625</v>
          </cell>
          <cell r="BB92">
            <v>5772.3212890625</v>
          </cell>
          <cell r="BC92">
            <v>5236.28564453125</v>
          </cell>
          <cell r="BD92">
            <v>6076.7080078125</v>
          </cell>
          <cell r="BE92">
            <v>7008.7578125</v>
          </cell>
          <cell r="BF92">
            <v>6784.24609375</v>
          </cell>
          <cell r="BG92">
            <v>5592.19873046875</v>
          </cell>
          <cell r="BH92">
            <v>5758.03564453125</v>
          </cell>
          <cell r="BI92">
            <v>4839.80908203125</v>
          </cell>
          <cell r="BJ92">
            <v>6627.95849609375</v>
          </cell>
          <cell r="BK92">
            <v>6297.1435546875</v>
          </cell>
          <cell r="BL92">
            <v>6423.587890625</v>
          </cell>
          <cell r="BM92">
            <v>6379.166015625</v>
          </cell>
          <cell r="BN92">
            <v>6383.93212890625</v>
          </cell>
          <cell r="BO92">
            <v>6360.0947265625</v>
          </cell>
          <cell r="BP92">
            <v>6303.3125</v>
          </cell>
          <cell r="BQ92">
            <v>7105.1708984375</v>
          </cell>
          <cell r="BR92">
            <v>4884.10986328125</v>
          </cell>
          <cell r="BS92">
            <v>5700.67431640625</v>
          </cell>
          <cell r="BT92">
            <v>5292.5947265625</v>
          </cell>
          <cell r="BU92">
            <v>6077.42138671875</v>
          </cell>
          <cell r="BV92">
            <v>7112.271484375</v>
          </cell>
          <cell r="BW92">
            <v>6835.04736328125</v>
          </cell>
          <cell r="BX92">
            <v>5616.7685546875</v>
          </cell>
          <cell r="BY92">
            <v>5723.125</v>
          </cell>
          <cell r="BZ92">
            <v>4738.7890625</v>
          </cell>
          <cell r="CA92">
            <v>6636.521484375</v>
          </cell>
          <cell r="CB92">
            <v>6325.0615234375</v>
          </cell>
          <cell r="CC92">
            <v>6356.67138671875</v>
          </cell>
          <cell r="CD92">
            <v>6356.6708984375</v>
          </cell>
        </row>
        <row r="93">
          <cell r="D93">
            <v>7276.50146484375</v>
          </cell>
          <cell r="E93">
            <v>5193.2353515625</v>
          </cell>
          <cell r="F93">
            <v>5688.87255859375</v>
          </cell>
          <cell r="G93">
            <v>5833.48681640625</v>
          </cell>
          <cell r="H93">
            <v>6291.10205078125</v>
          </cell>
          <cell r="I93">
            <v>7688.798828125</v>
          </cell>
          <cell r="J93">
            <v>7101.75927734375</v>
          </cell>
          <cell r="K93">
            <v>5858.8134765625</v>
          </cell>
          <cell r="L93">
            <v>5996.68994140625</v>
          </cell>
          <cell r="M93">
            <v>4747.630859375</v>
          </cell>
          <cell r="N93">
            <v>7066.892578125</v>
          </cell>
          <cell r="O93">
            <v>6613.302734375</v>
          </cell>
          <cell r="P93">
            <v>7313.19384765625</v>
          </cell>
          <cell r="Q93">
            <v>5180.0517578125</v>
          </cell>
          <cell r="R93">
            <v>5759.05859375</v>
          </cell>
          <cell r="S93">
            <v>5705.06982421875</v>
          </cell>
          <cell r="T93">
            <v>6286.9951171875</v>
          </cell>
          <cell r="U93">
            <v>7638.6796875</v>
          </cell>
          <cell r="V93">
            <v>7064.349609375</v>
          </cell>
          <cell r="W93">
            <v>5838.92626953125</v>
          </cell>
          <cell r="X93">
            <v>6018.25927734375</v>
          </cell>
          <cell r="Y93">
            <v>4866.513671875</v>
          </cell>
          <cell r="Z93">
            <v>7083.61767578125</v>
          </cell>
          <cell r="AA93">
            <v>6569.14501953125</v>
          </cell>
          <cell r="AB93">
            <v>7336.681640625</v>
          </cell>
          <cell r="AC93">
            <v>5184.11962890625</v>
          </cell>
          <cell r="AD93">
            <v>5796.775390625</v>
          </cell>
          <cell r="AE93">
            <v>5593.5654296875</v>
          </cell>
          <cell r="AF93">
            <v>6287.9345703125</v>
          </cell>
          <cell r="AG93">
            <v>7647.36181640625</v>
          </cell>
          <cell r="AH93">
            <v>7075.7333984375</v>
          </cell>
          <cell r="AI93">
            <v>5836.02490234375</v>
          </cell>
          <cell r="AJ93">
            <v>6026.4150390625</v>
          </cell>
          <cell r="AK93">
            <v>4900.9873046875</v>
          </cell>
          <cell r="AL93">
            <v>7074.103515625</v>
          </cell>
          <cell r="AM93">
            <v>6545.5556640625</v>
          </cell>
          <cell r="AN93">
            <v>7345.201171875</v>
          </cell>
          <cell r="AO93">
            <v>5183.20654296875</v>
          </cell>
          <cell r="AP93">
            <v>5823.1455078125</v>
          </cell>
          <cell r="AQ93">
            <v>5575.42578125</v>
          </cell>
          <cell r="AR93">
            <v>6289.52001953125</v>
          </cell>
          <cell r="AS93">
            <v>7521.50634765625</v>
          </cell>
          <cell r="AT93">
            <v>7011.796875</v>
          </cell>
          <cell r="AU93">
            <v>5803.892578125</v>
          </cell>
          <cell r="AV93">
            <v>6047.92578125</v>
          </cell>
          <cell r="AW93">
            <v>4850.36181640625</v>
          </cell>
          <cell r="AX93">
            <v>7074.775390625</v>
          </cell>
          <cell r="AY93">
            <v>6548.33251953125</v>
          </cell>
          <cell r="AZ93">
            <v>7359.72216796875</v>
          </cell>
          <cell r="BA93">
            <v>5174.25</v>
          </cell>
          <cell r="BB93">
            <v>5864.36474609375</v>
          </cell>
          <cell r="BC93">
            <v>5525.12255859375</v>
          </cell>
          <cell r="BD93">
            <v>6285.08154296875</v>
          </cell>
          <cell r="BE93">
            <v>7422.28076171875</v>
          </cell>
          <cell r="BF93">
            <v>6956.97998046875</v>
          </cell>
          <cell r="BG93">
            <v>5795.2216796875</v>
          </cell>
          <cell r="BH93">
            <v>6082.2041015625</v>
          </cell>
          <cell r="BI93">
            <v>5008.64990234375</v>
          </cell>
          <cell r="BJ93">
            <v>7063.81298828125</v>
          </cell>
          <cell r="BK93">
            <v>6513.00830078125</v>
          </cell>
          <cell r="BL93">
            <v>6670.5361328125</v>
          </cell>
          <cell r="BM93">
            <v>6630.2041015625</v>
          </cell>
          <cell r="BN93">
            <v>6638.75</v>
          </cell>
          <cell r="BO93">
            <v>6618.37841796875</v>
          </cell>
          <cell r="BP93">
            <v>6567.9619140625</v>
          </cell>
          <cell r="BQ93">
            <v>7328.42626953125</v>
          </cell>
          <cell r="BR93">
            <v>5181.37646484375</v>
          </cell>
          <cell r="BS93">
            <v>5800.77099609375</v>
          </cell>
          <cell r="BT93">
            <v>5612.396484375</v>
          </cell>
          <cell r="BU93">
            <v>6287.25634765625</v>
          </cell>
          <cell r="BV93">
            <v>7528.37109375</v>
          </cell>
          <cell r="BW93">
            <v>7017.8017578125</v>
          </cell>
          <cell r="BX93">
            <v>5819.8955078125</v>
          </cell>
          <cell r="BY93">
            <v>6047.544921875</v>
          </cell>
          <cell r="BZ93">
            <v>4917.89453125</v>
          </cell>
          <cell r="CA93">
            <v>7070.68603515625</v>
          </cell>
          <cell r="CB93">
            <v>6544.05029296875</v>
          </cell>
          <cell r="CC93">
            <v>6613.890625</v>
          </cell>
          <cell r="CD93">
            <v>6613.890625</v>
          </cell>
        </row>
        <row r="94">
          <cell r="D94">
            <v>7565.34423828125</v>
          </cell>
          <cell r="E94">
            <v>5350.6865234375</v>
          </cell>
          <cell r="F94">
            <v>5815.955078125</v>
          </cell>
          <cell r="G94">
            <v>6279.48486328125</v>
          </cell>
          <cell r="H94">
            <v>6556.8896484375</v>
          </cell>
          <cell r="I94">
            <v>8002.8515625</v>
          </cell>
          <cell r="J94">
            <v>7428.26123046875</v>
          </cell>
          <cell r="K94">
            <v>6145.0537109375</v>
          </cell>
          <cell r="L94">
            <v>6222.02587890625</v>
          </cell>
          <cell r="M94">
            <v>5058.8955078125</v>
          </cell>
          <cell r="N94">
            <v>7418.81787109375</v>
          </cell>
          <cell r="O94">
            <v>6754.57958984375</v>
          </cell>
          <cell r="P94">
            <v>7593.45654296875</v>
          </cell>
          <cell r="Q94">
            <v>5336.2353515625</v>
          </cell>
          <cell r="R94">
            <v>5881.478515625</v>
          </cell>
          <cell r="S94">
            <v>6124.06298828125</v>
          </cell>
          <cell r="T94">
            <v>6553.85888671875</v>
          </cell>
          <cell r="U94">
            <v>7952.41943359375</v>
          </cell>
          <cell r="V94">
            <v>7402.04931640625</v>
          </cell>
          <cell r="W94">
            <v>6123.66845703125</v>
          </cell>
          <cell r="X94">
            <v>6242.53955078125</v>
          </cell>
          <cell r="Y94">
            <v>5187.7490234375</v>
          </cell>
          <cell r="Z94">
            <v>7429.498046875</v>
          </cell>
          <cell r="AA94">
            <v>6715.072265625</v>
          </cell>
          <cell r="AB94">
            <v>7609.7744140625</v>
          </cell>
          <cell r="AC94">
            <v>5339.88916015625</v>
          </cell>
          <cell r="AD94">
            <v>5915.95166015625</v>
          </cell>
          <cell r="AE94">
            <v>5990.1044921875</v>
          </cell>
          <cell r="AF94">
            <v>6556.24755859375</v>
          </cell>
          <cell r="AG94">
            <v>7960.76904296875</v>
          </cell>
          <cell r="AH94">
            <v>7414.4658203125</v>
          </cell>
          <cell r="AI94">
            <v>6120.00390625</v>
          </cell>
          <cell r="AJ94">
            <v>6251.833984375</v>
          </cell>
          <cell r="AK94">
            <v>5227.037109375</v>
          </cell>
          <cell r="AL94">
            <v>7413.875</v>
          </cell>
          <cell r="AM94">
            <v>6693.4375</v>
          </cell>
          <cell r="AN94">
            <v>7614.00341796875</v>
          </cell>
          <cell r="AO94">
            <v>5339.6611328125</v>
          </cell>
          <cell r="AP94">
            <v>5943.19384765625</v>
          </cell>
          <cell r="AQ94">
            <v>5962.99365234375</v>
          </cell>
          <cell r="AR94">
            <v>6558.2099609375</v>
          </cell>
          <cell r="AS94">
            <v>7833.85986328125</v>
          </cell>
          <cell r="AT94">
            <v>7364.7333984375</v>
          </cell>
          <cell r="AU94">
            <v>6086.58544921875</v>
          </cell>
          <cell r="AV94">
            <v>6270.56103515625</v>
          </cell>
          <cell r="AW94">
            <v>5177.017578125</v>
          </cell>
          <cell r="AX94">
            <v>7415.52880859375</v>
          </cell>
          <cell r="AY94">
            <v>6699.08203125</v>
          </cell>
          <cell r="AZ94">
            <v>7618.52978515625</v>
          </cell>
          <cell r="BA94">
            <v>5331.5341796875</v>
          </cell>
          <cell r="BB94">
            <v>5983.6494140625</v>
          </cell>
          <cell r="BC94">
            <v>5899.45068359375</v>
          </cell>
          <cell r="BD94">
            <v>6553.857421875</v>
          </cell>
          <cell r="BE94">
            <v>7734.18798828125</v>
          </cell>
          <cell r="BF94">
            <v>7317.52783203125</v>
          </cell>
          <cell r="BG94">
            <v>6076.025390625</v>
          </cell>
          <cell r="BH94">
            <v>6302.73291015625</v>
          </cell>
          <cell r="BI94">
            <v>5347.00634765625</v>
          </cell>
          <cell r="BJ94">
            <v>7399.98388671875</v>
          </cell>
          <cell r="BK94">
            <v>6668.68701171875</v>
          </cell>
          <cell r="BL94">
            <v>6949.02783203125</v>
          </cell>
          <cell r="BM94">
            <v>6906.6376953125</v>
          </cell>
          <cell r="BN94">
            <v>6912.447265625</v>
          </cell>
          <cell r="BO94">
            <v>6894.93603515625</v>
          </cell>
          <cell r="BP94">
            <v>6845.0068359375</v>
          </cell>
          <cell r="BQ94">
            <v>7601.5732421875</v>
          </cell>
          <cell r="BR94">
            <v>5338.0498046875</v>
          </cell>
          <cell r="BS94">
            <v>5921.80859375</v>
          </cell>
          <cell r="BT94">
            <v>6008.9150390625</v>
          </cell>
          <cell r="BU94">
            <v>6555.43505859375</v>
          </cell>
          <cell r="BV94">
            <v>7841.00732421875</v>
          </cell>
          <cell r="BW94">
            <v>7366.7060546875</v>
          </cell>
          <cell r="BX94">
            <v>6103.04541015625</v>
          </cell>
          <cell r="BY94">
            <v>6270.37060546875</v>
          </cell>
          <cell r="BZ94">
            <v>5247.443359375</v>
          </cell>
          <cell r="CA94">
            <v>7410.94189453125</v>
          </cell>
          <cell r="CB94">
            <v>6694.54443359375</v>
          </cell>
          <cell r="CC94">
            <v>6890.3173828125</v>
          </cell>
          <cell r="CD94">
            <v>6890.31689453125</v>
          </cell>
        </row>
        <row r="95">
          <cell r="D95">
            <v>7737.33935546875</v>
          </cell>
          <cell r="E95">
            <v>5461.79052734375</v>
          </cell>
          <cell r="F95">
            <v>6144.35791015625</v>
          </cell>
          <cell r="G95">
            <v>6756.2490234375</v>
          </cell>
          <cell r="H95">
            <v>6728.88427734375</v>
          </cell>
          <cell r="I95">
            <v>8271.064453125</v>
          </cell>
          <cell r="J95">
            <v>7663.7900390625</v>
          </cell>
          <cell r="K95">
            <v>6317.2119140625</v>
          </cell>
          <cell r="L95">
            <v>6369.59912109375</v>
          </cell>
          <cell r="M95">
            <v>5268.7314453125</v>
          </cell>
          <cell r="N95">
            <v>7679.1533203125</v>
          </cell>
          <cell r="O95">
            <v>6980.42138671875</v>
          </cell>
          <cell r="P95">
            <v>7766.33544921875</v>
          </cell>
          <cell r="Q95">
            <v>5452.22607421875</v>
          </cell>
          <cell r="R95">
            <v>6221.6904296875</v>
          </cell>
          <cell r="S95">
            <v>6579.60791015625</v>
          </cell>
          <cell r="T95">
            <v>6729.47705078125</v>
          </cell>
          <cell r="U95">
            <v>8217.2255859375</v>
          </cell>
          <cell r="V95">
            <v>7641.1787109375</v>
          </cell>
          <cell r="W95">
            <v>6302.47705078125</v>
          </cell>
          <cell r="X95">
            <v>6380.763671875</v>
          </cell>
          <cell r="Y95">
            <v>5402.5341796875</v>
          </cell>
          <cell r="Z95">
            <v>7695.240234375</v>
          </cell>
          <cell r="AA95">
            <v>6940.4951171875</v>
          </cell>
          <cell r="AB95">
            <v>7784.43212890625</v>
          </cell>
          <cell r="AC95">
            <v>5453.736328125</v>
          </cell>
          <cell r="AD95">
            <v>6259.80615234375</v>
          </cell>
          <cell r="AE95">
            <v>6429.19970703125</v>
          </cell>
          <cell r="AF95">
            <v>6733.6162109375</v>
          </cell>
          <cell r="AG95">
            <v>8224.177734375</v>
          </cell>
          <cell r="AH95">
            <v>7653.24560546875</v>
          </cell>
          <cell r="AI95">
            <v>6302.10693359375</v>
          </cell>
          <cell r="AJ95">
            <v>6386.205078125</v>
          </cell>
          <cell r="AK95">
            <v>5443.54833984375</v>
          </cell>
          <cell r="AL95">
            <v>7686.15771484375</v>
          </cell>
          <cell r="AM95">
            <v>6918.279296875</v>
          </cell>
          <cell r="AN95">
            <v>7790.443359375</v>
          </cell>
          <cell r="AO95">
            <v>5455.3681640625</v>
          </cell>
          <cell r="AP95">
            <v>6293.85595703125</v>
          </cell>
          <cell r="AQ95">
            <v>6394.841796875</v>
          </cell>
          <cell r="AR95">
            <v>6736.14501953125</v>
          </cell>
          <cell r="AS95">
            <v>8093.9990234375</v>
          </cell>
          <cell r="AT95">
            <v>7613.1005859375</v>
          </cell>
          <cell r="AU95">
            <v>6271.853515625</v>
          </cell>
          <cell r="AV95">
            <v>6403.005859375</v>
          </cell>
          <cell r="AW95">
            <v>5394.443359375</v>
          </cell>
          <cell r="AX95">
            <v>7688.75439453125</v>
          </cell>
          <cell r="AY95">
            <v>6922.4951171875</v>
          </cell>
          <cell r="AZ95">
            <v>7796.31298828125</v>
          </cell>
          <cell r="BA95">
            <v>5451.4033203125</v>
          </cell>
          <cell r="BB95">
            <v>6342.5185546875</v>
          </cell>
          <cell r="BC95">
            <v>6318.44482421875</v>
          </cell>
          <cell r="BD95">
            <v>6732.83056640625</v>
          </cell>
          <cell r="BE95">
            <v>7990.51220703125</v>
          </cell>
          <cell r="BF95">
            <v>7575.82080078125</v>
          </cell>
          <cell r="BG95">
            <v>6265.56884765625</v>
          </cell>
          <cell r="BH95">
            <v>6431.30517578125</v>
          </cell>
          <cell r="BI95">
            <v>5565.8798828125</v>
          </cell>
          <cell r="BJ95">
            <v>7679.94287109375</v>
          </cell>
          <cell r="BK95">
            <v>6890.7294921875</v>
          </cell>
          <cell r="BL95">
            <v>7178.9091796875</v>
          </cell>
          <cell r="BM95">
            <v>7141.0908203125</v>
          </cell>
          <cell r="BN95">
            <v>7149.04638671875</v>
          </cell>
          <cell r="BO95">
            <v>7135.0390625</v>
          </cell>
          <cell r="BP95">
            <v>7088.4072265625</v>
          </cell>
          <cell r="BQ95">
            <v>7776.49609375</v>
          </cell>
          <cell r="BR95">
            <v>5454.146484375</v>
          </cell>
          <cell r="BS95">
            <v>6268.73095703125</v>
          </cell>
          <cell r="BT95">
            <v>6446.74951171875</v>
          </cell>
          <cell r="BU95">
            <v>6732.89453125</v>
          </cell>
          <cell r="BV95">
            <v>8101.2939453125</v>
          </cell>
          <cell r="BW95">
            <v>7614.64501953125</v>
          </cell>
          <cell r="BX95">
            <v>6286.33544921875</v>
          </cell>
          <cell r="BY95">
            <v>6404.10205078125</v>
          </cell>
          <cell r="BZ95">
            <v>5464.46923828125</v>
          </cell>
          <cell r="CA95">
            <v>7684.8037109375</v>
          </cell>
          <cell r="CB95">
            <v>6918.20751953125</v>
          </cell>
          <cell r="CC95">
            <v>7128.7412109375</v>
          </cell>
          <cell r="CD95">
            <v>7128.7412109375</v>
          </cell>
        </row>
        <row r="96">
          <cell r="D96">
            <v>7822.4296875</v>
          </cell>
          <cell r="E96">
            <v>5616.982421875</v>
          </cell>
          <cell r="F96">
            <v>6415.50244140625</v>
          </cell>
          <cell r="G96">
            <v>7137.4150390625</v>
          </cell>
          <cell r="H96">
            <v>6902.10791015625</v>
          </cell>
          <cell r="I96">
            <v>8552.06640625</v>
          </cell>
          <cell r="J96">
            <v>7758.9658203125</v>
          </cell>
          <cell r="K96">
            <v>6439.7763671875</v>
          </cell>
          <cell r="L96">
            <v>6548.3017578125</v>
          </cell>
          <cell r="M96">
            <v>5459.56298828125</v>
          </cell>
          <cell r="N96">
            <v>8021.92431640625</v>
          </cell>
          <cell r="O96">
            <v>7168.92724609375</v>
          </cell>
          <cell r="P96">
            <v>7853.078125</v>
          </cell>
          <cell r="Q96">
            <v>5614.12744140625</v>
          </cell>
          <cell r="R96">
            <v>6496.2529296875</v>
          </cell>
          <cell r="S96">
            <v>6942.87841796875</v>
          </cell>
          <cell r="T96">
            <v>6903.32958984375</v>
          </cell>
          <cell r="U96">
            <v>8500.693359375</v>
          </cell>
          <cell r="V96">
            <v>7736.6044921875</v>
          </cell>
          <cell r="W96">
            <v>6429.30859375</v>
          </cell>
          <cell r="X96">
            <v>6560.31591796875</v>
          </cell>
          <cell r="Y96">
            <v>5583.8037109375</v>
          </cell>
          <cell r="Z96">
            <v>8028.19287109375</v>
          </cell>
          <cell r="AA96">
            <v>7132.4384765625</v>
          </cell>
          <cell r="AB96">
            <v>7875.056640625</v>
          </cell>
          <cell r="AC96">
            <v>5611.8916015625</v>
          </cell>
          <cell r="AD96">
            <v>6535.55419921875</v>
          </cell>
          <cell r="AE96">
            <v>6780.0693359375</v>
          </cell>
          <cell r="AF96">
            <v>6908.9248046875</v>
          </cell>
          <cell r="AG96">
            <v>8509.3603515625</v>
          </cell>
          <cell r="AH96">
            <v>7746.2236328125</v>
          </cell>
          <cell r="AI96">
            <v>6431.40966796875</v>
          </cell>
          <cell r="AJ96">
            <v>6564.8876953125</v>
          </cell>
          <cell r="AK96">
            <v>5627.16552734375</v>
          </cell>
          <cell r="AL96">
            <v>8012.626953125</v>
          </cell>
          <cell r="AM96">
            <v>7110.59130859375</v>
          </cell>
          <cell r="AN96">
            <v>7884.05712890625</v>
          </cell>
          <cell r="AO96">
            <v>5615.267578125</v>
          </cell>
          <cell r="AP96">
            <v>6572.94580078125</v>
          </cell>
          <cell r="AQ96">
            <v>6744.78271484375</v>
          </cell>
          <cell r="AR96">
            <v>6911.7607421875</v>
          </cell>
          <cell r="AS96">
            <v>8384.599609375</v>
          </cell>
          <cell r="AT96">
            <v>7706.04150390625</v>
          </cell>
          <cell r="AU96">
            <v>6402.44873046875</v>
          </cell>
          <cell r="AV96">
            <v>6585.80029296875</v>
          </cell>
          <cell r="AW96">
            <v>5574.34033203125</v>
          </cell>
          <cell r="AX96">
            <v>8014.1533203125</v>
          </cell>
          <cell r="AY96">
            <v>7118.5419921875</v>
          </cell>
          <cell r="AZ96">
            <v>7893.6376953125</v>
          </cell>
          <cell r="BA96">
            <v>5616.8984375</v>
          </cell>
          <cell r="BB96">
            <v>6624.958984375</v>
          </cell>
          <cell r="BC96">
            <v>6657.9140625</v>
          </cell>
          <cell r="BD96">
            <v>6909.27099609375</v>
          </cell>
          <cell r="BE96">
            <v>8284.9912109375</v>
          </cell>
          <cell r="BF96">
            <v>7668.11474609375</v>
          </cell>
          <cell r="BG96">
            <v>6398.98486328125</v>
          </cell>
          <cell r="BH96">
            <v>6618.27294921875</v>
          </cell>
          <cell r="BI96">
            <v>5737.45068359375</v>
          </cell>
          <cell r="BJ96">
            <v>8001.06982421875</v>
          </cell>
          <cell r="BK96">
            <v>7093.88134765625</v>
          </cell>
          <cell r="BL96">
            <v>7354.8330078125</v>
          </cell>
          <cell r="BM96">
            <v>7324.16650390625</v>
          </cell>
          <cell r="BN96">
            <v>7337.03271484375</v>
          </cell>
          <cell r="BO96">
            <v>7329.07177734375</v>
          </cell>
          <cell r="BP96">
            <v>7293.04296875</v>
          </cell>
          <cell r="BQ96">
            <v>7867.53564453125</v>
          </cell>
          <cell r="BR96">
            <v>5615.2001953125</v>
          </cell>
          <cell r="BS96">
            <v>6546.30419921875</v>
          </cell>
          <cell r="BT96">
            <v>6799.1171875</v>
          </cell>
          <cell r="BU96">
            <v>6908.36962890625</v>
          </cell>
          <cell r="BV96">
            <v>8391.017578125</v>
          </cell>
          <cell r="BW96">
            <v>7707.908203125</v>
          </cell>
          <cell r="BX96">
            <v>6415.9365234375</v>
          </cell>
          <cell r="BY96">
            <v>6586.88427734375</v>
          </cell>
          <cell r="BZ96">
            <v>5642.56640625</v>
          </cell>
          <cell r="CA96">
            <v>8010.9521484375</v>
          </cell>
          <cell r="CB96">
            <v>7114.94970703125</v>
          </cell>
          <cell r="CC96">
            <v>7321.2197265625</v>
          </cell>
          <cell r="CD96">
            <v>7321.22021484375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auxgr12"/>
      <sheetName val="{g}Infla Mensual Quintiles (12)"/>
      <sheetName val="{g}Infla Mensual (q1q5)"/>
      <sheetName val="Infla Interanual PondENGHO"/>
      <sheetName val="Incidencia Interanual"/>
      <sheetName val="Gráfico1"/>
      <sheetName val="Para R"/>
      <sheetName val="ipcsecuadro3"/>
      <sheetName val="{g}Infla Interanual Quintiles"/>
      <sheetName val="{g}Infla Interanual (q1q5)"/>
      <sheetName val="Peso por quintil y region"/>
    </sheetNames>
    <sheetDataSet>
      <sheetData sheetId="0">
        <row r="74">
          <cell r="C74">
            <v>2022</v>
          </cell>
        </row>
        <row r="75">
          <cell r="C75">
            <v>2023</v>
          </cell>
        </row>
      </sheetData>
      <sheetData sheetId="1"/>
      <sheetData sheetId="2"/>
      <sheetData sheetId="3" refreshError="1"/>
      <sheetData sheetId="4"/>
      <sheetData sheetId="5" refreshError="1"/>
      <sheetData sheetId="6" refreshError="1"/>
      <sheetData sheetId="7"/>
      <sheetData sheetId="8"/>
      <sheetData sheetId="9" refreshError="1"/>
      <sheetData sheetId="10"/>
      <sheetData sheetId="11"/>
      <sheetData sheetId="12" refreshError="1"/>
      <sheetData sheetId="13" refreshError="1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96"/>
  <sheetViews>
    <sheetView workbookViewId="0">
      <pane xSplit="3" ySplit="1" topLeftCell="DK79" activePane="bottomRight" state="frozen"/>
      <selection pane="topRight" activeCell="D1" sqref="D1"/>
      <selection pane="bottomLeft" activeCell="A2" sqref="A2"/>
      <selection pane="bottomRight" activeCell="A96" sqref="A96:XFD96"/>
    </sheetView>
  </sheetViews>
  <sheetFormatPr baseColWidth="10" defaultColWidth="14.44140625" defaultRowHeight="14.4" x14ac:dyDescent="0.3"/>
  <cols>
    <col min="1" max="3" width="14.44140625" style="1"/>
  </cols>
  <sheetData>
    <row r="1" spans="1:82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3">
      <c r="A2" s="2">
        <f>+[1]Sheet1!A2</f>
        <v>42705</v>
      </c>
      <c r="B2" s="1" t="s">
        <v>82</v>
      </c>
      <c r="C2" s="1">
        <v>2016</v>
      </c>
      <c r="D2" s="57">
        <f>+[2]Sheet1!D2</f>
        <v>100</v>
      </c>
      <c r="E2" s="57">
        <f>+[2]Sheet1!E2</f>
        <v>100</v>
      </c>
      <c r="F2" s="57">
        <f>+[2]Sheet1!F2</f>
        <v>100</v>
      </c>
      <c r="G2" s="57">
        <f>+[2]Sheet1!G2</f>
        <v>100</v>
      </c>
      <c r="H2" s="57">
        <f>+[2]Sheet1!H2</f>
        <v>100</v>
      </c>
      <c r="I2" s="57">
        <f>+[2]Sheet1!I2</f>
        <v>100</v>
      </c>
      <c r="J2" s="57">
        <f>+[2]Sheet1!J2</f>
        <v>100</v>
      </c>
      <c r="K2" s="57">
        <f>+[2]Sheet1!K2</f>
        <v>100</v>
      </c>
      <c r="L2" s="57">
        <f>+[2]Sheet1!L2</f>
        <v>100</v>
      </c>
      <c r="M2" s="57">
        <f>+[2]Sheet1!M2</f>
        <v>100</v>
      </c>
      <c r="N2" s="57">
        <f>+[2]Sheet1!N2</f>
        <v>100</v>
      </c>
      <c r="O2" s="57">
        <f>+[2]Sheet1!O2</f>
        <v>100</v>
      </c>
      <c r="P2" s="57">
        <f>+[2]Sheet1!P2</f>
        <v>100</v>
      </c>
      <c r="Q2" s="57">
        <f>+[2]Sheet1!Q2</f>
        <v>100</v>
      </c>
      <c r="R2" s="57">
        <f>+[2]Sheet1!R2</f>
        <v>100</v>
      </c>
      <c r="S2" s="57">
        <f>+[2]Sheet1!S2</f>
        <v>100</v>
      </c>
      <c r="T2" s="57">
        <f>+[2]Sheet1!T2</f>
        <v>100</v>
      </c>
      <c r="U2" s="57">
        <f>+[2]Sheet1!U2</f>
        <v>100</v>
      </c>
      <c r="V2" s="57">
        <f>+[2]Sheet1!V2</f>
        <v>100</v>
      </c>
      <c r="W2" s="57">
        <f>+[2]Sheet1!W2</f>
        <v>100</v>
      </c>
      <c r="X2" s="57">
        <f>+[2]Sheet1!X2</f>
        <v>100</v>
      </c>
      <c r="Y2" s="57">
        <f>+[2]Sheet1!Y2</f>
        <v>100</v>
      </c>
      <c r="Z2" s="57">
        <f>+[2]Sheet1!Z2</f>
        <v>100</v>
      </c>
      <c r="AA2" s="57">
        <f>+[2]Sheet1!AA2</f>
        <v>100</v>
      </c>
      <c r="AB2" s="57">
        <f>+[2]Sheet1!AB2</f>
        <v>100</v>
      </c>
      <c r="AC2" s="57">
        <f>+[2]Sheet1!AC2</f>
        <v>100</v>
      </c>
      <c r="AD2" s="57">
        <f>+[2]Sheet1!AD2</f>
        <v>100</v>
      </c>
      <c r="AE2" s="57">
        <f>+[2]Sheet1!AE2</f>
        <v>100</v>
      </c>
      <c r="AF2" s="57">
        <f>+[2]Sheet1!AF2</f>
        <v>100</v>
      </c>
      <c r="AG2" s="57">
        <f>+[2]Sheet1!AG2</f>
        <v>100</v>
      </c>
      <c r="AH2" s="57">
        <f>+[2]Sheet1!AH2</f>
        <v>100</v>
      </c>
      <c r="AI2" s="57">
        <f>+[2]Sheet1!AI2</f>
        <v>100</v>
      </c>
      <c r="AJ2" s="57">
        <f>+[2]Sheet1!AJ2</f>
        <v>100</v>
      </c>
      <c r="AK2" s="57">
        <f>+[2]Sheet1!AK2</f>
        <v>100</v>
      </c>
      <c r="AL2" s="57">
        <f>+[2]Sheet1!AL2</f>
        <v>100</v>
      </c>
      <c r="AM2" s="57">
        <f>+[2]Sheet1!AM2</f>
        <v>100</v>
      </c>
      <c r="AN2" s="57">
        <f>+[2]Sheet1!AN2</f>
        <v>100</v>
      </c>
      <c r="AO2" s="57">
        <f>+[2]Sheet1!AO2</f>
        <v>100</v>
      </c>
      <c r="AP2" s="57">
        <f>+[2]Sheet1!AP2</f>
        <v>100</v>
      </c>
      <c r="AQ2" s="57">
        <f>+[2]Sheet1!AQ2</f>
        <v>100</v>
      </c>
      <c r="AR2" s="57">
        <f>+[2]Sheet1!AR2</f>
        <v>100</v>
      </c>
      <c r="AS2" s="57">
        <f>+[2]Sheet1!AS2</f>
        <v>100</v>
      </c>
      <c r="AT2" s="57">
        <f>+[2]Sheet1!AT2</f>
        <v>100</v>
      </c>
      <c r="AU2" s="57">
        <f>+[2]Sheet1!AU2</f>
        <v>100</v>
      </c>
      <c r="AV2" s="57">
        <f>+[2]Sheet1!AV2</f>
        <v>100</v>
      </c>
      <c r="AW2" s="57">
        <f>+[2]Sheet1!AW2</f>
        <v>100</v>
      </c>
      <c r="AX2" s="57">
        <f>+[2]Sheet1!AX2</f>
        <v>100</v>
      </c>
      <c r="AY2" s="57">
        <f>+[2]Sheet1!AY2</f>
        <v>100</v>
      </c>
      <c r="AZ2" s="57">
        <f>+[2]Sheet1!AZ2</f>
        <v>100</v>
      </c>
      <c r="BA2" s="57">
        <f>+[2]Sheet1!BA2</f>
        <v>100</v>
      </c>
      <c r="BB2" s="57">
        <f>+[2]Sheet1!BB2</f>
        <v>100</v>
      </c>
      <c r="BC2" s="57">
        <f>+[2]Sheet1!BC2</f>
        <v>100</v>
      </c>
      <c r="BD2" s="57">
        <f>+[2]Sheet1!BD2</f>
        <v>100</v>
      </c>
      <c r="BE2" s="57">
        <f>+[2]Sheet1!BE2</f>
        <v>100</v>
      </c>
      <c r="BF2" s="57">
        <f>+[2]Sheet1!BF2</f>
        <v>100</v>
      </c>
      <c r="BG2" s="57">
        <f>+[2]Sheet1!BG2</f>
        <v>100</v>
      </c>
      <c r="BH2" s="57">
        <f>+[2]Sheet1!BH2</f>
        <v>100</v>
      </c>
      <c r="BI2" s="57">
        <f>+[2]Sheet1!BI2</f>
        <v>100</v>
      </c>
      <c r="BJ2" s="57">
        <f>+[2]Sheet1!BJ2</f>
        <v>100</v>
      </c>
      <c r="BK2" s="57">
        <f>+[2]Sheet1!BK2</f>
        <v>100</v>
      </c>
      <c r="BL2" s="57">
        <f>+[2]Sheet1!BL2</f>
        <v>100</v>
      </c>
      <c r="BM2" s="57">
        <f>+[2]Sheet1!BM2</f>
        <v>100</v>
      </c>
      <c r="BN2" s="57">
        <f>+[2]Sheet1!BN2</f>
        <v>100</v>
      </c>
      <c r="BO2" s="57">
        <f>+[2]Sheet1!BO2</f>
        <v>100</v>
      </c>
      <c r="BP2" s="57">
        <f>+[2]Sheet1!BP2</f>
        <v>100</v>
      </c>
      <c r="BQ2" s="57">
        <f>+[2]Sheet1!BQ2</f>
        <v>100</v>
      </c>
      <c r="BR2" s="57">
        <f>+[2]Sheet1!BR2</f>
        <v>100</v>
      </c>
      <c r="BS2" s="57">
        <f>+[2]Sheet1!BS2</f>
        <v>100</v>
      </c>
      <c r="BT2" s="57">
        <f>+[2]Sheet1!BT2</f>
        <v>100</v>
      </c>
      <c r="BU2" s="57">
        <f>+[2]Sheet1!BU2</f>
        <v>100</v>
      </c>
      <c r="BV2" s="57">
        <f>+[2]Sheet1!BV2</f>
        <v>100</v>
      </c>
      <c r="BW2" s="57">
        <f>+[2]Sheet1!BW2</f>
        <v>100</v>
      </c>
      <c r="BX2" s="57">
        <f>+[2]Sheet1!BX2</f>
        <v>100</v>
      </c>
      <c r="BY2" s="57">
        <f>+[2]Sheet1!BY2</f>
        <v>100</v>
      </c>
      <c r="BZ2" s="57">
        <f>+[2]Sheet1!BZ2</f>
        <v>100</v>
      </c>
      <c r="CA2" s="57">
        <f>+[2]Sheet1!CA2</f>
        <v>100</v>
      </c>
      <c r="CB2" s="57">
        <f>+[2]Sheet1!CB2</f>
        <v>100</v>
      </c>
      <c r="CC2" s="57">
        <f>+[2]Sheet1!CC2</f>
        <v>100</v>
      </c>
      <c r="CD2" s="57">
        <f>+[2]Sheet1!CD2</f>
        <v>100</v>
      </c>
    </row>
    <row r="3" spans="1:82" x14ac:dyDescent="0.3">
      <c r="A3" s="2">
        <f>+[1]Sheet1!A3</f>
        <v>42736</v>
      </c>
      <c r="B3" s="1" t="s">
        <v>83</v>
      </c>
      <c r="C3" s="1">
        <v>2017</v>
      </c>
      <c r="D3" s="57">
        <f>+[2]Sheet1!D3</f>
        <v>101.31552124023438</v>
      </c>
      <c r="E3" s="57">
        <f>+[2]Sheet1!E3</f>
        <v>100.98404693603516</v>
      </c>
      <c r="F3" s="57">
        <f>+[2]Sheet1!F3</f>
        <v>99.448814392089844</v>
      </c>
      <c r="G3" s="57">
        <f>+[2]Sheet1!G3</f>
        <v>101.75705718994141</v>
      </c>
      <c r="H3" s="57">
        <f>+[2]Sheet1!H3</f>
        <v>100.89682769775391</v>
      </c>
      <c r="I3" s="57">
        <f>+[2]Sheet1!I3</f>
        <v>102.51604461669922</v>
      </c>
      <c r="J3" s="57">
        <f>+[2]Sheet1!J3</f>
        <v>102.0775146484375</v>
      </c>
      <c r="K3" s="57">
        <f>+[2]Sheet1!K3</f>
        <v>103.05092620849609</v>
      </c>
      <c r="L3" s="57">
        <f>+[2]Sheet1!L3</f>
        <v>103.20416259765625</v>
      </c>
      <c r="M3" s="57">
        <f>+[2]Sheet1!M3</f>
        <v>100.69159698486328</v>
      </c>
      <c r="N3" s="57">
        <f>+[2]Sheet1!N3</f>
        <v>103.06368255615234</v>
      </c>
      <c r="O3" s="57">
        <f>+[2]Sheet1!O3</f>
        <v>101.94652557373047</v>
      </c>
      <c r="P3" s="57">
        <f>+[2]Sheet1!P3</f>
        <v>101.30457305908203</v>
      </c>
      <c r="Q3" s="57">
        <f>+[2]Sheet1!Q3</f>
        <v>100.93869018554688</v>
      </c>
      <c r="R3" s="57">
        <f>+[2]Sheet1!R3</f>
        <v>99.27362060546875</v>
      </c>
      <c r="S3" s="57">
        <f>+[2]Sheet1!S3</f>
        <v>101.66712951660156</v>
      </c>
      <c r="T3" s="57">
        <f>+[2]Sheet1!T3</f>
        <v>100.90214538574219</v>
      </c>
      <c r="U3" s="57">
        <f>+[2]Sheet1!U3</f>
        <v>102.43856048583984</v>
      </c>
      <c r="V3" s="57">
        <f>+[2]Sheet1!V3</f>
        <v>102.10116577148438</v>
      </c>
      <c r="W3" s="57">
        <f>+[2]Sheet1!W3</f>
        <v>103.04995727539063</v>
      </c>
      <c r="X3" s="57">
        <f>+[2]Sheet1!X3</f>
        <v>103.15564727783203</v>
      </c>
      <c r="Y3" s="57">
        <f>+[2]Sheet1!Y3</f>
        <v>100.61980438232422</v>
      </c>
      <c r="Z3" s="57">
        <f>+[2]Sheet1!Z3</f>
        <v>103.06107330322266</v>
      </c>
      <c r="AA3" s="57">
        <f>+[2]Sheet1!AA3</f>
        <v>101.94514465332031</v>
      </c>
      <c r="AB3" s="57">
        <f>+[2]Sheet1!AB3</f>
        <v>101.29976654052734</v>
      </c>
      <c r="AC3" s="57">
        <f>+[2]Sheet1!AC3</f>
        <v>101.00302124023438</v>
      </c>
      <c r="AD3" s="57">
        <f>+[2]Sheet1!AD3</f>
        <v>99.207221984863281</v>
      </c>
      <c r="AE3" s="57">
        <f>+[2]Sheet1!AE3</f>
        <v>101.63207244873047</v>
      </c>
      <c r="AF3" s="57">
        <f>+[2]Sheet1!AF3</f>
        <v>100.88601684570313</v>
      </c>
      <c r="AG3" s="57">
        <f>+[2]Sheet1!AG3</f>
        <v>102.53046417236328</v>
      </c>
      <c r="AH3" s="57">
        <f>+[2]Sheet1!AH3</f>
        <v>102.14605712890625</v>
      </c>
      <c r="AI3" s="57">
        <f>+[2]Sheet1!AI3</f>
        <v>103.03620910644531</v>
      </c>
      <c r="AJ3" s="57">
        <f>+[2]Sheet1!AJ3</f>
        <v>103.15522766113281</v>
      </c>
      <c r="AK3" s="57">
        <f>+[2]Sheet1!AK3</f>
        <v>100.60479736328125</v>
      </c>
      <c r="AL3" s="57">
        <f>+[2]Sheet1!AL3</f>
        <v>103.08655548095703</v>
      </c>
      <c r="AM3" s="57">
        <f>+[2]Sheet1!AM3</f>
        <v>101.92939758300781</v>
      </c>
      <c r="AN3" s="57">
        <f>+[2]Sheet1!AN3</f>
        <v>101.29438018798828</v>
      </c>
      <c r="AO3" s="57">
        <f>+[2]Sheet1!AO3</f>
        <v>100.97528076171875</v>
      </c>
      <c r="AP3" s="57">
        <f>+[2]Sheet1!AP3</f>
        <v>99.120948791503906</v>
      </c>
      <c r="AQ3" s="57">
        <f>+[2]Sheet1!AQ3</f>
        <v>101.77842712402344</v>
      </c>
      <c r="AR3" s="57">
        <f>+[2]Sheet1!AR3</f>
        <v>100.88203430175781</v>
      </c>
      <c r="AS3" s="57">
        <f>+[2]Sheet1!AS3</f>
        <v>102.30880737304688</v>
      </c>
      <c r="AT3" s="57">
        <f>+[2]Sheet1!AT3</f>
        <v>102.11046600341797</v>
      </c>
      <c r="AU3" s="57">
        <f>+[2]Sheet1!AU3</f>
        <v>102.98732757568359</v>
      </c>
      <c r="AV3" s="57">
        <f>+[2]Sheet1!AV3</f>
        <v>103.09641265869141</v>
      </c>
      <c r="AW3" s="57">
        <f>+[2]Sheet1!AW3</f>
        <v>100.80129241943359</v>
      </c>
      <c r="AX3" s="57">
        <f>+[2]Sheet1!AX3</f>
        <v>103.07508850097656</v>
      </c>
      <c r="AY3" s="57">
        <f>+[2]Sheet1!AY3</f>
        <v>101.95887756347656</v>
      </c>
      <c r="AZ3" s="57">
        <f>+[2]Sheet1!AZ3</f>
        <v>101.28296661376953</v>
      </c>
      <c r="BA3" s="57">
        <f>+[2]Sheet1!BA3</f>
        <v>100.91390228271484</v>
      </c>
      <c r="BB3" s="57">
        <f>+[2]Sheet1!BB3</f>
        <v>99.006050109863281</v>
      </c>
      <c r="BC3" s="57">
        <f>+[2]Sheet1!BC3</f>
        <v>101.74652099609375</v>
      </c>
      <c r="BD3" s="57">
        <f>+[2]Sheet1!BD3</f>
        <v>100.87369537353516</v>
      </c>
      <c r="BE3" s="57">
        <f>+[2]Sheet1!BE3</f>
        <v>102.14638519287109</v>
      </c>
      <c r="BF3" s="57">
        <f>+[2]Sheet1!BF3</f>
        <v>102.10839080810547</v>
      </c>
      <c r="BG3" s="57">
        <f>+[2]Sheet1!BG3</f>
        <v>103.01628112792969</v>
      </c>
      <c r="BH3" s="57">
        <f>+[2]Sheet1!BH3</f>
        <v>103.07907104492188</v>
      </c>
      <c r="BI3" s="57">
        <f>+[2]Sheet1!BI3</f>
        <v>100.83375549316406</v>
      </c>
      <c r="BJ3" s="57">
        <f>+[2]Sheet1!BJ3</f>
        <v>103.12466430664063</v>
      </c>
      <c r="BK3" s="57">
        <f>+[2]Sheet1!BK3</f>
        <v>101.98666381835938</v>
      </c>
      <c r="BL3" s="57">
        <f>+[2]Sheet1!BL3</f>
        <v>101.50907897949219</v>
      </c>
      <c r="BM3" s="57">
        <f>+[2]Sheet1!BM3</f>
        <v>101.54104614257813</v>
      </c>
      <c r="BN3" s="57">
        <f>+[2]Sheet1!BN3</f>
        <v>101.58660888671875</v>
      </c>
      <c r="BO3" s="57">
        <f>+[2]Sheet1!BO3</f>
        <v>101.63023376464844</v>
      </c>
      <c r="BP3" s="57">
        <f>+[2]Sheet1!BP3</f>
        <v>101.68459320068359</v>
      </c>
      <c r="BQ3" s="57">
        <f>+[2]Sheet1!BQ3</f>
        <v>101.29857635498047</v>
      </c>
      <c r="BR3" s="57">
        <f>+[2]Sheet1!BR3</f>
        <v>100.95563507080078</v>
      </c>
      <c r="BS3" s="57">
        <f>+[2]Sheet1!BS3</f>
        <v>99.1749267578125</v>
      </c>
      <c r="BT3" s="57">
        <f>+[2]Sheet1!BT3</f>
        <v>101.72183990478516</v>
      </c>
      <c r="BU3" s="57">
        <f>+[2]Sheet1!BU3</f>
        <v>100.88304138183594</v>
      </c>
      <c r="BV3" s="57">
        <f>+[2]Sheet1!BV3</f>
        <v>102.31048583984375</v>
      </c>
      <c r="BW3" s="57">
        <f>+[2]Sheet1!BW3</f>
        <v>102.111328125</v>
      </c>
      <c r="BX3" s="57">
        <f>+[2]Sheet1!BX3</f>
        <v>103.02314758300781</v>
      </c>
      <c r="BY3" s="57">
        <f>+[2]Sheet1!BY3</f>
        <v>103.11925506591797</v>
      </c>
      <c r="BZ3" s="57">
        <f>+[2]Sheet1!BZ3</f>
        <v>100.74967193603516</v>
      </c>
      <c r="CA3" s="57">
        <f>+[2]Sheet1!CA3</f>
        <v>103.09443664550781</v>
      </c>
      <c r="CB3" s="57">
        <f>+[2]Sheet1!CB3</f>
        <v>101.96110534667969</v>
      </c>
      <c r="CC3" s="57">
        <f>+[2]Sheet1!CC3</f>
        <v>101.6114501953125</v>
      </c>
      <c r="CD3" s="57">
        <f>+[2]Sheet1!CD3</f>
        <v>101.6114501953125</v>
      </c>
    </row>
    <row r="4" spans="1:82" x14ac:dyDescent="0.3">
      <c r="A4" s="2">
        <f>+[1]Sheet1!A4</f>
        <v>42767</v>
      </c>
      <c r="B4" s="1" t="s">
        <v>84</v>
      </c>
      <c r="C4" s="1">
        <v>2017</v>
      </c>
      <c r="D4" s="57">
        <f>+[2]Sheet1!D4</f>
        <v>103.272705078125</v>
      </c>
      <c r="E4" s="57">
        <f>+[2]Sheet1!E4</f>
        <v>105.11042022705078</v>
      </c>
      <c r="F4" s="57">
        <f>+[2]Sheet1!F4</f>
        <v>99.300804138183594</v>
      </c>
      <c r="G4" s="57">
        <f>+[2]Sheet1!G4</f>
        <v>106.74596405029297</v>
      </c>
      <c r="H4" s="57">
        <f>+[2]Sheet1!H4</f>
        <v>101.32181549072266</v>
      </c>
      <c r="I4" s="57">
        <f>+[2]Sheet1!I4</f>
        <v>105.06521606445313</v>
      </c>
      <c r="J4" s="57">
        <f>+[2]Sheet1!J4</f>
        <v>104.02630615234375</v>
      </c>
      <c r="K4" s="57">
        <f>+[2]Sheet1!K4</f>
        <v>107.11670684814453</v>
      </c>
      <c r="L4" s="57">
        <f>+[2]Sheet1!L4</f>
        <v>103.94693756103516</v>
      </c>
      <c r="M4" s="57">
        <f>+[2]Sheet1!M4</f>
        <v>104.21710968017578</v>
      </c>
      <c r="N4" s="57">
        <f>+[2]Sheet1!N4</f>
        <v>104.85345458984375</v>
      </c>
      <c r="O4" s="57">
        <f>+[2]Sheet1!O4</f>
        <v>103.69755554199219</v>
      </c>
      <c r="P4" s="57">
        <f>+[2]Sheet1!P4</f>
        <v>103.22190093994141</v>
      </c>
      <c r="Q4" s="57">
        <f>+[2]Sheet1!Q4</f>
        <v>105.18316650390625</v>
      </c>
      <c r="R4" s="57">
        <f>+[2]Sheet1!R4</f>
        <v>99.118537902832031</v>
      </c>
      <c r="S4" s="57">
        <f>+[2]Sheet1!S4</f>
        <v>106.94501495361328</v>
      </c>
      <c r="T4" s="57">
        <f>+[2]Sheet1!T4</f>
        <v>101.33206176757813</v>
      </c>
      <c r="U4" s="57">
        <f>+[2]Sheet1!U4</f>
        <v>105.06825256347656</v>
      </c>
      <c r="V4" s="57">
        <f>+[2]Sheet1!V4</f>
        <v>104.05574035644531</v>
      </c>
      <c r="W4" s="57">
        <f>+[2]Sheet1!W4</f>
        <v>107.15476989746094</v>
      </c>
      <c r="X4" s="57">
        <f>+[2]Sheet1!X4</f>
        <v>103.84827423095703</v>
      </c>
      <c r="Y4" s="57">
        <f>+[2]Sheet1!Y4</f>
        <v>104.18720245361328</v>
      </c>
      <c r="Z4" s="57">
        <f>+[2]Sheet1!Z4</f>
        <v>104.79685211181641</v>
      </c>
      <c r="AA4" s="57">
        <f>+[2]Sheet1!AA4</f>
        <v>103.76824951171875</v>
      </c>
      <c r="AB4" s="57">
        <f>+[2]Sheet1!AB4</f>
        <v>103.17762756347656</v>
      </c>
      <c r="AC4" s="57">
        <f>+[2]Sheet1!AC4</f>
        <v>105.18425750732422</v>
      </c>
      <c r="AD4" s="57">
        <f>+[2]Sheet1!AD4</f>
        <v>99.073471069335938</v>
      </c>
      <c r="AE4" s="57">
        <f>+[2]Sheet1!AE4</f>
        <v>106.88734436035156</v>
      </c>
      <c r="AF4" s="57">
        <f>+[2]Sheet1!AF4</f>
        <v>101.33740997314453</v>
      </c>
      <c r="AG4" s="57">
        <f>+[2]Sheet1!AG4</f>
        <v>105.14038848876953</v>
      </c>
      <c r="AH4" s="57">
        <f>+[2]Sheet1!AH4</f>
        <v>104.11058807373047</v>
      </c>
      <c r="AI4" s="57">
        <f>+[2]Sheet1!AI4</f>
        <v>107.20095062255859</v>
      </c>
      <c r="AJ4" s="57">
        <f>+[2]Sheet1!AJ4</f>
        <v>103.83189392089844</v>
      </c>
      <c r="AK4" s="57">
        <f>+[2]Sheet1!AK4</f>
        <v>104.10684204101563</v>
      </c>
      <c r="AL4" s="57">
        <f>+[2]Sheet1!AL4</f>
        <v>104.79924774169922</v>
      </c>
      <c r="AM4" s="57">
        <f>+[2]Sheet1!AM4</f>
        <v>103.78227996826172</v>
      </c>
      <c r="AN4" s="57">
        <f>+[2]Sheet1!AN4</f>
        <v>103.13760375976563</v>
      </c>
      <c r="AO4" s="57">
        <f>+[2]Sheet1!AO4</f>
        <v>105.20976257324219</v>
      </c>
      <c r="AP4" s="57">
        <f>+[2]Sheet1!AP4</f>
        <v>99.029541015625</v>
      </c>
      <c r="AQ4" s="57">
        <f>+[2]Sheet1!AQ4</f>
        <v>107.09703826904297</v>
      </c>
      <c r="AR4" s="57">
        <f>+[2]Sheet1!AR4</f>
        <v>101.33194732666016</v>
      </c>
      <c r="AS4" s="57">
        <f>+[2]Sheet1!AS4</f>
        <v>105.08409881591797</v>
      </c>
      <c r="AT4" s="57">
        <f>+[2]Sheet1!AT4</f>
        <v>104.04804229736328</v>
      </c>
      <c r="AU4" s="57">
        <f>+[2]Sheet1!AU4</f>
        <v>107.17210388183594</v>
      </c>
      <c r="AV4" s="57">
        <f>+[2]Sheet1!AV4</f>
        <v>103.74836730957031</v>
      </c>
      <c r="AW4" s="57">
        <f>+[2]Sheet1!AW4</f>
        <v>104.1641845703125</v>
      </c>
      <c r="AX4" s="57">
        <f>+[2]Sheet1!AX4</f>
        <v>104.83958435058594</v>
      </c>
      <c r="AY4" s="57">
        <f>+[2]Sheet1!AY4</f>
        <v>103.82490539550781</v>
      </c>
      <c r="AZ4" s="57">
        <f>+[2]Sheet1!AZ4</f>
        <v>103.10145568847656</v>
      </c>
      <c r="BA4" s="57">
        <f>+[2]Sheet1!BA4</f>
        <v>105.28750610351563</v>
      </c>
      <c r="BB4" s="57">
        <f>+[2]Sheet1!BB4</f>
        <v>98.963394165039063</v>
      </c>
      <c r="BC4" s="57">
        <f>+[2]Sheet1!BC4</f>
        <v>107.4716796875</v>
      </c>
      <c r="BD4" s="57">
        <f>+[2]Sheet1!BD4</f>
        <v>101.31082153320313</v>
      </c>
      <c r="BE4" s="57">
        <f>+[2]Sheet1!BE4</f>
        <v>105.05087280273438</v>
      </c>
      <c r="BF4" s="57">
        <f>+[2]Sheet1!BF4</f>
        <v>104.03643035888672</v>
      </c>
      <c r="BG4" s="57">
        <f>+[2]Sheet1!BG4</f>
        <v>107.26271820068359</v>
      </c>
      <c r="BH4" s="57">
        <f>+[2]Sheet1!BH4</f>
        <v>103.65223693847656</v>
      </c>
      <c r="BI4" s="57">
        <f>+[2]Sheet1!BI4</f>
        <v>104.41826629638672</v>
      </c>
      <c r="BJ4" s="57">
        <f>+[2]Sheet1!BJ4</f>
        <v>104.90280914306641</v>
      </c>
      <c r="BK4" s="57">
        <f>+[2]Sheet1!BK4</f>
        <v>103.91586303710938</v>
      </c>
      <c r="BL4" s="57">
        <f>+[2]Sheet1!BL4</f>
        <v>103.52626800537109</v>
      </c>
      <c r="BM4" s="57">
        <f>+[2]Sheet1!BM4</f>
        <v>103.62739562988281</v>
      </c>
      <c r="BN4" s="57">
        <f>+[2]Sheet1!BN4</f>
        <v>103.6553955078125</v>
      </c>
      <c r="BO4" s="57">
        <f>+[2]Sheet1!BO4</f>
        <v>103.69422149658203</v>
      </c>
      <c r="BP4" s="57">
        <f>+[2]Sheet1!BP4</f>
        <v>103.81848907470703</v>
      </c>
      <c r="BQ4" s="57">
        <f>+[2]Sheet1!BQ4</f>
        <v>103.17747497558594</v>
      </c>
      <c r="BR4" s="57">
        <f>+[2]Sheet1!BR4</f>
        <v>105.21090698242188</v>
      </c>
      <c r="BS4" s="57">
        <f>+[2]Sheet1!BS4</f>
        <v>99.071189880371094</v>
      </c>
      <c r="BT4" s="57">
        <f>+[2]Sheet1!BT4</f>
        <v>107.11888122558594</v>
      </c>
      <c r="BU4" s="57">
        <f>+[2]Sheet1!BU4</f>
        <v>101.32311248779297</v>
      </c>
      <c r="BV4" s="57">
        <f>+[2]Sheet1!BV4</f>
        <v>105.07674407958984</v>
      </c>
      <c r="BW4" s="57">
        <f>+[2]Sheet1!BW4</f>
        <v>104.05326080322266</v>
      </c>
      <c r="BX4" s="57">
        <f>+[2]Sheet1!BX4</f>
        <v>107.19473266601563</v>
      </c>
      <c r="BY4" s="57">
        <f>+[2]Sheet1!BY4</f>
        <v>103.76136779785156</v>
      </c>
      <c r="BZ4" s="57">
        <f>+[2]Sheet1!BZ4</f>
        <v>104.26166534423828</v>
      </c>
      <c r="CA4" s="57">
        <f>+[2]Sheet1!CA4</f>
        <v>104.85466003417969</v>
      </c>
      <c r="CB4" s="57">
        <f>+[2]Sheet1!CB4</f>
        <v>103.83107757568359</v>
      </c>
      <c r="CC4" s="57">
        <f>+[2]Sheet1!CC4</f>
        <v>103.69663238525391</v>
      </c>
      <c r="CD4" s="57">
        <f>+[2]Sheet1!CD4</f>
        <v>103.69664001464844</v>
      </c>
    </row>
    <row r="5" spans="1:82" x14ac:dyDescent="0.3">
      <c r="A5" s="2">
        <f>+[1]Sheet1!A5</f>
        <v>42795</v>
      </c>
      <c r="B5" s="1" t="s">
        <v>85</v>
      </c>
      <c r="C5" s="1">
        <v>2017</v>
      </c>
      <c r="D5" s="57">
        <f>+[2]Sheet1!D5</f>
        <v>105.87045288085938</v>
      </c>
      <c r="E5" s="57">
        <f>+[2]Sheet1!E5</f>
        <v>107.25253295898438</v>
      </c>
      <c r="F5" s="57">
        <f>+[2]Sheet1!F5</f>
        <v>102.28192901611328</v>
      </c>
      <c r="G5" s="57">
        <f>+[2]Sheet1!G5</f>
        <v>111.78063201904297</v>
      </c>
      <c r="H5" s="57">
        <f>+[2]Sheet1!H5</f>
        <v>102.27632904052734</v>
      </c>
      <c r="I5" s="57">
        <f>+[2]Sheet1!I5</f>
        <v>107.21785736083984</v>
      </c>
      <c r="J5" s="57">
        <f>+[2]Sheet1!J5</f>
        <v>105.27593994140625</v>
      </c>
      <c r="K5" s="57">
        <f>+[2]Sheet1!K5</f>
        <v>110.82113647460938</v>
      </c>
      <c r="L5" s="57">
        <f>+[2]Sheet1!L5</f>
        <v>105.59775543212891</v>
      </c>
      <c r="M5" s="57">
        <f>+[2]Sheet1!M5</f>
        <v>116.596923828125</v>
      </c>
      <c r="N5" s="57">
        <f>+[2]Sheet1!N5</f>
        <v>106.04940795898438</v>
      </c>
      <c r="O5" s="57">
        <f>+[2]Sheet1!O5</f>
        <v>105.58788299560547</v>
      </c>
      <c r="P5" s="57">
        <f>+[2]Sheet1!P5</f>
        <v>105.93817901611328</v>
      </c>
      <c r="Q5" s="57">
        <f>+[2]Sheet1!Q5</f>
        <v>107.30327606201172</v>
      </c>
      <c r="R5" s="57">
        <f>+[2]Sheet1!R5</f>
        <v>102.24520874023438</v>
      </c>
      <c r="S5" s="57">
        <f>+[2]Sheet1!S5</f>
        <v>111.29001617431641</v>
      </c>
      <c r="T5" s="57">
        <f>+[2]Sheet1!T5</f>
        <v>102.23709106445313</v>
      </c>
      <c r="U5" s="57">
        <f>+[2]Sheet1!U5</f>
        <v>107.17446136474609</v>
      </c>
      <c r="V5" s="57">
        <f>+[2]Sheet1!V5</f>
        <v>105.33528137207031</v>
      </c>
      <c r="W5" s="57">
        <f>+[2]Sheet1!W5</f>
        <v>110.70177459716797</v>
      </c>
      <c r="X5" s="57">
        <f>+[2]Sheet1!X5</f>
        <v>105.59311676025391</v>
      </c>
      <c r="Y5" s="57">
        <f>+[2]Sheet1!Y5</f>
        <v>114.86895751953125</v>
      </c>
      <c r="Z5" s="57">
        <f>+[2]Sheet1!Z5</f>
        <v>105.93240356445313</v>
      </c>
      <c r="AA5" s="57">
        <f>+[2]Sheet1!AA5</f>
        <v>105.65711975097656</v>
      </c>
      <c r="AB5" s="57">
        <f>+[2]Sheet1!AB5</f>
        <v>105.96288299560547</v>
      </c>
      <c r="AC5" s="57">
        <f>+[2]Sheet1!AC5</f>
        <v>107.34060668945313</v>
      </c>
      <c r="AD5" s="57">
        <f>+[2]Sheet1!AD5</f>
        <v>102.23952484130859</v>
      </c>
      <c r="AE5" s="57">
        <f>+[2]Sheet1!AE5</f>
        <v>110.77870178222656</v>
      </c>
      <c r="AF5" s="57">
        <f>+[2]Sheet1!AF5</f>
        <v>102.18700408935547</v>
      </c>
      <c r="AG5" s="57">
        <f>+[2]Sheet1!AG5</f>
        <v>107.21105194091797</v>
      </c>
      <c r="AH5" s="57">
        <f>+[2]Sheet1!AH5</f>
        <v>105.38967895507813</v>
      </c>
      <c r="AI5" s="57">
        <f>+[2]Sheet1!AI5</f>
        <v>110.66899108886719</v>
      </c>
      <c r="AJ5" s="57">
        <f>+[2]Sheet1!AJ5</f>
        <v>105.60984039306641</v>
      </c>
      <c r="AK5" s="57">
        <f>+[2]Sheet1!AK5</f>
        <v>114.63710784912109</v>
      </c>
      <c r="AL5" s="57">
        <f>+[2]Sheet1!AL5</f>
        <v>105.88607025146484</v>
      </c>
      <c r="AM5" s="57">
        <f>+[2]Sheet1!AM5</f>
        <v>105.68105316162109</v>
      </c>
      <c r="AN5" s="57">
        <f>+[2]Sheet1!AN5</f>
        <v>105.96389770507813</v>
      </c>
      <c r="AO5" s="57">
        <f>+[2]Sheet1!AO5</f>
        <v>107.31084442138672</v>
      </c>
      <c r="AP5" s="57">
        <f>+[2]Sheet1!AP5</f>
        <v>102.31884765625</v>
      </c>
      <c r="AQ5" s="57">
        <f>+[2]Sheet1!AQ5</f>
        <v>110.76978302001953</v>
      </c>
      <c r="AR5" s="57">
        <f>+[2]Sheet1!AR5</f>
        <v>102.17701721191406</v>
      </c>
      <c r="AS5" s="57">
        <f>+[2]Sheet1!AS5</f>
        <v>107.11743927001953</v>
      </c>
      <c r="AT5" s="57">
        <f>+[2]Sheet1!AT5</f>
        <v>105.33279418945313</v>
      </c>
      <c r="AU5" s="57">
        <f>+[2]Sheet1!AU5</f>
        <v>110.54837036132813</v>
      </c>
      <c r="AV5" s="57">
        <f>+[2]Sheet1!AV5</f>
        <v>105.53782653808594</v>
      </c>
      <c r="AW5" s="57">
        <f>+[2]Sheet1!AW5</f>
        <v>114.66240692138672</v>
      </c>
      <c r="AX5" s="57">
        <f>+[2]Sheet1!AX5</f>
        <v>105.86478424072266</v>
      </c>
      <c r="AY5" s="57">
        <f>+[2]Sheet1!AY5</f>
        <v>105.69316101074219</v>
      </c>
      <c r="AZ5" s="57">
        <f>+[2]Sheet1!AZ5</f>
        <v>106.03763580322266</v>
      </c>
      <c r="BA5" s="57">
        <f>+[2]Sheet1!BA5</f>
        <v>107.29032897949219</v>
      </c>
      <c r="BB5" s="57">
        <f>+[2]Sheet1!BB5</f>
        <v>102.38634490966797</v>
      </c>
      <c r="BC5" s="57">
        <f>+[2]Sheet1!BC5</f>
        <v>110.73004913330078</v>
      </c>
      <c r="BD5" s="57">
        <f>+[2]Sheet1!BD5</f>
        <v>102.15190124511719</v>
      </c>
      <c r="BE5" s="57">
        <f>+[2]Sheet1!BE5</f>
        <v>107.04312133789063</v>
      </c>
      <c r="BF5" s="57">
        <f>+[2]Sheet1!BF5</f>
        <v>105.29332733154297</v>
      </c>
      <c r="BG5" s="57">
        <f>+[2]Sheet1!BG5</f>
        <v>110.50009155273438</v>
      </c>
      <c r="BH5" s="57">
        <f>+[2]Sheet1!BH5</f>
        <v>105.43785095214844</v>
      </c>
      <c r="BI5" s="57">
        <f>+[2]Sheet1!BI5</f>
        <v>113.69577789306641</v>
      </c>
      <c r="BJ5" s="57">
        <f>+[2]Sheet1!BJ5</f>
        <v>105.91433715820313</v>
      </c>
      <c r="BK5" s="57">
        <f>+[2]Sheet1!BK5</f>
        <v>105.70615386962891</v>
      </c>
      <c r="BL5" s="57">
        <f>+[2]Sheet1!BL5</f>
        <v>106.15035247802734</v>
      </c>
      <c r="BM5" s="57">
        <f>+[2]Sheet1!BM5</f>
        <v>106.21456909179688</v>
      </c>
      <c r="BN5" s="57">
        <f>+[2]Sheet1!BN5</f>
        <v>106.21705627441406</v>
      </c>
      <c r="BO5" s="57">
        <f>+[2]Sheet1!BO5</f>
        <v>106.16678619384766</v>
      </c>
      <c r="BP5" s="57">
        <f>+[2]Sheet1!BP5</f>
        <v>106.15550231933594</v>
      </c>
      <c r="BQ5" s="57">
        <f>+[2]Sheet1!BQ5</f>
        <v>105.95873260498047</v>
      </c>
      <c r="BR5" s="57">
        <f>+[2]Sheet1!BR5</f>
        <v>107.30048370361328</v>
      </c>
      <c r="BS5" s="57">
        <f>+[2]Sheet1!BS5</f>
        <v>102.30607604980469</v>
      </c>
      <c r="BT5" s="57">
        <f>+[2]Sheet1!BT5</f>
        <v>110.95750427246094</v>
      </c>
      <c r="BU5" s="57">
        <f>+[2]Sheet1!BU5</f>
        <v>102.18454742431641</v>
      </c>
      <c r="BV5" s="57">
        <f>+[2]Sheet1!BV5</f>
        <v>107.1170654296875</v>
      </c>
      <c r="BW5" s="57">
        <f>+[2]Sheet1!BW5</f>
        <v>105.32335662841797</v>
      </c>
      <c r="BX5" s="57">
        <f>+[2]Sheet1!BX5</f>
        <v>110.61524963378906</v>
      </c>
      <c r="BY5" s="57">
        <f>+[2]Sheet1!BY5</f>
        <v>105.52664184570313</v>
      </c>
      <c r="BZ5" s="57">
        <f>+[2]Sheet1!BZ5</f>
        <v>114.42130279541016</v>
      </c>
      <c r="CA5" s="57">
        <f>+[2]Sheet1!CA5</f>
        <v>105.91138458251953</v>
      </c>
      <c r="CB5" s="57">
        <f>+[2]Sheet1!CB5</f>
        <v>105.68058013916016</v>
      </c>
      <c r="CC5" s="57">
        <f>+[2]Sheet1!CC5</f>
        <v>106.17742919921875</v>
      </c>
      <c r="CD5" s="57">
        <f>+[2]Sheet1!CD5</f>
        <v>106.17742919921875</v>
      </c>
    </row>
    <row r="6" spans="1:82" x14ac:dyDescent="0.3">
      <c r="A6" s="2">
        <f>+[1]Sheet1!A6</f>
        <v>42826</v>
      </c>
      <c r="B6" s="1" t="s">
        <v>86</v>
      </c>
      <c r="C6" s="1">
        <v>2017</v>
      </c>
      <c r="D6" s="57">
        <f>+[2]Sheet1!D6</f>
        <v>108.28361511230469</v>
      </c>
      <c r="E6" s="57">
        <f>+[2]Sheet1!E6</f>
        <v>109.83644104003906</v>
      </c>
      <c r="F6" s="57">
        <f>+[2]Sheet1!F6</f>
        <v>106.34880065917969</v>
      </c>
      <c r="G6" s="57">
        <f>+[2]Sheet1!G6</f>
        <v>118.5626220703125</v>
      </c>
      <c r="H6" s="57">
        <f>+[2]Sheet1!H6</f>
        <v>103.48152160644531</v>
      </c>
      <c r="I6" s="57">
        <f>+[2]Sheet1!I6</f>
        <v>109.25569152832031</v>
      </c>
      <c r="J6" s="57">
        <f>+[2]Sheet1!J6</f>
        <v>105.92284393310547</v>
      </c>
      <c r="K6" s="57">
        <f>+[2]Sheet1!K6</f>
        <v>118.58323669433594</v>
      </c>
      <c r="L6" s="57">
        <f>+[2]Sheet1!L6</f>
        <v>108.28703308105469</v>
      </c>
      <c r="M6" s="57">
        <f>+[2]Sheet1!M6</f>
        <v>119.94288635253906</v>
      </c>
      <c r="N6" s="57">
        <f>+[2]Sheet1!N6</f>
        <v>107.99934387207031</v>
      </c>
      <c r="O6" s="57">
        <f>+[2]Sheet1!O6</f>
        <v>107.5074462890625</v>
      </c>
      <c r="P6" s="57">
        <f>+[2]Sheet1!P6</f>
        <v>108.32029724121094</v>
      </c>
      <c r="Q6" s="57">
        <f>+[2]Sheet1!Q6</f>
        <v>109.85618591308594</v>
      </c>
      <c r="R6" s="57">
        <f>+[2]Sheet1!R6</f>
        <v>106.64033508300781</v>
      </c>
      <c r="S6" s="57">
        <f>+[2]Sheet1!S6</f>
        <v>118.03879547119141</v>
      </c>
      <c r="T6" s="57">
        <f>+[2]Sheet1!T6</f>
        <v>103.40525054931641</v>
      </c>
      <c r="U6" s="57">
        <f>+[2]Sheet1!U6</f>
        <v>109.15418243408203</v>
      </c>
      <c r="V6" s="57">
        <f>+[2]Sheet1!V6</f>
        <v>105.99126434326172</v>
      </c>
      <c r="W6" s="57">
        <f>+[2]Sheet1!W6</f>
        <v>118.36835479736328</v>
      </c>
      <c r="X6" s="57">
        <f>+[2]Sheet1!X6</f>
        <v>108.27418518066406</v>
      </c>
      <c r="Y6" s="57">
        <f>+[2]Sheet1!Y6</f>
        <v>118.68810272216797</v>
      </c>
      <c r="Z6" s="57">
        <f>+[2]Sheet1!Z6</f>
        <v>107.94645690917969</v>
      </c>
      <c r="AA6" s="57">
        <f>+[2]Sheet1!AA6</f>
        <v>107.53362274169922</v>
      </c>
      <c r="AB6" s="57">
        <f>+[2]Sheet1!AB6</f>
        <v>108.3089599609375</v>
      </c>
      <c r="AC6" s="57">
        <f>+[2]Sheet1!AC6</f>
        <v>109.90737152099609</v>
      </c>
      <c r="AD6" s="57">
        <f>+[2]Sheet1!AD6</f>
        <v>106.83234405517578</v>
      </c>
      <c r="AE6" s="57">
        <f>+[2]Sheet1!AE6</f>
        <v>117.53134918212891</v>
      </c>
      <c r="AF6" s="57">
        <f>+[2]Sheet1!AF6</f>
        <v>103.32756805419922</v>
      </c>
      <c r="AG6" s="57">
        <f>+[2]Sheet1!AG6</f>
        <v>109.18647766113281</v>
      </c>
      <c r="AH6" s="57">
        <f>+[2]Sheet1!AH6</f>
        <v>106.05873107910156</v>
      </c>
      <c r="AI6" s="57">
        <f>+[2]Sheet1!AI6</f>
        <v>118.26837158203125</v>
      </c>
      <c r="AJ6" s="57">
        <f>+[2]Sheet1!AJ6</f>
        <v>108.27204895019531</v>
      </c>
      <c r="AK6" s="57">
        <f>+[2]Sheet1!AK6</f>
        <v>118.51059722900391</v>
      </c>
      <c r="AL6" s="57">
        <f>+[2]Sheet1!AL6</f>
        <v>107.92996215820313</v>
      </c>
      <c r="AM6" s="57">
        <f>+[2]Sheet1!AM6</f>
        <v>107.53205871582031</v>
      </c>
      <c r="AN6" s="57">
        <f>+[2]Sheet1!AN6</f>
        <v>108.28188323974609</v>
      </c>
      <c r="AO6" s="57">
        <f>+[2]Sheet1!AO6</f>
        <v>109.89402008056641</v>
      </c>
      <c r="AP6" s="57">
        <f>+[2]Sheet1!AP6</f>
        <v>106.90132904052734</v>
      </c>
      <c r="AQ6" s="57">
        <f>+[2]Sheet1!AQ6</f>
        <v>117.32734680175781</v>
      </c>
      <c r="AR6" s="57">
        <f>+[2]Sheet1!AR6</f>
        <v>103.31240844726563</v>
      </c>
      <c r="AS6" s="57">
        <f>+[2]Sheet1!AS6</f>
        <v>108.99558258056641</v>
      </c>
      <c r="AT6" s="57">
        <f>+[2]Sheet1!AT6</f>
        <v>106.00544738769531</v>
      </c>
      <c r="AU6" s="57">
        <f>+[2]Sheet1!AU6</f>
        <v>118.13204193115234</v>
      </c>
      <c r="AV6" s="57">
        <f>+[2]Sheet1!AV6</f>
        <v>108.29593658447266</v>
      </c>
      <c r="AW6" s="57">
        <f>+[2]Sheet1!AW6</f>
        <v>118.41404724121094</v>
      </c>
      <c r="AX6" s="57">
        <f>+[2]Sheet1!AX6</f>
        <v>107.94026184082031</v>
      </c>
      <c r="AY6" s="57">
        <f>+[2]Sheet1!AY6</f>
        <v>107.57649993896484</v>
      </c>
      <c r="AZ6" s="57">
        <f>+[2]Sheet1!AZ6</f>
        <v>108.32595825195313</v>
      </c>
      <c r="BA6" s="57">
        <f>+[2]Sheet1!BA6</f>
        <v>109.85652923583984</v>
      </c>
      <c r="BB6" s="57">
        <f>+[2]Sheet1!BB6</f>
        <v>107.05696105957031</v>
      </c>
      <c r="BC6" s="57">
        <f>+[2]Sheet1!BC6</f>
        <v>116.94340515136719</v>
      </c>
      <c r="BD6" s="57">
        <f>+[2]Sheet1!BD6</f>
        <v>103.26703643798828</v>
      </c>
      <c r="BE6" s="57">
        <f>+[2]Sheet1!BE6</f>
        <v>108.83908081054688</v>
      </c>
      <c r="BF6" s="57">
        <f>+[2]Sheet1!BF6</f>
        <v>105.9703369140625</v>
      </c>
      <c r="BG6" s="57">
        <f>+[2]Sheet1!BG6</f>
        <v>118.0113525390625</v>
      </c>
      <c r="BH6" s="57">
        <f>+[2]Sheet1!BH6</f>
        <v>108.32003021240234</v>
      </c>
      <c r="BI6" s="57">
        <f>+[2]Sheet1!BI6</f>
        <v>117.51849365234375</v>
      </c>
      <c r="BJ6" s="57">
        <f>+[2]Sheet1!BJ6</f>
        <v>108.00279235839844</v>
      </c>
      <c r="BK6" s="57">
        <f>+[2]Sheet1!BK6</f>
        <v>107.61767578125</v>
      </c>
      <c r="BL6" s="57">
        <f>+[2]Sheet1!BL6</f>
        <v>109.06640625</v>
      </c>
      <c r="BM6" s="57">
        <f>+[2]Sheet1!BM6</f>
        <v>109.1365966796875</v>
      </c>
      <c r="BN6" s="57">
        <f>+[2]Sheet1!BN6</f>
        <v>109.13986968994141</v>
      </c>
      <c r="BO6" s="57">
        <f>+[2]Sheet1!BO6</f>
        <v>108.97527313232422</v>
      </c>
      <c r="BP6" s="57">
        <f>+[2]Sheet1!BP6</f>
        <v>108.88553619384766</v>
      </c>
      <c r="BQ6" s="57">
        <f>+[2]Sheet1!BQ6</f>
        <v>108.30473327636719</v>
      </c>
      <c r="BR6" s="57">
        <f>+[2]Sheet1!BR6</f>
        <v>109.87007141113281</v>
      </c>
      <c r="BS6" s="57">
        <f>+[2]Sheet1!BS6</f>
        <v>106.81305694580078</v>
      </c>
      <c r="BT6" s="57">
        <f>+[2]Sheet1!BT6</f>
        <v>117.49214172363281</v>
      </c>
      <c r="BU6" s="57">
        <f>+[2]Sheet1!BU6</f>
        <v>103.32266235351563</v>
      </c>
      <c r="BV6" s="57">
        <f>+[2]Sheet1!BV6</f>
        <v>109.00187683105469</v>
      </c>
      <c r="BW6" s="57">
        <f>+[2]Sheet1!BW6</f>
        <v>105.99238586425781</v>
      </c>
      <c r="BX6" s="57">
        <f>+[2]Sheet1!BX6</f>
        <v>118.21551513671875</v>
      </c>
      <c r="BY6" s="57">
        <f>+[2]Sheet1!BY6</f>
        <v>108.29698181152344</v>
      </c>
      <c r="BZ6" s="57">
        <f>+[2]Sheet1!BZ6</f>
        <v>118.20561218261719</v>
      </c>
      <c r="CA6" s="57">
        <f>+[2]Sheet1!CA6</f>
        <v>107.96952056884766</v>
      </c>
      <c r="CB6" s="57">
        <f>+[2]Sheet1!CB6</f>
        <v>107.57154846191406</v>
      </c>
      <c r="CC6" s="57">
        <f>+[2]Sheet1!CC6</f>
        <v>109.01152801513672</v>
      </c>
      <c r="CD6" s="57">
        <f>+[2]Sheet1!CD6</f>
        <v>109.01152801513672</v>
      </c>
    </row>
    <row r="7" spans="1:82" x14ac:dyDescent="0.3">
      <c r="A7" s="2">
        <f>+[1]Sheet1!A7</f>
        <v>42856</v>
      </c>
      <c r="B7" s="1" t="s">
        <v>87</v>
      </c>
      <c r="C7" s="1">
        <v>2017</v>
      </c>
      <c r="D7" s="57">
        <f>+[2]Sheet1!D7</f>
        <v>109.74765014648438</v>
      </c>
      <c r="E7" s="57">
        <f>+[2]Sheet1!E7</f>
        <v>111.70307159423828</v>
      </c>
      <c r="F7" s="57">
        <f>+[2]Sheet1!F7</f>
        <v>108.5286865234375</v>
      </c>
      <c r="G7" s="57">
        <f>+[2]Sheet1!G7</f>
        <v>120.76380157470703</v>
      </c>
      <c r="H7" s="57">
        <f>+[2]Sheet1!H7</f>
        <v>106.20056915283203</v>
      </c>
      <c r="I7" s="57">
        <f>+[2]Sheet1!I7</f>
        <v>110.96834564208984</v>
      </c>
      <c r="J7" s="57">
        <f>+[2]Sheet1!J7</f>
        <v>106.98415374755859</v>
      </c>
      <c r="K7" s="57">
        <f>+[2]Sheet1!K7</f>
        <v>118.97034454345703</v>
      </c>
      <c r="L7" s="57">
        <f>+[2]Sheet1!L7</f>
        <v>109.09556579589844</v>
      </c>
      <c r="M7" s="57">
        <f>+[2]Sheet1!M7</f>
        <v>121.85102081298828</v>
      </c>
      <c r="N7" s="57">
        <f>+[2]Sheet1!N7</f>
        <v>109.71611022949219</v>
      </c>
      <c r="O7" s="57">
        <f>+[2]Sheet1!O7</f>
        <v>108.97812652587891</v>
      </c>
      <c r="P7" s="57">
        <f>+[2]Sheet1!P7</f>
        <v>109.76238250732422</v>
      </c>
      <c r="Q7" s="57">
        <f>+[2]Sheet1!Q7</f>
        <v>111.72254180908203</v>
      </c>
      <c r="R7" s="57">
        <f>+[2]Sheet1!R7</f>
        <v>108.68979644775391</v>
      </c>
      <c r="S7" s="57">
        <f>+[2]Sheet1!S7</f>
        <v>120.23442077636719</v>
      </c>
      <c r="T7" s="57">
        <f>+[2]Sheet1!T7</f>
        <v>106.18402862548828</v>
      </c>
      <c r="U7" s="57">
        <f>+[2]Sheet1!U7</f>
        <v>110.83320617675781</v>
      </c>
      <c r="V7" s="57">
        <f>+[2]Sheet1!V7</f>
        <v>107.00336456298828</v>
      </c>
      <c r="W7" s="57">
        <f>+[2]Sheet1!W7</f>
        <v>118.74669647216797</v>
      </c>
      <c r="X7" s="57">
        <f>+[2]Sheet1!X7</f>
        <v>109.09867858886719</v>
      </c>
      <c r="Y7" s="57">
        <f>+[2]Sheet1!Y7</f>
        <v>120.76703643798828</v>
      </c>
      <c r="Z7" s="57">
        <f>+[2]Sheet1!Z7</f>
        <v>109.57788848876953</v>
      </c>
      <c r="AA7" s="57">
        <f>+[2]Sheet1!AA7</f>
        <v>108.94632720947266</v>
      </c>
      <c r="AB7" s="57">
        <f>+[2]Sheet1!AB7</f>
        <v>109.73997497558594</v>
      </c>
      <c r="AC7" s="57">
        <f>+[2]Sheet1!AC7</f>
        <v>111.74831390380859</v>
      </c>
      <c r="AD7" s="57">
        <f>+[2]Sheet1!AD7</f>
        <v>108.86808013916016</v>
      </c>
      <c r="AE7" s="57">
        <f>+[2]Sheet1!AE7</f>
        <v>119.64897918701172</v>
      </c>
      <c r="AF7" s="57">
        <f>+[2]Sheet1!AF7</f>
        <v>106.14304351806641</v>
      </c>
      <c r="AG7" s="57">
        <f>+[2]Sheet1!AG7</f>
        <v>110.85009765625</v>
      </c>
      <c r="AH7" s="57">
        <f>+[2]Sheet1!AH7</f>
        <v>107.02777099609375</v>
      </c>
      <c r="AI7" s="57">
        <f>+[2]Sheet1!AI7</f>
        <v>118.65727996826172</v>
      </c>
      <c r="AJ7" s="57">
        <f>+[2]Sheet1!AJ7</f>
        <v>109.06800079345703</v>
      </c>
      <c r="AK7" s="57">
        <f>+[2]Sheet1!AK7</f>
        <v>120.63179779052734</v>
      </c>
      <c r="AL7" s="57">
        <f>+[2]Sheet1!AL7</f>
        <v>109.50655364990234</v>
      </c>
      <c r="AM7" s="57">
        <f>+[2]Sheet1!AM7</f>
        <v>108.92148590087891</v>
      </c>
      <c r="AN7" s="57">
        <f>+[2]Sheet1!AN7</f>
        <v>109.71244812011719</v>
      </c>
      <c r="AO7" s="57">
        <f>+[2]Sheet1!AO7</f>
        <v>111.75164031982422</v>
      </c>
      <c r="AP7" s="57">
        <f>+[2]Sheet1!AP7</f>
        <v>108.79757690429688</v>
      </c>
      <c r="AQ7" s="57">
        <f>+[2]Sheet1!AQ7</f>
        <v>119.47243499755859</v>
      </c>
      <c r="AR7" s="57">
        <f>+[2]Sheet1!AR7</f>
        <v>106.13522338867188</v>
      </c>
      <c r="AS7" s="57">
        <f>+[2]Sheet1!AS7</f>
        <v>110.64981842041016</v>
      </c>
      <c r="AT7" s="57">
        <f>+[2]Sheet1!AT7</f>
        <v>106.96076202392578</v>
      </c>
      <c r="AU7" s="57">
        <f>+[2]Sheet1!AU7</f>
        <v>118.51114654541016</v>
      </c>
      <c r="AV7" s="57">
        <f>+[2]Sheet1!AV7</f>
        <v>109.17523956298828</v>
      </c>
      <c r="AW7" s="57">
        <f>+[2]Sheet1!AW7</f>
        <v>120.49066162109375</v>
      </c>
      <c r="AX7" s="57">
        <f>+[2]Sheet1!AX7</f>
        <v>109.42684936523438</v>
      </c>
      <c r="AY7" s="57">
        <f>+[2]Sheet1!AY7</f>
        <v>108.97012329101563</v>
      </c>
      <c r="AZ7" s="57">
        <f>+[2]Sheet1!AZ7</f>
        <v>109.72557830810547</v>
      </c>
      <c r="BA7" s="57">
        <f>+[2]Sheet1!BA7</f>
        <v>111.74454498291016</v>
      </c>
      <c r="BB7" s="57">
        <f>+[2]Sheet1!BB7</f>
        <v>108.82956695556641</v>
      </c>
      <c r="BC7" s="57">
        <f>+[2]Sheet1!BC7</f>
        <v>119.11395263671875</v>
      </c>
      <c r="BD7" s="57">
        <f>+[2]Sheet1!BD7</f>
        <v>106.14726257324219</v>
      </c>
      <c r="BE7" s="57">
        <f>+[2]Sheet1!BE7</f>
        <v>110.47742462158203</v>
      </c>
      <c r="BF7" s="57">
        <f>+[2]Sheet1!BF7</f>
        <v>106.91635131835938</v>
      </c>
      <c r="BG7" s="57">
        <f>+[2]Sheet1!BG7</f>
        <v>118.36202239990234</v>
      </c>
      <c r="BH7" s="57">
        <f>+[2]Sheet1!BH7</f>
        <v>109.23655700683594</v>
      </c>
      <c r="BI7" s="57">
        <f>+[2]Sheet1!BI7</f>
        <v>119.63257598876953</v>
      </c>
      <c r="BJ7" s="57">
        <f>+[2]Sheet1!BJ7</f>
        <v>109.43035125732422</v>
      </c>
      <c r="BK7" s="57">
        <f>+[2]Sheet1!BK7</f>
        <v>108.98897552490234</v>
      </c>
      <c r="BL7" s="57">
        <f>+[2]Sheet1!BL7</f>
        <v>110.68207550048828</v>
      </c>
      <c r="BM7" s="57">
        <f>+[2]Sheet1!BM7</f>
        <v>110.72540283203125</v>
      </c>
      <c r="BN7" s="57">
        <f>+[2]Sheet1!BN7</f>
        <v>110.70995330810547</v>
      </c>
      <c r="BO7" s="57">
        <f>+[2]Sheet1!BO7</f>
        <v>110.52764129638672</v>
      </c>
      <c r="BP7" s="57">
        <f>+[2]Sheet1!BP7</f>
        <v>110.45436096191406</v>
      </c>
      <c r="BQ7" s="57">
        <f>+[2]Sheet1!BQ7</f>
        <v>109.736572265625</v>
      </c>
      <c r="BR7" s="57">
        <f>+[2]Sheet1!BR7</f>
        <v>111.73695373535156</v>
      </c>
      <c r="BS7" s="57">
        <f>+[2]Sheet1!BS7</f>
        <v>108.76463317871094</v>
      </c>
      <c r="BT7" s="57">
        <f>+[2]Sheet1!BT7</f>
        <v>119.65522766113281</v>
      </c>
      <c r="BU7" s="57">
        <f>+[2]Sheet1!BU7</f>
        <v>106.15341186523438</v>
      </c>
      <c r="BV7" s="57">
        <f>+[2]Sheet1!BV7</f>
        <v>110.65853118896484</v>
      </c>
      <c r="BW7" s="57">
        <f>+[2]Sheet1!BW7</f>
        <v>106.96383666992188</v>
      </c>
      <c r="BX7" s="57">
        <f>+[2]Sheet1!BX7</f>
        <v>118.58909606933594</v>
      </c>
      <c r="BY7" s="57">
        <f>+[2]Sheet1!BY7</f>
        <v>109.16131591796875</v>
      </c>
      <c r="BZ7" s="57">
        <f>+[2]Sheet1!BZ7</f>
        <v>120.29463195800781</v>
      </c>
      <c r="CA7" s="57">
        <f>+[2]Sheet1!CA7</f>
        <v>109.48271179199219</v>
      </c>
      <c r="CB7" s="57">
        <f>+[2]Sheet1!CB7</f>
        <v>108.9664306640625</v>
      </c>
      <c r="CC7" s="57">
        <f>+[2]Sheet1!CC7</f>
        <v>110.58573150634766</v>
      </c>
      <c r="CD7" s="57">
        <f>+[2]Sheet1!CD7</f>
        <v>110.58573150634766</v>
      </c>
    </row>
    <row r="8" spans="1:82" x14ac:dyDescent="0.3">
      <c r="A8" s="2">
        <f>+[1]Sheet1!A8</f>
        <v>42887</v>
      </c>
      <c r="B8" s="1" t="s">
        <v>88</v>
      </c>
      <c r="C8" s="1">
        <v>2017</v>
      </c>
      <c r="D8" s="57">
        <f>+[2]Sheet1!D8</f>
        <v>110.69936370849609</v>
      </c>
      <c r="E8" s="57">
        <f>+[2]Sheet1!E8</f>
        <v>112.56363677978516</v>
      </c>
      <c r="F8" s="57">
        <f>+[2]Sheet1!F8</f>
        <v>109.67550659179688</v>
      </c>
      <c r="G8" s="57">
        <f>+[2]Sheet1!G8</f>
        <v>122.76113891601563</v>
      </c>
      <c r="H8" s="57">
        <f>+[2]Sheet1!H8</f>
        <v>107.36279296875</v>
      </c>
      <c r="I8" s="57">
        <f>+[2]Sheet1!I8</f>
        <v>112.66709899902344</v>
      </c>
      <c r="J8" s="57">
        <f>+[2]Sheet1!J8</f>
        <v>107.92303466796875</v>
      </c>
      <c r="K8" s="57">
        <f>+[2]Sheet1!K8</f>
        <v>120.18810272216797</v>
      </c>
      <c r="L8" s="57">
        <f>+[2]Sheet1!L8</f>
        <v>111.46802520751953</v>
      </c>
      <c r="M8" s="57">
        <f>+[2]Sheet1!M8</f>
        <v>122.87461090087891</v>
      </c>
      <c r="N8" s="57">
        <f>+[2]Sheet1!N8</f>
        <v>110.91646575927734</v>
      </c>
      <c r="O8" s="57">
        <f>+[2]Sheet1!O8</f>
        <v>110.45803833007813</v>
      </c>
      <c r="P8" s="57">
        <f>+[2]Sheet1!P8</f>
        <v>110.71303558349609</v>
      </c>
      <c r="Q8" s="57">
        <f>+[2]Sheet1!Q8</f>
        <v>112.4700927734375</v>
      </c>
      <c r="R8" s="57">
        <f>+[2]Sheet1!R8</f>
        <v>109.74565887451172</v>
      </c>
      <c r="S8" s="57">
        <f>+[2]Sheet1!S8</f>
        <v>122.27115631103516</v>
      </c>
      <c r="T8" s="57">
        <f>+[2]Sheet1!T8</f>
        <v>107.45054626464844</v>
      </c>
      <c r="U8" s="57">
        <f>+[2]Sheet1!U8</f>
        <v>112.51226806640625</v>
      </c>
      <c r="V8" s="57">
        <f>+[2]Sheet1!V8</f>
        <v>107.90611267089844</v>
      </c>
      <c r="W8" s="57">
        <f>+[2]Sheet1!W8</f>
        <v>120.07635498046875</v>
      </c>
      <c r="X8" s="57">
        <f>+[2]Sheet1!X8</f>
        <v>111.51966094970703</v>
      </c>
      <c r="Y8" s="57">
        <f>+[2]Sheet1!Y8</f>
        <v>121.79484558105469</v>
      </c>
      <c r="Z8" s="57">
        <f>+[2]Sheet1!Z8</f>
        <v>110.88282775878906</v>
      </c>
      <c r="AA8" s="57">
        <f>+[2]Sheet1!AA8</f>
        <v>110.38113403320313</v>
      </c>
      <c r="AB8" s="57">
        <f>+[2]Sheet1!AB8</f>
        <v>110.685791015625</v>
      </c>
      <c r="AC8" s="57">
        <f>+[2]Sheet1!AC8</f>
        <v>112.51284027099609</v>
      </c>
      <c r="AD8" s="57">
        <f>+[2]Sheet1!AD8</f>
        <v>109.89869689941406</v>
      </c>
      <c r="AE8" s="57">
        <f>+[2]Sheet1!AE8</f>
        <v>121.68155670166016</v>
      </c>
      <c r="AF8" s="57">
        <f>+[2]Sheet1!AF8</f>
        <v>107.47021484375</v>
      </c>
      <c r="AG8" s="57">
        <f>+[2]Sheet1!AG8</f>
        <v>112.52906799316406</v>
      </c>
      <c r="AH8" s="57">
        <f>+[2]Sheet1!AH8</f>
        <v>107.8836669921875</v>
      </c>
      <c r="AI8" s="57">
        <f>+[2]Sheet1!AI8</f>
        <v>120.06052398681641</v>
      </c>
      <c r="AJ8" s="57">
        <f>+[2]Sheet1!AJ8</f>
        <v>111.50658416748047</v>
      </c>
      <c r="AK8" s="57">
        <f>+[2]Sheet1!AK8</f>
        <v>121.66537475585938</v>
      </c>
      <c r="AL8" s="57">
        <f>+[2]Sheet1!AL8</f>
        <v>110.89617156982422</v>
      </c>
      <c r="AM8" s="57">
        <f>+[2]Sheet1!AM8</f>
        <v>110.35028076171875</v>
      </c>
      <c r="AN8" s="57">
        <f>+[2]Sheet1!AN8</f>
        <v>110.66817474365234</v>
      </c>
      <c r="AO8" s="57">
        <f>+[2]Sheet1!AO8</f>
        <v>112.52909088134766</v>
      </c>
      <c r="AP8" s="57">
        <f>+[2]Sheet1!AP8</f>
        <v>109.79705047607422</v>
      </c>
      <c r="AQ8" s="57">
        <f>+[2]Sheet1!AQ8</f>
        <v>121.54619598388672</v>
      </c>
      <c r="AR8" s="57">
        <f>+[2]Sheet1!AR8</f>
        <v>107.47930908203125</v>
      </c>
      <c r="AS8" s="57">
        <f>+[2]Sheet1!AS8</f>
        <v>112.26945495605469</v>
      </c>
      <c r="AT8" s="57">
        <f>+[2]Sheet1!AT8</f>
        <v>107.75352478027344</v>
      </c>
      <c r="AU8" s="57">
        <f>+[2]Sheet1!AU8</f>
        <v>119.92294311523438</v>
      </c>
      <c r="AV8" s="57">
        <f>+[2]Sheet1!AV8</f>
        <v>111.70178985595703</v>
      </c>
      <c r="AW8" s="57">
        <f>+[2]Sheet1!AW8</f>
        <v>121.53677368164063</v>
      </c>
      <c r="AX8" s="57">
        <f>+[2]Sheet1!AX8</f>
        <v>110.87323760986328</v>
      </c>
      <c r="AY8" s="57">
        <f>+[2]Sheet1!AY8</f>
        <v>110.40425872802734</v>
      </c>
      <c r="AZ8" s="57">
        <f>+[2]Sheet1!AZ8</f>
        <v>110.72563934326172</v>
      </c>
      <c r="BA8" s="57">
        <f>+[2]Sheet1!BA8</f>
        <v>112.46987152099609</v>
      </c>
      <c r="BB8" s="57">
        <f>+[2]Sheet1!BB8</f>
        <v>109.79547119140625</v>
      </c>
      <c r="BC8" s="57">
        <f>+[2]Sheet1!BC8</f>
        <v>121.30478668212891</v>
      </c>
      <c r="BD8" s="57">
        <f>+[2]Sheet1!BD8</f>
        <v>107.55428314208984</v>
      </c>
      <c r="BE8" s="57">
        <f>+[2]Sheet1!BE8</f>
        <v>112.04682159423828</v>
      </c>
      <c r="BF8" s="57">
        <f>+[2]Sheet1!BF8</f>
        <v>107.61550140380859</v>
      </c>
      <c r="BG8" s="57">
        <f>+[2]Sheet1!BG8</f>
        <v>119.90000152587891</v>
      </c>
      <c r="BH8" s="57">
        <f>+[2]Sheet1!BH8</f>
        <v>111.88104248046875</v>
      </c>
      <c r="BI8" s="57">
        <f>+[2]Sheet1!BI8</f>
        <v>120.65557098388672</v>
      </c>
      <c r="BJ8" s="57">
        <f>+[2]Sheet1!BJ8</f>
        <v>110.96060943603516</v>
      </c>
      <c r="BK8" s="57">
        <f>+[2]Sheet1!BK8</f>
        <v>110.38227081298828</v>
      </c>
      <c r="BL8" s="57">
        <f>+[2]Sheet1!BL8</f>
        <v>111.9189453125</v>
      </c>
      <c r="BM8" s="57">
        <f>+[2]Sheet1!BM8</f>
        <v>111.98576354980469</v>
      </c>
      <c r="BN8" s="57">
        <f>+[2]Sheet1!BN8</f>
        <v>111.99675750732422</v>
      </c>
      <c r="BO8" s="57">
        <f>+[2]Sheet1!BO8</f>
        <v>111.83669281005859</v>
      </c>
      <c r="BP8" s="57">
        <f>+[2]Sheet1!BP8</f>
        <v>111.83715057373047</v>
      </c>
      <c r="BQ8" s="57">
        <f>+[2]Sheet1!BQ8</f>
        <v>110.69869995117188</v>
      </c>
      <c r="BR8" s="57">
        <f>+[2]Sheet1!BR8</f>
        <v>112.50177001953125</v>
      </c>
      <c r="BS8" s="57">
        <f>+[2]Sheet1!BS8</f>
        <v>109.79009246826172</v>
      </c>
      <c r="BT8" s="57">
        <f>+[2]Sheet1!BT8</f>
        <v>121.74565887451172</v>
      </c>
      <c r="BU8" s="57">
        <f>+[2]Sheet1!BU8</f>
        <v>107.49509429931641</v>
      </c>
      <c r="BV8" s="57">
        <f>+[2]Sheet1!BV8</f>
        <v>112.28050231933594</v>
      </c>
      <c r="BW8" s="57">
        <f>+[2]Sheet1!BW8</f>
        <v>107.76165008544922</v>
      </c>
      <c r="BX8" s="57">
        <f>+[2]Sheet1!BX8</f>
        <v>119.99961853027344</v>
      </c>
      <c r="BY8" s="57">
        <f>+[2]Sheet1!BY8</f>
        <v>111.68613433837891</v>
      </c>
      <c r="BZ8" s="57">
        <f>+[2]Sheet1!BZ8</f>
        <v>121.32557678222656</v>
      </c>
      <c r="CA8" s="57">
        <f>+[2]Sheet1!CA8</f>
        <v>110.91706085205078</v>
      </c>
      <c r="CB8" s="57">
        <f>+[2]Sheet1!CB8</f>
        <v>110.38911437988281</v>
      </c>
      <c r="CC8" s="57">
        <f>+[2]Sheet1!CC8</f>
        <v>111.89830780029297</v>
      </c>
      <c r="CD8" s="57">
        <f>+[2]Sheet1!CD8</f>
        <v>111.89830780029297</v>
      </c>
    </row>
    <row r="9" spans="1:82" x14ac:dyDescent="0.3">
      <c r="A9" s="2">
        <f>+[1]Sheet1!A9</f>
        <v>42917</v>
      </c>
      <c r="B9" s="1" t="s">
        <v>89</v>
      </c>
      <c r="C9" s="1">
        <v>2017</v>
      </c>
      <c r="D9" s="57">
        <f>+[2]Sheet1!D9</f>
        <v>111.89708709716797</v>
      </c>
      <c r="E9" s="57">
        <f>+[2]Sheet1!E9</f>
        <v>115.79512023925781</v>
      </c>
      <c r="F9" s="57">
        <f>+[2]Sheet1!F9</f>
        <v>108.65848541259766</v>
      </c>
      <c r="G9" s="57">
        <f>+[2]Sheet1!G9</f>
        <v>125.07801055908203</v>
      </c>
      <c r="H9" s="57">
        <f>+[2]Sheet1!H9</f>
        <v>109.95118713378906</v>
      </c>
      <c r="I9" s="57">
        <f>+[2]Sheet1!I9</f>
        <v>116.27838897705078</v>
      </c>
      <c r="J9" s="57">
        <f>+[2]Sheet1!J9</f>
        <v>110.46901702880859</v>
      </c>
      <c r="K9" s="57">
        <f>+[2]Sheet1!K9</f>
        <v>121.24257659912109</v>
      </c>
      <c r="L9" s="57">
        <f>+[2]Sheet1!L9</f>
        <v>115.31314849853516</v>
      </c>
      <c r="M9" s="57">
        <f>+[2]Sheet1!M9</f>
        <v>123.96878051757813</v>
      </c>
      <c r="N9" s="57">
        <f>+[2]Sheet1!N9</f>
        <v>113.47945404052734</v>
      </c>
      <c r="O9" s="57">
        <f>+[2]Sheet1!O9</f>
        <v>111.83872985839844</v>
      </c>
      <c r="P9" s="57">
        <f>+[2]Sheet1!P9</f>
        <v>111.94709014892578</v>
      </c>
      <c r="Q9" s="57">
        <f>+[2]Sheet1!Q9</f>
        <v>115.7889404296875</v>
      </c>
      <c r="R9" s="57">
        <f>+[2]Sheet1!R9</f>
        <v>108.59603118896484</v>
      </c>
      <c r="S9" s="57">
        <f>+[2]Sheet1!S9</f>
        <v>124.65029144287109</v>
      </c>
      <c r="T9" s="57">
        <f>+[2]Sheet1!T9</f>
        <v>110.03313446044922</v>
      </c>
      <c r="U9" s="57">
        <f>+[2]Sheet1!U9</f>
        <v>116.20654296875</v>
      </c>
      <c r="V9" s="57">
        <f>+[2]Sheet1!V9</f>
        <v>110.31980895996094</v>
      </c>
      <c r="W9" s="57">
        <f>+[2]Sheet1!W9</f>
        <v>121.19525146484375</v>
      </c>
      <c r="X9" s="57">
        <f>+[2]Sheet1!X9</f>
        <v>115.49361419677734</v>
      </c>
      <c r="Y9" s="57">
        <f>+[2]Sheet1!Y9</f>
        <v>122.80375671386719</v>
      </c>
      <c r="Z9" s="57">
        <f>+[2]Sheet1!Z9</f>
        <v>113.58333587646484</v>
      </c>
      <c r="AA9" s="57">
        <f>+[2]Sheet1!AA9</f>
        <v>111.81298828125</v>
      </c>
      <c r="AB9" s="57">
        <f>+[2]Sheet1!AB9</f>
        <v>111.94145202636719</v>
      </c>
      <c r="AC9" s="57">
        <f>+[2]Sheet1!AC9</f>
        <v>115.78630065917969</v>
      </c>
      <c r="AD9" s="57">
        <f>+[2]Sheet1!AD9</f>
        <v>108.68440246582031</v>
      </c>
      <c r="AE9" s="57">
        <f>+[2]Sheet1!AE9</f>
        <v>124.07578277587891</v>
      </c>
      <c r="AF9" s="57">
        <f>+[2]Sheet1!AF9</f>
        <v>110.05701446533203</v>
      </c>
      <c r="AG9" s="57">
        <f>+[2]Sheet1!AG9</f>
        <v>116.31957244873047</v>
      </c>
      <c r="AH9" s="57">
        <f>+[2]Sheet1!AH9</f>
        <v>110.30425262451172</v>
      </c>
      <c r="AI9" s="57">
        <f>+[2]Sheet1!AI9</f>
        <v>121.20649719238281</v>
      </c>
      <c r="AJ9" s="57">
        <f>+[2]Sheet1!AJ9</f>
        <v>115.57077026367188</v>
      </c>
      <c r="AK9" s="57">
        <f>+[2]Sheet1!AK9</f>
        <v>122.66303253173828</v>
      </c>
      <c r="AL9" s="57">
        <f>+[2]Sheet1!AL9</f>
        <v>113.738525390625</v>
      </c>
      <c r="AM9" s="57">
        <f>+[2]Sheet1!AM9</f>
        <v>111.81375122070313</v>
      </c>
      <c r="AN9" s="57">
        <f>+[2]Sheet1!AN9</f>
        <v>111.92675018310547</v>
      </c>
      <c r="AO9" s="57">
        <f>+[2]Sheet1!AO9</f>
        <v>115.83946990966797</v>
      </c>
      <c r="AP9" s="57">
        <f>+[2]Sheet1!AP9</f>
        <v>108.51789855957031</v>
      </c>
      <c r="AQ9" s="57">
        <f>+[2]Sheet1!AQ9</f>
        <v>123.98919677734375</v>
      </c>
      <c r="AR9" s="57">
        <f>+[2]Sheet1!AR9</f>
        <v>110.06340026855469</v>
      </c>
      <c r="AS9" s="57">
        <f>+[2]Sheet1!AS9</f>
        <v>116.04686737060547</v>
      </c>
      <c r="AT9" s="57">
        <f>+[2]Sheet1!AT9</f>
        <v>110.05316162109375</v>
      </c>
      <c r="AU9" s="57">
        <f>+[2]Sheet1!AU9</f>
        <v>121.06531524658203</v>
      </c>
      <c r="AV9" s="57">
        <f>+[2]Sheet1!AV9</f>
        <v>115.72178649902344</v>
      </c>
      <c r="AW9" s="57">
        <f>+[2]Sheet1!AW9</f>
        <v>122.51448822021484</v>
      </c>
      <c r="AX9" s="57">
        <f>+[2]Sheet1!AX9</f>
        <v>113.74913787841797</v>
      </c>
      <c r="AY9" s="57">
        <f>+[2]Sheet1!AY9</f>
        <v>111.86553955078125</v>
      </c>
      <c r="AZ9" s="57">
        <f>+[2]Sheet1!AZ9</f>
        <v>111.99583435058594</v>
      </c>
      <c r="BA9" s="57">
        <f>+[2]Sheet1!BA9</f>
        <v>115.85250091552734</v>
      </c>
      <c r="BB9" s="57">
        <f>+[2]Sheet1!BB9</f>
        <v>108.42226409912109</v>
      </c>
      <c r="BC9" s="57">
        <f>+[2]Sheet1!BC9</f>
        <v>123.86968231201172</v>
      </c>
      <c r="BD9" s="57">
        <f>+[2]Sheet1!BD9</f>
        <v>110.15163421630859</v>
      </c>
      <c r="BE9" s="57">
        <f>+[2]Sheet1!BE9</f>
        <v>115.85887908935547</v>
      </c>
      <c r="BF9" s="57">
        <f>+[2]Sheet1!BF9</f>
        <v>109.87563323974609</v>
      </c>
      <c r="BG9" s="57">
        <f>+[2]Sheet1!BG9</f>
        <v>120.99597930908203</v>
      </c>
      <c r="BH9" s="57">
        <f>+[2]Sheet1!BH9</f>
        <v>115.89675140380859</v>
      </c>
      <c r="BI9" s="57">
        <f>+[2]Sheet1!BI9</f>
        <v>121.56761932373047</v>
      </c>
      <c r="BJ9" s="57">
        <f>+[2]Sheet1!BJ9</f>
        <v>113.87709045410156</v>
      </c>
      <c r="BK9" s="57">
        <f>+[2]Sheet1!BK9</f>
        <v>111.87722778320313</v>
      </c>
      <c r="BL9" s="57">
        <f>+[2]Sheet1!BL9</f>
        <v>113.58232116699219</v>
      </c>
      <c r="BM9" s="57">
        <f>+[2]Sheet1!BM9</f>
        <v>113.78017425537109</v>
      </c>
      <c r="BN9" s="57">
        <f>+[2]Sheet1!BN9</f>
        <v>113.86739349365234</v>
      </c>
      <c r="BO9" s="57">
        <f>+[2]Sheet1!BO9</f>
        <v>113.78916931152344</v>
      </c>
      <c r="BP9" s="57">
        <f>+[2]Sheet1!BP9</f>
        <v>113.96254730224609</v>
      </c>
      <c r="BQ9" s="57">
        <f>+[2]Sheet1!BQ9</f>
        <v>111.94377136230469</v>
      </c>
      <c r="BR9" s="57">
        <f>+[2]Sheet1!BR9</f>
        <v>115.81889343261719</v>
      </c>
      <c r="BS9" s="57">
        <f>+[2]Sheet1!BS9</f>
        <v>108.55394744873047</v>
      </c>
      <c r="BT9" s="57">
        <f>+[2]Sheet1!BT9</f>
        <v>124.19557952880859</v>
      </c>
      <c r="BU9" s="57">
        <f>+[2]Sheet1!BU9</f>
        <v>110.08528900146484</v>
      </c>
      <c r="BV9" s="57">
        <f>+[2]Sheet1!BV9</f>
        <v>116.05194091796875</v>
      </c>
      <c r="BW9" s="57">
        <f>+[2]Sheet1!BW9</f>
        <v>110.10426330566406</v>
      </c>
      <c r="BX9" s="57">
        <f>+[2]Sheet1!BX9</f>
        <v>121.11515045166016</v>
      </c>
      <c r="BY9" s="57">
        <f>+[2]Sheet1!BY9</f>
        <v>115.68686676025391</v>
      </c>
      <c r="BZ9" s="57">
        <f>+[2]Sheet1!BZ9</f>
        <v>122.29195404052734</v>
      </c>
      <c r="CA9" s="57">
        <f>+[2]Sheet1!CA9</f>
        <v>113.75748443603516</v>
      </c>
      <c r="CB9" s="57">
        <f>+[2]Sheet1!CB9</f>
        <v>111.85124206542969</v>
      </c>
      <c r="CC9" s="57">
        <f>+[2]Sheet1!CC9</f>
        <v>113.83235931396484</v>
      </c>
      <c r="CD9" s="57">
        <f>+[2]Sheet1!CD9</f>
        <v>113.83235931396484</v>
      </c>
    </row>
    <row r="10" spans="1:82" x14ac:dyDescent="0.3">
      <c r="A10" s="2">
        <f>+[1]Sheet1!A10</f>
        <v>42948</v>
      </c>
      <c r="B10" s="1" t="s">
        <v>90</v>
      </c>
      <c r="C10" s="1">
        <v>2017</v>
      </c>
      <c r="D10" s="57">
        <f>+[2]Sheet1!D10</f>
        <v>114.05255889892578</v>
      </c>
      <c r="E10" s="57">
        <f>+[2]Sheet1!E10</f>
        <v>117.40802764892578</v>
      </c>
      <c r="F10" s="57">
        <f>+[2]Sheet1!F10</f>
        <v>108.04271697998047</v>
      </c>
      <c r="G10" s="57">
        <f>+[2]Sheet1!G10</f>
        <v>127.60695648193359</v>
      </c>
      <c r="H10" s="57">
        <f>+[2]Sheet1!H10</f>
        <v>110.89823150634766</v>
      </c>
      <c r="I10" s="57">
        <f>+[2]Sheet1!I10</f>
        <v>119.09580230712891</v>
      </c>
      <c r="J10" s="57">
        <f>+[2]Sheet1!J10</f>
        <v>111.63196563720703</v>
      </c>
      <c r="K10" s="57">
        <f>+[2]Sheet1!K10</f>
        <v>123.04806518554688</v>
      </c>
      <c r="L10" s="57">
        <f>+[2]Sheet1!L10</f>
        <v>116.54331207275391</v>
      </c>
      <c r="M10" s="57">
        <f>+[2]Sheet1!M10</f>
        <v>126.24822235107422</v>
      </c>
      <c r="N10" s="57">
        <f>+[2]Sheet1!N10</f>
        <v>114.33528137207031</v>
      </c>
      <c r="O10" s="57">
        <f>+[2]Sheet1!O10</f>
        <v>113.74549865722656</v>
      </c>
      <c r="P10" s="57">
        <f>+[2]Sheet1!P10</f>
        <v>114.19394683837891</v>
      </c>
      <c r="Q10" s="57">
        <f>+[2]Sheet1!Q10</f>
        <v>117.34370422363281</v>
      </c>
      <c r="R10" s="57">
        <f>+[2]Sheet1!R10</f>
        <v>107.97859191894531</v>
      </c>
      <c r="S10" s="57">
        <f>+[2]Sheet1!S10</f>
        <v>127.27413940429688</v>
      </c>
      <c r="T10" s="57">
        <f>+[2]Sheet1!T10</f>
        <v>111.03521728515625</v>
      </c>
      <c r="U10" s="57">
        <f>+[2]Sheet1!U10</f>
        <v>119.05519866943359</v>
      </c>
      <c r="V10" s="57">
        <f>+[2]Sheet1!V10</f>
        <v>111.48363494873047</v>
      </c>
      <c r="W10" s="57">
        <f>+[2]Sheet1!W10</f>
        <v>123.01876068115234</v>
      </c>
      <c r="X10" s="57">
        <f>+[2]Sheet1!X10</f>
        <v>116.47142028808594</v>
      </c>
      <c r="Y10" s="57">
        <f>+[2]Sheet1!Y10</f>
        <v>125.00543212890625</v>
      </c>
      <c r="Z10" s="57">
        <f>+[2]Sheet1!Z10</f>
        <v>114.42960357666016</v>
      </c>
      <c r="AA10" s="57">
        <f>+[2]Sheet1!AA10</f>
        <v>113.61205291748047</v>
      </c>
      <c r="AB10" s="57">
        <f>+[2]Sheet1!AB10</f>
        <v>114.25286102294922</v>
      </c>
      <c r="AC10" s="57">
        <f>+[2]Sheet1!AC10</f>
        <v>117.30388641357422</v>
      </c>
      <c r="AD10" s="57">
        <f>+[2]Sheet1!AD10</f>
        <v>108.05698394775391</v>
      </c>
      <c r="AE10" s="57">
        <f>+[2]Sheet1!AE10</f>
        <v>126.71115112304688</v>
      </c>
      <c r="AF10" s="57">
        <f>+[2]Sheet1!AF10</f>
        <v>111.10886383056641</v>
      </c>
      <c r="AG10" s="57">
        <f>+[2]Sheet1!AG10</f>
        <v>119.14876556396484</v>
      </c>
      <c r="AH10" s="57">
        <f>+[2]Sheet1!AH10</f>
        <v>111.48326110839844</v>
      </c>
      <c r="AI10" s="57">
        <f>+[2]Sheet1!AI10</f>
        <v>123.02337646484375</v>
      </c>
      <c r="AJ10" s="57">
        <f>+[2]Sheet1!AJ10</f>
        <v>116.43339538574219</v>
      </c>
      <c r="AK10" s="57">
        <f>+[2]Sheet1!AK10</f>
        <v>124.85598754882813</v>
      </c>
      <c r="AL10" s="57">
        <f>+[2]Sheet1!AL10</f>
        <v>114.57605743408203</v>
      </c>
      <c r="AM10" s="57">
        <f>+[2]Sheet1!AM10</f>
        <v>113.56039428710938</v>
      </c>
      <c r="AN10" s="57">
        <f>+[2]Sheet1!AN10</f>
        <v>114.26358032226563</v>
      </c>
      <c r="AO10" s="57">
        <f>+[2]Sheet1!AO10</f>
        <v>117.33370208740234</v>
      </c>
      <c r="AP10" s="57">
        <f>+[2]Sheet1!AP10</f>
        <v>107.94155120849609</v>
      </c>
      <c r="AQ10" s="57">
        <f>+[2]Sheet1!AQ10</f>
        <v>126.69412994384766</v>
      </c>
      <c r="AR10" s="57">
        <f>+[2]Sheet1!AR10</f>
        <v>111.12301635742188</v>
      </c>
      <c r="AS10" s="57">
        <f>+[2]Sheet1!AS10</f>
        <v>118.98015594482422</v>
      </c>
      <c r="AT10" s="57">
        <f>+[2]Sheet1!AT10</f>
        <v>111.24484252929688</v>
      </c>
      <c r="AU10" s="57">
        <f>+[2]Sheet1!AU10</f>
        <v>122.88377380371094</v>
      </c>
      <c r="AV10" s="57">
        <f>+[2]Sheet1!AV10</f>
        <v>116.46016693115234</v>
      </c>
      <c r="AW10" s="57">
        <f>+[2]Sheet1!AW10</f>
        <v>124.7154541015625</v>
      </c>
      <c r="AX10" s="57">
        <f>+[2]Sheet1!AX10</f>
        <v>114.60423278808594</v>
      </c>
      <c r="AY10" s="57">
        <f>+[2]Sheet1!AY10</f>
        <v>113.6153564453125</v>
      </c>
      <c r="AZ10" s="57">
        <f>+[2]Sheet1!AZ10</f>
        <v>114.36699676513672</v>
      </c>
      <c r="BA10" s="57">
        <f>+[2]Sheet1!BA10</f>
        <v>117.31710815429688</v>
      </c>
      <c r="BB10" s="57">
        <f>+[2]Sheet1!BB10</f>
        <v>107.87133026123047</v>
      </c>
      <c r="BC10" s="57">
        <f>+[2]Sheet1!BC10</f>
        <v>126.69509124755859</v>
      </c>
      <c r="BD10" s="57">
        <f>+[2]Sheet1!BD10</f>
        <v>111.23068237304688</v>
      </c>
      <c r="BE10" s="57">
        <f>+[2]Sheet1!BE10</f>
        <v>118.87417602539063</v>
      </c>
      <c r="BF10" s="57">
        <f>+[2]Sheet1!BF10</f>
        <v>111.10037231445313</v>
      </c>
      <c r="BG10" s="57">
        <f>+[2]Sheet1!BG10</f>
        <v>122.85774230957031</v>
      </c>
      <c r="BH10" s="57">
        <f>+[2]Sheet1!BH10</f>
        <v>116.46833801269531</v>
      </c>
      <c r="BI10" s="57">
        <f>+[2]Sheet1!BI10</f>
        <v>123.65591430664063</v>
      </c>
      <c r="BJ10" s="57">
        <f>+[2]Sheet1!BJ10</f>
        <v>114.74950408935547</v>
      </c>
      <c r="BK10" s="57">
        <f>+[2]Sheet1!BK10</f>
        <v>113.58840942382813</v>
      </c>
      <c r="BL10" s="57">
        <f>+[2]Sheet1!BL10</f>
        <v>115.19100189208984</v>
      </c>
      <c r="BM10" s="57">
        <f>+[2]Sheet1!BM10</f>
        <v>115.38027954101563</v>
      </c>
      <c r="BN10" s="57">
        <f>+[2]Sheet1!BN10</f>
        <v>115.47984313964844</v>
      </c>
      <c r="BO10" s="57">
        <f>+[2]Sheet1!BO10</f>
        <v>115.3828125</v>
      </c>
      <c r="BP10" s="57">
        <f>+[2]Sheet1!BP10</f>
        <v>115.54465484619141</v>
      </c>
      <c r="BQ10" s="57">
        <f>+[2]Sheet1!BQ10</f>
        <v>114.23381042480469</v>
      </c>
      <c r="BR10" s="57">
        <f>+[2]Sheet1!BR10</f>
        <v>117.33526611328125</v>
      </c>
      <c r="BS10" s="57">
        <f>+[2]Sheet1!BS10</f>
        <v>107.96308898925781</v>
      </c>
      <c r="BT10" s="57">
        <f>+[2]Sheet1!BT10</f>
        <v>126.89476013183594</v>
      </c>
      <c r="BU10" s="57">
        <f>+[2]Sheet1!BU10</f>
        <v>111.13449859619141</v>
      </c>
      <c r="BV10" s="57">
        <f>+[2]Sheet1!BV10</f>
        <v>118.98265075683594</v>
      </c>
      <c r="BW10" s="57">
        <f>+[2]Sheet1!BW10</f>
        <v>111.29925537109375</v>
      </c>
      <c r="BX10" s="57">
        <f>+[2]Sheet1!BX10</f>
        <v>122.94519805908203</v>
      </c>
      <c r="BY10" s="57">
        <f>+[2]Sheet1!BY10</f>
        <v>116.46917724609375</v>
      </c>
      <c r="BZ10" s="57">
        <f>+[2]Sheet1!BZ10</f>
        <v>124.45166015625</v>
      </c>
      <c r="CA10" s="57">
        <f>+[2]Sheet1!CA10</f>
        <v>114.61579132080078</v>
      </c>
      <c r="CB10" s="57">
        <f>+[2]Sheet1!CB10</f>
        <v>113.60847473144531</v>
      </c>
      <c r="CC10" s="57">
        <f>+[2]Sheet1!CC10</f>
        <v>115.42844390869141</v>
      </c>
      <c r="CD10" s="57">
        <f>+[2]Sheet1!CD10</f>
        <v>115.42843627929688</v>
      </c>
    </row>
    <row r="11" spans="1:82" x14ac:dyDescent="0.3">
      <c r="A11" s="2">
        <f>+[1]Sheet1!A11</f>
        <v>42979</v>
      </c>
      <c r="B11" s="1" t="s">
        <v>91</v>
      </c>
      <c r="C11" s="1">
        <v>2017</v>
      </c>
      <c r="D11" s="57">
        <f>+[2]Sheet1!D11</f>
        <v>116.20478057861328</v>
      </c>
      <c r="E11" s="57">
        <f>+[2]Sheet1!E11</f>
        <v>118.23562622070313</v>
      </c>
      <c r="F11" s="57">
        <f>+[2]Sheet1!F11</f>
        <v>111.36385345458984</v>
      </c>
      <c r="G11" s="57">
        <f>+[2]Sheet1!G11</f>
        <v>130.02391052246094</v>
      </c>
      <c r="H11" s="57">
        <f>+[2]Sheet1!H11</f>
        <v>112.03694152832031</v>
      </c>
      <c r="I11" s="57">
        <f>+[2]Sheet1!I11</f>
        <v>121.92190551757813</v>
      </c>
      <c r="J11" s="57">
        <f>+[2]Sheet1!J11</f>
        <v>112.517333984375</v>
      </c>
      <c r="K11" s="57">
        <f>+[2]Sheet1!K11</f>
        <v>124.29291534423828</v>
      </c>
      <c r="L11" s="57">
        <f>+[2]Sheet1!L11</f>
        <v>119.39632415771484</v>
      </c>
      <c r="M11" s="57">
        <f>+[2]Sheet1!M11</f>
        <v>130.63325500488281</v>
      </c>
      <c r="N11" s="57">
        <f>+[2]Sheet1!N11</f>
        <v>115.93889617919922</v>
      </c>
      <c r="O11" s="57">
        <f>+[2]Sheet1!O11</f>
        <v>115.50946044921875</v>
      </c>
      <c r="P11" s="57">
        <f>+[2]Sheet1!P11</f>
        <v>116.31130218505859</v>
      </c>
      <c r="Q11" s="57">
        <f>+[2]Sheet1!Q11</f>
        <v>118.16030883789063</v>
      </c>
      <c r="R11" s="57">
        <f>+[2]Sheet1!R11</f>
        <v>111.58989715576172</v>
      </c>
      <c r="S11" s="57">
        <f>+[2]Sheet1!S11</f>
        <v>129.72239685058594</v>
      </c>
      <c r="T11" s="57">
        <f>+[2]Sheet1!T11</f>
        <v>112.17164611816406</v>
      </c>
      <c r="U11" s="57">
        <f>+[2]Sheet1!U11</f>
        <v>121.94929504394531</v>
      </c>
      <c r="V11" s="57">
        <f>+[2]Sheet1!V11</f>
        <v>112.3841552734375</v>
      </c>
      <c r="W11" s="57">
        <f>+[2]Sheet1!W11</f>
        <v>124.27521514892578</v>
      </c>
      <c r="X11" s="57">
        <f>+[2]Sheet1!X11</f>
        <v>119.46163177490234</v>
      </c>
      <c r="Y11" s="57">
        <f>+[2]Sheet1!Y11</f>
        <v>129.82931518554688</v>
      </c>
      <c r="Z11" s="57">
        <f>+[2]Sheet1!Z11</f>
        <v>116.06513214111328</v>
      </c>
      <c r="AA11" s="57">
        <f>+[2]Sheet1!AA11</f>
        <v>115.45066070556641</v>
      </c>
      <c r="AB11" s="57">
        <f>+[2]Sheet1!AB11</f>
        <v>116.32365417480469</v>
      </c>
      <c r="AC11" s="57">
        <f>+[2]Sheet1!AC11</f>
        <v>118.10612487792969</v>
      </c>
      <c r="AD11" s="57">
        <f>+[2]Sheet1!AD11</f>
        <v>111.77110290527344</v>
      </c>
      <c r="AE11" s="57">
        <f>+[2]Sheet1!AE11</f>
        <v>129.35911560058594</v>
      </c>
      <c r="AF11" s="57">
        <f>+[2]Sheet1!AF11</f>
        <v>112.26120758056641</v>
      </c>
      <c r="AG11" s="57">
        <f>+[2]Sheet1!AG11</f>
        <v>122.07362365722656</v>
      </c>
      <c r="AH11" s="57">
        <f>+[2]Sheet1!AH11</f>
        <v>112.36802673339844</v>
      </c>
      <c r="AI11" s="57">
        <f>+[2]Sheet1!AI11</f>
        <v>124.30354309082031</v>
      </c>
      <c r="AJ11" s="57">
        <f>+[2]Sheet1!AJ11</f>
        <v>119.48076629638672</v>
      </c>
      <c r="AK11" s="57">
        <f>+[2]Sheet1!AK11</f>
        <v>129.77688598632813</v>
      </c>
      <c r="AL11" s="57">
        <f>+[2]Sheet1!AL11</f>
        <v>116.2239990234375</v>
      </c>
      <c r="AM11" s="57">
        <f>+[2]Sheet1!AM11</f>
        <v>115.42134094238281</v>
      </c>
      <c r="AN11" s="57">
        <f>+[2]Sheet1!AN11</f>
        <v>116.30831909179688</v>
      </c>
      <c r="AO11" s="57">
        <f>+[2]Sheet1!AO11</f>
        <v>118.12784576416016</v>
      </c>
      <c r="AP11" s="57">
        <f>+[2]Sheet1!AP11</f>
        <v>111.79374694824219</v>
      </c>
      <c r="AQ11" s="57">
        <f>+[2]Sheet1!AQ11</f>
        <v>129.27000427246094</v>
      </c>
      <c r="AR11" s="57">
        <f>+[2]Sheet1!AR11</f>
        <v>112.26976776123047</v>
      </c>
      <c r="AS11" s="57">
        <f>+[2]Sheet1!AS11</f>
        <v>121.91184234619141</v>
      </c>
      <c r="AT11" s="57">
        <f>+[2]Sheet1!AT11</f>
        <v>112.16341400146484</v>
      </c>
      <c r="AU11" s="57">
        <f>+[2]Sheet1!AU11</f>
        <v>124.15401458740234</v>
      </c>
      <c r="AV11" s="57">
        <f>+[2]Sheet1!AV11</f>
        <v>119.58907318115234</v>
      </c>
      <c r="AW11" s="57">
        <f>+[2]Sheet1!AW11</f>
        <v>129.61766052246094</v>
      </c>
      <c r="AX11" s="57">
        <f>+[2]Sheet1!AX11</f>
        <v>116.23458099365234</v>
      </c>
      <c r="AY11" s="57">
        <f>+[2]Sheet1!AY11</f>
        <v>115.49474334716797</v>
      </c>
      <c r="AZ11" s="57">
        <f>+[2]Sheet1!AZ11</f>
        <v>116.40825653076172</v>
      </c>
      <c r="BA11" s="57">
        <f>+[2]Sheet1!BA11</f>
        <v>118.10466766357422</v>
      </c>
      <c r="BB11" s="57">
        <f>+[2]Sheet1!BB11</f>
        <v>111.91093444824219</v>
      </c>
      <c r="BC11" s="57">
        <f>+[2]Sheet1!BC11</f>
        <v>129.08296203613281</v>
      </c>
      <c r="BD11" s="57">
        <f>+[2]Sheet1!BD11</f>
        <v>112.33743286132813</v>
      </c>
      <c r="BE11" s="57">
        <f>+[2]Sheet1!BE11</f>
        <v>121.8162841796875</v>
      </c>
      <c r="BF11" s="57">
        <f>+[2]Sheet1!BF11</f>
        <v>112.03704833984375</v>
      </c>
      <c r="BG11" s="57">
        <f>+[2]Sheet1!BG11</f>
        <v>124.14156341552734</v>
      </c>
      <c r="BH11" s="57">
        <f>+[2]Sheet1!BH11</f>
        <v>119.70295715332031</v>
      </c>
      <c r="BI11" s="57">
        <f>+[2]Sheet1!BI11</f>
        <v>129.04127502441406</v>
      </c>
      <c r="BJ11" s="57">
        <f>+[2]Sheet1!BJ11</f>
        <v>116.34707641601563</v>
      </c>
      <c r="BK11" s="57">
        <f>+[2]Sheet1!BK11</f>
        <v>115.56907653808594</v>
      </c>
      <c r="BL11" s="57">
        <f>+[2]Sheet1!BL11</f>
        <v>117.33956146240234</v>
      </c>
      <c r="BM11" s="57">
        <f>+[2]Sheet1!BM11</f>
        <v>117.5411376953125</v>
      </c>
      <c r="BN11" s="57">
        <f>+[2]Sheet1!BN11</f>
        <v>117.69226837158203</v>
      </c>
      <c r="BO11" s="57">
        <f>+[2]Sheet1!BO11</f>
        <v>117.576416015625</v>
      </c>
      <c r="BP11" s="57">
        <f>+[2]Sheet1!BP11</f>
        <v>117.75395965576172</v>
      </c>
      <c r="BQ11" s="57">
        <f>+[2]Sheet1!BQ11</f>
        <v>116.31589508056641</v>
      </c>
      <c r="BR11" s="57">
        <f>+[2]Sheet1!BR11</f>
        <v>118.13746643066406</v>
      </c>
      <c r="BS11" s="57">
        <f>+[2]Sheet1!BS11</f>
        <v>111.72958374023438</v>
      </c>
      <c r="BT11" s="57">
        <f>+[2]Sheet1!BT11</f>
        <v>129.38278198242188</v>
      </c>
      <c r="BU11" s="57">
        <f>+[2]Sheet1!BU11</f>
        <v>112.26344299316406</v>
      </c>
      <c r="BV11" s="57">
        <f>+[2]Sheet1!BV11</f>
        <v>121.90503692626953</v>
      </c>
      <c r="BW11" s="57">
        <f>+[2]Sheet1!BW11</f>
        <v>112.21338653564453</v>
      </c>
      <c r="BX11" s="57">
        <f>+[2]Sheet1!BX11</f>
        <v>124.21607208251953</v>
      </c>
      <c r="BY11" s="57">
        <f>+[2]Sheet1!BY11</f>
        <v>119.57539367675781</v>
      </c>
      <c r="BZ11" s="57">
        <f>+[2]Sheet1!BZ11</f>
        <v>129.50703430175781</v>
      </c>
      <c r="CA11" s="57">
        <f>+[2]Sheet1!CA11</f>
        <v>116.23413848876953</v>
      </c>
      <c r="CB11" s="57">
        <f>+[2]Sheet1!CB11</f>
        <v>115.50530242919922</v>
      </c>
      <c r="CC11" s="57">
        <f>+[2]Sheet1!CC11</f>
        <v>117.61985778808594</v>
      </c>
      <c r="CD11" s="57">
        <f>+[2]Sheet1!CD11</f>
        <v>117.61985778808594</v>
      </c>
    </row>
    <row r="12" spans="1:82" x14ac:dyDescent="0.3">
      <c r="A12" s="2">
        <f>+[1]Sheet1!A12</f>
        <v>43009</v>
      </c>
      <c r="B12" s="1" t="s">
        <v>92</v>
      </c>
      <c r="C12" s="1">
        <v>2017</v>
      </c>
      <c r="D12" s="57">
        <f>+[2]Sheet1!D12</f>
        <v>118.0206298828125</v>
      </c>
      <c r="E12" s="57">
        <f>+[2]Sheet1!E12</f>
        <v>121.73275756835938</v>
      </c>
      <c r="F12" s="57">
        <f>+[2]Sheet1!F12</f>
        <v>113.81708526611328</v>
      </c>
      <c r="G12" s="57">
        <f>+[2]Sheet1!G12</f>
        <v>131.26573181152344</v>
      </c>
      <c r="H12" s="57">
        <f>+[2]Sheet1!H12</f>
        <v>112.87552642822266</v>
      </c>
      <c r="I12" s="57">
        <f>+[2]Sheet1!I12</f>
        <v>123.37143707275391</v>
      </c>
      <c r="J12" s="57">
        <f>+[2]Sheet1!J12</f>
        <v>114.09012603759766</v>
      </c>
      <c r="K12" s="57">
        <f>+[2]Sheet1!K12</f>
        <v>130.87913513183594</v>
      </c>
      <c r="L12" s="57">
        <f>+[2]Sheet1!L12</f>
        <v>121.09073638916016</v>
      </c>
      <c r="M12" s="57">
        <f>+[2]Sheet1!M12</f>
        <v>131.7225341796875</v>
      </c>
      <c r="N12" s="57">
        <f>+[2]Sheet1!N12</f>
        <v>117.5411376953125</v>
      </c>
      <c r="O12" s="57">
        <f>+[2]Sheet1!O12</f>
        <v>117.06813049316406</v>
      </c>
      <c r="P12" s="57">
        <f>+[2]Sheet1!P12</f>
        <v>118.10663604736328</v>
      </c>
      <c r="Q12" s="57">
        <f>+[2]Sheet1!Q12</f>
        <v>121.71476745605469</v>
      </c>
      <c r="R12" s="57">
        <f>+[2]Sheet1!R12</f>
        <v>114.05642700195313</v>
      </c>
      <c r="S12" s="57">
        <f>+[2]Sheet1!S12</f>
        <v>130.93063354492188</v>
      </c>
      <c r="T12" s="57">
        <f>+[2]Sheet1!T12</f>
        <v>112.98858642578125</v>
      </c>
      <c r="U12" s="57">
        <f>+[2]Sheet1!U12</f>
        <v>123.36753845214844</v>
      </c>
      <c r="V12" s="57">
        <f>+[2]Sheet1!V12</f>
        <v>113.91530609130859</v>
      </c>
      <c r="W12" s="57">
        <f>+[2]Sheet1!W12</f>
        <v>130.86318969726563</v>
      </c>
      <c r="X12" s="57">
        <f>+[2]Sheet1!X12</f>
        <v>121.10472869873047</v>
      </c>
      <c r="Y12" s="57">
        <f>+[2]Sheet1!Y12</f>
        <v>130.89501953125</v>
      </c>
      <c r="Z12" s="57">
        <f>+[2]Sheet1!Z12</f>
        <v>117.64828491210938</v>
      </c>
      <c r="AA12" s="57">
        <f>+[2]Sheet1!AA12</f>
        <v>117.03577423095703</v>
      </c>
      <c r="AB12" s="57">
        <f>+[2]Sheet1!AB12</f>
        <v>118.09171295166016</v>
      </c>
      <c r="AC12" s="57">
        <f>+[2]Sheet1!AC12</f>
        <v>121.61940002441406</v>
      </c>
      <c r="AD12" s="57">
        <f>+[2]Sheet1!AD12</f>
        <v>114.28547668457031</v>
      </c>
      <c r="AE12" s="57">
        <f>+[2]Sheet1!AE12</f>
        <v>130.55621337890625</v>
      </c>
      <c r="AF12" s="57">
        <f>+[2]Sheet1!AF12</f>
        <v>113.05645751953125</v>
      </c>
      <c r="AG12" s="57">
        <f>+[2]Sheet1!AG12</f>
        <v>123.47859191894531</v>
      </c>
      <c r="AH12" s="57">
        <f>+[2]Sheet1!AH12</f>
        <v>113.90324401855469</v>
      </c>
      <c r="AI12" s="57">
        <f>+[2]Sheet1!AI12</f>
        <v>130.90310668945313</v>
      </c>
      <c r="AJ12" s="57">
        <f>+[2]Sheet1!AJ12</f>
        <v>121.10719299316406</v>
      </c>
      <c r="AK12" s="57">
        <f>+[2]Sheet1!AK12</f>
        <v>130.80799865722656</v>
      </c>
      <c r="AL12" s="57">
        <f>+[2]Sheet1!AL12</f>
        <v>117.87580871582031</v>
      </c>
      <c r="AM12" s="57">
        <f>+[2]Sheet1!AM12</f>
        <v>117.02867126464844</v>
      </c>
      <c r="AN12" s="57">
        <f>+[2]Sheet1!AN12</f>
        <v>118.06598663330078</v>
      </c>
      <c r="AO12" s="57">
        <f>+[2]Sheet1!AO12</f>
        <v>121.64421081542969</v>
      </c>
      <c r="AP12" s="57">
        <f>+[2]Sheet1!AP12</f>
        <v>114.20989227294922</v>
      </c>
      <c r="AQ12" s="57">
        <f>+[2]Sheet1!AQ12</f>
        <v>130.49684143066406</v>
      </c>
      <c r="AR12" s="57">
        <f>+[2]Sheet1!AR12</f>
        <v>113.06436157226563</v>
      </c>
      <c r="AS12" s="57">
        <f>+[2]Sheet1!AS12</f>
        <v>123.2098388671875</v>
      </c>
      <c r="AT12" s="57">
        <f>+[2]Sheet1!AT12</f>
        <v>113.62898254394531</v>
      </c>
      <c r="AU12" s="57">
        <f>+[2]Sheet1!AU12</f>
        <v>130.77322387695313</v>
      </c>
      <c r="AV12" s="57">
        <f>+[2]Sheet1!AV12</f>
        <v>121.12333679199219</v>
      </c>
      <c r="AW12" s="57">
        <f>+[2]Sheet1!AW12</f>
        <v>130.63435363769531</v>
      </c>
      <c r="AX12" s="57">
        <f>+[2]Sheet1!AX12</f>
        <v>117.88258361816406</v>
      </c>
      <c r="AY12" s="57">
        <f>+[2]Sheet1!AY12</f>
        <v>117.08737945556641</v>
      </c>
      <c r="AZ12" s="57">
        <f>+[2]Sheet1!AZ12</f>
        <v>118.16340637207031</v>
      </c>
      <c r="BA12" s="57">
        <f>+[2]Sheet1!BA12</f>
        <v>121.65827941894531</v>
      </c>
      <c r="BB12" s="57">
        <f>+[2]Sheet1!BB12</f>
        <v>114.26477813720703</v>
      </c>
      <c r="BC12" s="57">
        <f>+[2]Sheet1!BC12</f>
        <v>130.28230285644531</v>
      </c>
      <c r="BD12" s="57">
        <f>+[2]Sheet1!BD12</f>
        <v>113.14757537841797</v>
      </c>
      <c r="BE12" s="57">
        <f>+[2]Sheet1!BE12</f>
        <v>123.02296447753906</v>
      </c>
      <c r="BF12" s="57">
        <f>+[2]Sheet1!BF12</f>
        <v>113.43924713134766</v>
      </c>
      <c r="BG12" s="57">
        <f>+[2]Sheet1!BG12</f>
        <v>130.73548889160156</v>
      </c>
      <c r="BH12" s="57">
        <f>+[2]Sheet1!BH12</f>
        <v>121.07688140869141</v>
      </c>
      <c r="BI12" s="57">
        <f>+[2]Sheet1!BI12</f>
        <v>130.02182006835938</v>
      </c>
      <c r="BJ12" s="57">
        <f>+[2]Sheet1!BJ12</f>
        <v>118.08795166015625</v>
      </c>
      <c r="BK12" s="57">
        <f>+[2]Sheet1!BK12</f>
        <v>117.15886688232422</v>
      </c>
      <c r="BL12" s="57">
        <f>+[2]Sheet1!BL12</f>
        <v>119.24903869628906</v>
      </c>
      <c r="BM12" s="57">
        <f>+[2]Sheet1!BM12</f>
        <v>119.42527008056641</v>
      </c>
      <c r="BN12" s="57">
        <f>+[2]Sheet1!BN12</f>
        <v>119.55002593994141</v>
      </c>
      <c r="BO12" s="57">
        <f>+[2]Sheet1!BO12</f>
        <v>119.36177825927734</v>
      </c>
      <c r="BP12" s="57">
        <f>+[2]Sheet1!BP12</f>
        <v>119.45254516601563</v>
      </c>
      <c r="BQ12" s="57">
        <f>+[2]Sheet1!BQ12</f>
        <v>118.09258270263672</v>
      </c>
      <c r="BR12" s="57">
        <f>+[2]Sheet1!BR12</f>
        <v>121.66921997070313</v>
      </c>
      <c r="BS12" s="57">
        <f>+[2]Sheet1!BS12</f>
        <v>114.15966033935547</v>
      </c>
      <c r="BT12" s="57">
        <f>+[2]Sheet1!BT12</f>
        <v>130.59403991699219</v>
      </c>
      <c r="BU12" s="57">
        <f>+[2]Sheet1!BU12</f>
        <v>113.07135009765625</v>
      </c>
      <c r="BV12" s="57">
        <f>+[2]Sheet1!BV12</f>
        <v>123.20909881591797</v>
      </c>
      <c r="BW12" s="57">
        <f>+[2]Sheet1!BW12</f>
        <v>113.68618011474609</v>
      </c>
      <c r="BX12" s="57">
        <f>+[2]Sheet1!BX12</f>
        <v>130.8150634765625</v>
      </c>
      <c r="BY12" s="57">
        <f>+[2]Sheet1!BY12</f>
        <v>121.09747314453125</v>
      </c>
      <c r="BZ12" s="57">
        <f>+[2]Sheet1!BZ12</f>
        <v>130.52268981933594</v>
      </c>
      <c r="CA12" s="57">
        <f>+[2]Sheet1!CA12</f>
        <v>117.90882110595703</v>
      </c>
      <c r="CB12" s="57">
        <f>+[2]Sheet1!CB12</f>
        <v>117.09496307373047</v>
      </c>
      <c r="CC12" s="57">
        <f>+[2]Sheet1!CC12</f>
        <v>119.42045593261719</v>
      </c>
      <c r="CD12" s="57">
        <f>+[2]Sheet1!CD12</f>
        <v>119.42045593261719</v>
      </c>
    </row>
    <row r="13" spans="1:82" x14ac:dyDescent="0.3">
      <c r="A13" s="2">
        <f>+[1]Sheet1!A13</f>
        <v>43040</v>
      </c>
      <c r="B13" s="1" t="s">
        <v>93</v>
      </c>
      <c r="C13" s="1">
        <v>2017</v>
      </c>
      <c r="D13" s="57">
        <f>+[2]Sheet1!D13</f>
        <v>119.43980407714844</v>
      </c>
      <c r="E13" s="57">
        <f>+[2]Sheet1!E13</f>
        <v>123.08334350585938</v>
      </c>
      <c r="F13" s="57">
        <f>+[2]Sheet1!F13</f>
        <v>115.40888214111328</v>
      </c>
      <c r="G13" s="57">
        <f>+[2]Sheet1!G13</f>
        <v>133.02287292480469</v>
      </c>
      <c r="H13" s="57">
        <f>+[2]Sheet1!H13</f>
        <v>113.91735076904297</v>
      </c>
      <c r="I13" s="57">
        <f>+[2]Sheet1!I13</f>
        <v>124.99613952636719</v>
      </c>
      <c r="J13" s="57">
        <f>+[2]Sheet1!J13</f>
        <v>117.52829742431641</v>
      </c>
      <c r="K13" s="57">
        <f>+[2]Sheet1!K13</f>
        <v>131.89268493652344</v>
      </c>
      <c r="L13" s="57">
        <f>+[2]Sheet1!L13</f>
        <v>122.10475921630859</v>
      </c>
      <c r="M13" s="57">
        <f>+[2]Sheet1!M13</f>
        <v>132.16438293457031</v>
      </c>
      <c r="N13" s="57">
        <f>+[2]Sheet1!N13</f>
        <v>119.56930541992188</v>
      </c>
      <c r="O13" s="57">
        <f>+[2]Sheet1!O13</f>
        <v>118.45561981201172</v>
      </c>
      <c r="P13" s="57">
        <f>+[2]Sheet1!P13</f>
        <v>119.51619720458984</v>
      </c>
      <c r="Q13" s="57">
        <f>+[2]Sheet1!Q13</f>
        <v>123.07350158691406</v>
      </c>
      <c r="R13" s="57">
        <f>+[2]Sheet1!R13</f>
        <v>115.59963989257813</v>
      </c>
      <c r="S13" s="57">
        <f>+[2]Sheet1!S13</f>
        <v>132.64753723144531</v>
      </c>
      <c r="T13" s="57">
        <f>+[2]Sheet1!T13</f>
        <v>114.01115417480469</v>
      </c>
      <c r="U13" s="57">
        <f>+[2]Sheet1!U13</f>
        <v>124.98506164550781</v>
      </c>
      <c r="V13" s="57">
        <f>+[2]Sheet1!V13</f>
        <v>117.34706878662109</v>
      </c>
      <c r="W13" s="57">
        <f>+[2]Sheet1!W13</f>
        <v>131.85986328125</v>
      </c>
      <c r="X13" s="57">
        <f>+[2]Sheet1!X13</f>
        <v>122.06282043457031</v>
      </c>
      <c r="Y13" s="57">
        <f>+[2]Sheet1!Y13</f>
        <v>131.39849853515625</v>
      </c>
      <c r="Z13" s="57">
        <f>+[2]Sheet1!Z13</f>
        <v>119.76696014404297</v>
      </c>
      <c r="AA13" s="57">
        <f>+[2]Sheet1!AA13</f>
        <v>118.44992065429688</v>
      </c>
      <c r="AB13" s="57">
        <f>+[2]Sheet1!AB13</f>
        <v>119.50405883789063</v>
      </c>
      <c r="AC13" s="57">
        <f>+[2]Sheet1!AC13</f>
        <v>122.98875427246094</v>
      </c>
      <c r="AD13" s="57">
        <f>+[2]Sheet1!AD13</f>
        <v>115.8316650390625</v>
      </c>
      <c r="AE13" s="57">
        <f>+[2]Sheet1!AE13</f>
        <v>132.22703552246094</v>
      </c>
      <c r="AF13" s="57">
        <f>+[2]Sheet1!AF13</f>
        <v>114.1004638671875</v>
      </c>
      <c r="AG13" s="57">
        <f>+[2]Sheet1!AG13</f>
        <v>125.13189697265625</v>
      </c>
      <c r="AH13" s="57">
        <f>+[2]Sheet1!AH13</f>
        <v>117.37908935546875</v>
      </c>
      <c r="AI13" s="57">
        <f>+[2]Sheet1!AI13</f>
        <v>131.87319946289063</v>
      </c>
      <c r="AJ13" s="57">
        <f>+[2]Sheet1!AJ13</f>
        <v>122.04585266113281</v>
      </c>
      <c r="AK13" s="57">
        <f>+[2]Sheet1!AK13</f>
        <v>131.32000732421875</v>
      </c>
      <c r="AL13" s="57">
        <f>+[2]Sheet1!AL13</f>
        <v>120.01211547851563</v>
      </c>
      <c r="AM13" s="57">
        <f>+[2]Sheet1!AM13</f>
        <v>118.45834350585938</v>
      </c>
      <c r="AN13" s="57">
        <f>+[2]Sheet1!AN13</f>
        <v>119.47746276855469</v>
      </c>
      <c r="AO13" s="57">
        <f>+[2]Sheet1!AO13</f>
        <v>123.01705932617188</v>
      </c>
      <c r="AP13" s="57">
        <f>+[2]Sheet1!AP13</f>
        <v>115.75108337402344</v>
      </c>
      <c r="AQ13" s="57">
        <f>+[2]Sheet1!AQ13</f>
        <v>132.12277221679688</v>
      </c>
      <c r="AR13" s="57">
        <f>+[2]Sheet1!AR13</f>
        <v>114.10463714599609</v>
      </c>
      <c r="AS13" s="57">
        <f>+[2]Sheet1!AS13</f>
        <v>124.81669616699219</v>
      </c>
      <c r="AT13" s="57">
        <f>+[2]Sheet1!AT13</f>
        <v>117.07018280029297</v>
      </c>
      <c r="AU13" s="57">
        <f>+[2]Sheet1!AU13</f>
        <v>131.73333740234375</v>
      </c>
      <c r="AV13" s="57">
        <f>+[2]Sheet1!AV13</f>
        <v>121.95716857910156</v>
      </c>
      <c r="AW13" s="57">
        <f>+[2]Sheet1!AW13</f>
        <v>131.13330078125</v>
      </c>
      <c r="AX13" s="57">
        <f>+[2]Sheet1!AX13</f>
        <v>120.04761505126953</v>
      </c>
      <c r="AY13" s="57">
        <f>+[2]Sheet1!AY13</f>
        <v>118.50386047363281</v>
      </c>
      <c r="AZ13" s="57">
        <f>+[2]Sheet1!AZ13</f>
        <v>119.55126953125</v>
      </c>
      <c r="BA13" s="57">
        <f>+[2]Sheet1!BA13</f>
        <v>123.02366638183594</v>
      </c>
      <c r="BB13" s="57">
        <f>+[2]Sheet1!BB13</f>
        <v>115.81150054931641</v>
      </c>
      <c r="BC13" s="57">
        <f>+[2]Sheet1!BC13</f>
        <v>131.79194641113281</v>
      </c>
      <c r="BD13" s="57">
        <f>+[2]Sheet1!BD13</f>
        <v>114.13685607910156</v>
      </c>
      <c r="BE13" s="57">
        <f>+[2]Sheet1!BE13</f>
        <v>124.60373687744141</v>
      </c>
      <c r="BF13" s="57">
        <f>+[2]Sheet1!BF13</f>
        <v>116.86464691162109</v>
      </c>
      <c r="BG13" s="57">
        <f>+[2]Sheet1!BG13</f>
        <v>131.6556396484375</v>
      </c>
      <c r="BH13" s="57">
        <f>+[2]Sheet1!BH13</f>
        <v>121.81997680664063</v>
      </c>
      <c r="BI13" s="57">
        <f>+[2]Sheet1!BI13</f>
        <v>130.51805114746094</v>
      </c>
      <c r="BJ13" s="57">
        <f>+[2]Sheet1!BJ13</f>
        <v>120.22367095947266</v>
      </c>
      <c r="BK13" s="57">
        <f>+[2]Sheet1!BK13</f>
        <v>118.58954620361328</v>
      </c>
      <c r="BL13" s="57">
        <f>+[2]Sheet1!BL13</f>
        <v>120.85115814208984</v>
      </c>
      <c r="BM13" s="57">
        <f>+[2]Sheet1!BM13</f>
        <v>121.06517791748047</v>
      </c>
      <c r="BN13" s="57">
        <f>+[2]Sheet1!BN13</f>
        <v>121.19857025146484</v>
      </c>
      <c r="BO13" s="57">
        <f>+[2]Sheet1!BO13</f>
        <v>121.04234313964844</v>
      </c>
      <c r="BP13" s="57">
        <f>+[2]Sheet1!BP13</f>
        <v>121.09535980224609</v>
      </c>
      <c r="BQ13" s="57">
        <f>+[2]Sheet1!BQ13</f>
        <v>119.49991607666016</v>
      </c>
      <c r="BR13" s="57">
        <f>+[2]Sheet1!BR13</f>
        <v>123.03356170654297</v>
      </c>
      <c r="BS13" s="57">
        <f>+[2]Sheet1!BS13</f>
        <v>115.71072387695313</v>
      </c>
      <c r="BT13" s="57">
        <f>+[2]Sheet1!BT13</f>
        <v>132.21907043457031</v>
      </c>
      <c r="BU13" s="57">
        <f>+[2]Sheet1!BU13</f>
        <v>114.08887481689453</v>
      </c>
      <c r="BV13" s="57">
        <f>+[2]Sheet1!BV13</f>
        <v>124.81569671630859</v>
      </c>
      <c r="BW13" s="57">
        <f>+[2]Sheet1!BW13</f>
        <v>117.125732421875</v>
      </c>
      <c r="BX13" s="57">
        <f>+[2]Sheet1!BX13</f>
        <v>131.77784729003906</v>
      </c>
      <c r="BY13" s="57">
        <f>+[2]Sheet1!BY13</f>
        <v>121.95121765136719</v>
      </c>
      <c r="BZ13" s="57">
        <f>+[2]Sheet1!BZ13</f>
        <v>131.01982116699219</v>
      </c>
      <c r="CA13" s="57">
        <f>+[2]Sheet1!CA13</f>
        <v>120.04073333740234</v>
      </c>
      <c r="CB13" s="57">
        <f>+[2]Sheet1!CB13</f>
        <v>118.51575469970703</v>
      </c>
      <c r="CC13" s="57">
        <f>+[2]Sheet1!CC13</f>
        <v>121.06728363037109</v>
      </c>
      <c r="CD13" s="57">
        <f>+[2]Sheet1!CD13</f>
        <v>121.06728363037109</v>
      </c>
    </row>
    <row r="14" spans="1:82" x14ac:dyDescent="0.3">
      <c r="A14" s="2">
        <f>+[1]Sheet1!A14</f>
        <v>43070</v>
      </c>
      <c r="B14" s="1" t="s">
        <v>82</v>
      </c>
      <c r="C14" s="1">
        <v>2017</v>
      </c>
      <c r="D14" s="57">
        <f>+[2]Sheet1!D14</f>
        <v>120.36515045166016</v>
      </c>
      <c r="E14" s="57">
        <f>+[2]Sheet1!E14</f>
        <v>123.73664855957031</v>
      </c>
      <c r="F14" s="57">
        <f>+[2]Sheet1!F14</f>
        <v>116.44706726074219</v>
      </c>
      <c r="G14" s="57">
        <f>+[2]Sheet1!G14</f>
        <v>155.42205810546875</v>
      </c>
      <c r="H14" s="57">
        <f>+[2]Sheet1!H14</f>
        <v>117.05918121337891</v>
      </c>
      <c r="I14" s="57">
        <f>+[2]Sheet1!I14</f>
        <v>127.72043609619141</v>
      </c>
      <c r="J14" s="57">
        <f>+[2]Sheet1!J14</f>
        <v>121.36076354980469</v>
      </c>
      <c r="K14" s="57">
        <f>+[2]Sheet1!K14</f>
        <v>133.84321594238281</v>
      </c>
      <c r="L14" s="57">
        <f>+[2]Sheet1!L14</f>
        <v>123.06742858886719</v>
      </c>
      <c r="M14" s="57">
        <f>+[2]Sheet1!M14</f>
        <v>132.15592956542969</v>
      </c>
      <c r="N14" s="57">
        <f>+[2]Sheet1!N14</f>
        <v>121.50654602050781</v>
      </c>
      <c r="O14" s="57">
        <f>+[2]Sheet1!O14</f>
        <v>119.78908538818359</v>
      </c>
      <c r="P14" s="57">
        <f>+[2]Sheet1!P14</f>
        <v>120.37429809570313</v>
      </c>
      <c r="Q14" s="57">
        <f>+[2]Sheet1!Q14</f>
        <v>123.73841857910156</v>
      </c>
      <c r="R14" s="57">
        <f>+[2]Sheet1!R14</f>
        <v>116.60670471191406</v>
      </c>
      <c r="S14" s="57">
        <f>+[2]Sheet1!S14</f>
        <v>155.77748107910156</v>
      </c>
      <c r="T14" s="57">
        <f>+[2]Sheet1!T14</f>
        <v>117.23897552490234</v>
      </c>
      <c r="U14" s="57">
        <f>+[2]Sheet1!U14</f>
        <v>127.85129547119141</v>
      </c>
      <c r="V14" s="57">
        <f>+[2]Sheet1!V14</f>
        <v>121.19236755371094</v>
      </c>
      <c r="W14" s="57">
        <f>+[2]Sheet1!W14</f>
        <v>133.99266052246094</v>
      </c>
      <c r="X14" s="57">
        <f>+[2]Sheet1!X14</f>
        <v>122.97339630126953</v>
      </c>
      <c r="Y14" s="57">
        <f>+[2]Sheet1!Y14</f>
        <v>131.38388061523438</v>
      </c>
      <c r="Z14" s="57">
        <f>+[2]Sheet1!Z14</f>
        <v>121.7823486328125</v>
      </c>
      <c r="AA14" s="57">
        <f>+[2]Sheet1!AA14</f>
        <v>119.79435729980469</v>
      </c>
      <c r="AB14" s="57">
        <f>+[2]Sheet1!AB14</f>
        <v>120.31526947021484</v>
      </c>
      <c r="AC14" s="57">
        <f>+[2]Sheet1!AC14</f>
        <v>123.65880584716797</v>
      </c>
      <c r="AD14" s="57">
        <f>+[2]Sheet1!AD14</f>
        <v>116.81778717041016</v>
      </c>
      <c r="AE14" s="57">
        <f>+[2]Sheet1!AE14</f>
        <v>155.84657287597656</v>
      </c>
      <c r="AF14" s="57">
        <f>+[2]Sheet1!AF14</f>
        <v>117.39852142333984</v>
      </c>
      <c r="AG14" s="57">
        <f>+[2]Sheet1!AG14</f>
        <v>128.04426574707031</v>
      </c>
      <c r="AH14" s="57">
        <f>+[2]Sheet1!AH14</f>
        <v>121.23880004882813</v>
      </c>
      <c r="AI14" s="57">
        <f>+[2]Sheet1!AI14</f>
        <v>134.09837341308594</v>
      </c>
      <c r="AJ14" s="57">
        <f>+[2]Sheet1!AJ14</f>
        <v>122.932373046875</v>
      </c>
      <c r="AK14" s="57">
        <f>+[2]Sheet1!AK14</f>
        <v>131.30134582519531</v>
      </c>
      <c r="AL14" s="57">
        <f>+[2]Sheet1!AL14</f>
        <v>122.10552215576172</v>
      </c>
      <c r="AM14" s="57">
        <f>+[2]Sheet1!AM14</f>
        <v>119.81098175048828</v>
      </c>
      <c r="AN14" s="57">
        <f>+[2]Sheet1!AN14</f>
        <v>120.26834869384766</v>
      </c>
      <c r="AO14" s="57">
        <f>+[2]Sheet1!AO14</f>
        <v>123.69290924072266</v>
      </c>
      <c r="AP14" s="57">
        <f>+[2]Sheet1!AP14</f>
        <v>116.73246765136719</v>
      </c>
      <c r="AQ14" s="57">
        <f>+[2]Sheet1!AQ14</f>
        <v>155.53079223632813</v>
      </c>
      <c r="AR14" s="57">
        <f>+[2]Sheet1!AR14</f>
        <v>117.41413879394531</v>
      </c>
      <c r="AS14" s="57">
        <f>+[2]Sheet1!AS14</f>
        <v>127.86528015136719</v>
      </c>
      <c r="AT14" s="57">
        <f>+[2]Sheet1!AT14</f>
        <v>120.93259429931641</v>
      </c>
      <c r="AU14" s="57">
        <f>+[2]Sheet1!AU14</f>
        <v>133.92636108398438</v>
      </c>
      <c r="AV14" s="57">
        <f>+[2]Sheet1!AV14</f>
        <v>122.81515502929688</v>
      </c>
      <c r="AW14" s="57">
        <f>+[2]Sheet1!AW14</f>
        <v>131.11482238769531</v>
      </c>
      <c r="AX14" s="57">
        <f>+[2]Sheet1!AX14</f>
        <v>122.21192932128906</v>
      </c>
      <c r="AY14" s="57">
        <f>+[2]Sheet1!AY14</f>
        <v>119.85686492919922</v>
      </c>
      <c r="AZ14" s="57">
        <f>+[2]Sheet1!AZ14</f>
        <v>120.31330871582031</v>
      </c>
      <c r="BA14" s="57">
        <f>+[2]Sheet1!BA14</f>
        <v>123.70810699462891</v>
      </c>
      <c r="BB14" s="57">
        <f>+[2]Sheet1!BB14</f>
        <v>116.7755126953125</v>
      </c>
      <c r="BC14" s="57">
        <f>+[2]Sheet1!BC14</f>
        <v>155.16561889648438</v>
      </c>
      <c r="BD14" s="57">
        <f>+[2]Sheet1!BD14</f>
        <v>117.49585723876953</v>
      </c>
      <c r="BE14" s="57">
        <f>+[2]Sheet1!BE14</f>
        <v>127.79085540771484</v>
      </c>
      <c r="BF14" s="57">
        <f>+[2]Sheet1!BF14</f>
        <v>120.72868347167969</v>
      </c>
      <c r="BG14" s="57">
        <f>+[2]Sheet1!BG14</f>
        <v>133.93342590332031</v>
      </c>
      <c r="BH14" s="57">
        <f>+[2]Sheet1!BH14</f>
        <v>122.65215301513672</v>
      </c>
      <c r="BI14" s="57">
        <f>+[2]Sheet1!BI14</f>
        <v>130.49406433105469</v>
      </c>
      <c r="BJ14" s="57">
        <f>+[2]Sheet1!BJ14</f>
        <v>122.42713165283203</v>
      </c>
      <c r="BK14" s="57">
        <f>+[2]Sheet1!BK14</f>
        <v>119.85764312744141</v>
      </c>
      <c r="BL14" s="57">
        <f>+[2]Sheet1!BL14</f>
        <v>124.21298217773438</v>
      </c>
      <c r="BM14" s="57">
        <f>+[2]Sheet1!BM14</f>
        <v>124.72862243652344</v>
      </c>
      <c r="BN14" s="57">
        <f>+[2]Sheet1!BN14</f>
        <v>124.94325256347656</v>
      </c>
      <c r="BO14" s="57">
        <f>+[2]Sheet1!BO14</f>
        <v>124.83851623535156</v>
      </c>
      <c r="BP14" s="57">
        <f>+[2]Sheet1!BP14</f>
        <v>125.09336853027344</v>
      </c>
      <c r="BQ14" s="57">
        <f>+[2]Sheet1!BQ14</f>
        <v>120.32511901855469</v>
      </c>
      <c r="BR14" s="57">
        <f>+[2]Sheet1!BR14</f>
        <v>123.70598602294922</v>
      </c>
      <c r="BS14" s="57">
        <f>+[2]Sheet1!BS14</f>
        <v>116.70016479492188</v>
      </c>
      <c r="BT14" s="57">
        <f>+[2]Sheet1!BT14</f>
        <v>155.49244689941406</v>
      </c>
      <c r="BU14" s="57">
        <f>+[2]Sheet1!BU14</f>
        <v>117.39194488525391</v>
      </c>
      <c r="BV14" s="57">
        <f>+[2]Sheet1!BV14</f>
        <v>127.85216522216797</v>
      </c>
      <c r="BW14" s="57">
        <f>+[2]Sheet1!BW14</f>
        <v>120.98326110839844</v>
      </c>
      <c r="BX14" s="57">
        <f>+[2]Sheet1!BX14</f>
        <v>133.963623046875</v>
      </c>
      <c r="BY14" s="57">
        <f>+[2]Sheet1!BY14</f>
        <v>122.82270812988281</v>
      </c>
      <c r="BZ14" s="57">
        <f>+[2]Sheet1!BZ14</f>
        <v>131.000244140625</v>
      </c>
      <c r="CA14" s="57">
        <f>+[2]Sheet1!CA14</f>
        <v>122.17312622070313</v>
      </c>
      <c r="CB14" s="57">
        <f>+[2]Sheet1!CB14</f>
        <v>119.83409881591797</v>
      </c>
      <c r="CC14" s="57">
        <f>+[2]Sheet1!CC14</f>
        <v>124.84593200683594</v>
      </c>
      <c r="CD14" s="57">
        <f>+[2]Sheet1!CD14</f>
        <v>124.84592437744141</v>
      </c>
    </row>
    <row r="15" spans="1:82" x14ac:dyDescent="0.3">
      <c r="A15" s="2">
        <f>+[1]Sheet1!A15</f>
        <v>43101</v>
      </c>
      <c r="B15" s="1" t="s">
        <v>83</v>
      </c>
      <c r="C15" s="1">
        <v>2018</v>
      </c>
      <c r="D15" s="57">
        <f>+[2]Sheet1!D15</f>
        <v>122.6455078125</v>
      </c>
      <c r="E15" s="57">
        <f>+[2]Sheet1!E15</f>
        <v>126.57524871826172</v>
      </c>
      <c r="F15" s="57">
        <f>+[2]Sheet1!F15</f>
        <v>115.91785430908203</v>
      </c>
      <c r="G15" s="57">
        <f>+[2]Sheet1!G15</f>
        <v>158.42131042480469</v>
      </c>
      <c r="H15" s="57">
        <f>+[2]Sheet1!H15</f>
        <v>118.23609161376953</v>
      </c>
      <c r="I15" s="57">
        <f>+[2]Sheet1!I15</f>
        <v>129.92547607421875</v>
      </c>
      <c r="J15" s="57">
        <f>+[2]Sheet1!J15</f>
        <v>124.17176818847656</v>
      </c>
      <c r="K15" s="57">
        <f>+[2]Sheet1!K15</f>
        <v>136.49462890625</v>
      </c>
      <c r="L15" s="57">
        <f>+[2]Sheet1!L15</f>
        <v>127.11897277832031</v>
      </c>
      <c r="M15" s="57">
        <f>+[2]Sheet1!M15</f>
        <v>133.01849365234375</v>
      </c>
      <c r="N15" s="57">
        <f>+[2]Sheet1!N15</f>
        <v>124.94850158691406</v>
      </c>
      <c r="O15" s="57">
        <f>+[2]Sheet1!O15</f>
        <v>122.42145538330078</v>
      </c>
      <c r="P15" s="57">
        <f>+[2]Sheet1!P15</f>
        <v>122.73509216308594</v>
      </c>
      <c r="Q15" s="57">
        <f>+[2]Sheet1!Q15</f>
        <v>126.57684326171875</v>
      </c>
      <c r="R15" s="57">
        <f>+[2]Sheet1!R15</f>
        <v>115.94476318359375</v>
      </c>
      <c r="S15" s="57">
        <f>+[2]Sheet1!S15</f>
        <v>158.02507019042969</v>
      </c>
      <c r="T15" s="57">
        <f>+[2]Sheet1!T15</f>
        <v>118.42284393310547</v>
      </c>
      <c r="U15" s="57">
        <f>+[2]Sheet1!U15</f>
        <v>130.06855773925781</v>
      </c>
      <c r="V15" s="57">
        <f>+[2]Sheet1!V15</f>
        <v>123.98025512695313</v>
      </c>
      <c r="W15" s="57">
        <f>+[2]Sheet1!W15</f>
        <v>136.52586364746094</v>
      </c>
      <c r="X15" s="57">
        <f>+[2]Sheet1!X15</f>
        <v>127.11994171142578</v>
      </c>
      <c r="Y15" s="57">
        <f>+[2]Sheet1!Y15</f>
        <v>132.11640930175781</v>
      </c>
      <c r="Z15" s="57">
        <f>+[2]Sheet1!Z15</f>
        <v>125.31950378417969</v>
      </c>
      <c r="AA15" s="57">
        <f>+[2]Sheet1!AA15</f>
        <v>122.602294921875</v>
      </c>
      <c r="AB15" s="57">
        <f>+[2]Sheet1!AB15</f>
        <v>122.74773406982422</v>
      </c>
      <c r="AC15" s="57">
        <f>+[2]Sheet1!AC15</f>
        <v>126.54248046875</v>
      </c>
      <c r="AD15" s="57">
        <f>+[2]Sheet1!AD15</f>
        <v>116.12961578369141</v>
      </c>
      <c r="AE15" s="57">
        <f>+[2]Sheet1!AE15</f>
        <v>157.77369689941406</v>
      </c>
      <c r="AF15" s="57">
        <f>+[2]Sheet1!AF15</f>
        <v>118.59272766113281</v>
      </c>
      <c r="AG15" s="57">
        <f>+[2]Sheet1!AG15</f>
        <v>130.26289367675781</v>
      </c>
      <c r="AH15" s="57">
        <f>+[2]Sheet1!AH15</f>
        <v>123.94172668457031</v>
      </c>
      <c r="AI15" s="57">
        <f>+[2]Sheet1!AI15</f>
        <v>136.59628295898438</v>
      </c>
      <c r="AJ15" s="57">
        <f>+[2]Sheet1!AJ15</f>
        <v>127.12223052978516</v>
      </c>
      <c r="AK15" s="57">
        <f>+[2]Sheet1!AK15</f>
        <v>131.9871826171875</v>
      </c>
      <c r="AL15" s="57">
        <f>+[2]Sheet1!AL15</f>
        <v>125.70581817626953</v>
      </c>
      <c r="AM15" s="57">
        <f>+[2]Sheet1!AM15</f>
        <v>122.67253112792969</v>
      </c>
      <c r="AN15" s="57">
        <f>+[2]Sheet1!AN15</f>
        <v>122.74945831298828</v>
      </c>
      <c r="AO15" s="57">
        <f>+[2]Sheet1!AO15</f>
        <v>126.56135559082031</v>
      </c>
      <c r="AP15" s="57">
        <f>+[2]Sheet1!AP15</f>
        <v>115.93143463134766</v>
      </c>
      <c r="AQ15" s="57">
        <f>+[2]Sheet1!AQ15</f>
        <v>157.49641418457031</v>
      </c>
      <c r="AR15" s="57">
        <f>+[2]Sheet1!AR15</f>
        <v>118.61968994140625</v>
      </c>
      <c r="AS15" s="57">
        <f>+[2]Sheet1!AS15</f>
        <v>130.11441040039063</v>
      </c>
      <c r="AT15" s="57">
        <f>+[2]Sheet1!AT15</f>
        <v>123.61581420898438</v>
      </c>
      <c r="AU15" s="57">
        <f>+[2]Sheet1!AU15</f>
        <v>136.34536743164063</v>
      </c>
      <c r="AV15" s="57">
        <f>+[2]Sheet1!AV15</f>
        <v>127.06595611572266</v>
      </c>
      <c r="AW15" s="57">
        <f>+[2]Sheet1!AW15</f>
        <v>131.79634094238281</v>
      </c>
      <c r="AX15" s="57">
        <f>+[2]Sheet1!AX15</f>
        <v>125.86002349853516</v>
      </c>
      <c r="AY15" s="57">
        <f>+[2]Sheet1!AY15</f>
        <v>122.79234313964844</v>
      </c>
      <c r="AZ15" s="57">
        <f>+[2]Sheet1!AZ15</f>
        <v>122.91043090820313</v>
      </c>
      <c r="BA15" s="57">
        <f>+[2]Sheet1!BA15</f>
        <v>126.55262756347656</v>
      </c>
      <c r="BB15" s="57">
        <f>+[2]Sheet1!BB15</f>
        <v>115.86159515380859</v>
      </c>
      <c r="BC15" s="57">
        <f>+[2]Sheet1!BC15</f>
        <v>156.67953491210938</v>
      </c>
      <c r="BD15" s="57">
        <f>+[2]Sheet1!BD15</f>
        <v>118.75212097167969</v>
      </c>
      <c r="BE15" s="57">
        <f>+[2]Sheet1!BE15</f>
        <v>130.0665283203125</v>
      </c>
      <c r="BF15" s="57">
        <f>+[2]Sheet1!BF15</f>
        <v>123.32518768310547</v>
      </c>
      <c r="BG15" s="57">
        <f>+[2]Sheet1!BG15</f>
        <v>136.30961608886719</v>
      </c>
      <c r="BH15" s="57">
        <f>+[2]Sheet1!BH15</f>
        <v>127.02516174316406</v>
      </c>
      <c r="BI15" s="57">
        <f>+[2]Sheet1!BI15</f>
        <v>130.99403381347656</v>
      </c>
      <c r="BJ15" s="57">
        <f>+[2]Sheet1!BJ15</f>
        <v>126.13031768798828</v>
      </c>
      <c r="BK15" s="57">
        <f>+[2]Sheet1!BK15</f>
        <v>123.03456878662109</v>
      </c>
      <c r="BL15" s="57">
        <f>+[2]Sheet1!BL15</f>
        <v>126.43131256103516</v>
      </c>
      <c r="BM15" s="57">
        <f>+[2]Sheet1!BM15</f>
        <v>126.94063568115234</v>
      </c>
      <c r="BN15" s="57">
        <f>+[2]Sheet1!BN15</f>
        <v>127.15087127685547</v>
      </c>
      <c r="BO15" s="57">
        <f>+[2]Sheet1!BO15</f>
        <v>127.09035491943359</v>
      </c>
      <c r="BP15" s="57">
        <f>+[2]Sheet1!BP15</f>
        <v>127.37387084960938</v>
      </c>
      <c r="BQ15" s="57">
        <f>+[2]Sheet1!BQ15</f>
        <v>122.76414489746094</v>
      </c>
      <c r="BR15" s="57">
        <f>+[2]Sheet1!BR15</f>
        <v>126.56014251708984</v>
      </c>
      <c r="BS15" s="57">
        <f>+[2]Sheet1!BS15</f>
        <v>115.9486083984375</v>
      </c>
      <c r="BT15" s="57">
        <f>+[2]Sheet1!BT15</f>
        <v>157.46632385253906</v>
      </c>
      <c r="BU15" s="57">
        <f>+[2]Sheet1!BU15</f>
        <v>118.61154937744141</v>
      </c>
      <c r="BV15" s="57">
        <f>+[2]Sheet1!BV15</f>
        <v>130.09999084472656</v>
      </c>
      <c r="BW15" s="57">
        <f>+[2]Sheet1!BW15</f>
        <v>123.66461181640625</v>
      </c>
      <c r="BX15" s="57">
        <f>+[2]Sheet1!BX15</f>
        <v>136.43167114257813</v>
      </c>
      <c r="BY15" s="57">
        <f>+[2]Sheet1!BY15</f>
        <v>127.07318115234375</v>
      </c>
      <c r="BZ15" s="57">
        <f>+[2]Sheet1!BZ15</f>
        <v>131.62811279296875</v>
      </c>
      <c r="CA15" s="57">
        <f>+[2]Sheet1!CA15</f>
        <v>125.80586242675781</v>
      </c>
      <c r="CB15" s="57">
        <f>+[2]Sheet1!CB15</f>
        <v>122.79916381835938</v>
      </c>
      <c r="CC15" s="57">
        <f>+[2]Sheet1!CC15</f>
        <v>127.08893585205078</v>
      </c>
      <c r="CD15" s="57">
        <f>+[2]Sheet1!CD15</f>
        <v>127.08893585205078</v>
      </c>
    </row>
    <row r="16" spans="1:82" x14ac:dyDescent="0.3">
      <c r="A16" s="2">
        <f>+[1]Sheet1!A16</f>
        <v>43132</v>
      </c>
      <c r="B16" s="1" t="s">
        <v>84</v>
      </c>
      <c r="C16" s="1">
        <v>2018</v>
      </c>
      <c r="D16" s="57">
        <f>+[2]Sheet1!D16</f>
        <v>125.23297119140625</v>
      </c>
      <c r="E16" s="57">
        <f>+[2]Sheet1!E16</f>
        <v>128.77557373046875</v>
      </c>
      <c r="F16" s="57">
        <f>+[2]Sheet1!F16</f>
        <v>115.26148223876953</v>
      </c>
      <c r="G16" s="57">
        <f>+[2]Sheet1!G16</f>
        <v>163.95657348632813</v>
      </c>
      <c r="H16" s="57">
        <f>+[2]Sheet1!H16</f>
        <v>120.26220703125</v>
      </c>
      <c r="I16" s="57">
        <f>+[2]Sheet1!I16</f>
        <v>132.81008911132813</v>
      </c>
      <c r="J16" s="57">
        <f>+[2]Sheet1!J16</f>
        <v>129.6400146484375</v>
      </c>
      <c r="K16" s="57">
        <f>+[2]Sheet1!K16</f>
        <v>149.25735473632813</v>
      </c>
      <c r="L16" s="57">
        <f>+[2]Sheet1!L16</f>
        <v>128.50334167480469</v>
      </c>
      <c r="M16" s="57">
        <f>+[2]Sheet1!M16</f>
        <v>135.260986328125</v>
      </c>
      <c r="N16" s="57">
        <f>+[2]Sheet1!N16</f>
        <v>127.74043273925781</v>
      </c>
      <c r="O16" s="57">
        <f>+[2]Sheet1!O16</f>
        <v>124.57843017578125</v>
      </c>
      <c r="P16" s="57">
        <f>+[2]Sheet1!P16</f>
        <v>125.36515045166016</v>
      </c>
      <c r="Q16" s="57">
        <f>+[2]Sheet1!Q16</f>
        <v>128.75996398925781</v>
      </c>
      <c r="R16" s="57">
        <f>+[2]Sheet1!R16</f>
        <v>115.30042266845703</v>
      </c>
      <c r="S16" s="57">
        <f>+[2]Sheet1!S16</f>
        <v>163.73030090332031</v>
      </c>
      <c r="T16" s="57">
        <f>+[2]Sheet1!T16</f>
        <v>120.47927856445313</v>
      </c>
      <c r="U16" s="57">
        <f>+[2]Sheet1!U16</f>
        <v>133.00765991210938</v>
      </c>
      <c r="V16" s="57">
        <f>+[2]Sheet1!V16</f>
        <v>129.50056457519531</v>
      </c>
      <c r="W16" s="57">
        <f>+[2]Sheet1!W16</f>
        <v>149.09710693359375</v>
      </c>
      <c r="X16" s="57">
        <f>+[2]Sheet1!X16</f>
        <v>128.50234985351563</v>
      </c>
      <c r="Y16" s="57">
        <f>+[2]Sheet1!Y16</f>
        <v>134.31733703613281</v>
      </c>
      <c r="Z16" s="57">
        <f>+[2]Sheet1!Z16</f>
        <v>128.08705139160156</v>
      </c>
      <c r="AA16" s="57">
        <f>+[2]Sheet1!AA16</f>
        <v>124.74301910400391</v>
      </c>
      <c r="AB16" s="57">
        <f>+[2]Sheet1!AB16</f>
        <v>125.39809417724609</v>
      </c>
      <c r="AC16" s="57">
        <f>+[2]Sheet1!AC16</f>
        <v>128.71226501464844</v>
      </c>
      <c r="AD16" s="57">
        <f>+[2]Sheet1!AD16</f>
        <v>115.44609069824219</v>
      </c>
      <c r="AE16" s="57">
        <f>+[2]Sheet1!AE16</f>
        <v>163.57514953613281</v>
      </c>
      <c r="AF16" s="57">
        <f>+[2]Sheet1!AF16</f>
        <v>120.66720581054688</v>
      </c>
      <c r="AG16" s="57">
        <f>+[2]Sheet1!AG16</f>
        <v>133.21066284179688</v>
      </c>
      <c r="AH16" s="57">
        <f>+[2]Sheet1!AH16</f>
        <v>129.50775146484375</v>
      </c>
      <c r="AI16" s="57">
        <f>+[2]Sheet1!AI16</f>
        <v>149.09689331054688</v>
      </c>
      <c r="AJ16" s="57">
        <f>+[2]Sheet1!AJ16</f>
        <v>128.51136779785156</v>
      </c>
      <c r="AK16" s="57">
        <f>+[2]Sheet1!AK16</f>
        <v>134.15821838378906</v>
      </c>
      <c r="AL16" s="57">
        <f>+[2]Sheet1!AL16</f>
        <v>128.32756042480469</v>
      </c>
      <c r="AM16" s="57">
        <f>+[2]Sheet1!AM16</f>
        <v>124.82211303710938</v>
      </c>
      <c r="AN16" s="57">
        <f>+[2]Sheet1!AN16</f>
        <v>125.41910552978516</v>
      </c>
      <c r="AO16" s="57">
        <f>+[2]Sheet1!AO16</f>
        <v>128.71745300292969</v>
      </c>
      <c r="AP16" s="57">
        <f>+[2]Sheet1!AP16</f>
        <v>115.27151489257813</v>
      </c>
      <c r="AQ16" s="57">
        <f>+[2]Sheet1!AQ16</f>
        <v>163.28266906738281</v>
      </c>
      <c r="AR16" s="57">
        <f>+[2]Sheet1!AR16</f>
        <v>120.69454956054688</v>
      </c>
      <c r="AS16" s="57">
        <f>+[2]Sheet1!AS16</f>
        <v>133.19050598144531</v>
      </c>
      <c r="AT16" s="57">
        <f>+[2]Sheet1!AT16</f>
        <v>129.15577697753906</v>
      </c>
      <c r="AU16" s="57">
        <f>+[2]Sheet1!AU16</f>
        <v>148.71737670898438</v>
      </c>
      <c r="AV16" s="57">
        <f>+[2]Sheet1!AV16</f>
        <v>128.38681030273438</v>
      </c>
      <c r="AW16" s="57">
        <f>+[2]Sheet1!AW16</f>
        <v>134.06671142578125</v>
      </c>
      <c r="AX16" s="57">
        <f>+[2]Sheet1!AX16</f>
        <v>128.49028015136719</v>
      </c>
      <c r="AY16" s="57">
        <f>+[2]Sheet1!AY16</f>
        <v>124.91104888916016</v>
      </c>
      <c r="AZ16" s="57">
        <f>+[2]Sheet1!AZ16</f>
        <v>125.62738800048828</v>
      </c>
      <c r="BA16" s="57">
        <f>+[2]Sheet1!BA16</f>
        <v>128.70191955566406</v>
      </c>
      <c r="BB16" s="57">
        <f>+[2]Sheet1!BB16</f>
        <v>115.18217468261719</v>
      </c>
      <c r="BC16" s="57">
        <f>+[2]Sheet1!BC16</f>
        <v>162.64439392089844</v>
      </c>
      <c r="BD16" s="57">
        <f>+[2]Sheet1!BD16</f>
        <v>120.82945251464844</v>
      </c>
      <c r="BE16" s="57">
        <f>+[2]Sheet1!BE16</f>
        <v>133.25529479980469</v>
      </c>
      <c r="BF16" s="57">
        <f>+[2]Sheet1!BF16</f>
        <v>128.84814453125</v>
      </c>
      <c r="BG16" s="57">
        <f>+[2]Sheet1!BG16</f>
        <v>148.45700073242188</v>
      </c>
      <c r="BH16" s="57">
        <f>+[2]Sheet1!BH16</f>
        <v>128.22923278808594</v>
      </c>
      <c r="BI16" s="57">
        <f>+[2]Sheet1!BI16</f>
        <v>133.26689147949219</v>
      </c>
      <c r="BJ16" s="57">
        <f>+[2]Sheet1!BJ16</f>
        <v>128.61909484863281</v>
      </c>
      <c r="BK16" s="57">
        <f>+[2]Sheet1!BK16</f>
        <v>125.10850524902344</v>
      </c>
      <c r="BL16" s="57">
        <f>+[2]Sheet1!BL16</f>
        <v>129.30767822265625</v>
      </c>
      <c r="BM16" s="57">
        <f>+[2]Sheet1!BM16</f>
        <v>129.98878479003906</v>
      </c>
      <c r="BN16" s="57">
        <f>+[2]Sheet1!BN16</f>
        <v>130.21630859375</v>
      </c>
      <c r="BO16" s="57">
        <f>+[2]Sheet1!BO16</f>
        <v>130.20866394042969</v>
      </c>
      <c r="BP16" s="57">
        <f>+[2]Sheet1!BP16</f>
        <v>130.47358703613281</v>
      </c>
      <c r="BQ16" s="57">
        <f>+[2]Sheet1!BQ16</f>
        <v>125.41847229003906</v>
      </c>
      <c r="BR16" s="57">
        <f>+[2]Sheet1!BR16</f>
        <v>128.72749328613281</v>
      </c>
      <c r="BS16" s="57">
        <f>+[2]Sheet1!BS16</f>
        <v>115.28179168701172</v>
      </c>
      <c r="BT16" s="57">
        <f>+[2]Sheet1!BT16</f>
        <v>163.27243041992188</v>
      </c>
      <c r="BU16" s="57">
        <f>+[2]Sheet1!BU16</f>
        <v>120.68070983886719</v>
      </c>
      <c r="BV16" s="57">
        <f>+[2]Sheet1!BV16</f>
        <v>133.17015075683594</v>
      </c>
      <c r="BW16" s="57">
        <f>+[2]Sheet1!BW16</f>
        <v>129.1937255859375</v>
      </c>
      <c r="BX16" s="57">
        <f>+[2]Sheet1!BX16</f>
        <v>148.84230041503906</v>
      </c>
      <c r="BY16" s="57">
        <f>+[2]Sheet1!BY16</f>
        <v>128.37727355957031</v>
      </c>
      <c r="BZ16" s="57">
        <f>+[2]Sheet1!BZ16</f>
        <v>133.87141418457031</v>
      </c>
      <c r="CA16" s="57">
        <f>+[2]Sheet1!CA16</f>
        <v>128.40711975097656</v>
      </c>
      <c r="CB16" s="57">
        <f>+[2]Sheet1!CB16</f>
        <v>124.91327667236328</v>
      </c>
      <c r="CC16" s="57">
        <f>+[2]Sheet1!CC16</f>
        <v>130.15145874023438</v>
      </c>
      <c r="CD16" s="57">
        <f>+[2]Sheet1!CD16</f>
        <v>130.15145874023438</v>
      </c>
    </row>
    <row r="17" spans="1:82" x14ac:dyDescent="0.3">
      <c r="A17" s="2">
        <f>+[1]Sheet1!A17</f>
        <v>43160</v>
      </c>
      <c r="B17" s="1" t="s">
        <v>85</v>
      </c>
      <c r="C17" s="1">
        <v>2018</v>
      </c>
      <c r="D17" s="57">
        <f>+[2]Sheet1!D17</f>
        <v>128.31471252441406</v>
      </c>
      <c r="E17" s="57">
        <f>+[2]Sheet1!E17</f>
        <v>129.66384887695313</v>
      </c>
      <c r="F17" s="57">
        <f>+[2]Sheet1!F17</f>
        <v>119.14240264892578</v>
      </c>
      <c r="G17" s="57">
        <f>+[2]Sheet1!G17</f>
        <v>165.16801452636719</v>
      </c>
      <c r="H17" s="57">
        <f>+[2]Sheet1!H17</f>
        <v>125.45065307617188</v>
      </c>
      <c r="I17" s="57">
        <f>+[2]Sheet1!I17</f>
        <v>134.67723083496094</v>
      </c>
      <c r="J17" s="57">
        <f>+[2]Sheet1!J17</f>
        <v>132.43934631347656</v>
      </c>
      <c r="K17" s="57">
        <f>+[2]Sheet1!K17</f>
        <v>153.46907043457031</v>
      </c>
      <c r="L17" s="57">
        <f>+[2]Sheet1!L17</f>
        <v>130.35543823242188</v>
      </c>
      <c r="M17" s="57">
        <f>+[2]Sheet1!M17</f>
        <v>154.92169189453125</v>
      </c>
      <c r="N17" s="57">
        <f>+[2]Sheet1!N17</f>
        <v>130.18424987792969</v>
      </c>
      <c r="O17" s="57">
        <f>+[2]Sheet1!O17</f>
        <v>126.69652557373047</v>
      </c>
      <c r="P17" s="57">
        <f>+[2]Sheet1!P17</f>
        <v>128.3818359375</v>
      </c>
      <c r="Q17" s="57">
        <f>+[2]Sheet1!Q17</f>
        <v>129.65159606933594</v>
      </c>
      <c r="R17" s="57">
        <f>+[2]Sheet1!R17</f>
        <v>119.66741943359375</v>
      </c>
      <c r="S17" s="57">
        <f>+[2]Sheet1!S17</f>
        <v>164.82405090332031</v>
      </c>
      <c r="T17" s="57">
        <f>+[2]Sheet1!T17</f>
        <v>125.81813812255859</v>
      </c>
      <c r="U17" s="57">
        <f>+[2]Sheet1!U17</f>
        <v>134.81571960449219</v>
      </c>
      <c r="V17" s="57">
        <f>+[2]Sheet1!V17</f>
        <v>132.05232238769531</v>
      </c>
      <c r="W17" s="57">
        <f>+[2]Sheet1!W17</f>
        <v>153.25526428222656</v>
      </c>
      <c r="X17" s="57">
        <f>+[2]Sheet1!X17</f>
        <v>130.13717651367188</v>
      </c>
      <c r="Y17" s="57">
        <f>+[2]Sheet1!Y17</f>
        <v>153.24888610839844</v>
      </c>
      <c r="Z17" s="57">
        <f>+[2]Sheet1!Z17</f>
        <v>130.40699768066406</v>
      </c>
      <c r="AA17" s="57">
        <f>+[2]Sheet1!AA17</f>
        <v>127.01817321777344</v>
      </c>
      <c r="AB17" s="57">
        <f>+[2]Sheet1!AB17</f>
        <v>128.36399841308594</v>
      </c>
      <c r="AC17" s="57">
        <f>+[2]Sheet1!AC17</f>
        <v>129.61396789550781</v>
      </c>
      <c r="AD17" s="57">
        <f>+[2]Sheet1!AD17</f>
        <v>119.99574279785156</v>
      </c>
      <c r="AE17" s="57">
        <f>+[2]Sheet1!AE17</f>
        <v>164.41313171386719</v>
      </c>
      <c r="AF17" s="57">
        <f>+[2]Sheet1!AF17</f>
        <v>126.09114837646484</v>
      </c>
      <c r="AG17" s="57">
        <f>+[2]Sheet1!AG17</f>
        <v>134.99623107910156</v>
      </c>
      <c r="AH17" s="57">
        <f>+[2]Sheet1!AH17</f>
        <v>131.94593811035156</v>
      </c>
      <c r="AI17" s="57">
        <f>+[2]Sheet1!AI17</f>
        <v>153.22038269042969</v>
      </c>
      <c r="AJ17" s="57">
        <f>+[2]Sheet1!AJ17</f>
        <v>130.03305053710938</v>
      </c>
      <c r="AK17" s="57">
        <f>+[2]Sheet1!AK17</f>
        <v>153.01264953613281</v>
      </c>
      <c r="AL17" s="57">
        <f>+[2]Sheet1!AL17</f>
        <v>130.53985595703125</v>
      </c>
      <c r="AM17" s="57">
        <f>+[2]Sheet1!AM17</f>
        <v>127.14777374267578</v>
      </c>
      <c r="AN17" s="57">
        <f>+[2]Sheet1!AN17</f>
        <v>128.33251953125</v>
      </c>
      <c r="AO17" s="57">
        <f>+[2]Sheet1!AO17</f>
        <v>129.62474060058594</v>
      </c>
      <c r="AP17" s="57">
        <f>+[2]Sheet1!AP17</f>
        <v>120.14414215087891</v>
      </c>
      <c r="AQ17" s="57">
        <f>+[2]Sheet1!AQ17</f>
        <v>164.30523681640625</v>
      </c>
      <c r="AR17" s="57">
        <f>+[2]Sheet1!AR17</f>
        <v>126.13863372802734</v>
      </c>
      <c r="AS17" s="57">
        <f>+[2]Sheet1!AS17</f>
        <v>134.89369201660156</v>
      </c>
      <c r="AT17" s="57">
        <f>+[2]Sheet1!AT17</f>
        <v>131.39202880859375</v>
      </c>
      <c r="AU17" s="57">
        <f>+[2]Sheet1!AU17</f>
        <v>152.80242919921875</v>
      </c>
      <c r="AV17" s="57">
        <f>+[2]Sheet1!AV17</f>
        <v>129.84129333496094</v>
      </c>
      <c r="AW17" s="57">
        <f>+[2]Sheet1!AW17</f>
        <v>152.89561462402344</v>
      </c>
      <c r="AX17" s="57">
        <f>+[2]Sheet1!AX17</f>
        <v>130.72967529296875</v>
      </c>
      <c r="AY17" s="57">
        <f>+[2]Sheet1!AY17</f>
        <v>127.29901123046875</v>
      </c>
      <c r="AZ17" s="57">
        <f>+[2]Sheet1!AZ17</f>
        <v>128.45623779296875</v>
      </c>
      <c r="BA17" s="57">
        <f>+[2]Sheet1!BA17</f>
        <v>129.60212707519531</v>
      </c>
      <c r="BB17" s="57">
        <f>+[2]Sheet1!BB17</f>
        <v>120.42704772949219</v>
      </c>
      <c r="BC17" s="57">
        <f>+[2]Sheet1!BC17</f>
        <v>163.90008544921875</v>
      </c>
      <c r="BD17" s="57">
        <f>+[2]Sheet1!BD17</f>
        <v>126.38431549072266</v>
      </c>
      <c r="BE17" s="57">
        <f>+[2]Sheet1!BE17</f>
        <v>134.87339782714844</v>
      </c>
      <c r="BF17" s="57">
        <f>+[2]Sheet1!BF17</f>
        <v>130.98483276367188</v>
      </c>
      <c r="BG17" s="57">
        <f>+[2]Sheet1!BG17</f>
        <v>152.44728088378906</v>
      </c>
      <c r="BH17" s="57">
        <f>+[2]Sheet1!BH17</f>
        <v>129.67408752441406</v>
      </c>
      <c r="BI17" s="57">
        <f>+[2]Sheet1!BI17</f>
        <v>152.15321350097656</v>
      </c>
      <c r="BJ17" s="57">
        <f>+[2]Sheet1!BJ17</f>
        <v>130.75933837890625</v>
      </c>
      <c r="BK17" s="57">
        <f>+[2]Sheet1!BK17</f>
        <v>127.64031219482422</v>
      </c>
      <c r="BL17" s="57">
        <f>+[2]Sheet1!BL17</f>
        <v>132.32765197753906</v>
      </c>
      <c r="BM17" s="57">
        <f>+[2]Sheet1!BM17</f>
        <v>133.05244445800781</v>
      </c>
      <c r="BN17" s="57">
        <f>+[2]Sheet1!BN17</f>
        <v>133.28514099121094</v>
      </c>
      <c r="BO17" s="57">
        <f>+[2]Sheet1!BO17</f>
        <v>133.28530883789063</v>
      </c>
      <c r="BP17" s="57">
        <f>+[2]Sheet1!BP17</f>
        <v>133.59721374511719</v>
      </c>
      <c r="BQ17" s="57">
        <f>+[2]Sheet1!BQ17</f>
        <v>128.37278747558594</v>
      </c>
      <c r="BR17" s="57">
        <f>+[2]Sheet1!BR17</f>
        <v>129.62615966796875</v>
      </c>
      <c r="BS17" s="57">
        <f>+[2]Sheet1!BS17</f>
        <v>119.97938537597656</v>
      </c>
      <c r="BT17" s="57">
        <f>+[2]Sheet1!BT17</f>
        <v>164.37234497070313</v>
      </c>
      <c r="BU17" s="57">
        <f>+[2]Sheet1!BU17</f>
        <v>126.1317138671875</v>
      </c>
      <c r="BV17" s="57">
        <f>+[2]Sheet1!BV17</f>
        <v>134.87704467773438</v>
      </c>
      <c r="BW17" s="57">
        <f>+[2]Sheet1!BW17</f>
        <v>131.52067565917969</v>
      </c>
      <c r="BX17" s="57">
        <f>+[2]Sheet1!BX17</f>
        <v>152.93429565429688</v>
      </c>
      <c r="BY17" s="57">
        <f>+[2]Sheet1!BY17</f>
        <v>129.90634155273438</v>
      </c>
      <c r="BZ17" s="57">
        <f>+[2]Sheet1!BZ17</f>
        <v>152.7933349609375</v>
      </c>
      <c r="CA17" s="57">
        <f>+[2]Sheet1!CA17</f>
        <v>130.62808227539063</v>
      </c>
      <c r="CB17" s="57">
        <f>+[2]Sheet1!CB17</f>
        <v>127.30188751220703</v>
      </c>
      <c r="CC17" s="57">
        <f>+[2]Sheet1!CC17</f>
        <v>133.23297119140625</v>
      </c>
      <c r="CD17" s="57">
        <f>+[2]Sheet1!CD17</f>
        <v>133.23297119140625</v>
      </c>
    </row>
    <row r="18" spans="1:82" x14ac:dyDescent="0.3">
      <c r="A18" s="2">
        <f>+[1]Sheet1!A18</f>
        <v>43191</v>
      </c>
      <c r="B18" s="1" t="s">
        <v>86</v>
      </c>
      <c r="C18" s="1">
        <v>2018</v>
      </c>
      <c r="D18" s="57">
        <f>+[2]Sheet1!D18</f>
        <v>129.91264343261719</v>
      </c>
      <c r="E18" s="57">
        <f>+[2]Sheet1!E18</f>
        <v>131.3741455078125</v>
      </c>
      <c r="F18" s="57">
        <f>+[2]Sheet1!F18</f>
        <v>123.96790313720703</v>
      </c>
      <c r="G18" s="57">
        <f>+[2]Sheet1!G18</f>
        <v>179.348876953125</v>
      </c>
      <c r="H18" s="57">
        <f>+[2]Sheet1!H18</f>
        <v>127.01715087890625</v>
      </c>
      <c r="I18" s="57">
        <f>+[2]Sheet1!I18</f>
        <v>137.16365051269531</v>
      </c>
      <c r="J18" s="57">
        <f>+[2]Sheet1!J18</f>
        <v>137.26799011230469</v>
      </c>
      <c r="K18" s="57">
        <f>+[2]Sheet1!K18</f>
        <v>155.43980407714844</v>
      </c>
      <c r="L18" s="57">
        <f>+[2]Sheet1!L18</f>
        <v>132.85513305664063</v>
      </c>
      <c r="M18" s="57">
        <f>+[2]Sheet1!M18</f>
        <v>156.4459228515625</v>
      </c>
      <c r="N18" s="57">
        <f>+[2]Sheet1!N18</f>
        <v>132.98216247558594</v>
      </c>
      <c r="O18" s="57">
        <f>+[2]Sheet1!O18</f>
        <v>128.85603332519531</v>
      </c>
      <c r="P18" s="57">
        <f>+[2]Sheet1!P18</f>
        <v>129.93475341796875</v>
      </c>
      <c r="Q18" s="57">
        <f>+[2]Sheet1!Q18</f>
        <v>131.31936645507813</v>
      </c>
      <c r="R18" s="57">
        <f>+[2]Sheet1!R18</f>
        <v>124.61173248291016</v>
      </c>
      <c r="S18" s="57">
        <f>+[2]Sheet1!S18</f>
        <v>178.50787353515625</v>
      </c>
      <c r="T18" s="57">
        <f>+[2]Sheet1!T18</f>
        <v>127.38939666748047</v>
      </c>
      <c r="U18" s="57">
        <f>+[2]Sheet1!U18</f>
        <v>137.282958984375</v>
      </c>
      <c r="V18" s="57">
        <f>+[2]Sheet1!V18</f>
        <v>137.04360961914063</v>
      </c>
      <c r="W18" s="57">
        <f>+[2]Sheet1!W18</f>
        <v>154.95819091796875</v>
      </c>
      <c r="X18" s="57">
        <f>+[2]Sheet1!X18</f>
        <v>132.62216186523438</v>
      </c>
      <c r="Y18" s="57">
        <f>+[2]Sheet1!Y18</f>
        <v>154.78861999511719</v>
      </c>
      <c r="Z18" s="57">
        <f>+[2]Sheet1!Z18</f>
        <v>133.28265380859375</v>
      </c>
      <c r="AA18" s="57">
        <f>+[2]Sheet1!AA18</f>
        <v>129.16102600097656</v>
      </c>
      <c r="AB18" s="57">
        <f>+[2]Sheet1!AB18</f>
        <v>129.88816833496094</v>
      </c>
      <c r="AC18" s="57">
        <f>+[2]Sheet1!AC18</f>
        <v>131.31562805175781</v>
      </c>
      <c r="AD18" s="57">
        <f>+[2]Sheet1!AD18</f>
        <v>125.05661773681641</v>
      </c>
      <c r="AE18" s="57">
        <f>+[2]Sheet1!AE18</f>
        <v>177.77932739257813</v>
      </c>
      <c r="AF18" s="57">
        <f>+[2]Sheet1!AF18</f>
        <v>127.67732238769531</v>
      </c>
      <c r="AG18" s="57">
        <f>+[2]Sheet1!AG18</f>
        <v>137.48989868164063</v>
      </c>
      <c r="AH18" s="57">
        <f>+[2]Sheet1!AH18</f>
        <v>136.94255065917969</v>
      </c>
      <c r="AI18" s="57">
        <f>+[2]Sheet1!AI18</f>
        <v>154.81105041503906</v>
      </c>
      <c r="AJ18" s="57">
        <f>+[2]Sheet1!AJ18</f>
        <v>132.49613952636719</v>
      </c>
      <c r="AK18" s="57">
        <f>+[2]Sheet1!AK18</f>
        <v>154.53494262695313</v>
      </c>
      <c r="AL18" s="57">
        <f>+[2]Sheet1!AL18</f>
        <v>133.53483581542969</v>
      </c>
      <c r="AM18" s="57">
        <f>+[2]Sheet1!AM18</f>
        <v>129.29306030273438</v>
      </c>
      <c r="AN18" s="57">
        <f>+[2]Sheet1!AN18</f>
        <v>129.85539245605469</v>
      </c>
      <c r="AO18" s="57">
        <f>+[2]Sheet1!AO18</f>
        <v>131.32713317871094</v>
      </c>
      <c r="AP18" s="57">
        <f>+[2]Sheet1!AP18</f>
        <v>125.13434600830078</v>
      </c>
      <c r="AQ18" s="57">
        <f>+[2]Sheet1!AQ18</f>
        <v>177.33572387695313</v>
      </c>
      <c r="AR18" s="57">
        <f>+[2]Sheet1!AR18</f>
        <v>127.73979949951172</v>
      </c>
      <c r="AS18" s="57">
        <f>+[2]Sheet1!AS18</f>
        <v>137.28530883789063</v>
      </c>
      <c r="AT18" s="57">
        <f>+[2]Sheet1!AT18</f>
        <v>136.59298706054688</v>
      </c>
      <c r="AU18" s="57">
        <f>+[2]Sheet1!AU18</f>
        <v>154.29649353027344</v>
      </c>
      <c r="AV18" s="57">
        <f>+[2]Sheet1!AV18</f>
        <v>132.28800964355469</v>
      </c>
      <c r="AW18" s="57">
        <f>+[2]Sheet1!AW18</f>
        <v>154.3046875</v>
      </c>
      <c r="AX18" s="57">
        <f>+[2]Sheet1!AX18</f>
        <v>133.72476196289063</v>
      </c>
      <c r="AY18" s="57">
        <f>+[2]Sheet1!AY18</f>
        <v>129.41229248046875</v>
      </c>
      <c r="AZ18" s="57">
        <f>+[2]Sheet1!AZ18</f>
        <v>129.92939758300781</v>
      </c>
      <c r="BA18" s="57">
        <f>+[2]Sheet1!BA18</f>
        <v>131.27195739746094</v>
      </c>
      <c r="BB18" s="57">
        <f>+[2]Sheet1!BB18</f>
        <v>125.39998626708984</v>
      </c>
      <c r="BC18" s="57">
        <f>+[2]Sheet1!BC18</f>
        <v>176.27426147460938</v>
      </c>
      <c r="BD18" s="57">
        <f>+[2]Sheet1!BD18</f>
        <v>128.00051879882813</v>
      </c>
      <c r="BE18" s="57">
        <f>+[2]Sheet1!BE18</f>
        <v>137.18629455566406</v>
      </c>
      <c r="BF18" s="57">
        <f>+[2]Sheet1!BF18</f>
        <v>136.30064392089844</v>
      </c>
      <c r="BG18" s="57">
        <f>+[2]Sheet1!BG18</f>
        <v>153.80618286132813</v>
      </c>
      <c r="BH18" s="57">
        <f>+[2]Sheet1!BH18</f>
        <v>132.1190185546875</v>
      </c>
      <c r="BI18" s="57">
        <f>+[2]Sheet1!BI18</f>
        <v>153.25177001953125</v>
      </c>
      <c r="BJ18" s="57">
        <f>+[2]Sheet1!BJ18</f>
        <v>133.79824829101563</v>
      </c>
      <c r="BK18" s="57">
        <f>+[2]Sheet1!BK18</f>
        <v>129.708984375</v>
      </c>
      <c r="BL18" s="57">
        <f>+[2]Sheet1!BL18</f>
        <v>135.86660766601563</v>
      </c>
      <c r="BM18" s="57">
        <f>+[2]Sheet1!BM18</f>
        <v>136.70980834960938</v>
      </c>
      <c r="BN18" s="57">
        <f>+[2]Sheet1!BN18</f>
        <v>136.93998718261719</v>
      </c>
      <c r="BO18" s="57">
        <f>+[2]Sheet1!BO18</f>
        <v>136.97325134277344</v>
      </c>
      <c r="BP18" s="57">
        <f>+[2]Sheet1!BP18</f>
        <v>137.26704406738281</v>
      </c>
      <c r="BQ18" s="57">
        <f>+[2]Sheet1!BQ18</f>
        <v>129.90383911132813</v>
      </c>
      <c r="BR18" s="57">
        <f>+[2]Sheet1!BR18</f>
        <v>131.31306457519531</v>
      </c>
      <c r="BS18" s="57">
        <f>+[2]Sheet1!BS18</f>
        <v>124.94730377197266</v>
      </c>
      <c r="BT18" s="57">
        <f>+[2]Sheet1!BT18</f>
        <v>177.48200988769531</v>
      </c>
      <c r="BU18" s="57">
        <f>+[2]Sheet1!BU18</f>
        <v>127.72998046875</v>
      </c>
      <c r="BV18" s="57">
        <f>+[2]Sheet1!BV18</f>
        <v>137.26959228515625</v>
      </c>
      <c r="BW18" s="57">
        <f>+[2]Sheet1!BW18</f>
        <v>136.66757202148438</v>
      </c>
      <c r="BX18" s="57">
        <f>+[2]Sheet1!BX18</f>
        <v>154.49818420410156</v>
      </c>
      <c r="BY18" s="57">
        <f>+[2]Sheet1!BY18</f>
        <v>132.36599731445313</v>
      </c>
      <c r="BZ18" s="57">
        <f>+[2]Sheet1!BZ18</f>
        <v>154.12245178222656</v>
      </c>
      <c r="CA18" s="57">
        <f>+[2]Sheet1!CA18</f>
        <v>133.6104736328125</v>
      </c>
      <c r="CB18" s="57">
        <f>+[2]Sheet1!CB18</f>
        <v>129.41267395019531</v>
      </c>
      <c r="CC18" s="57">
        <f>+[2]Sheet1!CC18</f>
        <v>136.88627624511719</v>
      </c>
      <c r="CD18" s="57">
        <f>+[2]Sheet1!CD18</f>
        <v>136.88627624511719</v>
      </c>
    </row>
    <row r="19" spans="1:82" x14ac:dyDescent="0.3">
      <c r="A19" s="2">
        <f>+[1]Sheet1!A19</f>
        <v>43221</v>
      </c>
      <c r="B19" s="1" t="s">
        <v>87</v>
      </c>
      <c r="C19" s="1">
        <v>2018</v>
      </c>
      <c r="D19" s="57">
        <f>+[2]Sheet1!D19</f>
        <v>134.07379150390625</v>
      </c>
      <c r="E19" s="57">
        <f>+[2]Sheet1!E19</f>
        <v>133.62498474121094</v>
      </c>
      <c r="F19" s="57">
        <f>+[2]Sheet1!F19</f>
        <v>126.51363372802734</v>
      </c>
      <c r="G19" s="57">
        <f>+[2]Sheet1!G19</f>
        <v>178.71258544921875</v>
      </c>
      <c r="H19" s="57">
        <f>+[2]Sheet1!H19</f>
        <v>129.73783874511719</v>
      </c>
      <c r="I19" s="57">
        <f>+[2]Sheet1!I19</f>
        <v>140.21295166015625</v>
      </c>
      <c r="J19" s="57">
        <f>+[2]Sheet1!J19</f>
        <v>139.90614318847656</v>
      </c>
      <c r="K19" s="57">
        <f>+[2]Sheet1!K19</f>
        <v>161.30831909179688</v>
      </c>
      <c r="L19" s="57">
        <f>+[2]Sheet1!L19</f>
        <v>136.14405822753906</v>
      </c>
      <c r="M19" s="57">
        <f>+[2]Sheet1!M19</f>
        <v>157.60986328125</v>
      </c>
      <c r="N19" s="57">
        <f>+[2]Sheet1!N19</f>
        <v>136.03854370117188</v>
      </c>
      <c r="O19" s="57">
        <f>+[2]Sheet1!O19</f>
        <v>131.45793151855469</v>
      </c>
      <c r="P19" s="57">
        <f>+[2]Sheet1!P19</f>
        <v>134.11686706542969</v>
      </c>
      <c r="Q19" s="57">
        <f>+[2]Sheet1!Q19</f>
        <v>133.46499633789063</v>
      </c>
      <c r="R19" s="57">
        <f>+[2]Sheet1!R19</f>
        <v>127.07783508300781</v>
      </c>
      <c r="S19" s="57">
        <f>+[2]Sheet1!S19</f>
        <v>177.49566650390625</v>
      </c>
      <c r="T19" s="57">
        <f>+[2]Sheet1!T19</f>
        <v>130.18528747558594</v>
      </c>
      <c r="U19" s="57">
        <f>+[2]Sheet1!U19</f>
        <v>140.28593444824219</v>
      </c>
      <c r="V19" s="57">
        <f>+[2]Sheet1!V19</f>
        <v>139.69020080566406</v>
      </c>
      <c r="W19" s="57">
        <f>+[2]Sheet1!W19</f>
        <v>160.91769409179688</v>
      </c>
      <c r="X19" s="57">
        <f>+[2]Sheet1!X19</f>
        <v>135.99830627441406</v>
      </c>
      <c r="Y19" s="57">
        <f>+[2]Sheet1!Y19</f>
        <v>155.86932373046875</v>
      </c>
      <c r="Z19" s="57">
        <f>+[2]Sheet1!Z19</f>
        <v>136.38412475585938</v>
      </c>
      <c r="AA19" s="57">
        <f>+[2]Sheet1!AA19</f>
        <v>131.7276611328125</v>
      </c>
      <c r="AB19" s="57">
        <f>+[2]Sheet1!AB19</f>
        <v>134.08033752441406</v>
      </c>
      <c r="AC19" s="57">
        <f>+[2]Sheet1!AC19</f>
        <v>133.48294067382813</v>
      </c>
      <c r="AD19" s="57">
        <f>+[2]Sheet1!AD19</f>
        <v>127.52901458740234</v>
      </c>
      <c r="AE19" s="57">
        <f>+[2]Sheet1!AE19</f>
        <v>176.51980590820313</v>
      </c>
      <c r="AF19" s="57">
        <f>+[2]Sheet1!AF19</f>
        <v>130.50508117675781</v>
      </c>
      <c r="AG19" s="57">
        <f>+[2]Sheet1!AG19</f>
        <v>140.45420837402344</v>
      </c>
      <c r="AH19" s="57">
        <f>+[2]Sheet1!AH19</f>
        <v>139.55332946777344</v>
      </c>
      <c r="AI19" s="57">
        <f>+[2]Sheet1!AI19</f>
        <v>160.86456298828125</v>
      </c>
      <c r="AJ19" s="57">
        <f>+[2]Sheet1!AJ19</f>
        <v>135.94282531738281</v>
      </c>
      <c r="AK19" s="57">
        <f>+[2]Sheet1!AK19</f>
        <v>155.60295104980469</v>
      </c>
      <c r="AL19" s="57">
        <f>+[2]Sheet1!AL19</f>
        <v>136.72315979003906</v>
      </c>
      <c r="AM19" s="57">
        <f>+[2]Sheet1!AM19</f>
        <v>131.86268615722656</v>
      </c>
      <c r="AN19" s="57">
        <f>+[2]Sheet1!AN19</f>
        <v>134.06495666503906</v>
      </c>
      <c r="AO19" s="57">
        <f>+[2]Sheet1!AO19</f>
        <v>133.48663330078125</v>
      </c>
      <c r="AP19" s="57">
        <f>+[2]Sheet1!AP19</f>
        <v>127.55142974853516</v>
      </c>
      <c r="AQ19" s="57">
        <f>+[2]Sheet1!AQ19</f>
        <v>175.99737548828125</v>
      </c>
      <c r="AR19" s="57">
        <f>+[2]Sheet1!AR19</f>
        <v>130.57536315917969</v>
      </c>
      <c r="AS19" s="57">
        <f>+[2]Sheet1!AS19</f>
        <v>140.29225158691406</v>
      </c>
      <c r="AT19" s="57">
        <f>+[2]Sheet1!AT19</f>
        <v>139.24215698242188</v>
      </c>
      <c r="AU19" s="57">
        <f>+[2]Sheet1!AU19</f>
        <v>160.294189453125</v>
      </c>
      <c r="AV19" s="57">
        <f>+[2]Sheet1!AV19</f>
        <v>135.71441650390625</v>
      </c>
      <c r="AW19" s="57">
        <f>+[2]Sheet1!AW19</f>
        <v>155.42271423339844</v>
      </c>
      <c r="AX19" s="57">
        <f>+[2]Sheet1!AX19</f>
        <v>136.8690185546875</v>
      </c>
      <c r="AY19" s="57">
        <f>+[2]Sheet1!AY19</f>
        <v>131.93879699707031</v>
      </c>
      <c r="AZ19" s="57">
        <f>+[2]Sheet1!AZ19</f>
        <v>134.20362854003906</v>
      </c>
      <c r="BA19" s="57">
        <f>+[2]Sheet1!BA19</f>
        <v>133.36544799804688</v>
      </c>
      <c r="BB19" s="57">
        <f>+[2]Sheet1!BB19</f>
        <v>127.7908935546875</v>
      </c>
      <c r="BC19" s="57">
        <f>+[2]Sheet1!BC19</f>
        <v>174.73233032226563</v>
      </c>
      <c r="BD19" s="57">
        <f>+[2]Sheet1!BD19</f>
        <v>130.86372375488281</v>
      </c>
      <c r="BE19" s="57">
        <f>+[2]Sheet1!BE19</f>
        <v>140.20552062988281</v>
      </c>
      <c r="BF19" s="57">
        <f>+[2]Sheet1!BF19</f>
        <v>138.978271484375</v>
      </c>
      <c r="BG19" s="57">
        <f>+[2]Sheet1!BG19</f>
        <v>159.80828857421875</v>
      </c>
      <c r="BH19" s="57">
        <f>+[2]Sheet1!BH19</f>
        <v>135.49710083007813</v>
      </c>
      <c r="BI19" s="57">
        <f>+[2]Sheet1!BI19</f>
        <v>154.22923278808594</v>
      </c>
      <c r="BJ19" s="57">
        <f>+[2]Sheet1!BJ19</f>
        <v>136.94364929199219</v>
      </c>
      <c r="BK19" s="57">
        <f>+[2]Sheet1!BK19</f>
        <v>132.13192749023438</v>
      </c>
      <c r="BL19" s="57">
        <f>+[2]Sheet1!BL19</f>
        <v>138.94841003417969</v>
      </c>
      <c r="BM19" s="57">
        <f>+[2]Sheet1!BM19</f>
        <v>139.64579772949219</v>
      </c>
      <c r="BN19" s="57">
        <f>+[2]Sheet1!BN19</f>
        <v>139.84120178222656</v>
      </c>
      <c r="BO19" s="57">
        <f>+[2]Sheet1!BO19</f>
        <v>139.81019592285156</v>
      </c>
      <c r="BP19" s="57">
        <f>+[2]Sheet1!BP19</f>
        <v>139.98042297363281</v>
      </c>
      <c r="BQ19" s="57">
        <f>+[2]Sheet1!BQ19</f>
        <v>134.11073303222656</v>
      </c>
      <c r="BR19" s="57">
        <f>+[2]Sheet1!BR19</f>
        <v>133.46334838867188</v>
      </c>
      <c r="BS19" s="57">
        <f>+[2]Sheet1!BS19</f>
        <v>127.39317321777344</v>
      </c>
      <c r="BT19" s="57">
        <f>+[2]Sheet1!BT19</f>
        <v>176.22325134277344</v>
      </c>
      <c r="BU19" s="57">
        <f>+[2]Sheet1!BU19</f>
        <v>130.56062316894531</v>
      </c>
      <c r="BV19" s="57">
        <f>+[2]Sheet1!BV19</f>
        <v>140.2772216796875</v>
      </c>
      <c r="BW19" s="57">
        <f>+[2]Sheet1!BW19</f>
        <v>139.31939697265625</v>
      </c>
      <c r="BX19" s="57">
        <f>+[2]Sheet1!BX19</f>
        <v>160.48678588867188</v>
      </c>
      <c r="BY19" s="57">
        <f>+[2]Sheet1!BY19</f>
        <v>135.75630187988281</v>
      </c>
      <c r="BZ19" s="57">
        <f>+[2]Sheet1!BZ19</f>
        <v>155.173828125</v>
      </c>
      <c r="CA19" s="57">
        <f>+[2]Sheet1!CA19</f>
        <v>136.74993896484375</v>
      </c>
      <c r="CB19" s="57">
        <f>+[2]Sheet1!CB19</f>
        <v>131.92098999023438</v>
      </c>
      <c r="CC19" s="57">
        <f>+[2]Sheet1!CC19</f>
        <v>139.73991394042969</v>
      </c>
      <c r="CD19" s="57">
        <f>+[2]Sheet1!CD19</f>
        <v>139.73991394042969</v>
      </c>
    </row>
    <row r="20" spans="1:82" x14ac:dyDescent="0.3">
      <c r="A20" s="2">
        <f>+[1]Sheet1!A20</f>
        <v>43252</v>
      </c>
      <c r="B20" s="1" t="s">
        <v>88</v>
      </c>
      <c r="C20" s="1">
        <v>2018</v>
      </c>
      <c r="D20" s="57">
        <f>+[2]Sheet1!D20</f>
        <v>140.98347473144531</v>
      </c>
      <c r="E20" s="57">
        <f>+[2]Sheet1!E20</f>
        <v>134.82113647460938</v>
      </c>
      <c r="F20" s="57">
        <f>+[2]Sheet1!F20</f>
        <v>128.75363159179688</v>
      </c>
      <c r="G20" s="57">
        <f>+[2]Sheet1!G20</f>
        <v>182.97903442382813</v>
      </c>
      <c r="H20" s="57">
        <f>+[2]Sheet1!H20</f>
        <v>134.83926391601563</v>
      </c>
      <c r="I20" s="57">
        <f>+[2]Sheet1!I20</f>
        <v>146.09335327148438</v>
      </c>
      <c r="J20" s="57">
        <f>+[2]Sheet1!J20</f>
        <v>147.73197937011719</v>
      </c>
      <c r="K20" s="57">
        <f>+[2]Sheet1!K20</f>
        <v>162.01473999023438</v>
      </c>
      <c r="L20" s="57">
        <f>+[2]Sheet1!L20</f>
        <v>140.33036804199219</v>
      </c>
      <c r="M20" s="57">
        <f>+[2]Sheet1!M20</f>
        <v>159.40910339355469</v>
      </c>
      <c r="N20" s="57">
        <f>+[2]Sheet1!N20</f>
        <v>139.61991882324219</v>
      </c>
      <c r="O20" s="57">
        <f>+[2]Sheet1!O20</f>
        <v>135.73994445800781</v>
      </c>
      <c r="P20" s="57">
        <f>+[2]Sheet1!P20</f>
        <v>141.08782958984375</v>
      </c>
      <c r="Q20" s="57">
        <f>+[2]Sheet1!Q20</f>
        <v>134.67384338378906</v>
      </c>
      <c r="R20" s="57">
        <f>+[2]Sheet1!R20</f>
        <v>129.40425109863281</v>
      </c>
      <c r="S20" s="57">
        <f>+[2]Sheet1!S20</f>
        <v>181.961181640625</v>
      </c>
      <c r="T20" s="57">
        <f>+[2]Sheet1!T20</f>
        <v>135.38021850585938</v>
      </c>
      <c r="U20" s="57">
        <f>+[2]Sheet1!U20</f>
        <v>146.19746398925781</v>
      </c>
      <c r="V20" s="57">
        <f>+[2]Sheet1!V20</f>
        <v>147.65194702148438</v>
      </c>
      <c r="W20" s="57">
        <f>+[2]Sheet1!W20</f>
        <v>161.57102966308594</v>
      </c>
      <c r="X20" s="57">
        <f>+[2]Sheet1!X20</f>
        <v>140.41850280761719</v>
      </c>
      <c r="Y20" s="57">
        <f>+[2]Sheet1!Y20</f>
        <v>157.79534912109375</v>
      </c>
      <c r="Z20" s="57">
        <f>+[2]Sheet1!Z20</f>
        <v>140.02841186523438</v>
      </c>
      <c r="AA20" s="57">
        <f>+[2]Sheet1!AA20</f>
        <v>135.96426391601563</v>
      </c>
      <c r="AB20" s="57">
        <f>+[2]Sheet1!AB20</f>
        <v>141.08641052246094</v>
      </c>
      <c r="AC20" s="57">
        <f>+[2]Sheet1!AC20</f>
        <v>134.64288330078125</v>
      </c>
      <c r="AD20" s="57">
        <f>+[2]Sheet1!AD20</f>
        <v>129.9134521484375</v>
      </c>
      <c r="AE20" s="57">
        <f>+[2]Sheet1!AE20</f>
        <v>181.01365661621094</v>
      </c>
      <c r="AF20" s="57">
        <f>+[2]Sheet1!AF20</f>
        <v>135.78005981445313</v>
      </c>
      <c r="AG20" s="57">
        <f>+[2]Sheet1!AG20</f>
        <v>146.29116821289063</v>
      </c>
      <c r="AH20" s="57">
        <f>+[2]Sheet1!AH20</f>
        <v>147.61712646484375</v>
      </c>
      <c r="AI20" s="57">
        <f>+[2]Sheet1!AI20</f>
        <v>161.48739624023438</v>
      </c>
      <c r="AJ20" s="57">
        <f>+[2]Sheet1!AJ20</f>
        <v>140.45135498046875</v>
      </c>
      <c r="AK20" s="57">
        <f>+[2]Sheet1!AK20</f>
        <v>157.5584716796875</v>
      </c>
      <c r="AL20" s="57">
        <f>+[2]Sheet1!AL20</f>
        <v>140.36466979980469</v>
      </c>
      <c r="AM20" s="57">
        <f>+[2]Sheet1!AM20</f>
        <v>136.07986450195313</v>
      </c>
      <c r="AN20" s="57">
        <f>+[2]Sheet1!AN20</f>
        <v>141.03019714355469</v>
      </c>
      <c r="AO20" s="57">
        <f>+[2]Sheet1!AO20</f>
        <v>134.65226745605469</v>
      </c>
      <c r="AP20" s="57">
        <f>+[2]Sheet1!AP20</f>
        <v>129.97138977050781</v>
      </c>
      <c r="AQ20" s="57">
        <f>+[2]Sheet1!AQ20</f>
        <v>180.50924682617188</v>
      </c>
      <c r="AR20" s="57">
        <f>+[2]Sheet1!AR20</f>
        <v>135.86514282226563</v>
      </c>
      <c r="AS20" s="57">
        <f>+[2]Sheet1!AS20</f>
        <v>146.33856201171875</v>
      </c>
      <c r="AT20" s="57">
        <f>+[2]Sheet1!AT20</f>
        <v>147.45021057128906</v>
      </c>
      <c r="AU20" s="57">
        <f>+[2]Sheet1!AU20</f>
        <v>160.93513488769531</v>
      </c>
      <c r="AV20" s="57">
        <f>+[2]Sheet1!AV20</f>
        <v>140.37394714355469</v>
      </c>
      <c r="AW20" s="57">
        <f>+[2]Sheet1!AW20</f>
        <v>157.34425354003906</v>
      </c>
      <c r="AX20" s="57">
        <f>+[2]Sheet1!AX20</f>
        <v>140.56117248535156</v>
      </c>
      <c r="AY20" s="57">
        <f>+[2]Sheet1!AY20</f>
        <v>136.15437316894531</v>
      </c>
      <c r="AZ20" s="57">
        <f>+[2]Sheet1!AZ20</f>
        <v>141.08836364746094</v>
      </c>
      <c r="BA20" s="57">
        <f>+[2]Sheet1!BA20</f>
        <v>134.5570068359375</v>
      </c>
      <c r="BB20" s="57">
        <f>+[2]Sheet1!BB20</f>
        <v>130.2757568359375</v>
      </c>
      <c r="BC20" s="57">
        <f>+[2]Sheet1!BC20</f>
        <v>179.4844970703125</v>
      </c>
      <c r="BD20" s="57">
        <f>+[2]Sheet1!BD20</f>
        <v>136.16531372070313</v>
      </c>
      <c r="BE20" s="57">
        <f>+[2]Sheet1!BE20</f>
        <v>146.3929443359375</v>
      </c>
      <c r="BF20" s="57">
        <f>+[2]Sheet1!BF20</f>
        <v>147.32183837890625</v>
      </c>
      <c r="BG20" s="57">
        <f>+[2]Sheet1!BG20</f>
        <v>160.42131042480469</v>
      </c>
      <c r="BH20" s="57">
        <f>+[2]Sheet1!BH20</f>
        <v>140.31849670410156</v>
      </c>
      <c r="BI20" s="57">
        <f>+[2]Sheet1!BI20</f>
        <v>156.24456787109375</v>
      </c>
      <c r="BJ20" s="57">
        <f>+[2]Sheet1!BJ20</f>
        <v>140.69184875488281</v>
      </c>
      <c r="BK20" s="57">
        <f>+[2]Sheet1!BK20</f>
        <v>136.25489807128906</v>
      </c>
      <c r="BL20" s="57">
        <f>+[2]Sheet1!BL20</f>
        <v>144.14756774902344</v>
      </c>
      <c r="BM20" s="57">
        <f>+[2]Sheet1!BM20</f>
        <v>144.81236267089844</v>
      </c>
      <c r="BN20" s="57">
        <f>+[2]Sheet1!BN20</f>
        <v>145.00570678710938</v>
      </c>
      <c r="BO20" s="57">
        <f>+[2]Sheet1!BO20</f>
        <v>145.01632690429688</v>
      </c>
      <c r="BP20" s="57">
        <f>+[2]Sheet1!BP20</f>
        <v>145.13125610351563</v>
      </c>
      <c r="BQ20" s="57">
        <f>+[2]Sheet1!BQ20</f>
        <v>141.05686950683594</v>
      </c>
      <c r="BR20" s="57">
        <f>+[2]Sheet1!BR20</f>
        <v>134.64808654785156</v>
      </c>
      <c r="BS20" s="57">
        <f>+[2]Sheet1!BS20</f>
        <v>129.78460693359375</v>
      </c>
      <c r="BT20" s="57">
        <f>+[2]Sheet1!BT20</f>
        <v>180.77555847167969</v>
      </c>
      <c r="BU20" s="57">
        <f>+[2]Sheet1!BU20</f>
        <v>135.82429504394531</v>
      </c>
      <c r="BV20" s="57">
        <f>+[2]Sheet1!BV20</f>
        <v>146.31785583496094</v>
      </c>
      <c r="BW20" s="57">
        <f>+[2]Sheet1!BW20</f>
        <v>147.48443603515625</v>
      </c>
      <c r="BX20" s="57">
        <f>+[2]Sheet1!BX20</f>
        <v>161.12570190429688</v>
      </c>
      <c r="BY20" s="57">
        <f>+[2]Sheet1!BY20</f>
        <v>140.36767578125</v>
      </c>
      <c r="BZ20" s="57">
        <f>+[2]Sheet1!BZ20</f>
        <v>157.13156127929688</v>
      </c>
      <c r="CA20" s="57">
        <f>+[2]Sheet1!CA20</f>
        <v>140.44209289550781</v>
      </c>
      <c r="CB20" s="57">
        <f>+[2]Sheet1!CB20</f>
        <v>136.11196899414063</v>
      </c>
      <c r="CC20" s="57">
        <f>+[2]Sheet1!CC20</f>
        <v>144.913818359375</v>
      </c>
      <c r="CD20" s="57">
        <f>+[2]Sheet1!CD20</f>
        <v>144.913818359375</v>
      </c>
    </row>
    <row r="21" spans="1:82" x14ac:dyDescent="0.3">
      <c r="A21" s="2">
        <f>+[1]Sheet1!A21</f>
        <v>43282</v>
      </c>
      <c r="B21" s="1" t="s">
        <v>89</v>
      </c>
      <c r="C21" s="1">
        <v>2018</v>
      </c>
      <c r="D21" s="57">
        <f>+[2]Sheet1!D21</f>
        <v>146.64923095703125</v>
      </c>
      <c r="E21" s="57">
        <f>+[2]Sheet1!E21</f>
        <v>138.36447143554688</v>
      </c>
      <c r="F21" s="57">
        <f>+[2]Sheet1!F21</f>
        <v>129.1199951171875</v>
      </c>
      <c r="G21" s="57">
        <f>+[2]Sheet1!G21</f>
        <v>185.08723449707031</v>
      </c>
      <c r="H21" s="57">
        <f>+[2]Sheet1!H21</f>
        <v>140.40693664550781</v>
      </c>
      <c r="I21" s="57">
        <f>+[2]Sheet1!I21</f>
        <v>150.36041259765625</v>
      </c>
      <c r="J21" s="57">
        <f>+[2]Sheet1!J21</f>
        <v>155.81578063964844</v>
      </c>
      <c r="K21" s="57">
        <f>+[2]Sheet1!K21</f>
        <v>163.15608215332031</v>
      </c>
      <c r="L21" s="57">
        <f>+[2]Sheet1!L21</f>
        <v>147.21737670898438</v>
      </c>
      <c r="M21" s="57">
        <f>+[2]Sheet1!M21</f>
        <v>162.21748352050781</v>
      </c>
      <c r="N21" s="57">
        <f>+[2]Sheet1!N21</f>
        <v>143.8603515625</v>
      </c>
      <c r="O21" s="57">
        <f>+[2]Sheet1!O21</f>
        <v>141.00373840332031</v>
      </c>
      <c r="P21" s="57">
        <f>+[2]Sheet1!P21</f>
        <v>146.75291442871094</v>
      </c>
      <c r="Q21" s="57">
        <f>+[2]Sheet1!Q21</f>
        <v>138.18165588378906</v>
      </c>
      <c r="R21" s="57">
        <f>+[2]Sheet1!R21</f>
        <v>129.50679016113281</v>
      </c>
      <c r="S21" s="57">
        <f>+[2]Sheet1!S21</f>
        <v>183.91229248046875</v>
      </c>
      <c r="T21" s="57">
        <f>+[2]Sheet1!T21</f>
        <v>141.02009582519531</v>
      </c>
      <c r="U21" s="57">
        <f>+[2]Sheet1!U21</f>
        <v>150.39694213867188</v>
      </c>
      <c r="V21" s="57">
        <f>+[2]Sheet1!V21</f>
        <v>155.57086181640625</v>
      </c>
      <c r="W21" s="57">
        <f>+[2]Sheet1!W21</f>
        <v>162.62564086914063</v>
      </c>
      <c r="X21" s="57">
        <f>+[2]Sheet1!X21</f>
        <v>147.51298522949219</v>
      </c>
      <c r="Y21" s="57">
        <f>+[2]Sheet1!Y21</f>
        <v>160.72601318359375</v>
      </c>
      <c r="Z21" s="57">
        <f>+[2]Sheet1!Z21</f>
        <v>144.24632263183594</v>
      </c>
      <c r="AA21" s="57">
        <f>+[2]Sheet1!AA21</f>
        <v>141.25825500488281</v>
      </c>
      <c r="AB21" s="57">
        <f>+[2]Sheet1!AB21</f>
        <v>146.73612976074219</v>
      </c>
      <c r="AC21" s="57">
        <f>+[2]Sheet1!AC21</f>
        <v>138.13497924804688</v>
      </c>
      <c r="AD21" s="57">
        <f>+[2]Sheet1!AD21</f>
        <v>129.86662292480469</v>
      </c>
      <c r="AE21" s="57">
        <f>+[2]Sheet1!AE21</f>
        <v>182.99433898925781</v>
      </c>
      <c r="AF21" s="57">
        <f>+[2]Sheet1!AF21</f>
        <v>141.47027587890625</v>
      </c>
      <c r="AG21" s="57">
        <f>+[2]Sheet1!AG21</f>
        <v>150.53153991699219</v>
      </c>
      <c r="AH21" s="57">
        <f>+[2]Sheet1!AH21</f>
        <v>155.50462341308594</v>
      </c>
      <c r="AI21" s="57">
        <f>+[2]Sheet1!AI21</f>
        <v>162.48185729980469</v>
      </c>
      <c r="AJ21" s="57">
        <f>+[2]Sheet1!AJ21</f>
        <v>147.65550231933594</v>
      </c>
      <c r="AK21" s="57">
        <f>+[2]Sheet1!AK21</f>
        <v>160.54182434082031</v>
      </c>
      <c r="AL21" s="57">
        <f>+[2]Sheet1!AL21</f>
        <v>144.44630432128906</v>
      </c>
      <c r="AM21" s="57">
        <f>+[2]Sheet1!AM21</f>
        <v>141.39004516601563</v>
      </c>
      <c r="AN21" s="57">
        <f>+[2]Sheet1!AN21</f>
        <v>146.66378784179688</v>
      </c>
      <c r="AO21" s="57">
        <f>+[2]Sheet1!AO21</f>
        <v>138.14901733398438</v>
      </c>
      <c r="AP21" s="57">
        <f>+[2]Sheet1!AP21</f>
        <v>129.77301025390625</v>
      </c>
      <c r="AQ21" s="57">
        <f>+[2]Sheet1!AQ21</f>
        <v>182.42768859863281</v>
      </c>
      <c r="AR21" s="57">
        <f>+[2]Sheet1!AR21</f>
        <v>141.57484436035156</v>
      </c>
      <c r="AS21" s="57">
        <f>+[2]Sheet1!AS21</f>
        <v>150.41273498535156</v>
      </c>
      <c r="AT21" s="57">
        <f>+[2]Sheet1!AT21</f>
        <v>155.17312622070313</v>
      </c>
      <c r="AU21" s="57">
        <f>+[2]Sheet1!AU21</f>
        <v>161.91876220703125</v>
      </c>
      <c r="AV21" s="57">
        <f>+[2]Sheet1!AV21</f>
        <v>147.58442687988281</v>
      </c>
      <c r="AW21" s="57">
        <f>+[2]Sheet1!AW21</f>
        <v>160.28591918945313</v>
      </c>
      <c r="AX21" s="57">
        <f>+[2]Sheet1!AX21</f>
        <v>144.60810852050781</v>
      </c>
      <c r="AY21" s="57">
        <f>+[2]Sheet1!AY21</f>
        <v>141.46810913085938</v>
      </c>
      <c r="AZ21" s="57">
        <f>+[2]Sheet1!AZ21</f>
        <v>146.70765686035156</v>
      </c>
      <c r="BA21" s="57">
        <f>+[2]Sheet1!BA21</f>
        <v>138.04914855957031</v>
      </c>
      <c r="BB21" s="57">
        <f>+[2]Sheet1!BB21</f>
        <v>129.8719482421875</v>
      </c>
      <c r="BC21" s="57">
        <f>+[2]Sheet1!BC21</f>
        <v>181.13874816894531</v>
      </c>
      <c r="BD21" s="57">
        <f>+[2]Sheet1!BD21</f>
        <v>141.95292663574219</v>
      </c>
      <c r="BE21" s="57">
        <f>+[2]Sheet1!BE21</f>
        <v>150.3536376953125</v>
      </c>
      <c r="BF21" s="57">
        <f>+[2]Sheet1!BF21</f>
        <v>154.90771484375</v>
      </c>
      <c r="BG21" s="57">
        <f>+[2]Sheet1!BG21</f>
        <v>161.332275390625</v>
      </c>
      <c r="BH21" s="57">
        <f>+[2]Sheet1!BH21</f>
        <v>147.53477478027344</v>
      </c>
      <c r="BI21" s="57">
        <f>+[2]Sheet1!BI21</f>
        <v>159.33355712890625</v>
      </c>
      <c r="BJ21" s="57">
        <f>+[2]Sheet1!BJ21</f>
        <v>144.665283203125</v>
      </c>
      <c r="BK21" s="57">
        <f>+[2]Sheet1!BK21</f>
        <v>141.67990112304688</v>
      </c>
      <c r="BL21" s="57">
        <f>+[2]Sheet1!BL21</f>
        <v>148.75822448730469</v>
      </c>
      <c r="BM21" s="57">
        <f>+[2]Sheet1!BM21</f>
        <v>149.3714599609375</v>
      </c>
      <c r="BN21" s="57">
        <f>+[2]Sheet1!BN21</f>
        <v>149.52316284179688</v>
      </c>
      <c r="BO21" s="57">
        <f>+[2]Sheet1!BO21</f>
        <v>149.55003356933594</v>
      </c>
      <c r="BP21" s="57">
        <f>+[2]Sheet1!BP21</f>
        <v>149.60667419433594</v>
      </c>
      <c r="BQ21" s="57">
        <f>+[2]Sheet1!BQ21</f>
        <v>146.70210266113281</v>
      </c>
      <c r="BR21" s="57">
        <f>+[2]Sheet1!BR21</f>
        <v>138.15092468261719</v>
      </c>
      <c r="BS21" s="57">
        <f>+[2]Sheet1!BS21</f>
        <v>129.68391418457031</v>
      </c>
      <c r="BT21" s="57">
        <f>+[2]Sheet1!BT21</f>
        <v>182.64492797851563</v>
      </c>
      <c r="BU21" s="57">
        <f>+[2]Sheet1!BU21</f>
        <v>141.54196166992188</v>
      </c>
      <c r="BV21" s="57">
        <f>+[2]Sheet1!BV21</f>
        <v>150.40272521972656</v>
      </c>
      <c r="BW21" s="57">
        <f>+[2]Sheet1!BW21</f>
        <v>155.24407958984375</v>
      </c>
      <c r="BX21" s="57">
        <f>+[2]Sheet1!BX21</f>
        <v>162.12051391601563</v>
      </c>
      <c r="BY21" s="57">
        <f>+[2]Sheet1!BY21</f>
        <v>147.52891540527344</v>
      </c>
      <c r="BZ21" s="57">
        <f>+[2]Sheet1!BZ21</f>
        <v>160.12942504882813</v>
      </c>
      <c r="CA21" s="57">
        <f>+[2]Sheet1!CA21</f>
        <v>144.50128173828125</v>
      </c>
      <c r="CB21" s="57">
        <f>+[2]Sheet1!CB21</f>
        <v>141.45869445800781</v>
      </c>
      <c r="CC21" s="57">
        <f>+[2]Sheet1!CC21</f>
        <v>149.43916320800781</v>
      </c>
      <c r="CD21" s="57">
        <f>+[2]Sheet1!CD21</f>
        <v>149.43916320800781</v>
      </c>
    </row>
    <row r="22" spans="1:82" x14ac:dyDescent="0.3">
      <c r="A22" s="2">
        <f>+[1]Sheet1!A22</f>
        <v>43313</v>
      </c>
      <c r="B22" s="1" t="s">
        <v>90</v>
      </c>
      <c r="C22" s="1">
        <v>2018</v>
      </c>
      <c r="D22" s="57">
        <f>+[2]Sheet1!D22</f>
        <v>152.89768981933594</v>
      </c>
      <c r="E22" s="57">
        <f>+[2]Sheet1!E22</f>
        <v>140.31202697753906</v>
      </c>
      <c r="F22" s="57">
        <f>+[2]Sheet1!F22</f>
        <v>129.44648742675781</v>
      </c>
      <c r="G22" s="57">
        <f>+[2]Sheet1!G22</f>
        <v>195.96054077148438</v>
      </c>
      <c r="H22" s="57">
        <f>+[2]Sheet1!H22</f>
        <v>144.8077392578125</v>
      </c>
      <c r="I22" s="57">
        <f>+[2]Sheet1!I22</f>
        <v>156.05476379394531</v>
      </c>
      <c r="J22" s="57">
        <f>+[2]Sheet1!J22</f>
        <v>162.34211730957031</v>
      </c>
      <c r="K22" s="57">
        <f>+[2]Sheet1!K22</f>
        <v>181.90934753417969</v>
      </c>
      <c r="L22" s="57">
        <f>+[2]Sheet1!L22</f>
        <v>152.29342651367188</v>
      </c>
      <c r="M22" s="57">
        <f>+[2]Sheet1!M22</f>
        <v>165.28437805175781</v>
      </c>
      <c r="N22" s="57">
        <f>+[2]Sheet1!N22</f>
        <v>147.4254150390625</v>
      </c>
      <c r="O22" s="57">
        <f>+[2]Sheet1!O22</f>
        <v>147.62835693359375</v>
      </c>
      <c r="P22" s="57">
        <f>+[2]Sheet1!P22</f>
        <v>152.84370422363281</v>
      </c>
      <c r="Q22" s="57">
        <f>+[2]Sheet1!Q22</f>
        <v>140.05976867675781</v>
      </c>
      <c r="R22" s="57">
        <f>+[2]Sheet1!R22</f>
        <v>129.84506225585938</v>
      </c>
      <c r="S22" s="57">
        <f>+[2]Sheet1!S22</f>
        <v>195.00822448730469</v>
      </c>
      <c r="T22" s="57">
        <f>+[2]Sheet1!T22</f>
        <v>145.44802856445313</v>
      </c>
      <c r="U22" s="57">
        <f>+[2]Sheet1!U22</f>
        <v>156.28419494628906</v>
      </c>
      <c r="V22" s="57">
        <f>+[2]Sheet1!V22</f>
        <v>161.97819519042969</v>
      </c>
      <c r="W22" s="57">
        <f>+[2]Sheet1!W22</f>
        <v>182.10476684570313</v>
      </c>
      <c r="X22" s="57">
        <f>+[2]Sheet1!X22</f>
        <v>152.67094421386719</v>
      </c>
      <c r="Y22" s="57">
        <f>+[2]Sheet1!Y22</f>
        <v>163.80006408691406</v>
      </c>
      <c r="Z22" s="57">
        <f>+[2]Sheet1!Z22</f>
        <v>147.71656799316406</v>
      </c>
      <c r="AA22" s="57">
        <f>+[2]Sheet1!AA22</f>
        <v>148.06001281738281</v>
      </c>
      <c r="AB22" s="57">
        <f>+[2]Sheet1!AB22</f>
        <v>152.71456909179688</v>
      </c>
      <c r="AC22" s="57">
        <f>+[2]Sheet1!AC22</f>
        <v>140.06852722167969</v>
      </c>
      <c r="AD22" s="57">
        <f>+[2]Sheet1!AD22</f>
        <v>130.18069458007813</v>
      </c>
      <c r="AE22" s="57">
        <f>+[2]Sheet1!AE22</f>
        <v>193.85951232910156</v>
      </c>
      <c r="AF22" s="57">
        <f>+[2]Sheet1!AF22</f>
        <v>145.90513610839844</v>
      </c>
      <c r="AG22" s="57">
        <f>+[2]Sheet1!AG22</f>
        <v>156.39723205566406</v>
      </c>
      <c r="AH22" s="57">
        <f>+[2]Sheet1!AH22</f>
        <v>161.95384216308594</v>
      </c>
      <c r="AI22" s="57">
        <f>+[2]Sheet1!AI22</f>
        <v>182.40965270996094</v>
      </c>
      <c r="AJ22" s="57">
        <f>+[2]Sheet1!AJ22</f>
        <v>152.93096923828125</v>
      </c>
      <c r="AK22" s="57">
        <f>+[2]Sheet1!AK22</f>
        <v>163.63035583496094</v>
      </c>
      <c r="AL22" s="57">
        <f>+[2]Sheet1!AL22</f>
        <v>147.92062377929688</v>
      </c>
      <c r="AM22" s="57">
        <f>+[2]Sheet1!AM22</f>
        <v>148.26129150390625</v>
      </c>
      <c r="AN22" s="57">
        <f>+[2]Sheet1!AN22</f>
        <v>152.56105041503906</v>
      </c>
      <c r="AO22" s="57">
        <f>+[2]Sheet1!AO22</f>
        <v>140.06813049316406</v>
      </c>
      <c r="AP22" s="57">
        <f>+[2]Sheet1!AP22</f>
        <v>130.20628356933594</v>
      </c>
      <c r="AQ22" s="57">
        <f>+[2]Sheet1!AQ22</f>
        <v>193.31660461425781</v>
      </c>
      <c r="AR22" s="57">
        <f>+[2]Sheet1!AR22</f>
        <v>146.03388977050781</v>
      </c>
      <c r="AS22" s="57">
        <f>+[2]Sheet1!AS22</f>
        <v>156.64323425292969</v>
      </c>
      <c r="AT22" s="57">
        <f>+[2]Sheet1!AT22</f>
        <v>161.479248046875</v>
      </c>
      <c r="AU22" s="57">
        <f>+[2]Sheet1!AU22</f>
        <v>181.81614685058594</v>
      </c>
      <c r="AV22" s="57">
        <f>+[2]Sheet1!AV22</f>
        <v>152.54248046875</v>
      </c>
      <c r="AW22" s="57">
        <f>+[2]Sheet1!AW22</f>
        <v>163.31913757324219</v>
      </c>
      <c r="AX22" s="57">
        <f>+[2]Sheet1!AX22</f>
        <v>148.06315612792969</v>
      </c>
      <c r="AY22" s="57">
        <f>+[2]Sheet1!AY22</f>
        <v>148.42926025390625</v>
      </c>
      <c r="AZ22" s="57">
        <f>+[2]Sheet1!AZ22</f>
        <v>152.47032165527344</v>
      </c>
      <c r="BA22" s="57">
        <f>+[2]Sheet1!BA22</f>
        <v>139.90742492675781</v>
      </c>
      <c r="BB22" s="57">
        <f>+[2]Sheet1!BB22</f>
        <v>130.39608764648438</v>
      </c>
      <c r="BC22" s="57">
        <f>+[2]Sheet1!BC22</f>
        <v>192.46208190917969</v>
      </c>
      <c r="BD22" s="57">
        <f>+[2]Sheet1!BD22</f>
        <v>146.47381591796875</v>
      </c>
      <c r="BE22" s="57">
        <f>+[2]Sheet1!BE22</f>
        <v>156.88458251953125</v>
      </c>
      <c r="BF22" s="57">
        <f>+[2]Sheet1!BF22</f>
        <v>161.16090393066406</v>
      </c>
      <c r="BG22" s="57">
        <f>+[2]Sheet1!BG22</f>
        <v>181.82138061523438</v>
      </c>
      <c r="BH22" s="57">
        <f>+[2]Sheet1!BH22</f>
        <v>152.15812683105469</v>
      </c>
      <c r="BI22" s="57">
        <f>+[2]Sheet1!BI22</f>
        <v>162.37640380859375</v>
      </c>
      <c r="BJ22" s="57">
        <f>+[2]Sheet1!BJ22</f>
        <v>148.165283203125</v>
      </c>
      <c r="BK22" s="57">
        <f>+[2]Sheet1!BK22</f>
        <v>148.88140869140625</v>
      </c>
      <c r="BL22" s="57">
        <f>+[2]Sheet1!BL22</f>
        <v>154.57646179199219</v>
      </c>
      <c r="BM22" s="57">
        <f>+[2]Sheet1!BM22</f>
        <v>155.21315002441406</v>
      </c>
      <c r="BN22" s="57">
        <f>+[2]Sheet1!BN22</f>
        <v>155.34451293945313</v>
      </c>
      <c r="BO22" s="57">
        <f>+[2]Sheet1!BO22</f>
        <v>155.31565856933594</v>
      </c>
      <c r="BP22" s="57">
        <f>+[2]Sheet1!BP22</f>
        <v>155.35699462890625</v>
      </c>
      <c r="BQ22" s="57">
        <f>+[2]Sheet1!BQ22</f>
        <v>152.68450927734375</v>
      </c>
      <c r="BR22" s="57">
        <f>+[2]Sheet1!BR22</f>
        <v>140.05007934570313</v>
      </c>
      <c r="BS22" s="57">
        <f>+[2]Sheet1!BS22</f>
        <v>130.0904541015625</v>
      </c>
      <c r="BT22" s="57">
        <f>+[2]Sheet1!BT22</f>
        <v>193.7039794921875</v>
      </c>
      <c r="BU22" s="57">
        <f>+[2]Sheet1!BU22</f>
        <v>146.013916015625</v>
      </c>
      <c r="BV22" s="57">
        <f>+[2]Sheet1!BV22</f>
        <v>156.61418151855469</v>
      </c>
      <c r="BW22" s="57">
        <f>+[2]Sheet1!BW22</f>
        <v>161.58787536621094</v>
      </c>
      <c r="BX22" s="57">
        <f>+[2]Sheet1!BX22</f>
        <v>181.99313354492188</v>
      </c>
      <c r="BY22" s="57">
        <f>+[2]Sheet1!BY22</f>
        <v>152.45530700683594</v>
      </c>
      <c r="BZ22" s="57">
        <f>+[2]Sheet1!BZ22</f>
        <v>163.18351745605469</v>
      </c>
      <c r="CA22" s="57">
        <f>+[2]Sheet1!CA22</f>
        <v>147.98829650878906</v>
      </c>
      <c r="CB22" s="57">
        <f>+[2]Sheet1!CB22</f>
        <v>148.43862915039063</v>
      </c>
      <c r="CC22" s="57">
        <f>+[2]Sheet1!CC22</f>
        <v>155.22792053222656</v>
      </c>
      <c r="CD22" s="57">
        <f>+[2]Sheet1!CD22</f>
        <v>155.22792053222656</v>
      </c>
    </row>
    <row r="23" spans="1:82" x14ac:dyDescent="0.3">
      <c r="A23" s="2">
        <f>+[1]Sheet1!A23</f>
        <v>43344</v>
      </c>
      <c r="B23" s="1" t="s">
        <v>91</v>
      </c>
      <c r="C23" s="1">
        <v>2018</v>
      </c>
      <c r="D23" s="57">
        <f>+[2]Sheet1!D23</f>
        <v>163.53239440917969</v>
      </c>
      <c r="E23" s="57">
        <f>+[2]Sheet1!E23</f>
        <v>146.56288146972656</v>
      </c>
      <c r="F23" s="57">
        <f>+[2]Sheet1!F23</f>
        <v>140.81904602050781</v>
      </c>
      <c r="G23" s="57">
        <f>+[2]Sheet1!G23</f>
        <v>201.41946411132813</v>
      </c>
      <c r="H23" s="57">
        <f>+[2]Sheet1!H23</f>
        <v>158.75625610351563</v>
      </c>
      <c r="I23" s="57">
        <f>+[2]Sheet1!I23</f>
        <v>163.31929016113281</v>
      </c>
      <c r="J23" s="57">
        <f>+[2]Sheet1!J23</f>
        <v>178.70950317382813</v>
      </c>
      <c r="K23" s="57">
        <f>+[2]Sheet1!K23</f>
        <v>185.96339416503906</v>
      </c>
      <c r="L23" s="57">
        <f>+[2]Sheet1!L23</f>
        <v>162.44537353515625</v>
      </c>
      <c r="M23" s="57">
        <f>+[2]Sheet1!M23</f>
        <v>167.80380249023438</v>
      </c>
      <c r="N23" s="57">
        <f>+[2]Sheet1!N23</f>
        <v>156.21542358398438</v>
      </c>
      <c r="O23" s="57">
        <f>+[2]Sheet1!O23</f>
        <v>159.41490173339844</v>
      </c>
      <c r="P23" s="57">
        <f>+[2]Sheet1!P23</f>
        <v>163.54644775390625</v>
      </c>
      <c r="Q23" s="57">
        <f>+[2]Sheet1!Q23</f>
        <v>146.26799011230469</v>
      </c>
      <c r="R23" s="57">
        <f>+[2]Sheet1!R23</f>
        <v>141.65745544433594</v>
      </c>
      <c r="S23" s="57">
        <f>+[2]Sheet1!S23</f>
        <v>199.871826171875</v>
      </c>
      <c r="T23" s="57">
        <f>+[2]Sheet1!T23</f>
        <v>159.52371215820313</v>
      </c>
      <c r="U23" s="57">
        <f>+[2]Sheet1!U23</f>
        <v>163.42668151855469</v>
      </c>
      <c r="V23" s="57">
        <f>+[2]Sheet1!V23</f>
        <v>178.4713134765625</v>
      </c>
      <c r="W23" s="57">
        <f>+[2]Sheet1!W23</f>
        <v>186.02418518066406</v>
      </c>
      <c r="X23" s="57">
        <f>+[2]Sheet1!X23</f>
        <v>162.82368469238281</v>
      </c>
      <c r="Y23" s="57">
        <f>+[2]Sheet1!Y23</f>
        <v>166.57305908203125</v>
      </c>
      <c r="Z23" s="57">
        <f>+[2]Sheet1!Z23</f>
        <v>156.44880676269531</v>
      </c>
      <c r="AA23" s="57">
        <f>+[2]Sheet1!AA23</f>
        <v>159.83622741699219</v>
      </c>
      <c r="AB23" s="57">
        <f>+[2]Sheet1!AB23</f>
        <v>163.42265319824219</v>
      </c>
      <c r="AC23" s="57">
        <f>+[2]Sheet1!AC23</f>
        <v>146.27806091308594</v>
      </c>
      <c r="AD23" s="57">
        <f>+[2]Sheet1!AD23</f>
        <v>142.1072998046875</v>
      </c>
      <c r="AE23" s="57">
        <f>+[2]Sheet1!AE23</f>
        <v>198.51748657226563</v>
      </c>
      <c r="AF23" s="57">
        <f>+[2]Sheet1!AF23</f>
        <v>160.039794921875</v>
      </c>
      <c r="AG23" s="57">
        <f>+[2]Sheet1!AG23</f>
        <v>163.47396850585938</v>
      </c>
      <c r="AH23" s="57">
        <f>+[2]Sheet1!AH23</f>
        <v>178.58729553222656</v>
      </c>
      <c r="AI23" s="57">
        <f>+[2]Sheet1!AI23</f>
        <v>186.29220581054688</v>
      </c>
      <c r="AJ23" s="57">
        <f>+[2]Sheet1!AJ23</f>
        <v>163.05044555664063</v>
      </c>
      <c r="AK23" s="57">
        <f>+[2]Sheet1!AK23</f>
        <v>166.47706604003906</v>
      </c>
      <c r="AL23" s="57">
        <f>+[2]Sheet1!AL23</f>
        <v>156.46197509765625</v>
      </c>
      <c r="AM23" s="57">
        <f>+[2]Sheet1!AM23</f>
        <v>160.06466674804688</v>
      </c>
      <c r="AN23" s="57">
        <f>+[2]Sheet1!AN23</f>
        <v>163.27290344238281</v>
      </c>
      <c r="AO23" s="57">
        <f>+[2]Sheet1!AO23</f>
        <v>146.26264953613281</v>
      </c>
      <c r="AP23" s="57">
        <f>+[2]Sheet1!AP23</f>
        <v>142.43733215332031</v>
      </c>
      <c r="AQ23" s="57">
        <f>+[2]Sheet1!AQ23</f>
        <v>197.96170043945313</v>
      </c>
      <c r="AR23" s="57">
        <f>+[2]Sheet1!AR23</f>
        <v>160.1688232421875</v>
      </c>
      <c r="AS23" s="57">
        <f>+[2]Sheet1!AS23</f>
        <v>163.66618347167969</v>
      </c>
      <c r="AT23" s="57">
        <f>+[2]Sheet1!AT23</f>
        <v>178.29447937011719</v>
      </c>
      <c r="AU23" s="57">
        <f>+[2]Sheet1!AU23</f>
        <v>185.56135559082031</v>
      </c>
      <c r="AV23" s="57">
        <f>+[2]Sheet1!AV23</f>
        <v>162.78036499023438</v>
      </c>
      <c r="AW23" s="57">
        <f>+[2]Sheet1!AW23</f>
        <v>166.15171813964844</v>
      </c>
      <c r="AX23" s="57">
        <f>+[2]Sheet1!AX23</f>
        <v>156.59187316894531</v>
      </c>
      <c r="AY23" s="57">
        <f>+[2]Sheet1!AY23</f>
        <v>160.14692687988281</v>
      </c>
      <c r="AZ23" s="57">
        <f>+[2]Sheet1!AZ23</f>
        <v>163.193603515625</v>
      </c>
      <c r="BA23" s="57">
        <f>+[2]Sheet1!BA23</f>
        <v>146.06733703613281</v>
      </c>
      <c r="BB23" s="57">
        <f>+[2]Sheet1!BB23</f>
        <v>142.98646545410156</v>
      </c>
      <c r="BC23" s="57">
        <f>+[2]Sheet1!BC23</f>
        <v>196.70468139648438</v>
      </c>
      <c r="BD23" s="57">
        <f>+[2]Sheet1!BD23</f>
        <v>160.69322204589844</v>
      </c>
      <c r="BE23" s="57">
        <f>+[2]Sheet1!BE23</f>
        <v>163.83364868164063</v>
      </c>
      <c r="BF23" s="57">
        <f>+[2]Sheet1!BF23</f>
        <v>178.117431640625</v>
      </c>
      <c r="BG23" s="57">
        <f>+[2]Sheet1!BG23</f>
        <v>185.39007568359375</v>
      </c>
      <c r="BH23" s="57">
        <f>+[2]Sheet1!BH23</f>
        <v>162.52922058105469</v>
      </c>
      <c r="BI23" s="57">
        <f>+[2]Sheet1!BI23</f>
        <v>165.48133850097656</v>
      </c>
      <c r="BJ23" s="57">
        <f>+[2]Sheet1!BJ23</f>
        <v>156.67620849609375</v>
      </c>
      <c r="BK23" s="57">
        <f>+[2]Sheet1!BK23</f>
        <v>160.47456359863281</v>
      </c>
      <c r="BL23" s="57">
        <f>+[2]Sheet1!BL23</f>
        <v>164.71405029296875</v>
      </c>
      <c r="BM23" s="57">
        <f>+[2]Sheet1!BM23</f>
        <v>165.34548950195313</v>
      </c>
      <c r="BN23" s="57">
        <f>+[2]Sheet1!BN23</f>
        <v>165.39219665527344</v>
      </c>
      <c r="BO23" s="57">
        <f>+[2]Sheet1!BO23</f>
        <v>165.54106140136719</v>
      </c>
      <c r="BP23" s="57">
        <f>+[2]Sheet1!BP23</f>
        <v>165.49778747558594</v>
      </c>
      <c r="BQ23" s="57">
        <f>+[2]Sheet1!BQ23</f>
        <v>163.38261413574219</v>
      </c>
      <c r="BR23" s="57">
        <f>+[2]Sheet1!BR23</f>
        <v>146.24667358398438</v>
      </c>
      <c r="BS23" s="57">
        <f>+[2]Sheet1!BS23</f>
        <v>142.17915344238281</v>
      </c>
      <c r="BT23" s="57">
        <f>+[2]Sheet1!BT23</f>
        <v>198.34721374511719</v>
      </c>
      <c r="BU23" s="57">
        <f>+[2]Sheet1!BU23</f>
        <v>160.15983581542969</v>
      </c>
      <c r="BV23" s="57">
        <f>+[2]Sheet1!BV23</f>
        <v>163.64825439453125</v>
      </c>
      <c r="BW23" s="57">
        <f>+[2]Sheet1!BW23</f>
        <v>178.33958435058594</v>
      </c>
      <c r="BX23" s="57">
        <f>+[2]Sheet1!BX23</f>
        <v>185.77896118164063</v>
      </c>
      <c r="BY23" s="57">
        <f>+[2]Sheet1!BY23</f>
        <v>162.70219421386719</v>
      </c>
      <c r="BZ23" s="57">
        <f>+[2]Sheet1!BZ23</f>
        <v>166.0997314453125</v>
      </c>
      <c r="CA23" s="57">
        <f>+[2]Sheet1!CA23</f>
        <v>156.55784606933594</v>
      </c>
      <c r="CB23" s="57">
        <f>+[2]Sheet1!CB23</f>
        <v>160.13943481445313</v>
      </c>
      <c r="CC23" s="57">
        <f>+[2]Sheet1!CC23</f>
        <v>165.36941528320313</v>
      </c>
      <c r="CD23" s="57">
        <f>+[2]Sheet1!CD23</f>
        <v>165.36941528320313</v>
      </c>
    </row>
    <row r="24" spans="1:82" x14ac:dyDescent="0.3">
      <c r="A24" s="2">
        <f>+[1]Sheet1!A24</f>
        <v>43374</v>
      </c>
      <c r="B24" s="1" t="s">
        <v>92</v>
      </c>
      <c r="C24" s="1">
        <v>2018</v>
      </c>
      <c r="D24" s="57">
        <f>+[2]Sheet1!D24</f>
        <v>173.03208923339844</v>
      </c>
      <c r="E24" s="57">
        <f>+[2]Sheet1!E24</f>
        <v>149.88580322265625</v>
      </c>
      <c r="F24" s="57">
        <f>+[2]Sheet1!F24</f>
        <v>147.99330139160156</v>
      </c>
      <c r="G24" s="57">
        <f>+[2]Sheet1!G24</f>
        <v>218.43557739257813</v>
      </c>
      <c r="H24" s="57">
        <f>+[2]Sheet1!H24</f>
        <v>166.13383483886719</v>
      </c>
      <c r="I24" s="57">
        <f>+[2]Sheet1!I24</f>
        <v>172.01307678222656</v>
      </c>
      <c r="J24" s="57">
        <f>+[2]Sheet1!J24</f>
        <v>192.42999267578125</v>
      </c>
      <c r="K24" s="57">
        <f>+[2]Sheet1!K24</f>
        <v>187.50927734375</v>
      </c>
      <c r="L24" s="57">
        <f>+[2]Sheet1!L24</f>
        <v>167.39985656738281</v>
      </c>
      <c r="M24" s="57">
        <f>+[2]Sheet1!M24</f>
        <v>171.13043212890625</v>
      </c>
      <c r="N24" s="57">
        <f>+[2]Sheet1!N24</f>
        <v>161.07501220703125</v>
      </c>
      <c r="O24" s="57">
        <f>+[2]Sheet1!O24</f>
        <v>169.21949768066406</v>
      </c>
      <c r="P24" s="57">
        <f>+[2]Sheet1!P24</f>
        <v>173.09854125976563</v>
      </c>
      <c r="Q24" s="57">
        <f>+[2]Sheet1!Q24</f>
        <v>149.64321899414063</v>
      </c>
      <c r="R24" s="57">
        <f>+[2]Sheet1!R24</f>
        <v>148.85816955566406</v>
      </c>
      <c r="S24" s="57">
        <f>+[2]Sheet1!S24</f>
        <v>217.38726806640625</v>
      </c>
      <c r="T24" s="57">
        <f>+[2]Sheet1!T24</f>
        <v>166.6492919921875</v>
      </c>
      <c r="U24" s="57">
        <f>+[2]Sheet1!U24</f>
        <v>172.26506042480469</v>
      </c>
      <c r="V24" s="57">
        <f>+[2]Sheet1!V24</f>
        <v>192.15609741210938</v>
      </c>
      <c r="W24" s="57">
        <f>+[2]Sheet1!W24</f>
        <v>187.44882202148438</v>
      </c>
      <c r="X24" s="57">
        <f>+[2]Sheet1!X24</f>
        <v>167.49969482421875</v>
      </c>
      <c r="Y24" s="57">
        <f>+[2]Sheet1!Y24</f>
        <v>170.4754638671875</v>
      </c>
      <c r="Z24" s="57">
        <f>+[2]Sheet1!Z24</f>
        <v>161.23197937011719</v>
      </c>
      <c r="AA24" s="57">
        <f>+[2]Sheet1!AA24</f>
        <v>169.75956726074219</v>
      </c>
      <c r="AB24" s="57">
        <f>+[2]Sheet1!AB24</f>
        <v>173.00039672851563</v>
      </c>
      <c r="AC24" s="57">
        <f>+[2]Sheet1!AC24</f>
        <v>149.60581970214844</v>
      </c>
      <c r="AD24" s="57">
        <f>+[2]Sheet1!AD24</f>
        <v>149.34724426269531</v>
      </c>
      <c r="AE24" s="57">
        <f>+[2]Sheet1!AE24</f>
        <v>216.49018859863281</v>
      </c>
      <c r="AF24" s="57">
        <f>+[2]Sheet1!AF24</f>
        <v>166.98039245605469</v>
      </c>
      <c r="AG24" s="57">
        <f>+[2]Sheet1!AG24</f>
        <v>172.36981201171875</v>
      </c>
      <c r="AH24" s="57">
        <f>+[2]Sheet1!AH24</f>
        <v>192.34623718261719</v>
      </c>
      <c r="AI24" s="57">
        <f>+[2]Sheet1!AI24</f>
        <v>187.66575622558594</v>
      </c>
      <c r="AJ24" s="57">
        <f>+[2]Sheet1!AJ24</f>
        <v>167.60488891601563</v>
      </c>
      <c r="AK24" s="57">
        <f>+[2]Sheet1!AK24</f>
        <v>170.46484375</v>
      </c>
      <c r="AL24" s="57">
        <f>+[2]Sheet1!AL24</f>
        <v>161.31077575683594</v>
      </c>
      <c r="AM24" s="57">
        <f>+[2]Sheet1!AM24</f>
        <v>170.046142578125</v>
      </c>
      <c r="AN24" s="57">
        <f>+[2]Sheet1!AN24</f>
        <v>172.87001037597656</v>
      </c>
      <c r="AO24" s="57">
        <f>+[2]Sheet1!AO24</f>
        <v>149.58030700683594</v>
      </c>
      <c r="AP24" s="57">
        <f>+[2]Sheet1!AP24</f>
        <v>149.63053894042969</v>
      </c>
      <c r="AQ24" s="57">
        <f>+[2]Sheet1!AQ24</f>
        <v>215.80924987792969</v>
      </c>
      <c r="AR24" s="57">
        <f>+[2]Sheet1!AR24</f>
        <v>167.06883239746094</v>
      </c>
      <c r="AS24" s="57">
        <f>+[2]Sheet1!AS24</f>
        <v>172.69844055175781</v>
      </c>
      <c r="AT24" s="57">
        <f>+[2]Sheet1!AT24</f>
        <v>191.92515563964844</v>
      </c>
      <c r="AU24" s="57">
        <f>+[2]Sheet1!AU24</f>
        <v>186.92611694335938</v>
      </c>
      <c r="AV24" s="57">
        <f>+[2]Sheet1!AV24</f>
        <v>167.23410034179688</v>
      </c>
      <c r="AW24" s="57">
        <f>+[2]Sheet1!AW24</f>
        <v>170.04939270019531</v>
      </c>
      <c r="AX24" s="57">
        <f>+[2]Sheet1!AX24</f>
        <v>161.36241149902344</v>
      </c>
      <c r="AY24" s="57">
        <f>+[2]Sheet1!AY24</f>
        <v>170.13737487792969</v>
      </c>
      <c r="AZ24" s="57">
        <f>+[2]Sheet1!AZ24</f>
        <v>172.83723449707031</v>
      </c>
      <c r="BA24" s="57">
        <f>+[2]Sheet1!BA24</f>
        <v>149.42854309082031</v>
      </c>
      <c r="BB24" s="57">
        <f>+[2]Sheet1!BB24</f>
        <v>150.16435241699219</v>
      </c>
      <c r="BC24" s="57">
        <f>+[2]Sheet1!BC24</f>
        <v>214.0657958984375</v>
      </c>
      <c r="BD24" s="57">
        <f>+[2]Sheet1!BD24</f>
        <v>167.41007995605469</v>
      </c>
      <c r="BE24" s="57">
        <f>+[2]Sheet1!BE24</f>
        <v>173.00981140136719</v>
      </c>
      <c r="BF24" s="57">
        <f>+[2]Sheet1!BF24</f>
        <v>191.6812744140625</v>
      </c>
      <c r="BG24" s="57">
        <f>+[2]Sheet1!BG24</f>
        <v>186.666748046875</v>
      </c>
      <c r="BH24" s="57">
        <f>+[2]Sheet1!BH24</f>
        <v>166.86309814453125</v>
      </c>
      <c r="BI24" s="57">
        <f>+[2]Sheet1!BI24</f>
        <v>169.57571411132813</v>
      </c>
      <c r="BJ24" s="57">
        <f>+[2]Sheet1!BJ24</f>
        <v>161.419921875</v>
      </c>
      <c r="BK24" s="57">
        <f>+[2]Sheet1!BK24</f>
        <v>170.45524597167969</v>
      </c>
      <c r="BL24" s="57">
        <f>+[2]Sheet1!BL24</f>
        <v>173.74703979492188</v>
      </c>
      <c r="BM24" s="57">
        <f>+[2]Sheet1!BM24</f>
        <v>174.40116882324219</v>
      </c>
      <c r="BN24" s="57">
        <f>+[2]Sheet1!BN24</f>
        <v>174.45001220703125</v>
      </c>
      <c r="BO24" s="57">
        <f>+[2]Sheet1!BO24</f>
        <v>174.56790161132813</v>
      </c>
      <c r="BP24" s="57">
        <f>+[2]Sheet1!BP24</f>
        <v>174.30625915527344</v>
      </c>
      <c r="BQ24" s="57">
        <f>+[2]Sheet1!BQ24</f>
        <v>172.96043395996094</v>
      </c>
      <c r="BR24" s="57">
        <f>+[2]Sheet1!BR24</f>
        <v>149.59086608886719</v>
      </c>
      <c r="BS24" s="57">
        <f>+[2]Sheet1!BS24</f>
        <v>149.37527465820313</v>
      </c>
      <c r="BT24" s="57">
        <f>+[2]Sheet1!BT24</f>
        <v>215.90739440917969</v>
      </c>
      <c r="BU24" s="57">
        <f>+[2]Sheet1!BU24</f>
        <v>167.06094360351563</v>
      </c>
      <c r="BV24" s="57">
        <f>+[2]Sheet1!BV24</f>
        <v>172.66815185546875</v>
      </c>
      <c r="BW24" s="57">
        <f>+[2]Sheet1!BW24</f>
        <v>191.98260498046875</v>
      </c>
      <c r="BX24" s="57">
        <f>+[2]Sheet1!BX24</f>
        <v>187.15086364746094</v>
      </c>
      <c r="BY24" s="57">
        <f>+[2]Sheet1!BY24</f>
        <v>167.21194458007813</v>
      </c>
      <c r="BZ24" s="57">
        <f>+[2]Sheet1!BZ24</f>
        <v>170.05613708496094</v>
      </c>
      <c r="CA24" s="57">
        <f>+[2]Sheet1!CA24</f>
        <v>161.33856201171875</v>
      </c>
      <c r="CB24" s="57">
        <f>+[2]Sheet1!CB24</f>
        <v>170.09715270996094</v>
      </c>
      <c r="CC24" s="57">
        <f>+[2]Sheet1!CC24</f>
        <v>174.33636474609375</v>
      </c>
      <c r="CD24" s="57">
        <f>+[2]Sheet1!CD24</f>
        <v>174.33636474609375</v>
      </c>
    </row>
    <row r="25" spans="1:82" x14ac:dyDescent="0.3">
      <c r="A25" s="2">
        <f>+[1]Sheet1!A25</f>
        <v>43405</v>
      </c>
      <c r="B25" s="1" t="s">
        <v>93</v>
      </c>
      <c r="C25" s="1">
        <v>2018</v>
      </c>
      <c r="D25" s="57">
        <f>+[2]Sheet1!D25</f>
        <v>178.78535461425781</v>
      </c>
      <c r="E25" s="57">
        <f>+[2]Sheet1!E25</f>
        <v>156.74253845214844</v>
      </c>
      <c r="F25" s="57">
        <f>+[2]Sheet1!F25</f>
        <v>151.62779235839844</v>
      </c>
      <c r="G25" s="57">
        <f>+[2]Sheet1!G25</f>
        <v>223.35749816894531</v>
      </c>
      <c r="H25" s="57">
        <f>+[2]Sheet1!H25</f>
        <v>172.02714538574219</v>
      </c>
      <c r="I25" s="57">
        <f>+[2]Sheet1!I25</f>
        <v>182.98753356933594</v>
      </c>
      <c r="J25" s="57">
        <f>+[2]Sheet1!J25</f>
        <v>197.54966735839844</v>
      </c>
      <c r="K25" s="57">
        <f>+[2]Sheet1!K25</f>
        <v>192.74958801269531</v>
      </c>
      <c r="L25" s="57">
        <f>+[2]Sheet1!L25</f>
        <v>171.8369140625</v>
      </c>
      <c r="M25" s="57">
        <f>+[2]Sheet1!M25</f>
        <v>173.31333923339844</v>
      </c>
      <c r="N25" s="57">
        <f>+[2]Sheet1!N25</f>
        <v>165.10121154785156</v>
      </c>
      <c r="O25" s="57">
        <f>+[2]Sheet1!O25</f>
        <v>177.11985778808594</v>
      </c>
      <c r="P25" s="57">
        <f>+[2]Sheet1!P25</f>
        <v>178.92210388183594</v>
      </c>
      <c r="Q25" s="57">
        <f>+[2]Sheet1!Q25</f>
        <v>156.54513549804688</v>
      </c>
      <c r="R25" s="57">
        <f>+[2]Sheet1!R25</f>
        <v>152.51852416992188</v>
      </c>
      <c r="S25" s="57">
        <f>+[2]Sheet1!S25</f>
        <v>222.23042297363281</v>
      </c>
      <c r="T25" s="57">
        <f>+[2]Sheet1!T25</f>
        <v>172.603271484375</v>
      </c>
      <c r="U25" s="57">
        <f>+[2]Sheet1!U25</f>
        <v>182.78138732910156</v>
      </c>
      <c r="V25" s="57">
        <f>+[2]Sheet1!V25</f>
        <v>197.25991821289063</v>
      </c>
      <c r="W25" s="57">
        <f>+[2]Sheet1!W25</f>
        <v>192.98057556152344</v>
      </c>
      <c r="X25" s="57">
        <f>+[2]Sheet1!X25</f>
        <v>171.93446350097656</v>
      </c>
      <c r="Y25" s="57">
        <f>+[2]Sheet1!Y25</f>
        <v>172.53375244140625</v>
      </c>
      <c r="Z25" s="57">
        <f>+[2]Sheet1!Z25</f>
        <v>165.27490234375</v>
      </c>
      <c r="AA25" s="57">
        <f>+[2]Sheet1!AA25</f>
        <v>177.41001892089844</v>
      </c>
      <c r="AB25" s="57">
        <f>+[2]Sheet1!AB25</f>
        <v>178.89756774902344</v>
      </c>
      <c r="AC25" s="57">
        <f>+[2]Sheet1!AC25</f>
        <v>156.45602416992188</v>
      </c>
      <c r="AD25" s="57">
        <f>+[2]Sheet1!AD25</f>
        <v>153.01828002929688</v>
      </c>
      <c r="AE25" s="57">
        <f>+[2]Sheet1!AE25</f>
        <v>221.36776733398438</v>
      </c>
      <c r="AF25" s="57">
        <f>+[2]Sheet1!AF25</f>
        <v>172.9146728515625</v>
      </c>
      <c r="AG25" s="57">
        <f>+[2]Sheet1!AG25</f>
        <v>182.8763427734375</v>
      </c>
      <c r="AH25" s="57">
        <f>+[2]Sheet1!AH25</f>
        <v>197.40463256835938</v>
      </c>
      <c r="AI25" s="57">
        <f>+[2]Sheet1!AI25</f>
        <v>193.30679321289063</v>
      </c>
      <c r="AJ25" s="57">
        <f>+[2]Sheet1!AJ25</f>
        <v>171.98504638671875</v>
      </c>
      <c r="AK25" s="57">
        <f>+[2]Sheet1!AK25</f>
        <v>172.56268310546875</v>
      </c>
      <c r="AL25" s="57">
        <f>+[2]Sheet1!AL25</f>
        <v>165.46296691894531</v>
      </c>
      <c r="AM25" s="57">
        <f>+[2]Sheet1!AM25</f>
        <v>177.58547973632813</v>
      </c>
      <c r="AN25" s="57">
        <f>+[2]Sheet1!AN25</f>
        <v>178.83139038085938</v>
      </c>
      <c r="AO25" s="57">
        <f>+[2]Sheet1!AO25</f>
        <v>156.46138000488281</v>
      </c>
      <c r="AP25" s="57">
        <f>+[2]Sheet1!AP25</f>
        <v>153.26571655273438</v>
      </c>
      <c r="AQ25" s="57">
        <f>+[2]Sheet1!AQ25</f>
        <v>220.68902587890625</v>
      </c>
      <c r="AR25" s="57">
        <f>+[2]Sheet1!AR25</f>
        <v>173.02279663085938</v>
      </c>
      <c r="AS25" s="57">
        <f>+[2]Sheet1!AS25</f>
        <v>182.21461486816406</v>
      </c>
      <c r="AT25" s="57">
        <f>+[2]Sheet1!AT25</f>
        <v>197.00791931152344</v>
      </c>
      <c r="AU25" s="57">
        <f>+[2]Sheet1!AU25</f>
        <v>192.57073974609375</v>
      </c>
      <c r="AV25" s="57">
        <f>+[2]Sheet1!AV25</f>
        <v>171.83503723144531</v>
      </c>
      <c r="AW25" s="57">
        <f>+[2]Sheet1!AW25</f>
        <v>172.04034423828125</v>
      </c>
      <c r="AX25" s="57">
        <f>+[2]Sheet1!AX25</f>
        <v>165.52876281738281</v>
      </c>
      <c r="AY25" s="57">
        <f>+[2]Sheet1!AY25</f>
        <v>177.64396667480469</v>
      </c>
      <c r="AZ25" s="57">
        <f>+[2]Sheet1!AZ25</f>
        <v>178.82752990722656</v>
      </c>
      <c r="BA25" s="57">
        <f>+[2]Sheet1!BA25</f>
        <v>156.38868713378906</v>
      </c>
      <c r="BB25" s="57">
        <f>+[2]Sheet1!BB25</f>
        <v>153.74375915527344</v>
      </c>
      <c r="BC25" s="57">
        <f>+[2]Sheet1!BC25</f>
        <v>218.66940307617188</v>
      </c>
      <c r="BD25" s="57">
        <f>+[2]Sheet1!BD25</f>
        <v>173.44671630859375</v>
      </c>
      <c r="BE25" s="57">
        <f>+[2]Sheet1!BE25</f>
        <v>181.68963623046875</v>
      </c>
      <c r="BF25" s="57">
        <f>+[2]Sheet1!BF25</f>
        <v>196.7784423828125</v>
      </c>
      <c r="BG25" s="57">
        <f>+[2]Sheet1!BG25</f>
        <v>192.56756591796875</v>
      </c>
      <c r="BH25" s="57">
        <f>+[2]Sheet1!BH25</f>
        <v>171.69686889648438</v>
      </c>
      <c r="BI25" s="57">
        <f>+[2]Sheet1!BI25</f>
        <v>171.43214416503906</v>
      </c>
      <c r="BJ25" s="57">
        <f>+[2]Sheet1!BJ25</f>
        <v>165.71015930175781</v>
      </c>
      <c r="BK25" s="57">
        <f>+[2]Sheet1!BK25</f>
        <v>177.63639831542969</v>
      </c>
      <c r="BL25" s="57">
        <f>+[2]Sheet1!BL25</f>
        <v>179.27174377441406</v>
      </c>
      <c r="BM25" s="57">
        <f>+[2]Sheet1!BM25</f>
        <v>179.91497802734375</v>
      </c>
      <c r="BN25" s="57">
        <f>+[2]Sheet1!BN25</f>
        <v>180.03337097167969</v>
      </c>
      <c r="BO25" s="57">
        <f>+[2]Sheet1!BO25</f>
        <v>180.10643005371094</v>
      </c>
      <c r="BP25" s="57">
        <f>+[2]Sheet1!BP25</f>
        <v>179.78985595703125</v>
      </c>
      <c r="BQ25" s="57">
        <f>+[2]Sheet1!BQ25</f>
        <v>178.85232543945313</v>
      </c>
      <c r="BR25" s="57">
        <f>+[2]Sheet1!BR25</f>
        <v>156.49143981933594</v>
      </c>
      <c r="BS25" s="57">
        <f>+[2]Sheet1!BS25</f>
        <v>153.00523376464844</v>
      </c>
      <c r="BT25" s="57">
        <f>+[2]Sheet1!BT25</f>
        <v>220.69461059570313</v>
      </c>
      <c r="BU25" s="57">
        <f>+[2]Sheet1!BU25</f>
        <v>173.04092407226563</v>
      </c>
      <c r="BV25" s="57">
        <f>+[2]Sheet1!BV25</f>
        <v>182.23558044433594</v>
      </c>
      <c r="BW25" s="57">
        <f>+[2]Sheet1!BW25</f>
        <v>197.07276916503906</v>
      </c>
      <c r="BX25" s="57">
        <f>+[2]Sheet1!BX25</f>
        <v>192.80343627929688</v>
      </c>
      <c r="BY25" s="57">
        <f>+[2]Sheet1!BY25</f>
        <v>171.82247924804688</v>
      </c>
      <c r="BZ25" s="57">
        <f>+[2]Sheet1!BZ25</f>
        <v>172.03294372558594</v>
      </c>
      <c r="CA25" s="57">
        <f>+[2]Sheet1!CA25</f>
        <v>165.52658081054688</v>
      </c>
      <c r="CB25" s="57">
        <f>+[2]Sheet1!CB25</f>
        <v>177.54728698730469</v>
      </c>
      <c r="CC25" s="57">
        <f>+[2]Sheet1!CC25</f>
        <v>179.85954284667969</v>
      </c>
      <c r="CD25" s="57">
        <f>+[2]Sheet1!CD25</f>
        <v>179.85954284667969</v>
      </c>
    </row>
    <row r="26" spans="1:82" x14ac:dyDescent="0.3">
      <c r="A26" s="2">
        <f>+[1]Sheet1!A26</f>
        <v>43435</v>
      </c>
      <c r="B26" s="1" t="s">
        <v>82</v>
      </c>
      <c r="C26" s="1">
        <v>2018</v>
      </c>
      <c r="D26" s="57">
        <f>+[2]Sheet1!D26</f>
        <v>181.94418334960938</v>
      </c>
      <c r="E26" s="57">
        <f>+[2]Sheet1!E26</f>
        <v>158.93855285644531</v>
      </c>
      <c r="F26" s="57">
        <f>+[2]Sheet1!F26</f>
        <v>153.69340515136719</v>
      </c>
      <c r="G26" s="57">
        <f>+[2]Sheet1!G26</f>
        <v>229.03337097167969</v>
      </c>
      <c r="H26" s="57">
        <f>+[2]Sheet1!H26</f>
        <v>175.18183898925781</v>
      </c>
      <c r="I26" s="57">
        <f>+[2]Sheet1!I26</f>
        <v>191.982666015625</v>
      </c>
      <c r="J26" s="57">
        <f>+[2]Sheet1!J26</f>
        <v>202.55717468261719</v>
      </c>
      <c r="K26" s="57">
        <f>+[2]Sheet1!K26</f>
        <v>207.57661437988281</v>
      </c>
      <c r="L26" s="57">
        <f>+[2]Sheet1!L26</f>
        <v>176.44956970214844</v>
      </c>
      <c r="M26" s="57">
        <f>+[2]Sheet1!M26</f>
        <v>175.1337890625</v>
      </c>
      <c r="N26" s="57">
        <f>+[2]Sheet1!N26</f>
        <v>169.40965270996094</v>
      </c>
      <c r="O26" s="57">
        <f>+[2]Sheet1!O26</f>
        <v>183.29843139648438</v>
      </c>
      <c r="P26" s="57">
        <f>+[2]Sheet1!P26</f>
        <v>181.98876953125</v>
      </c>
      <c r="Q26" s="57">
        <f>+[2]Sheet1!Q26</f>
        <v>158.72369384765625</v>
      </c>
      <c r="R26" s="57">
        <f>+[2]Sheet1!R26</f>
        <v>154.49044799804688</v>
      </c>
      <c r="S26" s="57">
        <f>+[2]Sheet1!S26</f>
        <v>228.41757202148438</v>
      </c>
      <c r="T26" s="57">
        <f>+[2]Sheet1!T26</f>
        <v>175.78941345214844</v>
      </c>
      <c r="U26" s="57">
        <f>+[2]Sheet1!U26</f>
        <v>192.02587890625</v>
      </c>
      <c r="V26" s="57">
        <f>+[2]Sheet1!V26</f>
        <v>202.23536682128906</v>
      </c>
      <c r="W26" s="57">
        <f>+[2]Sheet1!W26</f>
        <v>207.82281494140625</v>
      </c>
      <c r="X26" s="57">
        <f>+[2]Sheet1!X26</f>
        <v>176.44483947753906</v>
      </c>
      <c r="Y26" s="57">
        <f>+[2]Sheet1!Y26</f>
        <v>174.68904113769531</v>
      </c>
      <c r="Z26" s="57">
        <f>+[2]Sheet1!Z26</f>
        <v>169.63345336914063</v>
      </c>
      <c r="AA26" s="57">
        <f>+[2]Sheet1!AA26</f>
        <v>183.52468872070313</v>
      </c>
      <c r="AB26" s="57">
        <f>+[2]Sheet1!AB26</f>
        <v>181.92778015136719</v>
      </c>
      <c r="AC26" s="57">
        <f>+[2]Sheet1!AC26</f>
        <v>158.63571166992188</v>
      </c>
      <c r="AD26" s="57">
        <f>+[2]Sheet1!AD26</f>
        <v>154.96096801757813</v>
      </c>
      <c r="AE26" s="57">
        <f>+[2]Sheet1!AE26</f>
        <v>227.69429016113281</v>
      </c>
      <c r="AF26" s="57">
        <f>+[2]Sheet1!AF26</f>
        <v>176.20327758789063</v>
      </c>
      <c r="AG26" s="57">
        <f>+[2]Sheet1!AG26</f>
        <v>192.19764709472656</v>
      </c>
      <c r="AH26" s="57">
        <f>+[2]Sheet1!AH26</f>
        <v>202.08155822753906</v>
      </c>
      <c r="AI26" s="57">
        <f>+[2]Sheet1!AI26</f>
        <v>208.16702270507813</v>
      </c>
      <c r="AJ26" s="57">
        <f>+[2]Sheet1!AJ26</f>
        <v>176.44828796386719</v>
      </c>
      <c r="AK26" s="57">
        <f>+[2]Sheet1!AK26</f>
        <v>174.77030944824219</v>
      </c>
      <c r="AL26" s="57">
        <f>+[2]Sheet1!AL26</f>
        <v>169.8519287109375</v>
      </c>
      <c r="AM26" s="57">
        <f>+[2]Sheet1!AM26</f>
        <v>183.63034057617188</v>
      </c>
      <c r="AN26" s="57">
        <f>+[2]Sheet1!AN26</f>
        <v>181.86003112792969</v>
      </c>
      <c r="AO26" s="57">
        <f>+[2]Sheet1!AO26</f>
        <v>158.63844299316406</v>
      </c>
      <c r="AP26" s="57">
        <f>+[2]Sheet1!AP26</f>
        <v>155.10595703125</v>
      </c>
      <c r="AQ26" s="57">
        <f>+[2]Sheet1!AQ26</f>
        <v>227.180908203125</v>
      </c>
      <c r="AR26" s="57">
        <f>+[2]Sheet1!AR26</f>
        <v>176.32464599609375</v>
      </c>
      <c r="AS26" s="57">
        <f>+[2]Sheet1!AS26</f>
        <v>191.91825866699219</v>
      </c>
      <c r="AT26" s="57">
        <f>+[2]Sheet1!AT26</f>
        <v>201.80342102050781</v>
      </c>
      <c r="AU26" s="57">
        <f>+[2]Sheet1!AU26</f>
        <v>207.37541198730469</v>
      </c>
      <c r="AV26" s="57">
        <f>+[2]Sheet1!AV26</f>
        <v>176.25236511230469</v>
      </c>
      <c r="AW26" s="57">
        <f>+[2]Sheet1!AW26</f>
        <v>174.16947937011719</v>
      </c>
      <c r="AX26" s="57">
        <f>+[2]Sheet1!AX26</f>
        <v>169.94490051269531</v>
      </c>
      <c r="AY26" s="57">
        <f>+[2]Sheet1!AY26</f>
        <v>183.79722595214844</v>
      </c>
      <c r="AZ26" s="57">
        <f>+[2]Sheet1!AZ26</f>
        <v>181.85501098632813</v>
      </c>
      <c r="BA26" s="57">
        <f>+[2]Sheet1!BA26</f>
        <v>158.54629516601563</v>
      </c>
      <c r="BB26" s="57">
        <f>+[2]Sheet1!BB26</f>
        <v>155.46627807617188</v>
      </c>
      <c r="BC26" s="57">
        <f>+[2]Sheet1!BC26</f>
        <v>225.72030639648438</v>
      </c>
      <c r="BD26" s="57">
        <f>+[2]Sheet1!BD26</f>
        <v>176.65193176269531</v>
      </c>
      <c r="BE26" s="57">
        <f>+[2]Sheet1!BE26</f>
        <v>191.7249755859375</v>
      </c>
      <c r="BF26" s="57">
        <f>+[2]Sheet1!BF26</f>
        <v>201.54786682128906</v>
      </c>
      <c r="BG26" s="57">
        <f>+[2]Sheet1!BG26</f>
        <v>207.21434020996094</v>
      </c>
      <c r="BH26" s="57">
        <f>+[2]Sheet1!BH26</f>
        <v>176.03636169433594</v>
      </c>
      <c r="BI26" s="57">
        <f>+[2]Sheet1!BI26</f>
        <v>173.96647644042969</v>
      </c>
      <c r="BJ26" s="57">
        <f>+[2]Sheet1!BJ26</f>
        <v>170.0521240234375</v>
      </c>
      <c r="BK26" s="57">
        <f>+[2]Sheet1!BK26</f>
        <v>183.82467651367188</v>
      </c>
      <c r="BL26" s="57">
        <f>+[2]Sheet1!BL26</f>
        <v>183.47161865234375</v>
      </c>
      <c r="BM26" s="57">
        <f>+[2]Sheet1!BM26</f>
        <v>184.31056213378906</v>
      </c>
      <c r="BN26" s="57">
        <f>+[2]Sheet1!BN26</f>
        <v>184.54510498046875</v>
      </c>
      <c r="BO26" s="57">
        <f>+[2]Sheet1!BO26</f>
        <v>184.77406311035156</v>
      </c>
      <c r="BP26" s="57">
        <f>+[2]Sheet1!BP26</f>
        <v>184.65513610839844</v>
      </c>
      <c r="BQ26" s="57">
        <f>+[2]Sheet1!BQ26</f>
        <v>181.91160583496094</v>
      </c>
      <c r="BR26" s="57">
        <f>+[2]Sheet1!BR26</f>
        <v>158.66581726074219</v>
      </c>
      <c r="BS26" s="57">
        <f>+[2]Sheet1!BS26</f>
        <v>154.88395690917969</v>
      </c>
      <c r="BT26" s="57">
        <f>+[2]Sheet1!BT26</f>
        <v>227.19912719726563</v>
      </c>
      <c r="BU26" s="57">
        <f>+[2]Sheet1!BU26</f>
        <v>176.27284240722656</v>
      </c>
      <c r="BV26" s="57">
        <f>+[2]Sheet1!BV26</f>
        <v>191.90353393554688</v>
      </c>
      <c r="BW26" s="57">
        <f>+[2]Sheet1!BW26</f>
        <v>201.88369750976563</v>
      </c>
      <c r="BX26" s="57">
        <f>+[2]Sheet1!BX26</f>
        <v>207.58207702636719</v>
      </c>
      <c r="BY26" s="57">
        <f>+[2]Sheet1!BY26</f>
        <v>176.25212097167969</v>
      </c>
      <c r="BZ26" s="57">
        <f>+[2]Sheet1!BZ26</f>
        <v>174.3211669921875</v>
      </c>
      <c r="CA26" s="57">
        <f>+[2]Sheet1!CA26</f>
        <v>169.89250183105469</v>
      </c>
      <c r="CB26" s="57">
        <f>+[2]Sheet1!CB26</f>
        <v>183.69245910644531</v>
      </c>
      <c r="CC26" s="57">
        <f>+[2]Sheet1!CC26</f>
        <v>184.46414184570313</v>
      </c>
      <c r="CD26" s="57">
        <f>+[2]Sheet1!CD26</f>
        <v>184.46415710449219</v>
      </c>
    </row>
    <row r="27" spans="1:82" x14ac:dyDescent="0.3">
      <c r="A27" s="2">
        <f>+[1]Sheet1!A27</f>
        <v>43466</v>
      </c>
      <c r="B27" s="1" t="s">
        <v>83</v>
      </c>
      <c r="C27" s="1">
        <v>2019</v>
      </c>
      <c r="D27" s="57">
        <f>+[2]Sheet1!D27</f>
        <v>187.91072082519531</v>
      </c>
      <c r="E27" s="57">
        <f>+[2]Sheet1!E27</f>
        <v>164.23846435546875</v>
      </c>
      <c r="F27" s="57">
        <f>+[2]Sheet1!F27</f>
        <v>153.32656860351563</v>
      </c>
      <c r="G27" s="57">
        <f>+[2]Sheet1!G27</f>
        <v>237.51080322265625</v>
      </c>
      <c r="H27" s="57">
        <f>+[2]Sheet1!H27</f>
        <v>179.88995361328125</v>
      </c>
      <c r="I27" s="57">
        <f>+[2]Sheet1!I27</f>
        <v>198.19123840332031</v>
      </c>
      <c r="J27" s="57">
        <f>+[2]Sheet1!J27</f>
        <v>206.81436157226563</v>
      </c>
      <c r="K27" s="57">
        <f>+[2]Sheet1!K27</f>
        <v>222.77275085449219</v>
      </c>
      <c r="L27" s="57">
        <f>+[2]Sheet1!L27</f>
        <v>182.71014404296875</v>
      </c>
      <c r="M27" s="57">
        <f>+[2]Sheet1!M27</f>
        <v>176.33566284179688</v>
      </c>
      <c r="N27" s="57">
        <f>+[2]Sheet1!N27</f>
        <v>176.13633728027344</v>
      </c>
      <c r="O27" s="57">
        <f>+[2]Sheet1!O27</f>
        <v>190.14488220214844</v>
      </c>
      <c r="P27" s="57">
        <f>+[2]Sheet1!P27</f>
        <v>187.99896240234375</v>
      </c>
      <c r="Q27" s="57">
        <f>+[2]Sheet1!Q27</f>
        <v>164.15475463867188</v>
      </c>
      <c r="R27" s="57">
        <f>+[2]Sheet1!R27</f>
        <v>153.82408142089844</v>
      </c>
      <c r="S27" s="57">
        <f>+[2]Sheet1!S27</f>
        <v>236.02229309082031</v>
      </c>
      <c r="T27" s="57">
        <f>+[2]Sheet1!T27</f>
        <v>180.48941040039063</v>
      </c>
      <c r="U27" s="57">
        <f>+[2]Sheet1!U27</f>
        <v>197.97360229492188</v>
      </c>
      <c r="V27" s="57">
        <f>+[2]Sheet1!V27</f>
        <v>206.77520751953125</v>
      </c>
      <c r="W27" s="57">
        <f>+[2]Sheet1!W27</f>
        <v>223.07627868652344</v>
      </c>
      <c r="X27" s="57">
        <f>+[2]Sheet1!X27</f>
        <v>182.72125244140625</v>
      </c>
      <c r="Y27" s="57">
        <f>+[2]Sheet1!Y27</f>
        <v>175.60380554199219</v>
      </c>
      <c r="Z27" s="57">
        <f>+[2]Sheet1!Z27</f>
        <v>176.26333618164063</v>
      </c>
      <c r="AA27" s="57">
        <f>+[2]Sheet1!AA27</f>
        <v>190.25621032714844</v>
      </c>
      <c r="AB27" s="57">
        <f>+[2]Sheet1!AB27</f>
        <v>187.95745849609375</v>
      </c>
      <c r="AC27" s="57">
        <f>+[2]Sheet1!AC27</f>
        <v>164.03245544433594</v>
      </c>
      <c r="AD27" s="57">
        <f>+[2]Sheet1!AD27</f>
        <v>154.11831665039063</v>
      </c>
      <c r="AE27" s="57">
        <f>+[2]Sheet1!AE27</f>
        <v>234.97660827636719</v>
      </c>
      <c r="AF27" s="57">
        <f>+[2]Sheet1!AF27</f>
        <v>180.9140625</v>
      </c>
      <c r="AG27" s="57">
        <f>+[2]Sheet1!AG27</f>
        <v>198.03425598144531</v>
      </c>
      <c r="AH27" s="57">
        <f>+[2]Sheet1!AH27</f>
        <v>206.74200439453125</v>
      </c>
      <c r="AI27" s="57">
        <f>+[2]Sheet1!AI27</f>
        <v>223.4759521484375</v>
      </c>
      <c r="AJ27" s="57">
        <f>+[2]Sheet1!AJ27</f>
        <v>182.73478698730469</v>
      </c>
      <c r="AK27" s="57">
        <f>+[2]Sheet1!AK27</f>
        <v>175.53152465820313</v>
      </c>
      <c r="AL27" s="57">
        <f>+[2]Sheet1!AL27</f>
        <v>176.21826171875</v>
      </c>
      <c r="AM27" s="57">
        <f>+[2]Sheet1!AM27</f>
        <v>190.28854370117188</v>
      </c>
      <c r="AN27" s="57">
        <f>+[2]Sheet1!AN27</f>
        <v>187.90811157226563</v>
      </c>
      <c r="AO27" s="57">
        <f>+[2]Sheet1!AO27</f>
        <v>164.07760620117188</v>
      </c>
      <c r="AP27" s="57">
        <f>+[2]Sheet1!AP27</f>
        <v>154.29106140136719</v>
      </c>
      <c r="AQ27" s="57">
        <f>+[2]Sheet1!AQ27</f>
        <v>234.29331970214844</v>
      </c>
      <c r="AR27" s="57">
        <f>+[2]Sheet1!AR27</f>
        <v>181.0400390625</v>
      </c>
      <c r="AS27" s="57">
        <f>+[2]Sheet1!AS27</f>
        <v>197.36199951171875</v>
      </c>
      <c r="AT27" s="57">
        <f>+[2]Sheet1!AT27</f>
        <v>206.71780395507813</v>
      </c>
      <c r="AU27" s="57">
        <f>+[2]Sheet1!AU27</f>
        <v>222.63636779785156</v>
      </c>
      <c r="AV27" s="57">
        <f>+[2]Sheet1!AV27</f>
        <v>182.51020812988281</v>
      </c>
      <c r="AW27" s="57">
        <f>+[2]Sheet1!AW27</f>
        <v>175.06605529785156</v>
      </c>
      <c r="AX27" s="57">
        <f>+[2]Sheet1!AX27</f>
        <v>176.25422668457031</v>
      </c>
      <c r="AY27" s="57">
        <f>+[2]Sheet1!AY27</f>
        <v>190.46333312988281</v>
      </c>
      <c r="AZ27" s="57">
        <f>+[2]Sheet1!AZ27</f>
        <v>187.99903869628906</v>
      </c>
      <c r="BA27" s="57">
        <f>+[2]Sheet1!BA27</f>
        <v>164.10023498535156</v>
      </c>
      <c r="BB27" s="57">
        <f>+[2]Sheet1!BB27</f>
        <v>154.58985900878906</v>
      </c>
      <c r="BC27" s="57">
        <f>+[2]Sheet1!BC27</f>
        <v>232.20378112792969</v>
      </c>
      <c r="BD27" s="57">
        <f>+[2]Sheet1!BD27</f>
        <v>181.3687744140625</v>
      </c>
      <c r="BE27" s="57">
        <f>+[2]Sheet1!BE27</f>
        <v>196.80186462402344</v>
      </c>
      <c r="BF27" s="57">
        <f>+[2]Sheet1!BF27</f>
        <v>206.59770202636719</v>
      </c>
      <c r="BG27" s="57">
        <f>+[2]Sheet1!BG27</f>
        <v>222.59269714355469</v>
      </c>
      <c r="BH27" s="57">
        <f>+[2]Sheet1!BH27</f>
        <v>182.21421813964844</v>
      </c>
      <c r="BI27" s="57">
        <f>+[2]Sheet1!BI27</f>
        <v>174.81999206542969</v>
      </c>
      <c r="BJ27" s="57">
        <f>+[2]Sheet1!BJ27</f>
        <v>176.10823059082031</v>
      </c>
      <c r="BK27" s="57">
        <f>+[2]Sheet1!BK27</f>
        <v>190.49110412597656</v>
      </c>
      <c r="BL27" s="57">
        <f>+[2]Sheet1!BL27</f>
        <v>189.02407836914063</v>
      </c>
      <c r="BM27" s="57">
        <f>+[2]Sheet1!BM27</f>
        <v>189.79010009765625</v>
      </c>
      <c r="BN27" s="57">
        <f>+[2]Sheet1!BN27</f>
        <v>189.96759033203125</v>
      </c>
      <c r="BO27" s="57">
        <f>+[2]Sheet1!BO27</f>
        <v>190.15135192871094</v>
      </c>
      <c r="BP27" s="57">
        <f>+[2]Sheet1!BP27</f>
        <v>189.93702697753906</v>
      </c>
      <c r="BQ27" s="57">
        <f>+[2]Sheet1!BQ27</f>
        <v>187.95596313476563</v>
      </c>
      <c r="BR27" s="57">
        <f>+[2]Sheet1!BR27</f>
        <v>164.11264038085938</v>
      </c>
      <c r="BS27" s="57">
        <f>+[2]Sheet1!BS27</f>
        <v>154.13311767578125</v>
      </c>
      <c r="BT27" s="57">
        <f>+[2]Sheet1!BT27</f>
        <v>234.369873046875</v>
      </c>
      <c r="BU27" s="57">
        <f>+[2]Sheet1!BU27</f>
        <v>180.98553466796875</v>
      </c>
      <c r="BV27" s="57">
        <f>+[2]Sheet1!BV27</f>
        <v>197.3798828125</v>
      </c>
      <c r="BW27" s="57">
        <f>+[2]Sheet1!BW27</f>
        <v>206.69526672363281</v>
      </c>
      <c r="BX27" s="57">
        <f>+[2]Sheet1!BX27</f>
        <v>222.87774658203125</v>
      </c>
      <c r="BY27" s="57">
        <f>+[2]Sheet1!BY27</f>
        <v>182.48793029785156</v>
      </c>
      <c r="BZ27" s="57">
        <f>+[2]Sheet1!BZ27</f>
        <v>175.19844055175781</v>
      </c>
      <c r="CA27" s="57">
        <f>+[2]Sheet1!CA27</f>
        <v>176.18089294433594</v>
      </c>
      <c r="CB27" s="57">
        <f>+[2]Sheet1!CB27</f>
        <v>190.38418579101563</v>
      </c>
      <c r="CC27" s="57">
        <f>+[2]Sheet1!CC27</f>
        <v>189.85586547851563</v>
      </c>
      <c r="CD27" s="57">
        <f>+[2]Sheet1!CD27</f>
        <v>189.85586547851563</v>
      </c>
    </row>
    <row r="28" spans="1:82" x14ac:dyDescent="0.3">
      <c r="A28" s="2">
        <f>+[1]Sheet1!A28</f>
        <v>43497</v>
      </c>
      <c r="B28" s="1" t="s">
        <v>84</v>
      </c>
      <c r="C28" s="1">
        <v>2019</v>
      </c>
      <c r="D28" s="57">
        <f>+[2]Sheet1!D28</f>
        <v>198.90652465820313</v>
      </c>
      <c r="E28" s="57">
        <f>+[2]Sheet1!E28</f>
        <v>168.16612243652344</v>
      </c>
      <c r="F28" s="57">
        <f>+[2]Sheet1!F28</f>
        <v>154.99601745605469</v>
      </c>
      <c r="G28" s="57">
        <f>+[2]Sheet1!G28</f>
        <v>253.32862854003906</v>
      </c>
      <c r="H28" s="57">
        <f>+[2]Sheet1!H28</f>
        <v>185.14169311523438</v>
      </c>
      <c r="I28" s="57">
        <f>+[2]Sheet1!I28</f>
        <v>204.14761352539063</v>
      </c>
      <c r="J28" s="57">
        <f>+[2]Sheet1!J28</f>
        <v>211.22746276855469</v>
      </c>
      <c r="K28" s="57">
        <f>+[2]Sheet1!K28</f>
        <v>225.13044738769531</v>
      </c>
      <c r="L28" s="57">
        <f>+[2]Sheet1!L28</f>
        <v>186.81597900390625</v>
      </c>
      <c r="M28" s="57">
        <f>+[2]Sheet1!M28</f>
        <v>179.13003540039063</v>
      </c>
      <c r="N28" s="57">
        <f>+[2]Sheet1!N28</f>
        <v>182.35354614257813</v>
      </c>
      <c r="O28" s="57">
        <f>+[2]Sheet1!O28</f>
        <v>196.32984924316406</v>
      </c>
      <c r="P28" s="57">
        <f>+[2]Sheet1!P28</f>
        <v>198.91706848144531</v>
      </c>
      <c r="Q28" s="57">
        <f>+[2]Sheet1!Q28</f>
        <v>168.038818359375</v>
      </c>
      <c r="R28" s="57">
        <f>+[2]Sheet1!R28</f>
        <v>155.34519958496094</v>
      </c>
      <c r="S28" s="57">
        <f>+[2]Sheet1!S28</f>
        <v>251.32131958007813</v>
      </c>
      <c r="T28" s="57">
        <f>+[2]Sheet1!T28</f>
        <v>185.63168334960938</v>
      </c>
      <c r="U28" s="57">
        <f>+[2]Sheet1!U28</f>
        <v>204.10110473632813</v>
      </c>
      <c r="V28" s="57">
        <f>+[2]Sheet1!V28</f>
        <v>211.19290161132813</v>
      </c>
      <c r="W28" s="57">
        <f>+[2]Sheet1!W28</f>
        <v>225.46922302246094</v>
      </c>
      <c r="X28" s="57">
        <f>+[2]Sheet1!X28</f>
        <v>186.73153686523438</v>
      </c>
      <c r="Y28" s="57">
        <f>+[2]Sheet1!Y28</f>
        <v>178.5311279296875</v>
      </c>
      <c r="Z28" s="57">
        <f>+[2]Sheet1!Z28</f>
        <v>182.54646301269531</v>
      </c>
      <c r="AA28" s="57">
        <f>+[2]Sheet1!AA28</f>
        <v>196.16365051269531</v>
      </c>
      <c r="AB28" s="57">
        <f>+[2]Sheet1!AB28</f>
        <v>198.79193115234375</v>
      </c>
      <c r="AC28" s="57">
        <f>+[2]Sheet1!AC28</f>
        <v>167.90351867675781</v>
      </c>
      <c r="AD28" s="57">
        <f>+[2]Sheet1!AD28</f>
        <v>155.55502319335938</v>
      </c>
      <c r="AE28" s="57">
        <f>+[2]Sheet1!AE28</f>
        <v>249.76325988769531</v>
      </c>
      <c r="AF28" s="57">
        <f>+[2]Sheet1!AF28</f>
        <v>186.01895141601563</v>
      </c>
      <c r="AG28" s="57">
        <f>+[2]Sheet1!AG28</f>
        <v>204.20318603515625</v>
      </c>
      <c r="AH28" s="57">
        <f>+[2]Sheet1!AH28</f>
        <v>211.06507873535156</v>
      </c>
      <c r="AI28" s="57">
        <f>+[2]Sheet1!AI28</f>
        <v>225.88508605957031</v>
      </c>
      <c r="AJ28" s="57">
        <f>+[2]Sheet1!AJ28</f>
        <v>186.68255615234375</v>
      </c>
      <c r="AK28" s="57">
        <f>+[2]Sheet1!AK28</f>
        <v>178.53907775878906</v>
      </c>
      <c r="AL28" s="57">
        <f>+[2]Sheet1!AL28</f>
        <v>182.58120727539063</v>
      </c>
      <c r="AM28" s="57">
        <f>+[2]Sheet1!AM28</f>
        <v>196.08412170410156</v>
      </c>
      <c r="AN28" s="57">
        <f>+[2]Sheet1!AN28</f>
        <v>198.5904541015625</v>
      </c>
      <c r="AO28" s="57">
        <f>+[2]Sheet1!AO28</f>
        <v>167.93757629394531</v>
      </c>
      <c r="AP28" s="57">
        <f>+[2]Sheet1!AP28</f>
        <v>155.73448181152344</v>
      </c>
      <c r="AQ28" s="57">
        <f>+[2]Sheet1!AQ28</f>
        <v>249.03399658203125</v>
      </c>
      <c r="AR28" s="57">
        <f>+[2]Sheet1!AR28</f>
        <v>186.12777709960938</v>
      </c>
      <c r="AS28" s="57">
        <f>+[2]Sheet1!AS28</f>
        <v>203.71894836425781</v>
      </c>
      <c r="AT28" s="57">
        <f>+[2]Sheet1!AT28</f>
        <v>211.19966125488281</v>
      </c>
      <c r="AU28" s="57">
        <f>+[2]Sheet1!AU28</f>
        <v>225.02903747558594</v>
      </c>
      <c r="AV28" s="57">
        <f>+[2]Sheet1!AV28</f>
        <v>186.45115661621094</v>
      </c>
      <c r="AW28" s="57">
        <f>+[2]Sheet1!AW28</f>
        <v>178.04118347167969</v>
      </c>
      <c r="AX28" s="57">
        <f>+[2]Sheet1!AX28</f>
        <v>182.62564086914063</v>
      </c>
      <c r="AY28" s="57">
        <f>+[2]Sheet1!AY28</f>
        <v>196.18891906738281</v>
      </c>
      <c r="AZ28" s="57">
        <f>+[2]Sheet1!AZ28</f>
        <v>198.51240539550781</v>
      </c>
      <c r="BA28" s="57">
        <f>+[2]Sheet1!BA28</f>
        <v>167.93353271484375</v>
      </c>
      <c r="BB28" s="57">
        <f>+[2]Sheet1!BB28</f>
        <v>156.00930786132813</v>
      </c>
      <c r="BC28" s="57">
        <f>+[2]Sheet1!BC28</f>
        <v>246.89791870117188</v>
      </c>
      <c r="BD28" s="57">
        <f>+[2]Sheet1!BD28</f>
        <v>186.30937194824219</v>
      </c>
      <c r="BE28" s="57">
        <f>+[2]Sheet1!BE28</f>
        <v>203.33810424804688</v>
      </c>
      <c r="BF28" s="57">
        <f>+[2]Sheet1!BF28</f>
        <v>211.13604736328125</v>
      </c>
      <c r="BG28" s="57">
        <f>+[2]Sheet1!BG28</f>
        <v>225.03912353515625</v>
      </c>
      <c r="BH28" s="57">
        <f>+[2]Sheet1!BH28</f>
        <v>186.10546875</v>
      </c>
      <c r="BI28" s="57">
        <f>+[2]Sheet1!BI28</f>
        <v>177.95863342285156</v>
      </c>
      <c r="BJ28" s="57">
        <f>+[2]Sheet1!BJ28</f>
        <v>182.51499938964844</v>
      </c>
      <c r="BK28" s="57">
        <f>+[2]Sheet1!BK28</f>
        <v>196.05795288085938</v>
      </c>
      <c r="BL28" s="57">
        <f>+[2]Sheet1!BL28</f>
        <v>196.92839050292969</v>
      </c>
      <c r="BM28" s="57">
        <f>+[2]Sheet1!BM28</f>
        <v>197.24589538574219</v>
      </c>
      <c r="BN28" s="57">
        <f>+[2]Sheet1!BN28</f>
        <v>197.20805358886719</v>
      </c>
      <c r="BO28" s="57">
        <f>+[2]Sheet1!BO28</f>
        <v>197.10377502441406</v>
      </c>
      <c r="BP28" s="57">
        <f>+[2]Sheet1!BP28</f>
        <v>196.62577819824219</v>
      </c>
      <c r="BQ28" s="57">
        <f>+[2]Sheet1!BQ28</f>
        <v>198.73078918457031</v>
      </c>
      <c r="BR28" s="57">
        <f>+[2]Sheet1!BR28</f>
        <v>167.97991943359375</v>
      </c>
      <c r="BS28" s="57">
        <f>+[2]Sheet1!BS28</f>
        <v>155.61270141601563</v>
      </c>
      <c r="BT28" s="57">
        <f>+[2]Sheet1!BT28</f>
        <v>249.31632995605469</v>
      </c>
      <c r="BU28" s="57">
        <f>+[2]Sheet1!BU28</f>
        <v>186.03622436523438</v>
      </c>
      <c r="BV28" s="57">
        <f>+[2]Sheet1!BV28</f>
        <v>203.72140502929688</v>
      </c>
      <c r="BW28" s="57">
        <f>+[2]Sheet1!BW28</f>
        <v>211.15650939941406</v>
      </c>
      <c r="BX28" s="57">
        <f>+[2]Sheet1!BX28</f>
        <v>225.28521728515625</v>
      </c>
      <c r="BY28" s="57">
        <f>+[2]Sheet1!BY28</f>
        <v>186.43869018554688</v>
      </c>
      <c r="BZ28" s="57">
        <f>+[2]Sheet1!BZ28</f>
        <v>178.22688293457031</v>
      </c>
      <c r="CA28" s="57">
        <f>+[2]Sheet1!CA28</f>
        <v>182.54214477539063</v>
      </c>
      <c r="CB28" s="57">
        <f>+[2]Sheet1!CB28</f>
        <v>196.13311767578125</v>
      </c>
      <c r="CC28" s="57">
        <f>+[2]Sheet1!CC28</f>
        <v>196.96835327148438</v>
      </c>
      <c r="CD28" s="57">
        <f>+[2]Sheet1!CD28</f>
        <v>196.96836853027344</v>
      </c>
    </row>
    <row r="29" spans="1:82" x14ac:dyDescent="0.3">
      <c r="A29" s="2">
        <f>+[1]Sheet1!A29</f>
        <v>43525</v>
      </c>
      <c r="B29" s="1" t="s">
        <v>85</v>
      </c>
      <c r="C29" s="1">
        <v>2019</v>
      </c>
      <c r="D29" s="57">
        <f>+[2]Sheet1!D29</f>
        <v>210.93461608886719</v>
      </c>
      <c r="E29" s="57">
        <f>+[2]Sheet1!E29</f>
        <v>174.86021423339844</v>
      </c>
      <c r="F29" s="57">
        <f>+[2]Sheet1!F29</f>
        <v>163.8668212890625</v>
      </c>
      <c r="G29" s="57">
        <f>+[2]Sheet1!G29</f>
        <v>260.36074829101563</v>
      </c>
      <c r="H29" s="57">
        <f>+[2]Sheet1!H29</f>
        <v>191.915283203125</v>
      </c>
      <c r="I29" s="57">
        <f>+[2]Sheet1!I29</f>
        <v>211.24539184570313</v>
      </c>
      <c r="J29" s="57">
        <f>+[2]Sheet1!J29</f>
        <v>220.17144775390625</v>
      </c>
      <c r="K29" s="57">
        <f>+[2]Sheet1!K29</f>
        <v>235.12857055664063</v>
      </c>
      <c r="L29" s="57">
        <f>+[2]Sheet1!L29</f>
        <v>190.75532531738281</v>
      </c>
      <c r="M29" s="57">
        <f>+[2]Sheet1!M29</f>
        <v>212.52763366699219</v>
      </c>
      <c r="N29" s="57">
        <f>+[2]Sheet1!N29</f>
        <v>190.33758544921875</v>
      </c>
      <c r="O29" s="57">
        <f>+[2]Sheet1!O29</f>
        <v>202.4376220703125</v>
      </c>
      <c r="P29" s="57">
        <f>+[2]Sheet1!P29</f>
        <v>210.89161682128906</v>
      </c>
      <c r="Q29" s="57">
        <f>+[2]Sheet1!Q29</f>
        <v>174.81449890136719</v>
      </c>
      <c r="R29" s="57">
        <f>+[2]Sheet1!R29</f>
        <v>164.765380859375</v>
      </c>
      <c r="S29" s="57">
        <f>+[2]Sheet1!S29</f>
        <v>258.14425659179688</v>
      </c>
      <c r="T29" s="57">
        <f>+[2]Sheet1!T29</f>
        <v>192.56889343261719</v>
      </c>
      <c r="U29" s="57">
        <f>+[2]Sheet1!U29</f>
        <v>211.02067565917969</v>
      </c>
      <c r="V29" s="57">
        <f>+[2]Sheet1!V29</f>
        <v>220.04598999023438</v>
      </c>
      <c r="W29" s="57">
        <f>+[2]Sheet1!W29</f>
        <v>235.42767333984375</v>
      </c>
      <c r="X29" s="57">
        <f>+[2]Sheet1!X29</f>
        <v>190.65673828125</v>
      </c>
      <c r="Y29" s="57">
        <f>+[2]Sheet1!Y29</f>
        <v>210.60029602050781</v>
      </c>
      <c r="Z29" s="57">
        <f>+[2]Sheet1!Z29</f>
        <v>190.5899658203125</v>
      </c>
      <c r="AA29" s="57">
        <f>+[2]Sheet1!AA29</f>
        <v>202.22630310058594</v>
      </c>
      <c r="AB29" s="57">
        <f>+[2]Sheet1!AB29</f>
        <v>210.69223022460938</v>
      </c>
      <c r="AC29" s="57">
        <f>+[2]Sheet1!AC29</f>
        <v>174.69247436523438</v>
      </c>
      <c r="AD29" s="57">
        <f>+[2]Sheet1!AD29</f>
        <v>165.2109375</v>
      </c>
      <c r="AE29" s="57">
        <f>+[2]Sheet1!AE29</f>
        <v>256.48800659179688</v>
      </c>
      <c r="AF29" s="57">
        <f>+[2]Sheet1!AF29</f>
        <v>193.02084350585938</v>
      </c>
      <c r="AG29" s="57">
        <f>+[2]Sheet1!AG29</f>
        <v>211.00361633300781</v>
      </c>
      <c r="AH29" s="57">
        <f>+[2]Sheet1!AH29</f>
        <v>219.83979797363281</v>
      </c>
      <c r="AI29" s="57">
        <f>+[2]Sheet1!AI29</f>
        <v>235.82479858398438</v>
      </c>
      <c r="AJ29" s="57">
        <f>+[2]Sheet1!AJ29</f>
        <v>190.66201782226563</v>
      </c>
      <c r="AK29" s="57">
        <f>+[2]Sheet1!AK29</f>
        <v>210.48951721191406</v>
      </c>
      <c r="AL29" s="57">
        <f>+[2]Sheet1!AL29</f>
        <v>190.46939086914063</v>
      </c>
      <c r="AM29" s="57">
        <f>+[2]Sheet1!AM29</f>
        <v>202.1156005859375</v>
      </c>
      <c r="AN29" s="57">
        <f>+[2]Sheet1!AN29</f>
        <v>210.44088745117188</v>
      </c>
      <c r="AO29" s="57">
        <f>+[2]Sheet1!AO29</f>
        <v>174.75358581542969</v>
      </c>
      <c r="AP29" s="57">
        <f>+[2]Sheet1!AP29</f>
        <v>165.74168395996094</v>
      </c>
      <c r="AQ29" s="57">
        <f>+[2]Sheet1!AQ29</f>
        <v>255.7637939453125</v>
      </c>
      <c r="AR29" s="57">
        <f>+[2]Sheet1!AR29</f>
        <v>193.13168334960938</v>
      </c>
      <c r="AS29" s="57">
        <f>+[2]Sheet1!AS29</f>
        <v>210.24594116210938</v>
      </c>
      <c r="AT29" s="57">
        <f>+[2]Sheet1!AT29</f>
        <v>219.93572998046875</v>
      </c>
      <c r="AU29" s="57">
        <f>+[2]Sheet1!AU29</f>
        <v>234.97637939453125</v>
      </c>
      <c r="AV29" s="57">
        <f>+[2]Sheet1!AV29</f>
        <v>190.23501586914063</v>
      </c>
      <c r="AW29" s="57">
        <f>+[2]Sheet1!AW29</f>
        <v>209.85247802734375</v>
      </c>
      <c r="AX29" s="57">
        <f>+[2]Sheet1!AX29</f>
        <v>190.52604675292969</v>
      </c>
      <c r="AY29" s="57">
        <f>+[2]Sheet1!AY29</f>
        <v>202.23808288574219</v>
      </c>
      <c r="AZ29" s="57">
        <f>+[2]Sheet1!AZ29</f>
        <v>210.28730773925781</v>
      </c>
      <c r="BA29" s="57">
        <f>+[2]Sheet1!BA29</f>
        <v>174.81465148925781</v>
      </c>
      <c r="BB29" s="57">
        <f>+[2]Sheet1!BB29</f>
        <v>166.452880859375</v>
      </c>
      <c r="BC29" s="57">
        <f>+[2]Sheet1!BC29</f>
        <v>253.828125</v>
      </c>
      <c r="BD29" s="57">
        <f>+[2]Sheet1!BD29</f>
        <v>193.43063354492188</v>
      </c>
      <c r="BE29" s="57">
        <f>+[2]Sheet1!BE29</f>
        <v>209.59819030761719</v>
      </c>
      <c r="BF29" s="57">
        <f>+[2]Sheet1!BF29</f>
        <v>219.85069274902344</v>
      </c>
      <c r="BG29" s="57">
        <f>+[2]Sheet1!BG29</f>
        <v>234.93138122558594</v>
      </c>
      <c r="BH29" s="57">
        <f>+[2]Sheet1!BH29</f>
        <v>189.65873718261719</v>
      </c>
      <c r="BI29" s="57">
        <f>+[2]Sheet1!BI29</f>
        <v>209.49136352539063</v>
      </c>
      <c r="BJ29" s="57">
        <f>+[2]Sheet1!BJ29</f>
        <v>190.25166320800781</v>
      </c>
      <c r="BK29" s="57">
        <f>+[2]Sheet1!BK29</f>
        <v>202.13970947265625</v>
      </c>
      <c r="BL29" s="57">
        <f>+[2]Sheet1!BL29</f>
        <v>206.50738525390625</v>
      </c>
      <c r="BM29" s="57">
        <f>+[2]Sheet1!BM29</f>
        <v>206.69113159179688</v>
      </c>
      <c r="BN29" s="57">
        <f>+[2]Sheet1!BN29</f>
        <v>206.58760070800781</v>
      </c>
      <c r="BO29" s="57">
        <f>+[2]Sheet1!BO29</f>
        <v>206.27700805664063</v>
      </c>
      <c r="BP29" s="57">
        <f>+[2]Sheet1!BP29</f>
        <v>205.49246215820313</v>
      </c>
      <c r="BQ29" s="57">
        <f>+[2]Sheet1!BQ29</f>
        <v>210.6292724609375</v>
      </c>
      <c r="BR29" s="57">
        <f>+[2]Sheet1!BR29</f>
        <v>174.78733825683594</v>
      </c>
      <c r="BS29" s="57">
        <f>+[2]Sheet1!BS29</f>
        <v>165.42437744140625</v>
      </c>
      <c r="BT29" s="57">
        <f>+[2]Sheet1!BT29</f>
        <v>256.1612548828125</v>
      </c>
      <c r="BU29" s="57">
        <f>+[2]Sheet1!BU29</f>
        <v>193.05966186523438</v>
      </c>
      <c r="BV29" s="57">
        <f>+[2]Sheet1!BV29</f>
        <v>210.27410888671875</v>
      </c>
      <c r="BW29" s="57">
        <f>+[2]Sheet1!BW29</f>
        <v>219.92581176757813</v>
      </c>
      <c r="BX29" s="57">
        <f>+[2]Sheet1!BX29</f>
        <v>235.22283935546875</v>
      </c>
      <c r="BY29" s="57">
        <f>+[2]Sheet1!BY29</f>
        <v>190.205322265625</v>
      </c>
      <c r="BZ29" s="57">
        <f>+[2]Sheet1!BZ29</f>
        <v>210.08470153808594</v>
      </c>
      <c r="CA29" s="57">
        <f>+[2]Sheet1!CA29</f>
        <v>190.3984375</v>
      </c>
      <c r="CB29" s="57">
        <f>+[2]Sheet1!CB29</f>
        <v>202.19902038574219</v>
      </c>
      <c r="CC29" s="57">
        <f>+[2]Sheet1!CC29</f>
        <v>206.17076110839844</v>
      </c>
      <c r="CD29" s="57">
        <f>+[2]Sheet1!CD29</f>
        <v>206.1707763671875</v>
      </c>
    </row>
    <row r="30" spans="1:82" x14ac:dyDescent="0.3">
      <c r="A30" s="2">
        <f>+[1]Sheet1!A30</f>
        <v>43556</v>
      </c>
      <c r="B30" s="1" t="s">
        <v>86</v>
      </c>
      <c r="C30" s="1">
        <v>2019</v>
      </c>
      <c r="D30" s="57">
        <f>+[2]Sheet1!D30</f>
        <v>216.59579467773438</v>
      </c>
      <c r="E30" s="57">
        <f>+[2]Sheet1!E30</f>
        <v>176.6146240234375</v>
      </c>
      <c r="F30" s="57">
        <f>+[2]Sheet1!F30</f>
        <v>173.59213256835938</v>
      </c>
      <c r="G30" s="57">
        <f>+[2]Sheet1!G30</f>
        <v>267.48974609375</v>
      </c>
      <c r="H30" s="57">
        <f>+[2]Sheet1!H30</f>
        <v>200.96028137207031</v>
      </c>
      <c r="I30" s="57">
        <f>+[2]Sheet1!I30</f>
        <v>218.969970703125</v>
      </c>
      <c r="J30" s="57">
        <f>+[2]Sheet1!J30</f>
        <v>229.79991149902344</v>
      </c>
      <c r="K30" s="57">
        <f>+[2]Sheet1!K30</f>
        <v>243.9014892578125</v>
      </c>
      <c r="L30" s="57">
        <f>+[2]Sheet1!L30</f>
        <v>196.93853759765625</v>
      </c>
      <c r="M30" s="57">
        <f>+[2]Sheet1!M30</f>
        <v>216.35272216796875</v>
      </c>
      <c r="N30" s="57">
        <f>+[2]Sheet1!N30</f>
        <v>198.3492431640625</v>
      </c>
      <c r="O30" s="57">
        <f>+[2]Sheet1!O30</f>
        <v>208.46379089355469</v>
      </c>
      <c r="P30" s="57">
        <f>+[2]Sheet1!P30</f>
        <v>216.41448974609375</v>
      </c>
      <c r="Q30" s="57">
        <f>+[2]Sheet1!Q30</f>
        <v>176.61764526367188</v>
      </c>
      <c r="R30" s="57">
        <f>+[2]Sheet1!R30</f>
        <v>174.83126831054688</v>
      </c>
      <c r="S30" s="57">
        <f>+[2]Sheet1!S30</f>
        <v>265.41909790039063</v>
      </c>
      <c r="T30" s="57">
        <f>+[2]Sheet1!T30</f>
        <v>201.4913330078125</v>
      </c>
      <c r="U30" s="57">
        <f>+[2]Sheet1!U30</f>
        <v>218.58576965332031</v>
      </c>
      <c r="V30" s="57">
        <f>+[2]Sheet1!V30</f>
        <v>229.68611145019531</v>
      </c>
      <c r="W30" s="57">
        <f>+[2]Sheet1!W30</f>
        <v>243.92588806152344</v>
      </c>
      <c r="X30" s="57">
        <f>+[2]Sheet1!X30</f>
        <v>196.74880981445313</v>
      </c>
      <c r="Y30" s="57">
        <f>+[2]Sheet1!Y30</f>
        <v>214.07066345214844</v>
      </c>
      <c r="Z30" s="57">
        <f>+[2]Sheet1!Z30</f>
        <v>198.42704772949219</v>
      </c>
      <c r="AA30" s="57">
        <f>+[2]Sheet1!AA30</f>
        <v>208.2642822265625</v>
      </c>
      <c r="AB30" s="57">
        <f>+[2]Sheet1!AB30</f>
        <v>216.14529418945313</v>
      </c>
      <c r="AC30" s="57">
        <f>+[2]Sheet1!AC30</f>
        <v>176.49185180664063</v>
      </c>
      <c r="AD30" s="57">
        <f>+[2]Sheet1!AD30</f>
        <v>175.49565124511719</v>
      </c>
      <c r="AE30" s="57">
        <f>+[2]Sheet1!AE30</f>
        <v>263.90185546875</v>
      </c>
      <c r="AF30" s="57">
        <f>+[2]Sheet1!AF30</f>
        <v>201.88743591308594</v>
      </c>
      <c r="AG30" s="57">
        <f>+[2]Sheet1!AG30</f>
        <v>218.56367492675781</v>
      </c>
      <c r="AH30" s="57">
        <f>+[2]Sheet1!AH30</f>
        <v>229.60855102539063</v>
      </c>
      <c r="AI30" s="57">
        <f>+[2]Sheet1!AI30</f>
        <v>244.13020324707031</v>
      </c>
      <c r="AJ30" s="57">
        <f>+[2]Sheet1!AJ30</f>
        <v>196.67451477050781</v>
      </c>
      <c r="AK30" s="57">
        <f>+[2]Sheet1!AK30</f>
        <v>213.74749755859375</v>
      </c>
      <c r="AL30" s="57">
        <f>+[2]Sheet1!AL30</f>
        <v>198.24456787109375</v>
      </c>
      <c r="AM30" s="57">
        <f>+[2]Sheet1!AM30</f>
        <v>208.16226196289063</v>
      </c>
      <c r="AN30" s="57">
        <f>+[2]Sheet1!AN30</f>
        <v>215.86773681640625</v>
      </c>
      <c r="AO30" s="57">
        <f>+[2]Sheet1!AO30</f>
        <v>176.57405090332031</v>
      </c>
      <c r="AP30" s="57">
        <f>+[2]Sheet1!AP30</f>
        <v>176.03683471679688</v>
      </c>
      <c r="AQ30" s="57">
        <f>+[2]Sheet1!AQ30</f>
        <v>263.11236572265625</v>
      </c>
      <c r="AR30" s="57">
        <f>+[2]Sheet1!AR30</f>
        <v>201.98954772949219</v>
      </c>
      <c r="AS30" s="57">
        <f>+[2]Sheet1!AS30</f>
        <v>217.53079223632813</v>
      </c>
      <c r="AT30" s="57">
        <f>+[2]Sheet1!AT30</f>
        <v>229.5712890625</v>
      </c>
      <c r="AU30" s="57">
        <f>+[2]Sheet1!AU30</f>
        <v>243.17807006835938</v>
      </c>
      <c r="AV30" s="57">
        <f>+[2]Sheet1!AV30</f>
        <v>196.29466247558594</v>
      </c>
      <c r="AW30" s="57">
        <f>+[2]Sheet1!AW30</f>
        <v>212.96598815917969</v>
      </c>
      <c r="AX30" s="57">
        <f>+[2]Sheet1!AX30</f>
        <v>198.16262817382813</v>
      </c>
      <c r="AY30" s="57">
        <f>+[2]Sheet1!AY30</f>
        <v>208.23350524902344</v>
      </c>
      <c r="AZ30" s="57">
        <f>+[2]Sheet1!AZ30</f>
        <v>215.5733642578125</v>
      </c>
      <c r="BA30" s="57">
        <f>+[2]Sheet1!BA30</f>
        <v>176.66244506835938</v>
      </c>
      <c r="BB30" s="57">
        <f>+[2]Sheet1!BB30</f>
        <v>176.86286926269531</v>
      </c>
      <c r="BC30" s="57">
        <f>+[2]Sheet1!BC30</f>
        <v>261.2952880859375</v>
      </c>
      <c r="BD30" s="57">
        <f>+[2]Sheet1!BD30</f>
        <v>202.23233032226563</v>
      </c>
      <c r="BE30" s="57">
        <f>+[2]Sheet1!BE30</f>
        <v>216.65731811523438</v>
      </c>
      <c r="BF30" s="57">
        <f>+[2]Sheet1!BF30</f>
        <v>229.4390869140625</v>
      </c>
      <c r="BG30" s="57">
        <f>+[2]Sheet1!BG30</f>
        <v>242.95712280273438</v>
      </c>
      <c r="BH30" s="57">
        <f>+[2]Sheet1!BH30</f>
        <v>195.78636169433594</v>
      </c>
      <c r="BI30" s="57">
        <f>+[2]Sheet1!BI30</f>
        <v>212.09796142578125</v>
      </c>
      <c r="BJ30" s="57">
        <f>+[2]Sheet1!BJ30</f>
        <v>197.89666748046875</v>
      </c>
      <c r="BK30" s="57">
        <f>+[2]Sheet1!BK30</f>
        <v>208.03155517578125</v>
      </c>
      <c r="BL30" s="57">
        <f>+[2]Sheet1!BL30</f>
        <v>213.41514587402344</v>
      </c>
      <c r="BM30" s="57">
        <f>+[2]Sheet1!BM30</f>
        <v>213.6923828125</v>
      </c>
      <c r="BN30" s="57">
        <f>+[2]Sheet1!BN30</f>
        <v>213.66714477539063</v>
      </c>
      <c r="BO30" s="57">
        <f>+[2]Sheet1!BO30</f>
        <v>213.43879699707031</v>
      </c>
      <c r="BP30" s="57">
        <f>+[2]Sheet1!BP30</f>
        <v>212.66738891601563</v>
      </c>
      <c r="BQ30" s="57">
        <f>+[2]Sheet1!BQ30</f>
        <v>216.08964538574219</v>
      </c>
      <c r="BR30" s="57">
        <f>+[2]Sheet1!BR30</f>
        <v>176.6004638671875</v>
      </c>
      <c r="BS30" s="57">
        <f>+[2]Sheet1!BS30</f>
        <v>175.63331604003906</v>
      </c>
      <c r="BT30" s="57">
        <f>+[2]Sheet1!BT30</f>
        <v>263.5235595703125</v>
      </c>
      <c r="BU30" s="57">
        <f>+[2]Sheet1!BU30</f>
        <v>201.92031860351563</v>
      </c>
      <c r="BV30" s="57">
        <f>+[2]Sheet1!BV30</f>
        <v>217.57881164550781</v>
      </c>
      <c r="BW30" s="57">
        <f>+[2]Sheet1!BW30</f>
        <v>229.56611633300781</v>
      </c>
      <c r="BX30" s="57">
        <f>+[2]Sheet1!BX30</f>
        <v>243.50955200195313</v>
      </c>
      <c r="BY30" s="57">
        <f>+[2]Sheet1!BY30</f>
        <v>196.29998779296875</v>
      </c>
      <c r="BZ30" s="57">
        <f>+[2]Sheet1!BZ30</f>
        <v>213.11199951171875</v>
      </c>
      <c r="CA30" s="57">
        <f>+[2]Sheet1!CA30</f>
        <v>198.11521911621094</v>
      </c>
      <c r="CB30" s="57">
        <f>+[2]Sheet1!CB30</f>
        <v>208.173583984375</v>
      </c>
      <c r="CC30" s="57">
        <f>+[2]Sheet1!CC30</f>
        <v>213.26632690429688</v>
      </c>
      <c r="CD30" s="57">
        <f>+[2]Sheet1!CD30</f>
        <v>213.26631164550781</v>
      </c>
    </row>
    <row r="31" spans="1:82" x14ac:dyDescent="0.3">
      <c r="A31" s="2">
        <f>+[1]Sheet1!A31</f>
        <v>43586</v>
      </c>
      <c r="B31" s="1" t="s">
        <v>87</v>
      </c>
      <c r="C31" s="1">
        <v>2019</v>
      </c>
      <c r="D31" s="57">
        <f>+[2]Sheet1!D31</f>
        <v>221.74783325195313</v>
      </c>
      <c r="E31" s="57">
        <f>+[2]Sheet1!E31</f>
        <v>180.3450927734375</v>
      </c>
      <c r="F31" s="57">
        <f>+[2]Sheet1!F31</f>
        <v>179.71241760253906</v>
      </c>
      <c r="G31" s="57">
        <f>+[2]Sheet1!G31</f>
        <v>279.94659423828125</v>
      </c>
      <c r="H31" s="57">
        <f>+[2]Sheet1!H31</f>
        <v>207.32467651367188</v>
      </c>
      <c r="I31" s="57">
        <f>+[2]Sheet1!I31</f>
        <v>229.71817016601563</v>
      </c>
      <c r="J31" s="57">
        <f>+[2]Sheet1!J31</f>
        <v>238.11630249023438</v>
      </c>
      <c r="K31" s="57">
        <f>+[2]Sheet1!K31</f>
        <v>249.31694030761719</v>
      </c>
      <c r="L31" s="57">
        <f>+[2]Sheet1!L31</f>
        <v>201.49461364746094</v>
      </c>
      <c r="M31" s="57">
        <f>+[2]Sheet1!M31</f>
        <v>222.86746215820313</v>
      </c>
      <c r="N31" s="57">
        <f>+[2]Sheet1!N31</f>
        <v>202.95407104492188</v>
      </c>
      <c r="O31" s="57">
        <f>+[2]Sheet1!O31</f>
        <v>214.39149475097656</v>
      </c>
      <c r="P31" s="57">
        <f>+[2]Sheet1!P31</f>
        <v>221.61407470703125</v>
      </c>
      <c r="Q31" s="57">
        <f>+[2]Sheet1!Q31</f>
        <v>180.43130493164063</v>
      </c>
      <c r="R31" s="57">
        <f>+[2]Sheet1!R31</f>
        <v>180.95347595214844</v>
      </c>
      <c r="S31" s="57">
        <f>+[2]Sheet1!S31</f>
        <v>276.68426513671875</v>
      </c>
      <c r="T31" s="57">
        <f>+[2]Sheet1!T31</f>
        <v>207.93218994140625</v>
      </c>
      <c r="U31" s="57">
        <f>+[2]Sheet1!U31</f>
        <v>229.45870971679688</v>
      </c>
      <c r="V31" s="57">
        <f>+[2]Sheet1!V31</f>
        <v>237.89067077636719</v>
      </c>
      <c r="W31" s="57">
        <f>+[2]Sheet1!W31</f>
        <v>249.0220947265625</v>
      </c>
      <c r="X31" s="57">
        <f>+[2]Sheet1!X31</f>
        <v>201.42193603515625</v>
      </c>
      <c r="Y31" s="57">
        <f>+[2]Sheet1!Y31</f>
        <v>221.65632629394531</v>
      </c>
      <c r="Z31" s="57">
        <f>+[2]Sheet1!Z31</f>
        <v>202.93942260742188</v>
      </c>
      <c r="AA31" s="57">
        <f>+[2]Sheet1!AA31</f>
        <v>214.14564514160156</v>
      </c>
      <c r="AB31" s="57">
        <f>+[2]Sheet1!AB31</f>
        <v>221.36502075195313</v>
      </c>
      <c r="AC31" s="57">
        <f>+[2]Sheet1!AC31</f>
        <v>180.35054016113281</v>
      </c>
      <c r="AD31" s="57">
        <f>+[2]Sheet1!AD31</f>
        <v>181.67645263671875</v>
      </c>
      <c r="AE31" s="57">
        <f>+[2]Sheet1!AE31</f>
        <v>274.29843139648438</v>
      </c>
      <c r="AF31" s="57">
        <f>+[2]Sheet1!AF31</f>
        <v>208.37010192871094</v>
      </c>
      <c r="AG31" s="57">
        <f>+[2]Sheet1!AG31</f>
        <v>229.45939636230469</v>
      </c>
      <c r="AH31" s="57">
        <f>+[2]Sheet1!AH31</f>
        <v>237.88136291503906</v>
      </c>
      <c r="AI31" s="57">
        <f>+[2]Sheet1!AI31</f>
        <v>249.03610229492188</v>
      </c>
      <c r="AJ31" s="57">
        <f>+[2]Sheet1!AJ31</f>
        <v>201.3558349609375</v>
      </c>
      <c r="AK31" s="57">
        <f>+[2]Sheet1!AK31</f>
        <v>221.54725646972656</v>
      </c>
      <c r="AL31" s="57">
        <f>+[2]Sheet1!AL31</f>
        <v>202.7076416015625</v>
      </c>
      <c r="AM31" s="57">
        <f>+[2]Sheet1!AM31</f>
        <v>214.01815795898438</v>
      </c>
      <c r="AN31" s="57">
        <f>+[2]Sheet1!AN31</f>
        <v>221.14016723632813</v>
      </c>
      <c r="AO31" s="57">
        <f>+[2]Sheet1!AO31</f>
        <v>180.43557739257813</v>
      </c>
      <c r="AP31" s="57">
        <f>+[2]Sheet1!AP31</f>
        <v>182.11282348632813</v>
      </c>
      <c r="AQ31" s="57">
        <f>+[2]Sheet1!AQ31</f>
        <v>273.17355346679688</v>
      </c>
      <c r="AR31" s="57">
        <f>+[2]Sheet1!AR31</f>
        <v>208.50067138671875</v>
      </c>
      <c r="AS31" s="57">
        <f>+[2]Sheet1!AS31</f>
        <v>228.64541625976563</v>
      </c>
      <c r="AT31" s="57">
        <f>+[2]Sheet1!AT31</f>
        <v>237.59228515625</v>
      </c>
      <c r="AU31" s="57">
        <f>+[2]Sheet1!AU31</f>
        <v>248.05502319335938</v>
      </c>
      <c r="AV31" s="57">
        <f>+[2]Sheet1!AV31</f>
        <v>201.08894348144531</v>
      </c>
      <c r="AW31" s="57">
        <f>+[2]Sheet1!AW31</f>
        <v>220.62159729003906</v>
      </c>
      <c r="AX31" s="57">
        <f>+[2]Sheet1!AX31</f>
        <v>202.56509399414063</v>
      </c>
      <c r="AY31" s="57">
        <f>+[2]Sheet1!AY31</f>
        <v>214.09992980957031</v>
      </c>
      <c r="AZ31" s="57">
        <f>+[2]Sheet1!AZ31</f>
        <v>220.93562316894531</v>
      </c>
      <c r="BA31" s="57">
        <f>+[2]Sheet1!BA31</f>
        <v>180.54762268066406</v>
      </c>
      <c r="BB31" s="57">
        <f>+[2]Sheet1!BB31</f>
        <v>182.86288452148438</v>
      </c>
      <c r="BC31" s="57">
        <f>+[2]Sheet1!BC31</f>
        <v>270.9315185546875</v>
      </c>
      <c r="BD31" s="57">
        <f>+[2]Sheet1!BD31</f>
        <v>208.83119201660156</v>
      </c>
      <c r="BE31" s="57">
        <f>+[2]Sheet1!BE31</f>
        <v>227.96408081054688</v>
      </c>
      <c r="BF31" s="57">
        <f>+[2]Sheet1!BF31</f>
        <v>237.33547973632813</v>
      </c>
      <c r="BG31" s="57">
        <f>+[2]Sheet1!BG31</f>
        <v>247.54206848144531</v>
      </c>
      <c r="BH31" s="57">
        <f>+[2]Sheet1!BH31</f>
        <v>200.66598510742188</v>
      </c>
      <c r="BI31" s="57">
        <f>+[2]Sheet1!BI31</f>
        <v>220.89300537109375</v>
      </c>
      <c r="BJ31" s="57">
        <f>+[2]Sheet1!BJ31</f>
        <v>202.24267578125</v>
      </c>
      <c r="BK31" s="57">
        <f>+[2]Sheet1!BK31</f>
        <v>213.76579284667969</v>
      </c>
      <c r="BL31" s="57">
        <f>+[2]Sheet1!BL31</f>
        <v>219.83573913574219</v>
      </c>
      <c r="BM31" s="57">
        <f>+[2]Sheet1!BM31</f>
        <v>220.19261169433594</v>
      </c>
      <c r="BN31" s="57">
        <f>+[2]Sheet1!BN31</f>
        <v>220.20944213867188</v>
      </c>
      <c r="BO31" s="57">
        <f>+[2]Sheet1!BO31</f>
        <v>220.05624389648438</v>
      </c>
      <c r="BP31" s="57">
        <f>+[2]Sheet1!BP31</f>
        <v>219.39373779296875</v>
      </c>
      <c r="BQ31" s="57">
        <f>+[2]Sheet1!BQ31</f>
        <v>221.33665466308594</v>
      </c>
      <c r="BR31" s="57">
        <f>+[2]Sheet1!BR31</f>
        <v>180.44227600097656</v>
      </c>
      <c r="BS31" s="57">
        <f>+[2]Sheet1!BS31</f>
        <v>181.72085571289063</v>
      </c>
      <c r="BT31" s="57">
        <f>+[2]Sheet1!BT31</f>
        <v>273.97164916992188</v>
      </c>
      <c r="BU31" s="57">
        <f>+[2]Sheet1!BU31</f>
        <v>208.441650390625</v>
      </c>
      <c r="BV31" s="57">
        <f>+[2]Sheet1!BV31</f>
        <v>228.67935180664063</v>
      </c>
      <c r="BW31" s="57">
        <f>+[2]Sheet1!BW31</f>
        <v>237.635009765625</v>
      </c>
      <c r="BX31" s="57">
        <f>+[2]Sheet1!BX31</f>
        <v>248.40646362304688</v>
      </c>
      <c r="BY31" s="57">
        <f>+[2]Sheet1!BY31</f>
        <v>201.0653076171875</v>
      </c>
      <c r="BZ31" s="57">
        <f>+[2]Sheet1!BZ31</f>
        <v>221.16600036621094</v>
      </c>
      <c r="CA31" s="57">
        <f>+[2]Sheet1!CA31</f>
        <v>202.53410339355469</v>
      </c>
      <c r="CB31" s="57">
        <f>+[2]Sheet1!CB31</f>
        <v>213.99732971191406</v>
      </c>
      <c r="CC31" s="57">
        <f>+[2]Sheet1!CC31</f>
        <v>219.86343383789063</v>
      </c>
      <c r="CD31" s="57">
        <f>+[2]Sheet1!CD31</f>
        <v>219.86343383789063</v>
      </c>
    </row>
    <row r="32" spans="1:82" x14ac:dyDescent="0.3">
      <c r="A32" s="2">
        <f>+[1]Sheet1!A32</f>
        <v>43617</v>
      </c>
      <c r="B32" s="1" t="s">
        <v>88</v>
      </c>
      <c r="C32" s="1">
        <v>2019</v>
      </c>
      <c r="D32" s="57">
        <f>+[2]Sheet1!D32</f>
        <v>227.26081848144531</v>
      </c>
      <c r="E32" s="57">
        <f>+[2]Sheet1!E32</f>
        <v>185.23307800292969</v>
      </c>
      <c r="F32" s="57">
        <f>+[2]Sheet1!F32</f>
        <v>183.64920043945313</v>
      </c>
      <c r="G32" s="57">
        <f>+[2]Sheet1!G32</f>
        <v>287.82098388671875</v>
      </c>
      <c r="H32" s="57">
        <f>+[2]Sheet1!H32</f>
        <v>214.44117736816406</v>
      </c>
      <c r="I32" s="57">
        <f>+[2]Sheet1!I32</f>
        <v>238.50691223144531</v>
      </c>
      <c r="J32" s="57">
        <f>+[2]Sheet1!J32</f>
        <v>241.46394348144531</v>
      </c>
      <c r="K32" s="57">
        <f>+[2]Sheet1!K32</f>
        <v>266.44219970703125</v>
      </c>
      <c r="L32" s="57">
        <f>+[2]Sheet1!L32</f>
        <v>209.2271728515625</v>
      </c>
      <c r="M32" s="57">
        <f>+[2]Sheet1!M32</f>
        <v>226.42582702636719</v>
      </c>
      <c r="N32" s="57">
        <f>+[2]Sheet1!N32</f>
        <v>208.51243591308594</v>
      </c>
      <c r="O32" s="57">
        <f>+[2]Sheet1!O32</f>
        <v>219.23110961914063</v>
      </c>
      <c r="P32" s="57">
        <f>+[2]Sheet1!P32</f>
        <v>227.18270874023438</v>
      </c>
      <c r="Q32" s="57">
        <f>+[2]Sheet1!Q32</f>
        <v>185.33663940429688</v>
      </c>
      <c r="R32" s="57">
        <f>+[2]Sheet1!R32</f>
        <v>184.70309448242188</v>
      </c>
      <c r="S32" s="57">
        <f>+[2]Sheet1!S32</f>
        <v>284.25735473632813</v>
      </c>
      <c r="T32" s="57">
        <f>+[2]Sheet1!T32</f>
        <v>215.02574157714844</v>
      </c>
      <c r="U32" s="57">
        <f>+[2]Sheet1!U32</f>
        <v>237.98970031738281</v>
      </c>
      <c r="V32" s="57">
        <f>+[2]Sheet1!V32</f>
        <v>241.36395263671875</v>
      </c>
      <c r="W32" s="57">
        <f>+[2]Sheet1!W32</f>
        <v>266.49069213867188</v>
      </c>
      <c r="X32" s="57">
        <f>+[2]Sheet1!X32</f>
        <v>209.01701354980469</v>
      </c>
      <c r="Y32" s="57">
        <f>+[2]Sheet1!Y32</f>
        <v>225.60089111328125</v>
      </c>
      <c r="Z32" s="57">
        <f>+[2]Sheet1!Z32</f>
        <v>208.30111694335938</v>
      </c>
      <c r="AA32" s="57">
        <f>+[2]Sheet1!AA32</f>
        <v>218.78013610839844</v>
      </c>
      <c r="AB32" s="57">
        <f>+[2]Sheet1!AB32</f>
        <v>226.9708251953125</v>
      </c>
      <c r="AC32" s="57">
        <f>+[2]Sheet1!AC32</f>
        <v>185.23538208007813</v>
      </c>
      <c r="AD32" s="57">
        <f>+[2]Sheet1!AD32</f>
        <v>185.36422729492188</v>
      </c>
      <c r="AE32" s="57">
        <f>+[2]Sheet1!AE32</f>
        <v>281.689453125</v>
      </c>
      <c r="AF32" s="57">
        <f>+[2]Sheet1!AF32</f>
        <v>215.49433898925781</v>
      </c>
      <c r="AG32" s="57">
        <f>+[2]Sheet1!AG32</f>
        <v>237.95072937011719</v>
      </c>
      <c r="AH32" s="57">
        <f>+[2]Sheet1!AH32</f>
        <v>241.3751220703125</v>
      </c>
      <c r="AI32" s="57">
        <f>+[2]Sheet1!AI32</f>
        <v>266.69778442382813</v>
      </c>
      <c r="AJ32" s="57">
        <f>+[2]Sheet1!AJ32</f>
        <v>208.92575073242188</v>
      </c>
      <c r="AK32" s="57">
        <f>+[2]Sheet1!AK32</f>
        <v>225.57518005371094</v>
      </c>
      <c r="AL32" s="57">
        <f>+[2]Sheet1!AL32</f>
        <v>207.91493225097656</v>
      </c>
      <c r="AM32" s="57">
        <f>+[2]Sheet1!AM32</f>
        <v>218.60385131835938</v>
      </c>
      <c r="AN32" s="57">
        <f>+[2]Sheet1!AN32</f>
        <v>226.7923583984375</v>
      </c>
      <c r="AO32" s="57">
        <f>+[2]Sheet1!AO32</f>
        <v>185.32878112792969</v>
      </c>
      <c r="AP32" s="57">
        <f>+[2]Sheet1!AP32</f>
        <v>185.64163208007813</v>
      </c>
      <c r="AQ32" s="57">
        <f>+[2]Sheet1!AQ32</f>
        <v>280.50970458984375</v>
      </c>
      <c r="AR32" s="57">
        <f>+[2]Sheet1!AR32</f>
        <v>215.63365173339844</v>
      </c>
      <c r="AS32" s="57">
        <f>+[2]Sheet1!AS32</f>
        <v>236.63475036621094</v>
      </c>
      <c r="AT32" s="57">
        <f>+[2]Sheet1!AT32</f>
        <v>241.28018188476563</v>
      </c>
      <c r="AU32" s="57">
        <f>+[2]Sheet1!AU32</f>
        <v>265.67709350585938</v>
      </c>
      <c r="AV32" s="57">
        <f>+[2]Sheet1!AV32</f>
        <v>208.48515319824219</v>
      </c>
      <c r="AW32" s="57">
        <f>+[2]Sheet1!AW32</f>
        <v>224.58428955078125</v>
      </c>
      <c r="AX32" s="57">
        <f>+[2]Sheet1!AX32</f>
        <v>207.6163330078125</v>
      </c>
      <c r="AY32" s="57">
        <f>+[2]Sheet1!AY32</f>
        <v>218.60861206054688</v>
      </c>
      <c r="AZ32" s="57">
        <f>+[2]Sheet1!AZ32</f>
        <v>226.65492248535156</v>
      </c>
      <c r="BA32" s="57">
        <f>+[2]Sheet1!BA32</f>
        <v>185.45932006835938</v>
      </c>
      <c r="BB32" s="57">
        <f>+[2]Sheet1!BB32</f>
        <v>186.22274780273438</v>
      </c>
      <c r="BC32" s="57">
        <f>+[2]Sheet1!BC32</f>
        <v>278.1507568359375</v>
      </c>
      <c r="BD32" s="57">
        <f>+[2]Sheet1!BD32</f>
        <v>215.97978210449219</v>
      </c>
      <c r="BE32" s="57">
        <f>+[2]Sheet1!BE32</f>
        <v>235.51210021972656</v>
      </c>
      <c r="BF32" s="57">
        <f>+[2]Sheet1!BF32</f>
        <v>241.12867736816406</v>
      </c>
      <c r="BG32" s="57">
        <f>+[2]Sheet1!BG32</f>
        <v>265.40673828125</v>
      </c>
      <c r="BH32" s="57">
        <f>+[2]Sheet1!BH32</f>
        <v>207.91583251953125</v>
      </c>
      <c r="BI32" s="57">
        <f>+[2]Sheet1!BI32</f>
        <v>225.07733154296875</v>
      </c>
      <c r="BJ32" s="57">
        <f>+[2]Sheet1!BJ32</f>
        <v>207.13900756835938</v>
      </c>
      <c r="BK32" s="57">
        <f>+[2]Sheet1!BK32</f>
        <v>217.96565246582031</v>
      </c>
      <c r="BL32" s="57">
        <f>+[2]Sheet1!BL32</f>
        <v>225.83992004394531</v>
      </c>
      <c r="BM32" s="57">
        <f>+[2]Sheet1!BM32</f>
        <v>226.19169616699219</v>
      </c>
      <c r="BN32" s="57">
        <f>+[2]Sheet1!BN32</f>
        <v>226.25323486328125</v>
      </c>
      <c r="BO32" s="57">
        <f>+[2]Sheet1!BO32</f>
        <v>226.01611328125</v>
      </c>
      <c r="BP32" s="57">
        <f>+[2]Sheet1!BP32</f>
        <v>225.32713317871094</v>
      </c>
      <c r="BQ32" s="57">
        <f>+[2]Sheet1!BQ32</f>
        <v>226.95413208007813</v>
      </c>
      <c r="BR32" s="57">
        <f>+[2]Sheet1!BR32</f>
        <v>185.34124755859375</v>
      </c>
      <c r="BS32" s="57">
        <f>+[2]Sheet1!BS32</f>
        <v>185.32411193847656</v>
      </c>
      <c r="BT32" s="57">
        <f>+[2]Sheet1!BT32</f>
        <v>281.37869262695313</v>
      </c>
      <c r="BU32" s="57">
        <f>+[2]Sheet1!BU32</f>
        <v>215.57330322265625</v>
      </c>
      <c r="BV32" s="57">
        <f>+[2]Sheet1!BV32</f>
        <v>236.69618225097656</v>
      </c>
      <c r="BW32" s="57">
        <f>+[2]Sheet1!BW32</f>
        <v>241.26914978027344</v>
      </c>
      <c r="BX32" s="57">
        <f>+[2]Sheet1!BX32</f>
        <v>266.02352905273438</v>
      </c>
      <c r="BY32" s="57">
        <f>+[2]Sheet1!BY32</f>
        <v>208.4990234375</v>
      </c>
      <c r="BZ32" s="57">
        <f>+[2]Sheet1!BZ32</f>
        <v>225.20060729980469</v>
      </c>
      <c r="CA32" s="57">
        <f>+[2]Sheet1!CA32</f>
        <v>207.62602233886719</v>
      </c>
      <c r="CB32" s="57">
        <f>+[2]Sheet1!CB32</f>
        <v>218.4544677734375</v>
      </c>
      <c r="CC32" s="57">
        <f>+[2]Sheet1!CC32</f>
        <v>225.84107971191406</v>
      </c>
      <c r="CD32" s="57">
        <f>+[2]Sheet1!CD32</f>
        <v>225.84107971191406</v>
      </c>
    </row>
    <row r="33" spans="1:82" x14ac:dyDescent="0.3">
      <c r="A33" s="2">
        <f>+[1]Sheet1!A33</f>
        <v>43647</v>
      </c>
      <c r="B33" s="1" t="s">
        <v>89</v>
      </c>
      <c r="C33" s="1">
        <v>2019</v>
      </c>
      <c r="D33" s="57">
        <f>+[2]Sheet1!D33</f>
        <v>232.01101684570313</v>
      </c>
      <c r="E33" s="57">
        <f>+[2]Sheet1!E33</f>
        <v>186.76809692382813</v>
      </c>
      <c r="F33" s="57">
        <f>+[2]Sheet1!F33</f>
        <v>184.69898986816406</v>
      </c>
      <c r="G33" s="57">
        <f>+[2]Sheet1!G33</f>
        <v>293.77133178710938</v>
      </c>
      <c r="H33" s="57">
        <f>+[2]Sheet1!H33</f>
        <v>219.84817504882813</v>
      </c>
      <c r="I33" s="57">
        <f>+[2]Sheet1!I33</f>
        <v>248.30326843261719</v>
      </c>
      <c r="J33" s="57">
        <f>+[2]Sheet1!J33</f>
        <v>245.04191589355469</v>
      </c>
      <c r="K33" s="57">
        <f>+[2]Sheet1!K33</f>
        <v>267.12808227539063</v>
      </c>
      <c r="L33" s="57">
        <f>+[2]Sheet1!L33</f>
        <v>217.05723571777344</v>
      </c>
      <c r="M33" s="57">
        <f>+[2]Sheet1!M33</f>
        <v>231.30674743652344</v>
      </c>
      <c r="N33" s="57">
        <f>+[2]Sheet1!N33</f>
        <v>214.96932983398438</v>
      </c>
      <c r="O33" s="57">
        <f>+[2]Sheet1!O33</f>
        <v>225.17027282714844</v>
      </c>
      <c r="P33" s="57">
        <f>+[2]Sheet1!P33</f>
        <v>232.09805297851563</v>
      </c>
      <c r="Q33" s="57">
        <f>+[2]Sheet1!Q33</f>
        <v>186.91368103027344</v>
      </c>
      <c r="R33" s="57">
        <f>+[2]Sheet1!R33</f>
        <v>185.55659484863281</v>
      </c>
      <c r="S33" s="57">
        <f>+[2]Sheet1!S33</f>
        <v>290.4610595703125</v>
      </c>
      <c r="T33" s="57">
        <f>+[2]Sheet1!T33</f>
        <v>220.46620178222656</v>
      </c>
      <c r="U33" s="57">
        <f>+[2]Sheet1!U33</f>
        <v>247.73243713378906</v>
      </c>
      <c r="V33" s="57">
        <f>+[2]Sheet1!V33</f>
        <v>244.75665283203125</v>
      </c>
      <c r="W33" s="57">
        <f>+[2]Sheet1!W33</f>
        <v>267.1290283203125</v>
      </c>
      <c r="X33" s="57">
        <f>+[2]Sheet1!X33</f>
        <v>217.01261901855469</v>
      </c>
      <c r="Y33" s="57">
        <f>+[2]Sheet1!Y33</f>
        <v>230.37692260742188</v>
      </c>
      <c r="Z33" s="57">
        <f>+[2]Sheet1!Z33</f>
        <v>214.71461486816406</v>
      </c>
      <c r="AA33" s="57">
        <f>+[2]Sheet1!AA33</f>
        <v>224.6710205078125</v>
      </c>
      <c r="AB33" s="57">
        <f>+[2]Sheet1!AB33</f>
        <v>232.01202392578125</v>
      </c>
      <c r="AC33" s="57">
        <f>+[2]Sheet1!AC33</f>
        <v>186.7225341796875</v>
      </c>
      <c r="AD33" s="57">
        <f>+[2]Sheet1!AD33</f>
        <v>186.0946044921875</v>
      </c>
      <c r="AE33" s="57">
        <f>+[2]Sheet1!AE33</f>
        <v>287.91802978515625</v>
      </c>
      <c r="AF33" s="57">
        <f>+[2]Sheet1!AF33</f>
        <v>220.9849853515625</v>
      </c>
      <c r="AG33" s="57">
        <f>+[2]Sheet1!AG33</f>
        <v>247.8414306640625</v>
      </c>
      <c r="AH33" s="57">
        <f>+[2]Sheet1!AH33</f>
        <v>244.75126647949219</v>
      </c>
      <c r="AI33" s="57">
        <f>+[2]Sheet1!AI33</f>
        <v>267.29638671875</v>
      </c>
      <c r="AJ33" s="57">
        <f>+[2]Sheet1!AJ33</f>
        <v>216.97798156738281</v>
      </c>
      <c r="AK33" s="57">
        <f>+[2]Sheet1!AK33</f>
        <v>230.37809753417969</v>
      </c>
      <c r="AL33" s="57">
        <f>+[2]Sheet1!AL33</f>
        <v>214.07131958007813</v>
      </c>
      <c r="AM33" s="57">
        <f>+[2]Sheet1!AM33</f>
        <v>224.45718383789063</v>
      </c>
      <c r="AN33" s="57">
        <f>+[2]Sheet1!AN33</f>
        <v>231.92289733886719</v>
      </c>
      <c r="AO33" s="57">
        <f>+[2]Sheet1!AO33</f>
        <v>186.8619384765625</v>
      </c>
      <c r="AP33" s="57">
        <f>+[2]Sheet1!AP33</f>
        <v>186.431396484375</v>
      </c>
      <c r="AQ33" s="57">
        <f>+[2]Sheet1!AQ33</f>
        <v>286.7669677734375</v>
      </c>
      <c r="AR33" s="57">
        <f>+[2]Sheet1!AR33</f>
        <v>221.12454223632813</v>
      </c>
      <c r="AS33" s="57">
        <f>+[2]Sheet1!AS33</f>
        <v>246.33798217773438</v>
      </c>
      <c r="AT33" s="57">
        <f>+[2]Sheet1!AT33</f>
        <v>244.25982666015625</v>
      </c>
      <c r="AU33" s="57">
        <f>+[2]Sheet1!AU33</f>
        <v>266.37457275390625</v>
      </c>
      <c r="AV33" s="57">
        <f>+[2]Sheet1!AV33</f>
        <v>216.57527160644531</v>
      </c>
      <c r="AW33" s="57">
        <f>+[2]Sheet1!AW33</f>
        <v>229.34126281738281</v>
      </c>
      <c r="AX33" s="57">
        <f>+[2]Sheet1!AX33</f>
        <v>213.79359436035156</v>
      </c>
      <c r="AY33" s="57">
        <f>+[2]Sheet1!AY33</f>
        <v>224.49488830566406</v>
      </c>
      <c r="AZ33" s="57">
        <f>+[2]Sheet1!AZ33</f>
        <v>231.91949462890625</v>
      </c>
      <c r="BA33" s="57">
        <f>+[2]Sheet1!BA33</f>
        <v>187.0623779296875</v>
      </c>
      <c r="BB33" s="57">
        <f>+[2]Sheet1!BB33</f>
        <v>186.98786926269531</v>
      </c>
      <c r="BC33" s="57">
        <f>+[2]Sheet1!BC33</f>
        <v>284.41445922851563</v>
      </c>
      <c r="BD33" s="57">
        <f>+[2]Sheet1!BD33</f>
        <v>221.39973449707031</v>
      </c>
      <c r="BE33" s="57">
        <f>+[2]Sheet1!BE33</f>
        <v>245.11848449707031</v>
      </c>
      <c r="BF33" s="57">
        <f>+[2]Sheet1!BF33</f>
        <v>243.81016540527344</v>
      </c>
      <c r="BG33" s="57">
        <f>+[2]Sheet1!BG33</f>
        <v>266.1107177734375</v>
      </c>
      <c r="BH33" s="57">
        <f>+[2]Sheet1!BH33</f>
        <v>216.04010009765625</v>
      </c>
      <c r="BI33" s="57">
        <f>+[2]Sheet1!BI33</f>
        <v>229.91206359863281</v>
      </c>
      <c r="BJ33" s="57">
        <f>+[2]Sheet1!BJ33</f>
        <v>213.08761596679688</v>
      </c>
      <c r="BK33" s="57">
        <f>+[2]Sheet1!BK33</f>
        <v>223.91275024414063</v>
      </c>
      <c r="BL33" s="57">
        <f>+[2]Sheet1!BL33</f>
        <v>230.57008361816406</v>
      </c>
      <c r="BM33" s="57">
        <f>+[2]Sheet1!BM33</f>
        <v>231.01998901367188</v>
      </c>
      <c r="BN33" s="57">
        <f>+[2]Sheet1!BN33</f>
        <v>231.23196411132813</v>
      </c>
      <c r="BO33" s="57">
        <f>+[2]Sheet1!BO33</f>
        <v>231.04994201660156</v>
      </c>
      <c r="BP33" s="57">
        <f>+[2]Sheet1!BP33</f>
        <v>230.51866149902344</v>
      </c>
      <c r="BQ33" s="57">
        <f>+[2]Sheet1!BQ33</f>
        <v>231.98847961425781</v>
      </c>
      <c r="BR33" s="57">
        <f>+[2]Sheet1!BR33</f>
        <v>186.89627075195313</v>
      </c>
      <c r="BS33" s="57">
        <f>+[2]Sheet1!BS33</f>
        <v>186.1424560546875</v>
      </c>
      <c r="BT33" s="57">
        <f>+[2]Sheet1!BT33</f>
        <v>287.58889770507813</v>
      </c>
      <c r="BU33" s="57">
        <f>+[2]Sheet1!BU33</f>
        <v>221.02082824707031</v>
      </c>
      <c r="BV33" s="57">
        <f>+[2]Sheet1!BV33</f>
        <v>246.40298461914063</v>
      </c>
      <c r="BW33" s="57">
        <f>+[2]Sheet1!BW33</f>
        <v>244.31692504882813</v>
      </c>
      <c r="BX33" s="57">
        <f>+[2]Sheet1!BX33</f>
        <v>266.6922607421875</v>
      </c>
      <c r="BY33" s="57">
        <f>+[2]Sheet1!BY33</f>
        <v>216.55491638183594</v>
      </c>
      <c r="BZ33" s="57">
        <f>+[2]Sheet1!BZ33</f>
        <v>230.00688171386719</v>
      </c>
      <c r="CA33" s="57">
        <f>+[2]Sheet1!CA33</f>
        <v>213.75851440429688</v>
      </c>
      <c r="CB33" s="57">
        <f>+[2]Sheet1!CB33</f>
        <v>224.36360168457031</v>
      </c>
      <c r="CC33" s="57">
        <f>+[2]Sheet1!CC33</f>
        <v>230.84715270996094</v>
      </c>
      <c r="CD33" s="57">
        <f>+[2]Sheet1!CD33</f>
        <v>230.84715270996094</v>
      </c>
    </row>
    <row r="34" spans="1:82" x14ac:dyDescent="0.3">
      <c r="A34" s="2">
        <f>+[1]Sheet1!A34</f>
        <v>43678</v>
      </c>
      <c r="B34" s="1" t="s">
        <v>90</v>
      </c>
      <c r="C34" s="1">
        <v>2019</v>
      </c>
      <c r="D34" s="57">
        <f>+[2]Sheet1!D34</f>
        <v>242.9600830078125</v>
      </c>
      <c r="E34" s="57">
        <f>+[2]Sheet1!E34</f>
        <v>194.98628234863281</v>
      </c>
      <c r="F34" s="57">
        <f>+[2]Sheet1!F34</f>
        <v>190.48448181152344</v>
      </c>
      <c r="G34" s="57">
        <f>+[2]Sheet1!G34</f>
        <v>300.27255249023438</v>
      </c>
      <c r="H34" s="57">
        <f>+[2]Sheet1!H34</f>
        <v>233.42485046386719</v>
      </c>
      <c r="I34" s="57">
        <f>+[2]Sheet1!I34</f>
        <v>260.90472412109375</v>
      </c>
      <c r="J34" s="57">
        <f>+[2]Sheet1!J34</f>
        <v>254.21316528320313</v>
      </c>
      <c r="K34" s="57">
        <f>+[2]Sheet1!K34</f>
        <v>270.33346557617188</v>
      </c>
      <c r="L34" s="57">
        <f>+[2]Sheet1!L34</f>
        <v>225.81057739257813</v>
      </c>
      <c r="M34" s="57">
        <f>+[2]Sheet1!M34</f>
        <v>237.28408813476563</v>
      </c>
      <c r="N34" s="57">
        <f>+[2]Sheet1!N34</f>
        <v>222.86067199707031</v>
      </c>
      <c r="O34" s="57">
        <f>+[2]Sheet1!O34</f>
        <v>235.49513244628906</v>
      </c>
      <c r="P34" s="57">
        <f>+[2]Sheet1!P34</f>
        <v>242.8536376953125</v>
      </c>
      <c r="Q34" s="57">
        <f>+[2]Sheet1!Q34</f>
        <v>195.09616088867188</v>
      </c>
      <c r="R34" s="57">
        <f>+[2]Sheet1!R34</f>
        <v>191.34120178222656</v>
      </c>
      <c r="S34" s="57">
        <f>+[2]Sheet1!S34</f>
        <v>296.91915893554688</v>
      </c>
      <c r="T34" s="57">
        <f>+[2]Sheet1!T34</f>
        <v>233.93272399902344</v>
      </c>
      <c r="U34" s="57">
        <f>+[2]Sheet1!U34</f>
        <v>260.3690185546875</v>
      </c>
      <c r="V34" s="57">
        <f>+[2]Sheet1!V34</f>
        <v>254.08645629882813</v>
      </c>
      <c r="W34" s="57">
        <f>+[2]Sheet1!W34</f>
        <v>270.28384399414063</v>
      </c>
      <c r="X34" s="57">
        <f>+[2]Sheet1!X34</f>
        <v>225.77191162109375</v>
      </c>
      <c r="Y34" s="57">
        <f>+[2]Sheet1!Y34</f>
        <v>235.820068359375</v>
      </c>
      <c r="Z34" s="57">
        <f>+[2]Sheet1!Z34</f>
        <v>222.55892944335938</v>
      </c>
      <c r="AA34" s="57">
        <f>+[2]Sheet1!AA34</f>
        <v>234.71998596191406</v>
      </c>
      <c r="AB34" s="57">
        <f>+[2]Sheet1!AB34</f>
        <v>242.58663940429688</v>
      </c>
      <c r="AC34" s="57">
        <f>+[2]Sheet1!AC34</f>
        <v>194.89108276367188</v>
      </c>
      <c r="AD34" s="57">
        <f>+[2]Sheet1!AD34</f>
        <v>191.87594604492188</v>
      </c>
      <c r="AE34" s="57">
        <f>+[2]Sheet1!AE34</f>
        <v>294.27716064453125</v>
      </c>
      <c r="AF34" s="57">
        <f>+[2]Sheet1!AF34</f>
        <v>234.31221008300781</v>
      </c>
      <c r="AG34" s="57">
        <f>+[2]Sheet1!AG34</f>
        <v>260.53216552734375</v>
      </c>
      <c r="AH34" s="57">
        <f>+[2]Sheet1!AH34</f>
        <v>254.19743347167969</v>
      </c>
      <c r="AI34" s="57">
        <f>+[2]Sheet1!AI34</f>
        <v>270.41534423828125</v>
      </c>
      <c r="AJ34" s="57">
        <f>+[2]Sheet1!AJ34</f>
        <v>225.68157958984375</v>
      </c>
      <c r="AK34" s="57">
        <f>+[2]Sheet1!AK34</f>
        <v>235.67800903320313</v>
      </c>
      <c r="AL34" s="57">
        <f>+[2]Sheet1!AL34</f>
        <v>221.79579162597656</v>
      </c>
      <c r="AM34" s="57">
        <f>+[2]Sheet1!AM34</f>
        <v>234.39541625976563</v>
      </c>
      <c r="AN34" s="57">
        <f>+[2]Sheet1!AN34</f>
        <v>242.37025451660156</v>
      </c>
      <c r="AO34" s="57">
        <f>+[2]Sheet1!AO34</f>
        <v>195.05458068847656</v>
      </c>
      <c r="AP34" s="57">
        <f>+[2]Sheet1!AP34</f>
        <v>192.23875427246094</v>
      </c>
      <c r="AQ34" s="57">
        <f>+[2]Sheet1!AQ34</f>
        <v>292.98104858398438</v>
      </c>
      <c r="AR34" s="57">
        <f>+[2]Sheet1!AR34</f>
        <v>234.47048950195313</v>
      </c>
      <c r="AS34" s="57">
        <f>+[2]Sheet1!AS34</f>
        <v>259.16180419921875</v>
      </c>
      <c r="AT34" s="57">
        <f>+[2]Sheet1!AT34</f>
        <v>253.97084045410156</v>
      </c>
      <c r="AU34" s="57">
        <f>+[2]Sheet1!AU34</f>
        <v>269.4437255859375</v>
      </c>
      <c r="AV34" s="57">
        <f>+[2]Sheet1!AV34</f>
        <v>225.52737426757813</v>
      </c>
      <c r="AW34" s="57">
        <f>+[2]Sheet1!AW34</f>
        <v>234.69676208496094</v>
      </c>
      <c r="AX34" s="57">
        <f>+[2]Sheet1!AX34</f>
        <v>221.45797729492188</v>
      </c>
      <c r="AY34" s="57">
        <f>+[2]Sheet1!AY34</f>
        <v>234.32925415039063</v>
      </c>
      <c r="AZ34" s="57">
        <f>+[2]Sheet1!AZ34</f>
        <v>242.19407653808594</v>
      </c>
      <c r="BA34" s="57">
        <f>+[2]Sheet1!BA34</f>
        <v>195.27279663085938</v>
      </c>
      <c r="BB34" s="57">
        <f>+[2]Sheet1!BB34</f>
        <v>192.81546020507813</v>
      </c>
      <c r="BC34" s="57">
        <f>+[2]Sheet1!BC34</f>
        <v>290.2269287109375</v>
      </c>
      <c r="BD34" s="57">
        <f>+[2]Sheet1!BD34</f>
        <v>234.90638732910156</v>
      </c>
      <c r="BE34" s="57">
        <f>+[2]Sheet1!BE34</f>
        <v>258.04605102539063</v>
      </c>
      <c r="BF34" s="57">
        <f>+[2]Sheet1!BF34</f>
        <v>253.73844909667969</v>
      </c>
      <c r="BG34" s="57">
        <f>+[2]Sheet1!BG34</f>
        <v>269.1649169921875</v>
      </c>
      <c r="BH34" s="57">
        <f>+[2]Sheet1!BH34</f>
        <v>225.29740905761719</v>
      </c>
      <c r="BI34" s="57">
        <f>+[2]Sheet1!BI34</f>
        <v>234.9930419921875</v>
      </c>
      <c r="BJ34" s="57">
        <f>+[2]Sheet1!BJ34</f>
        <v>220.5528564453125</v>
      </c>
      <c r="BK34" s="57">
        <f>+[2]Sheet1!BK34</f>
        <v>233.51776123046875</v>
      </c>
      <c r="BL34" s="57">
        <f>+[2]Sheet1!BL34</f>
        <v>239.90345764160156</v>
      </c>
      <c r="BM34" s="57">
        <f>+[2]Sheet1!BM34</f>
        <v>240.14691162109375</v>
      </c>
      <c r="BN34" s="57">
        <f>+[2]Sheet1!BN34</f>
        <v>240.28985595703125</v>
      </c>
      <c r="BO34" s="57">
        <f>+[2]Sheet1!BO34</f>
        <v>240.14439392089844</v>
      </c>
      <c r="BP34" s="57">
        <f>+[2]Sheet1!BP34</f>
        <v>239.63722229003906</v>
      </c>
      <c r="BQ34" s="57">
        <f>+[2]Sheet1!BQ34</f>
        <v>242.570068359375</v>
      </c>
      <c r="BR34" s="57">
        <f>+[2]Sheet1!BR34</f>
        <v>195.09173583984375</v>
      </c>
      <c r="BS34" s="57">
        <f>+[2]Sheet1!BS34</f>
        <v>191.9439697265625</v>
      </c>
      <c r="BT34" s="57">
        <f>+[2]Sheet1!BT34</f>
        <v>293.76776123046875</v>
      </c>
      <c r="BU34" s="57">
        <f>+[2]Sheet1!BU34</f>
        <v>234.46653747558594</v>
      </c>
      <c r="BV34" s="57">
        <f>+[2]Sheet1!BV34</f>
        <v>259.2083740234375</v>
      </c>
      <c r="BW34" s="57">
        <f>+[2]Sheet1!BW34</f>
        <v>253.96180725097656</v>
      </c>
      <c r="BX34" s="57">
        <f>+[2]Sheet1!BX34</f>
        <v>269.79693603515625</v>
      </c>
      <c r="BY34" s="57">
        <f>+[2]Sheet1!BY34</f>
        <v>225.53146362304688</v>
      </c>
      <c r="BZ34" s="57">
        <f>+[2]Sheet1!BZ34</f>
        <v>235.29368591308594</v>
      </c>
      <c r="CA34" s="57">
        <f>+[2]Sheet1!CA34</f>
        <v>221.391845703125</v>
      </c>
      <c r="CB34" s="57">
        <f>+[2]Sheet1!CB34</f>
        <v>234.20843505859375</v>
      </c>
      <c r="CC34" s="57">
        <f>+[2]Sheet1!CC34</f>
        <v>239.97714233398438</v>
      </c>
      <c r="CD34" s="57">
        <f>+[2]Sheet1!CD34</f>
        <v>239.97715759277344</v>
      </c>
    </row>
    <row r="35" spans="1:82" x14ac:dyDescent="0.3">
      <c r="A35" s="2">
        <f>+[1]Sheet1!A35</f>
        <v>43709</v>
      </c>
      <c r="B35" s="1" t="s">
        <v>91</v>
      </c>
      <c r="C35" s="1">
        <v>2019</v>
      </c>
      <c r="D35" s="57">
        <f>+[2]Sheet1!D35</f>
        <v>256.83822631835938</v>
      </c>
      <c r="E35" s="57">
        <f>+[2]Sheet1!E35</f>
        <v>205.94351196289063</v>
      </c>
      <c r="F35" s="57">
        <f>+[2]Sheet1!F35</f>
        <v>207.726318359375</v>
      </c>
      <c r="G35" s="57">
        <f>+[2]Sheet1!G35</f>
        <v>306.56375122070313</v>
      </c>
      <c r="H35" s="57">
        <f>+[2]Sheet1!H35</f>
        <v>250.46696472167969</v>
      </c>
      <c r="I35" s="57">
        <f>+[2]Sheet1!I35</f>
        <v>283.27267456054688</v>
      </c>
      <c r="J35" s="57">
        <f>+[2]Sheet1!J35</f>
        <v>266.33358764648438</v>
      </c>
      <c r="K35" s="57">
        <f>+[2]Sheet1!K35</f>
        <v>288.63046264648438</v>
      </c>
      <c r="L35" s="57">
        <f>+[2]Sheet1!L35</f>
        <v>242.7091064453125</v>
      </c>
      <c r="M35" s="57">
        <f>+[2]Sheet1!M35</f>
        <v>239.57699584960938</v>
      </c>
      <c r="N35" s="57">
        <f>+[2]Sheet1!N35</f>
        <v>234.84886169433594</v>
      </c>
      <c r="O35" s="57">
        <f>+[2]Sheet1!O35</f>
        <v>255.09956359863281</v>
      </c>
      <c r="P35" s="57">
        <f>+[2]Sheet1!P35</f>
        <v>256.71148681640625</v>
      </c>
      <c r="Q35" s="57">
        <f>+[2]Sheet1!Q35</f>
        <v>206.12437438964844</v>
      </c>
      <c r="R35" s="57">
        <f>+[2]Sheet1!R35</f>
        <v>208.85197448730469</v>
      </c>
      <c r="S35" s="57">
        <f>+[2]Sheet1!S35</f>
        <v>302.99612426757813</v>
      </c>
      <c r="T35" s="57">
        <f>+[2]Sheet1!T35</f>
        <v>251.16157531738281</v>
      </c>
      <c r="U35" s="57">
        <f>+[2]Sheet1!U35</f>
        <v>282.44320678710938</v>
      </c>
      <c r="V35" s="57">
        <f>+[2]Sheet1!V35</f>
        <v>266.1502685546875</v>
      </c>
      <c r="W35" s="57">
        <f>+[2]Sheet1!W35</f>
        <v>288.45327758789063</v>
      </c>
      <c r="X35" s="57">
        <f>+[2]Sheet1!X35</f>
        <v>242.77201843261719</v>
      </c>
      <c r="Y35" s="57">
        <f>+[2]Sheet1!Y35</f>
        <v>238.07998657226563</v>
      </c>
      <c r="Z35" s="57">
        <f>+[2]Sheet1!Z35</f>
        <v>234.39764404296875</v>
      </c>
      <c r="AA35" s="57">
        <f>+[2]Sheet1!AA35</f>
        <v>254.13957214355469</v>
      </c>
      <c r="AB35" s="57">
        <f>+[2]Sheet1!AB35</f>
        <v>256.45138549804688</v>
      </c>
      <c r="AC35" s="57">
        <f>+[2]Sheet1!AC35</f>
        <v>205.87495422363281</v>
      </c>
      <c r="AD35" s="57">
        <f>+[2]Sheet1!AD35</f>
        <v>209.43936157226563</v>
      </c>
      <c r="AE35" s="57">
        <f>+[2]Sheet1!AE35</f>
        <v>300.2635498046875</v>
      </c>
      <c r="AF35" s="57">
        <f>+[2]Sheet1!AF35</f>
        <v>251.65614318847656</v>
      </c>
      <c r="AG35" s="57">
        <f>+[2]Sheet1!AG35</f>
        <v>282.76364135742188</v>
      </c>
      <c r="AH35" s="57">
        <f>+[2]Sheet1!AH35</f>
        <v>266.27127075195313</v>
      </c>
      <c r="AI35" s="57">
        <f>+[2]Sheet1!AI35</f>
        <v>288.56619262695313</v>
      </c>
      <c r="AJ35" s="57">
        <f>+[2]Sheet1!AJ35</f>
        <v>242.73272705078125</v>
      </c>
      <c r="AK35" s="57">
        <f>+[2]Sheet1!AK35</f>
        <v>237.90711975097656</v>
      </c>
      <c r="AL35" s="57">
        <f>+[2]Sheet1!AL35</f>
        <v>233.4315185546875</v>
      </c>
      <c r="AM35" s="57">
        <f>+[2]Sheet1!AM35</f>
        <v>253.7127685546875</v>
      </c>
      <c r="AN35" s="57">
        <f>+[2]Sheet1!AN35</f>
        <v>256.21234130859375</v>
      </c>
      <c r="AO35" s="57">
        <f>+[2]Sheet1!AO35</f>
        <v>206.10073852539063</v>
      </c>
      <c r="AP35" s="57">
        <f>+[2]Sheet1!AP35</f>
        <v>210.1220703125</v>
      </c>
      <c r="AQ35" s="57">
        <f>+[2]Sheet1!AQ35</f>
        <v>298.91128540039063</v>
      </c>
      <c r="AR35" s="57">
        <f>+[2]Sheet1!AR35</f>
        <v>251.81195068359375</v>
      </c>
      <c r="AS35" s="57">
        <f>+[2]Sheet1!AS35</f>
        <v>280.65335083007813</v>
      </c>
      <c r="AT35" s="57">
        <f>+[2]Sheet1!AT35</f>
        <v>265.96316528320313</v>
      </c>
      <c r="AU35" s="57">
        <f>+[2]Sheet1!AU35</f>
        <v>287.48345947265625</v>
      </c>
      <c r="AV35" s="57">
        <f>+[2]Sheet1!AV35</f>
        <v>242.64474487304688</v>
      </c>
      <c r="AW35" s="57">
        <f>+[2]Sheet1!AW35</f>
        <v>236.98275756835938</v>
      </c>
      <c r="AX35" s="57">
        <f>+[2]Sheet1!AX35</f>
        <v>232.9771728515625</v>
      </c>
      <c r="AY35" s="57">
        <f>+[2]Sheet1!AY35</f>
        <v>253.6221923828125</v>
      </c>
      <c r="AZ35" s="57">
        <f>+[2]Sheet1!AZ35</f>
        <v>256.00729370117188</v>
      </c>
      <c r="BA35" s="57">
        <f>+[2]Sheet1!BA35</f>
        <v>206.42433166503906</v>
      </c>
      <c r="BB35" s="57">
        <f>+[2]Sheet1!BB35</f>
        <v>211.05876159667969</v>
      </c>
      <c r="BC35" s="57">
        <f>+[2]Sheet1!BC35</f>
        <v>295.8646240234375</v>
      </c>
      <c r="BD35" s="57">
        <f>+[2]Sheet1!BD35</f>
        <v>252.2982177734375</v>
      </c>
      <c r="BE35" s="57">
        <f>+[2]Sheet1!BE35</f>
        <v>279.01425170898438</v>
      </c>
      <c r="BF35" s="57">
        <f>+[2]Sheet1!BF35</f>
        <v>265.64892578125</v>
      </c>
      <c r="BG35" s="57">
        <f>+[2]Sheet1!BG35</f>
        <v>287.18365478515625</v>
      </c>
      <c r="BH35" s="57">
        <f>+[2]Sheet1!BH35</f>
        <v>242.37663269042969</v>
      </c>
      <c r="BI35" s="57">
        <f>+[2]Sheet1!BI35</f>
        <v>237.28849792480469</v>
      </c>
      <c r="BJ35" s="57">
        <f>+[2]Sheet1!BJ35</f>
        <v>231.98133850097656</v>
      </c>
      <c r="BK35" s="57">
        <f>+[2]Sheet1!BK35</f>
        <v>252.60087585449219</v>
      </c>
      <c r="BL35" s="57">
        <f>+[2]Sheet1!BL35</f>
        <v>254.02615356445313</v>
      </c>
      <c r="BM35" s="57">
        <f>+[2]Sheet1!BM35</f>
        <v>254.14999389648438</v>
      </c>
      <c r="BN35" s="57">
        <f>+[2]Sheet1!BN35</f>
        <v>254.41453552246094</v>
      </c>
      <c r="BO35" s="57">
        <f>+[2]Sheet1!BO35</f>
        <v>254.26583862304688</v>
      </c>
      <c r="BP35" s="57">
        <f>+[2]Sheet1!BP35</f>
        <v>253.736328125</v>
      </c>
      <c r="BQ35" s="57">
        <f>+[2]Sheet1!BQ35</f>
        <v>256.41952514648438</v>
      </c>
      <c r="BR35" s="57">
        <f>+[2]Sheet1!BR35</f>
        <v>206.14414978027344</v>
      </c>
      <c r="BS35" s="57">
        <f>+[2]Sheet1!BS35</f>
        <v>209.72001647949219</v>
      </c>
      <c r="BT35" s="57">
        <f>+[2]Sheet1!BT35</f>
        <v>299.67630004882813</v>
      </c>
      <c r="BU35" s="57">
        <f>+[2]Sheet1!BU35</f>
        <v>251.78842163085938</v>
      </c>
      <c r="BV35" s="57">
        <f>+[2]Sheet1!BV35</f>
        <v>280.74435424804688</v>
      </c>
      <c r="BW35" s="57">
        <f>+[2]Sheet1!BW35</f>
        <v>265.95928955078125</v>
      </c>
      <c r="BX35" s="57">
        <f>+[2]Sheet1!BX35</f>
        <v>287.90383911132813</v>
      </c>
      <c r="BY35" s="57">
        <f>+[2]Sheet1!BY35</f>
        <v>242.58442687988281</v>
      </c>
      <c r="BZ35" s="57">
        <f>+[2]Sheet1!BZ35</f>
        <v>237.57060241699219</v>
      </c>
      <c r="CA35" s="57">
        <f>+[2]Sheet1!CA35</f>
        <v>232.96968078613281</v>
      </c>
      <c r="CB35" s="57">
        <f>+[2]Sheet1!CB35</f>
        <v>253.47590637207031</v>
      </c>
      <c r="CC35" s="57">
        <f>+[2]Sheet1!CC35</f>
        <v>254.07373046875</v>
      </c>
      <c r="CD35" s="57">
        <f>+[2]Sheet1!CD35</f>
        <v>254.07373046875</v>
      </c>
    </row>
    <row r="36" spans="1:82" x14ac:dyDescent="0.3">
      <c r="A36" s="2">
        <f>+[1]Sheet1!A36</f>
        <v>43739</v>
      </c>
      <c r="B36" s="1" t="s">
        <v>92</v>
      </c>
      <c r="C36" s="1">
        <v>2019</v>
      </c>
      <c r="D36" s="57">
        <f>+[2]Sheet1!D36</f>
        <v>262.80322265625</v>
      </c>
      <c r="E36" s="57">
        <f>+[2]Sheet1!E36</f>
        <v>218.48268127441406</v>
      </c>
      <c r="F36" s="57">
        <f>+[2]Sheet1!F36</f>
        <v>217.82608032226563</v>
      </c>
      <c r="G36" s="57">
        <f>+[2]Sheet1!G36</f>
        <v>311.79135131835938</v>
      </c>
      <c r="H36" s="57">
        <f>+[2]Sheet1!H36</f>
        <v>270.54583740234375</v>
      </c>
      <c r="I36" s="57">
        <f>+[2]Sheet1!I36</f>
        <v>296.72918701171875</v>
      </c>
      <c r="J36" s="57">
        <f>+[2]Sheet1!J36</f>
        <v>275.84799194335938</v>
      </c>
      <c r="K36" s="57">
        <f>+[2]Sheet1!K36</f>
        <v>290.40139770507813</v>
      </c>
      <c r="L36" s="57">
        <f>+[2]Sheet1!L36</f>
        <v>247.84246826171875</v>
      </c>
      <c r="M36" s="57">
        <f>+[2]Sheet1!M36</f>
        <v>243.43031311035156</v>
      </c>
      <c r="N36" s="57">
        <f>+[2]Sheet1!N36</f>
        <v>240.76197814941406</v>
      </c>
      <c r="O36" s="57">
        <f>+[2]Sheet1!O36</f>
        <v>265.09689331054688</v>
      </c>
      <c r="P36" s="57">
        <f>+[2]Sheet1!P36</f>
        <v>262.81512451171875</v>
      </c>
      <c r="Q36" s="57">
        <f>+[2]Sheet1!Q36</f>
        <v>218.82087707519531</v>
      </c>
      <c r="R36" s="57">
        <f>+[2]Sheet1!R36</f>
        <v>218.90481567382813</v>
      </c>
      <c r="S36" s="57">
        <f>+[2]Sheet1!S36</f>
        <v>308.51275634765625</v>
      </c>
      <c r="T36" s="57">
        <f>+[2]Sheet1!T36</f>
        <v>271.47308349609375</v>
      </c>
      <c r="U36" s="57">
        <f>+[2]Sheet1!U36</f>
        <v>295.74542236328125</v>
      </c>
      <c r="V36" s="57">
        <f>+[2]Sheet1!V36</f>
        <v>275.63055419921875</v>
      </c>
      <c r="W36" s="57">
        <f>+[2]Sheet1!W36</f>
        <v>289.991455078125</v>
      </c>
      <c r="X36" s="57">
        <f>+[2]Sheet1!X36</f>
        <v>247.63339233398438</v>
      </c>
      <c r="Y36" s="57">
        <f>+[2]Sheet1!Y36</f>
        <v>241.81149291992188</v>
      </c>
      <c r="Z36" s="57">
        <f>+[2]Sheet1!Z36</f>
        <v>240.31578063964844</v>
      </c>
      <c r="AA36" s="57">
        <f>+[2]Sheet1!AA36</f>
        <v>263.99844360351563</v>
      </c>
      <c r="AB36" s="57">
        <f>+[2]Sheet1!AB36</f>
        <v>262.6783447265625</v>
      </c>
      <c r="AC36" s="57">
        <f>+[2]Sheet1!AC36</f>
        <v>218.50765991210938</v>
      </c>
      <c r="AD36" s="57">
        <f>+[2]Sheet1!AD36</f>
        <v>219.44696044921875</v>
      </c>
      <c r="AE36" s="57">
        <f>+[2]Sheet1!AE36</f>
        <v>305.97329711914063</v>
      </c>
      <c r="AF36" s="57">
        <f>+[2]Sheet1!AF36</f>
        <v>272.02371215820313</v>
      </c>
      <c r="AG36" s="57">
        <f>+[2]Sheet1!AG36</f>
        <v>296.04962158203125</v>
      </c>
      <c r="AH36" s="57">
        <f>+[2]Sheet1!AH36</f>
        <v>275.99765014648438</v>
      </c>
      <c r="AI36" s="57">
        <f>+[2]Sheet1!AI36</f>
        <v>289.96798706054688</v>
      </c>
      <c r="AJ36" s="57">
        <f>+[2]Sheet1!AJ36</f>
        <v>247.4300537109375</v>
      </c>
      <c r="AK36" s="57">
        <f>+[2]Sheet1!AK36</f>
        <v>241.56196594238281</v>
      </c>
      <c r="AL36" s="57">
        <f>+[2]Sheet1!AL36</f>
        <v>239.36116027832031</v>
      </c>
      <c r="AM36" s="57">
        <f>+[2]Sheet1!AM36</f>
        <v>263.49957275390625</v>
      </c>
      <c r="AN36" s="57">
        <f>+[2]Sheet1!AN36</f>
        <v>262.53533935546875</v>
      </c>
      <c r="AO36" s="57">
        <f>+[2]Sheet1!AO36</f>
        <v>218.78280639648438</v>
      </c>
      <c r="AP36" s="57">
        <f>+[2]Sheet1!AP36</f>
        <v>220.01460266113281</v>
      </c>
      <c r="AQ36" s="57">
        <f>+[2]Sheet1!AQ36</f>
        <v>304.60598754882813</v>
      </c>
      <c r="AR36" s="57">
        <f>+[2]Sheet1!AR36</f>
        <v>272.18182373046875</v>
      </c>
      <c r="AS36" s="57">
        <f>+[2]Sheet1!AS36</f>
        <v>293.72808837890625</v>
      </c>
      <c r="AT36" s="57">
        <f>+[2]Sheet1!AT36</f>
        <v>275.401611328125</v>
      </c>
      <c r="AU36" s="57">
        <f>+[2]Sheet1!AU36</f>
        <v>288.91311645507813</v>
      </c>
      <c r="AV36" s="57">
        <f>+[2]Sheet1!AV36</f>
        <v>247.34217834472656</v>
      </c>
      <c r="AW36" s="57">
        <f>+[2]Sheet1!AW36</f>
        <v>240.57363891601563</v>
      </c>
      <c r="AX36" s="57">
        <f>+[2]Sheet1!AX36</f>
        <v>238.97206115722656</v>
      </c>
      <c r="AY36" s="57">
        <f>+[2]Sheet1!AY36</f>
        <v>263.40399169921875</v>
      </c>
      <c r="AZ36" s="57">
        <f>+[2]Sheet1!AZ36</f>
        <v>262.42745971679688</v>
      </c>
      <c r="BA36" s="57">
        <f>+[2]Sheet1!BA36</f>
        <v>219.24409484863281</v>
      </c>
      <c r="BB36" s="57">
        <f>+[2]Sheet1!BB36</f>
        <v>220.82623291015625</v>
      </c>
      <c r="BC36" s="57">
        <f>+[2]Sheet1!BC36</f>
        <v>301.54434204101563</v>
      </c>
      <c r="BD36" s="57">
        <f>+[2]Sheet1!BD36</f>
        <v>272.88833618164063</v>
      </c>
      <c r="BE36" s="57">
        <f>+[2]Sheet1!BE36</f>
        <v>291.920166015625</v>
      </c>
      <c r="BF36" s="57">
        <f>+[2]Sheet1!BF36</f>
        <v>274.84127807617188</v>
      </c>
      <c r="BG36" s="57">
        <f>+[2]Sheet1!BG36</f>
        <v>288.45944213867188</v>
      </c>
      <c r="BH36" s="57">
        <f>+[2]Sheet1!BH36</f>
        <v>247.02816772460938</v>
      </c>
      <c r="BI36" s="57">
        <f>+[2]Sheet1!BI36</f>
        <v>240.66180419921875</v>
      </c>
      <c r="BJ36" s="57">
        <f>+[2]Sheet1!BJ36</f>
        <v>237.98922729492188</v>
      </c>
      <c r="BK36" s="57">
        <f>+[2]Sheet1!BK36</f>
        <v>262.22293090820313</v>
      </c>
      <c r="BL36" s="57">
        <f>+[2]Sheet1!BL36</f>
        <v>261.87106323242188</v>
      </c>
      <c r="BM36" s="57">
        <f>+[2]Sheet1!BM36</f>
        <v>262.24319458007813</v>
      </c>
      <c r="BN36" s="57">
        <f>+[2]Sheet1!BN36</f>
        <v>262.64144897460938</v>
      </c>
      <c r="BO36" s="57">
        <f>+[2]Sheet1!BO36</f>
        <v>262.69107055664063</v>
      </c>
      <c r="BP36" s="57">
        <f>+[2]Sheet1!BP36</f>
        <v>262.46389770507813</v>
      </c>
      <c r="BQ36" s="57">
        <f>+[2]Sheet1!BQ36</f>
        <v>262.63992309570313</v>
      </c>
      <c r="BR36" s="57">
        <f>+[2]Sheet1!BR36</f>
        <v>218.84339904785156</v>
      </c>
      <c r="BS36" s="57">
        <f>+[2]Sheet1!BS36</f>
        <v>219.65348815917969</v>
      </c>
      <c r="BT36" s="57">
        <f>+[2]Sheet1!BT36</f>
        <v>305.28643798828125</v>
      </c>
      <c r="BU36" s="57">
        <f>+[2]Sheet1!BU36</f>
        <v>272.2161865234375</v>
      </c>
      <c r="BV36" s="57">
        <f>+[2]Sheet1!BV36</f>
        <v>293.8409423828125</v>
      </c>
      <c r="BW36" s="57">
        <f>+[2]Sheet1!BW36</f>
        <v>275.36886596679688</v>
      </c>
      <c r="BX36" s="57">
        <f>+[2]Sheet1!BX36</f>
        <v>289.34103393554688</v>
      </c>
      <c r="BY36" s="57">
        <f>+[2]Sheet1!BY36</f>
        <v>247.33378601074219</v>
      </c>
      <c r="BZ36" s="57">
        <f>+[2]Sheet1!BZ36</f>
        <v>241.12051391601563</v>
      </c>
      <c r="CA36" s="57">
        <f>+[2]Sheet1!CA36</f>
        <v>238.94340515136719</v>
      </c>
      <c r="CB36" s="57">
        <f>+[2]Sheet1!CB36</f>
        <v>263.23123168945313</v>
      </c>
      <c r="CC36" s="57">
        <f>+[2]Sheet1!CC36</f>
        <v>262.439208984375</v>
      </c>
      <c r="CD36" s="57">
        <f>+[2]Sheet1!CD36</f>
        <v>262.439208984375</v>
      </c>
    </row>
    <row r="37" spans="1:82" x14ac:dyDescent="0.3">
      <c r="A37" s="2">
        <f>+[1]Sheet1!A37</f>
        <v>43770</v>
      </c>
      <c r="B37" s="1" t="s">
        <v>93</v>
      </c>
      <c r="C37" s="1">
        <v>2019</v>
      </c>
      <c r="D37" s="57">
        <f>+[2]Sheet1!D37</f>
        <v>276.13504028320313</v>
      </c>
      <c r="E37" s="57">
        <f>+[2]Sheet1!E37</f>
        <v>230.80009460449219</v>
      </c>
      <c r="F37" s="57">
        <f>+[2]Sheet1!F37</f>
        <v>227.57073974609375</v>
      </c>
      <c r="G37" s="57">
        <f>+[2]Sheet1!G37</f>
        <v>316.275390625</v>
      </c>
      <c r="H37" s="57">
        <f>+[2]Sheet1!H37</f>
        <v>272.34518432617188</v>
      </c>
      <c r="I37" s="57">
        <f>+[2]Sheet1!I37</f>
        <v>315.90570068359375</v>
      </c>
      <c r="J37" s="57">
        <f>+[2]Sheet1!J37</f>
        <v>289.26077270507813</v>
      </c>
      <c r="K37" s="57">
        <f>+[2]Sheet1!K37</f>
        <v>312.04833984375</v>
      </c>
      <c r="L37" s="57">
        <f>+[2]Sheet1!L37</f>
        <v>256.48202514648438</v>
      </c>
      <c r="M37" s="57">
        <f>+[2]Sheet1!M37</f>
        <v>253.52098083496094</v>
      </c>
      <c r="N37" s="57">
        <f>+[2]Sheet1!N37</f>
        <v>248.76852416992188</v>
      </c>
      <c r="O37" s="57">
        <f>+[2]Sheet1!O37</f>
        <v>278.62875366210938</v>
      </c>
      <c r="P37" s="57">
        <f>+[2]Sheet1!P37</f>
        <v>276.45669555664063</v>
      </c>
      <c r="Q37" s="57">
        <f>+[2]Sheet1!Q37</f>
        <v>231.09866333007813</v>
      </c>
      <c r="R37" s="57">
        <f>+[2]Sheet1!R37</f>
        <v>228.74296569824219</v>
      </c>
      <c r="S37" s="57">
        <f>+[2]Sheet1!S37</f>
        <v>313.08218383789063</v>
      </c>
      <c r="T37" s="57">
        <f>+[2]Sheet1!T37</f>
        <v>273.12399291992188</v>
      </c>
      <c r="U37" s="57">
        <f>+[2]Sheet1!U37</f>
        <v>314.70962524414063</v>
      </c>
      <c r="V37" s="57">
        <f>+[2]Sheet1!V37</f>
        <v>288.69277954101563</v>
      </c>
      <c r="W37" s="57">
        <f>+[2]Sheet1!W37</f>
        <v>311.52923583984375</v>
      </c>
      <c r="X37" s="57">
        <f>+[2]Sheet1!X37</f>
        <v>256.148193359375</v>
      </c>
      <c r="Y37" s="57">
        <f>+[2]Sheet1!Y37</f>
        <v>253.81550598144531</v>
      </c>
      <c r="Z37" s="57">
        <f>+[2]Sheet1!Z37</f>
        <v>248.26071166992188</v>
      </c>
      <c r="AA37" s="57">
        <f>+[2]Sheet1!AA37</f>
        <v>277.0904541015625</v>
      </c>
      <c r="AB37" s="57">
        <f>+[2]Sheet1!AB37</f>
        <v>276.5277099609375</v>
      </c>
      <c r="AC37" s="57">
        <f>+[2]Sheet1!AC37</f>
        <v>230.79646301269531</v>
      </c>
      <c r="AD37" s="57">
        <f>+[2]Sheet1!AD37</f>
        <v>229.34249877929688</v>
      </c>
      <c r="AE37" s="57">
        <f>+[2]Sheet1!AE37</f>
        <v>310.6004638671875</v>
      </c>
      <c r="AF37" s="57">
        <f>+[2]Sheet1!AF37</f>
        <v>273.68807983398438</v>
      </c>
      <c r="AG37" s="57">
        <f>+[2]Sheet1!AG37</f>
        <v>315.08169555664063</v>
      </c>
      <c r="AH37" s="57">
        <f>+[2]Sheet1!AH37</f>
        <v>289.09140014648438</v>
      </c>
      <c r="AI37" s="57">
        <f>+[2]Sheet1!AI37</f>
        <v>311.46194458007813</v>
      </c>
      <c r="AJ37" s="57">
        <f>+[2]Sheet1!AJ37</f>
        <v>255.899169921875</v>
      </c>
      <c r="AK37" s="57">
        <f>+[2]Sheet1!AK37</f>
        <v>254.02340698242188</v>
      </c>
      <c r="AL37" s="57">
        <f>+[2]Sheet1!AL37</f>
        <v>247.25543212890625</v>
      </c>
      <c r="AM37" s="57">
        <f>+[2]Sheet1!AM37</f>
        <v>276.40805053710938</v>
      </c>
      <c r="AN37" s="57">
        <f>+[2]Sheet1!AN37</f>
        <v>276.53103637695313</v>
      </c>
      <c r="AO37" s="57">
        <f>+[2]Sheet1!AO37</f>
        <v>231.06080627441406</v>
      </c>
      <c r="AP37" s="57">
        <f>+[2]Sheet1!AP37</f>
        <v>229.83888244628906</v>
      </c>
      <c r="AQ37" s="57">
        <f>+[2]Sheet1!AQ37</f>
        <v>309.40899658203125</v>
      </c>
      <c r="AR37" s="57">
        <f>+[2]Sheet1!AR37</f>
        <v>273.8636474609375</v>
      </c>
      <c r="AS37" s="57">
        <f>+[2]Sheet1!AS37</f>
        <v>312.2103271484375</v>
      </c>
      <c r="AT37" s="57">
        <f>+[2]Sheet1!AT37</f>
        <v>288.01348876953125</v>
      </c>
      <c r="AU37" s="57">
        <f>+[2]Sheet1!AU37</f>
        <v>310.43121337890625</v>
      </c>
      <c r="AV37" s="57">
        <f>+[2]Sheet1!AV37</f>
        <v>255.72480773925781</v>
      </c>
      <c r="AW37" s="57">
        <f>+[2]Sheet1!AW37</f>
        <v>252.70783996582031</v>
      </c>
      <c r="AX37" s="57">
        <f>+[2]Sheet1!AX37</f>
        <v>246.80790710449219</v>
      </c>
      <c r="AY37" s="57">
        <f>+[2]Sheet1!AY37</f>
        <v>276.20880126953125</v>
      </c>
      <c r="AZ37" s="57">
        <f>+[2]Sheet1!AZ37</f>
        <v>276.62289428710938</v>
      </c>
      <c r="BA37" s="57">
        <f>+[2]Sheet1!BA37</f>
        <v>231.47740173339844</v>
      </c>
      <c r="BB37" s="57">
        <f>+[2]Sheet1!BB37</f>
        <v>230.60292053222656</v>
      </c>
      <c r="BC37" s="57">
        <f>+[2]Sheet1!BC37</f>
        <v>306.53994750976563</v>
      </c>
      <c r="BD37" s="57">
        <f>+[2]Sheet1!BD37</f>
        <v>274.36141967773438</v>
      </c>
      <c r="BE37" s="57">
        <f>+[2]Sheet1!BE37</f>
        <v>309.97695922851563</v>
      </c>
      <c r="BF37" s="57">
        <f>+[2]Sheet1!BF37</f>
        <v>287.166259765625</v>
      </c>
      <c r="BG37" s="57">
        <f>+[2]Sheet1!BG37</f>
        <v>309.86880493164063</v>
      </c>
      <c r="BH37" s="57">
        <f>+[2]Sheet1!BH37</f>
        <v>255.14492797851563</v>
      </c>
      <c r="BI37" s="57">
        <f>+[2]Sheet1!BI37</f>
        <v>254.66737365722656</v>
      </c>
      <c r="BJ37" s="57">
        <f>+[2]Sheet1!BJ37</f>
        <v>245.73283386230469</v>
      </c>
      <c r="BK37" s="57">
        <f>+[2]Sheet1!BK37</f>
        <v>274.577392578125</v>
      </c>
      <c r="BL37" s="57">
        <f>+[2]Sheet1!BL37</f>
        <v>273.31793212890625</v>
      </c>
      <c r="BM37" s="57">
        <f>+[2]Sheet1!BM37</f>
        <v>273.63052368164063</v>
      </c>
      <c r="BN37" s="57">
        <f>+[2]Sheet1!BN37</f>
        <v>274.13693237304688</v>
      </c>
      <c r="BO37" s="57">
        <f>+[2]Sheet1!BO37</f>
        <v>273.9697265625</v>
      </c>
      <c r="BP37" s="57">
        <f>+[2]Sheet1!BP37</f>
        <v>273.30584716796875</v>
      </c>
      <c r="BQ37" s="57">
        <f>+[2]Sheet1!BQ37</f>
        <v>276.46591186523438</v>
      </c>
      <c r="BR37" s="57">
        <f>+[2]Sheet1!BR37</f>
        <v>231.11480712890625</v>
      </c>
      <c r="BS37" s="57">
        <f>+[2]Sheet1!BS37</f>
        <v>229.46864318847656</v>
      </c>
      <c r="BT37" s="57">
        <f>+[2]Sheet1!BT37</f>
        <v>310.04803466796875</v>
      </c>
      <c r="BU37" s="57">
        <f>+[2]Sheet1!BU37</f>
        <v>273.81515502929688</v>
      </c>
      <c r="BV37" s="57">
        <f>+[2]Sheet1!BV37</f>
        <v>312.3502197265625</v>
      </c>
      <c r="BW37" s="57">
        <f>+[2]Sheet1!BW37</f>
        <v>288.08950805664063</v>
      </c>
      <c r="BX37" s="57">
        <f>+[2]Sheet1!BX37</f>
        <v>310.841064453125</v>
      </c>
      <c r="BY37" s="57">
        <f>+[2]Sheet1!BY37</f>
        <v>255.67774963378906</v>
      </c>
      <c r="BZ37" s="57">
        <f>+[2]Sheet1!BZ37</f>
        <v>253.91220092773438</v>
      </c>
      <c r="CA37" s="57">
        <f>+[2]Sheet1!CA37</f>
        <v>246.77815246582031</v>
      </c>
      <c r="CB37" s="57">
        <f>+[2]Sheet1!CB37</f>
        <v>275.99786376953125</v>
      </c>
      <c r="CC37" s="57">
        <f>+[2]Sheet1!CC37</f>
        <v>273.6524658203125</v>
      </c>
      <c r="CD37" s="57">
        <f>+[2]Sheet1!CD37</f>
        <v>273.6524658203125</v>
      </c>
    </row>
    <row r="38" spans="1:82" x14ac:dyDescent="0.3">
      <c r="A38" s="2">
        <f>+[1]Sheet1!A38</f>
        <v>43800</v>
      </c>
      <c r="B38" s="1" t="s">
        <v>82</v>
      </c>
      <c r="C38" s="1">
        <v>2019</v>
      </c>
      <c r="D38" s="57">
        <f>+[2]Sheet1!D38</f>
        <v>285.07220458984375</v>
      </c>
      <c r="E38" s="57">
        <f>+[2]Sheet1!E38</f>
        <v>237.98776245117188</v>
      </c>
      <c r="F38" s="57">
        <f>+[2]Sheet1!F38</f>
        <v>233.443359375</v>
      </c>
      <c r="G38" s="57">
        <f>+[2]Sheet1!G38</f>
        <v>322.72726440429688</v>
      </c>
      <c r="H38" s="57">
        <f>+[2]Sheet1!H38</f>
        <v>286.9912109375</v>
      </c>
      <c r="I38" s="57">
        <f>+[2]Sheet1!I38</f>
        <v>332.671142578125</v>
      </c>
      <c r="J38" s="57">
        <f>+[2]Sheet1!J38</f>
        <v>304.21414184570313</v>
      </c>
      <c r="K38" s="57">
        <f>+[2]Sheet1!K38</f>
        <v>341.30184936523438</v>
      </c>
      <c r="L38" s="57">
        <f>+[2]Sheet1!L38</f>
        <v>262.6929931640625</v>
      </c>
      <c r="M38" s="57">
        <f>+[2]Sheet1!M38</f>
        <v>258.30776977539063</v>
      </c>
      <c r="N38" s="57">
        <f>+[2]Sheet1!N38</f>
        <v>256.58749389648438</v>
      </c>
      <c r="O38" s="57">
        <f>+[2]Sheet1!O38</f>
        <v>288.6329345703125</v>
      </c>
      <c r="P38" s="57">
        <f>+[2]Sheet1!P38</f>
        <v>285.23367309570313</v>
      </c>
      <c r="Q38" s="57">
        <f>+[2]Sheet1!Q38</f>
        <v>238.27030944824219</v>
      </c>
      <c r="R38" s="57">
        <f>+[2]Sheet1!R38</f>
        <v>234.41343688964844</v>
      </c>
      <c r="S38" s="57">
        <f>+[2]Sheet1!S38</f>
        <v>319.53045654296875</v>
      </c>
      <c r="T38" s="57">
        <f>+[2]Sheet1!T38</f>
        <v>287.84902954101563</v>
      </c>
      <c r="U38" s="57">
        <f>+[2]Sheet1!U38</f>
        <v>331.85983276367188</v>
      </c>
      <c r="V38" s="57">
        <f>+[2]Sheet1!V38</f>
        <v>303.46078491210938</v>
      </c>
      <c r="W38" s="57">
        <f>+[2]Sheet1!W38</f>
        <v>341.06387329101563</v>
      </c>
      <c r="X38" s="57">
        <f>+[2]Sheet1!X38</f>
        <v>262.2213134765625</v>
      </c>
      <c r="Y38" s="57">
        <f>+[2]Sheet1!Y38</f>
        <v>259.72372436523438</v>
      </c>
      <c r="Z38" s="57">
        <f>+[2]Sheet1!Z38</f>
        <v>256.16839599609375</v>
      </c>
      <c r="AA38" s="57">
        <f>+[2]Sheet1!AA38</f>
        <v>287.04739379882813</v>
      </c>
      <c r="AB38" s="57">
        <f>+[2]Sheet1!AB38</f>
        <v>285.236572265625</v>
      </c>
      <c r="AC38" s="57">
        <f>+[2]Sheet1!AC38</f>
        <v>237.97404479980469</v>
      </c>
      <c r="AD38" s="57">
        <f>+[2]Sheet1!AD38</f>
        <v>234.94828796386719</v>
      </c>
      <c r="AE38" s="57">
        <f>+[2]Sheet1!AE38</f>
        <v>316.98593139648438</v>
      </c>
      <c r="AF38" s="57">
        <f>+[2]Sheet1!AF38</f>
        <v>288.43402099609375</v>
      </c>
      <c r="AG38" s="57">
        <f>+[2]Sheet1!AG38</f>
        <v>332.29144287109375</v>
      </c>
      <c r="AH38" s="57">
        <f>+[2]Sheet1!AH38</f>
        <v>303.76449584960938</v>
      </c>
      <c r="AI38" s="57">
        <f>+[2]Sheet1!AI38</f>
        <v>341.17681884765625</v>
      </c>
      <c r="AJ38" s="57">
        <f>+[2]Sheet1!AJ38</f>
        <v>261.8470458984375</v>
      </c>
      <c r="AK38" s="57">
        <f>+[2]Sheet1!AK38</f>
        <v>260.16632080078125</v>
      </c>
      <c r="AL38" s="57">
        <f>+[2]Sheet1!AL38</f>
        <v>255.32017517089844</v>
      </c>
      <c r="AM38" s="57">
        <f>+[2]Sheet1!AM38</f>
        <v>286.36660766601563</v>
      </c>
      <c r="AN38" s="57">
        <f>+[2]Sheet1!AN38</f>
        <v>285.22027587890625</v>
      </c>
      <c r="AO38" s="57">
        <f>+[2]Sheet1!AO38</f>
        <v>238.24615478515625</v>
      </c>
      <c r="AP38" s="57">
        <f>+[2]Sheet1!AP38</f>
        <v>235.44419860839844</v>
      </c>
      <c r="AQ38" s="57">
        <f>+[2]Sheet1!AQ38</f>
        <v>315.810302734375</v>
      </c>
      <c r="AR38" s="57">
        <f>+[2]Sheet1!AR38</f>
        <v>288.60733032226563</v>
      </c>
      <c r="AS38" s="57">
        <f>+[2]Sheet1!AS38</f>
        <v>329.89022827148438</v>
      </c>
      <c r="AT38" s="57">
        <f>+[2]Sheet1!AT38</f>
        <v>302.58203125</v>
      </c>
      <c r="AU38" s="57">
        <f>+[2]Sheet1!AU38</f>
        <v>339.94668579101563</v>
      </c>
      <c r="AV38" s="57">
        <f>+[2]Sheet1!AV38</f>
        <v>261.67440795898438</v>
      </c>
      <c r="AW38" s="57">
        <f>+[2]Sheet1!AW38</f>
        <v>258.67120361328125</v>
      </c>
      <c r="AX38" s="57">
        <f>+[2]Sheet1!AX38</f>
        <v>254.95570373535156</v>
      </c>
      <c r="AY38" s="57">
        <f>+[2]Sheet1!AY38</f>
        <v>286.18710327148438</v>
      </c>
      <c r="AZ38" s="57">
        <f>+[2]Sheet1!AZ38</f>
        <v>285.21978759765625</v>
      </c>
      <c r="BA38" s="57">
        <f>+[2]Sheet1!BA38</f>
        <v>238.6549072265625</v>
      </c>
      <c r="BB38" s="57">
        <f>+[2]Sheet1!BB38</f>
        <v>236.18389892578125</v>
      </c>
      <c r="BC38" s="57">
        <f>+[2]Sheet1!BC38</f>
        <v>313.15933227539063</v>
      </c>
      <c r="BD38" s="57">
        <f>+[2]Sheet1!BD38</f>
        <v>289.14984130859375</v>
      </c>
      <c r="BE38" s="57">
        <f>+[2]Sheet1!BE38</f>
        <v>328.06314086914063</v>
      </c>
      <c r="BF38" s="57">
        <f>+[2]Sheet1!BF38</f>
        <v>301.64804077148438</v>
      </c>
      <c r="BG38" s="57">
        <f>+[2]Sheet1!BG38</f>
        <v>339.59735107421875</v>
      </c>
      <c r="BH38" s="57">
        <f>+[2]Sheet1!BH38</f>
        <v>261.18099975585938</v>
      </c>
      <c r="BI38" s="57">
        <f>+[2]Sheet1!BI38</f>
        <v>261.76358032226563</v>
      </c>
      <c r="BJ38" s="57">
        <f>+[2]Sheet1!BJ38</f>
        <v>254.06686401367188</v>
      </c>
      <c r="BK38" s="57">
        <f>+[2]Sheet1!BK38</f>
        <v>284.52651977539063</v>
      </c>
      <c r="BL38" s="57">
        <f>+[2]Sheet1!BL38</f>
        <v>283.03216552734375</v>
      </c>
      <c r="BM38" s="57">
        <f>+[2]Sheet1!BM38</f>
        <v>283.57586669921875</v>
      </c>
      <c r="BN38" s="57">
        <f>+[2]Sheet1!BN38</f>
        <v>284.22216796875</v>
      </c>
      <c r="BO38" s="57">
        <f>+[2]Sheet1!BO38</f>
        <v>284.30889892578125</v>
      </c>
      <c r="BP38" s="57">
        <f>+[2]Sheet1!BP38</f>
        <v>283.88241577148438</v>
      </c>
      <c r="BQ38" s="57">
        <f>+[2]Sheet1!BQ38</f>
        <v>285.19924926757813</v>
      </c>
      <c r="BR38" s="57">
        <f>+[2]Sheet1!BR38</f>
        <v>238.294189453125</v>
      </c>
      <c r="BS38" s="57">
        <f>+[2]Sheet1!BS38</f>
        <v>235.11500549316406</v>
      </c>
      <c r="BT38" s="57">
        <f>+[2]Sheet1!BT38</f>
        <v>316.53189086914063</v>
      </c>
      <c r="BU38" s="57">
        <f>+[2]Sheet1!BU38</f>
        <v>288.56674194335938</v>
      </c>
      <c r="BV38" s="57">
        <f>+[2]Sheet1!BV38</f>
        <v>329.98623657226563</v>
      </c>
      <c r="BW38" s="57">
        <f>+[2]Sheet1!BW38</f>
        <v>302.70562744140625</v>
      </c>
      <c r="BX38" s="57">
        <f>+[2]Sheet1!BX38</f>
        <v>340.43032836914063</v>
      </c>
      <c r="BY38" s="57">
        <f>+[2]Sheet1!BY38</f>
        <v>261.70388793945313</v>
      </c>
      <c r="BZ38" s="57">
        <f>+[2]Sheet1!BZ38</f>
        <v>260.27716064453125</v>
      </c>
      <c r="CA38" s="57">
        <f>+[2]Sheet1!CA38</f>
        <v>254.93252563476563</v>
      </c>
      <c r="CB38" s="57">
        <f>+[2]Sheet1!CB38</f>
        <v>285.96160888671875</v>
      </c>
      <c r="CC38" s="57">
        <f>+[2]Sheet1!CC38</f>
        <v>283.88604736328125</v>
      </c>
      <c r="CD38" s="57">
        <f>+[2]Sheet1!CD38</f>
        <v>283.88604736328125</v>
      </c>
    </row>
    <row r="39" spans="1:82" x14ac:dyDescent="0.3">
      <c r="A39" s="2">
        <f>+[1]Sheet1!A39</f>
        <v>43831</v>
      </c>
      <c r="B39" s="1" t="s">
        <v>83</v>
      </c>
      <c r="C39" s="1">
        <v>2020</v>
      </c>
      <c r="D39" s="57">
        <f>+[2]Sheet1!D39</f>
        <v>298.758544921875</v>
      </c>
      <c r="E39" s="57">
        <f>+[2]Sheet1!E39</f>
        <v>248.17568969726563</v>
      </c>
      <c r="F39" s="57">
        <f>+[2]Sheet1!F39</f>
        <v>236.221435546875</v>
      </c>
      <c r="G39" s="57">
        <f>+[2]Sheet1!G39</f>
        <v>325.4935302734375</v>
      </c>
      <c r="H39" s="57">
        <f>+[2]Sheet1!H39</f>
        <v>283.79635620117188</v>
      </c>
      <c r="I39" s="57">
        <f>+[2]Sheet1!I39</f>
        <v>326.33078002929688</v>
      </c>
      <c r="J39" s="57">
        <f>+[2]Sheet1!J39</f>
        <v>309.12002563476563</v>
      </c>
      <c r="K39" s="57">
        <f>+[2]Sheet1!K39</f>
        <v>341.92987060546875</v>
      </c>
      <c r="L39" s="57">
        <f>+[2]Sheet1!L39</f>
        <v>274.9332275390625</v>
      </c>
      <c r="M39" s="57">
        <f>+[2]Sheet1!M39</f>
        <v>259.62594604492188</v>
      </c>
      <c r="N39" s="57">
        <f>+[2]Sheet1!N39</f>
        <v>267.34017944335938</v>
      </c>
      <c r="O39" s="57">
        <f>+[2]Sheet1!O39</f>
        <v>297.36416625976563</v>
      </c>
      <c r="P39" s="57">
        <f>+[2]Sheet1!P39</f>
        <v>298.698974609375</v>
      </c>
      <c r="Q39" s="57">
        <f>+[2]Sheet1!Q39</f>
        <v>248.58380126953125</v>
      </c>
      <c r="R39" s="57">
        <f>+[2]Sheet1!R39</f>
        <v>237.12437438964844</v>
      </c>
      <c r="S39" s="57">
        <f>+[2]Sheet1!S39</f>
        <v>321.93771362304688</v>
      </c>
      <c r="T39" s="57">
        <f>+[2]Sheet1!T39</f>
        <v>284.36181640625</v>
      </c>
      <c r="U39" s="57">
        <f>+[2]Sheet1!U39</f>
        <v>325.31448364257813</v>
      </c>
      <c r="V39" s="57">
        <f>+[2]Sheet1!V39</f>
        <v>308.31182861328125</v>
      </c>
      <c r="W39" s="57">
        <f>+[2]Sheet1!W39</f>
        <v>341.57806396484375</v>
      </c>
      <c r="X39" s="57">
        <f>+[2]Sheet1!X39</f>
        <v>274.91354370117188</v>
      </c>
      <c r="Y39" s="57">
        <f>+[2]Sheet1!Y39</f>
        <v>261.48516845703125</v>
      </c>
      <c r="Z39" s="57">
        <f>+[2]Sheet1!Z39</f>
        <v>266.82345581054688</v>
      </c>
      <c r="AA39" s="57">
        <f>+[2]Sheet1!AA39</f>
        <v>295.8358154296875</v>
      </c>
      <c r="AB39" s="57">
        <f>+[2]Sheet1!AB39</f>
        <v>298.58197021484375</v>
      </c>
      <c r="AC39" s="57">
        <f>+[2]Sheet1!AC39</f>
        <v>248.26626586914063</v>
      </c>
      <c r="AD39" s="57">
        <f>+[2]Sheet1!AD39</f>
        <v>237.64738464355469</v>
      </c>
      <c r="AE39" s="57">
        <f>+[2]Sheet1!AE39</f>
        <v>319.3743896484375</v>
      </c>
      <c r="AF39" s="57">
        <f>+[2]Sheet1!AF39</f>
        <v>284.8717041015625</v>
      </c>
      <c r="AG39" s="57">
        <f>+[2]Sheet1!AG39</f>
        <v>325.76742553710938</v>
      </c>
      <c r="AH39" s="57">
        <f>+[2]Sheet1!AH39</f>
        <v>308.65237426757813</v>
      </c>
      <c r="AI39" s="57">
        <f>+[2]Sheet1!AI39</f>
        <v>341.64096069335938</v>
      </c>
      <c r="AJ39" s="57">
        <f>+[2]Sheet1!AJ39</f>
        <v>274.78067016601563</v>
      </c>
      <c r="AK39" s="57">
        <f>+[2]Sheet1!AK39</f>
        <v>262.02511596679688</v>
      </c>
      <c r="AL39" s="57">
        <f>+[2]Sheet1!AL39</f>
        <v>265.81790161132813</v>
      </c>
      <c r="AM39" s="57">
        <f>+[2]Sheet1!AM39</f>
        <v>295.18386840820313</v>
      </c>
      <c r="AN39" s="57">
        <f>+[2]Sheet1!AN39</f>
        <v>298.48150634765625</v>
      </c>
      <c r="AO39" s="57">
        <f>+[2]Sheet1!AO39</f>
        <v>248.59446716308594</v>
      </c>
      <c r="AP39" s="57">
        <f>+[2]Sheet1!AP39</f>
        <v>238.11225891113281</v>
      </c>
      <c r="AQ39" s="57">
        <f>+[2]Sheet1!AQ39</f>
        <v>318.06173706054688</v>
      </c>
      <c r="AR39" s="57">
        <f>+[2]Sheet1!AR39</f>
        <v>285.03280639648438</v>
      </c>
      <c r="AS39" s="57">
        <f>+[2]Sheet1!AS39</f>
        <v>323.18853759765625</v>
      </c>
      <c r="AT39" s="57">
        <f>+[2]Sheet1!AT39</f>
        <v>307.26812744140625</v>
      </c>
      <c r="AU39" s="57">
        <f>+[2]Sheet1!AU39</f>
        <v>340.484130859375</v>
      </c>
      <c r="AV39" s="57">
        <f>+[2]Sheet1!AV39</f>
        <v>274.75006103515625</v>
      </c>
      <c r="AW39" s="57">
        <f>+[2]Sheet1!AW39</f>
        <v>260.46163940429688</v>
      </c>
      <c r="AX39" s="57">
        <f>+[2]Sheet1!AX39</f>
        <v>265.52664184570313</v>
      </c>
      <c r="AY39" s="57">
        <f>+[2]Sheet1!AY39</f>
        <v>295.07217407226563</v>
      </c>
      <c r="AZ39" s="57">
        <f>+[2]Sheet1!AZ39</f>
        <v>298.37103271484375</v>
      </c>
      <c r="BA39" s="57">
        <f>+[2]Sheet1!BA39</f>
        <v>249.11679077148438</v>
      </c>
      <c r="BB39" s="57">
        <f>+[2]Sheet1!BB39</f>
        <v>238.800537109375</v>
      </c>
      <c r="BC39" s="57">
        <f>+[2]Sheet1!BC39</f>
        <v>314.82101440429688</v>
      </c>
      <c r="BD39" s="57">
        <f>+[2]Sheet1!BD39</f>
        <v>285.26055908203125</v>
      </c>
      <c r="BE39" s="57">
        <f>+[2]Sheet1!BE39</f>
        <v>321.20150756835938</v>
      </c>
      <c r="BF39" s="57">
        <f>+[2]Sheet1!BF39</f>
        <v>306.1383056640625</v>
      </c>
      <c r="BG39" s="57">
        <f>+[2]Sheet1!BG39</f>
        <v>340.13345336914063</v>
      </c>
      <c r="BH39" s="57">
        <f>+[2]Sheet1!BH39</f>
        <v>274.52151489257813</v>
      </c>
      <c r="BI39" s="57">
        <f>+[2]Sheet1!BI39</f>
        <v>263.92138671875</v>
      </c>
      <c r="BJ39" s="57">
        <f>+[2]Sheet1!BJ39</f>
        <v>264.57183837890625</v>
      </c>
      <c r="BK39" s="57">
        <f>+[2]Sheet1!BK39</f>
        <v>293.46041870117188</v>
      </c>
      <c r="BL39" s="57">
        <f>+[2]Sheet1!BL39</f>
        <v>291.01165771484375</v>
      </c>
      <c r="BM39" s="57">
        <f>+[2]Sheet1!BM39</f>
        <v>290.76657104492188</v>
      </c>
      <c r="BN39" s="57">
        <f>+[2]Sheet1!BN39</f>
        <v>290.97378540039063</v>
      </c>
      <c r="BO39" s="57">
        <f>+[2]Sheet1!BO39</f>
        <v>290.532470703125</v>
      </c>
      <c r="BP39" s="57">
        <f>+[2]Sheet1!BP39</f>
        <v>289.3680419921875</v>
      </c>
      <c r="BQ39" s="57">
        <f>+[2]Sheet1!BQ39</f>
        <v>298.56704711914063</v>
      </c>
      <c r="BR39" s="57">
        <f>+[2]Sheet1!BR39</f>
        <v>248.63960266113281</v>
      </c>
      <c r="BS39" s="57">
        <f>+[2]Sheet1!BS39</f>
        <v>237.79647827148438</v>
      </c>
      <c r="BT39" s="57">
        <f>+[2]Sheet1!BT39</f>
        <v>318.69705200195313</v>
      </c>
      <c r="BU39" s="57">
        <f>+[2]Sheet1!BU39</f>
        <v>284.9080810546875</v>
      </c>
      <c r="BV39" s="57">
        <f>+[2]Sheet1!BV39</f>
        <v>323.29476928710938</v>
      </c>
      <c r="BW39" s="57">
        <f>+[2]Sheet1!BW39</f>
        <v>307.39682006835938</v>
      </c>
      <c r="BX39" s="57">
        <f>+[2]Sheet1!BX39</f>
        <v>340.95962524414063</v>
      </c>
      <c r="BY39" s="57">
        <f>+[2]Sheet1!BY39</f>
        <v>274.71261596679688</v>
      </c>
      <c r="BZ39" s="57">
        <f>+[2]Sheet1!BZ39</f>
        <v>262.19247436523438</v>
      </c>
      <c r="CA39" s="57">
        <f>+[2]Sheet1!CA39</f>
        <v>265.48983764648438</v>
      </c>
      <c r="CB39" s="57">
        <f>+[2]Sheet1!CB39</f>
        <v>294.82485961914063</v>
      </c>
      <c r="CC39" s="57">
        <f>+[2]Sheet1!CC39</f>
        <v>290.32901000976563</v>
      </c>
      <c r="CD39" s="57">
        <f>+[2]Sheet1!CD39</f>
        <v>290.32901000976563</v>
      </c>
    </row>
    <row r="40" spans="1:82" x14ac:dyDescent="0.3">
      <c r="A40" s="2">
        <f>+[1]Sheet1!A40</f>
        <v>43862</v>
      </c>
      <c r="B40" s="1" t="s">
        <v>84</v>
      </c>
      <c r="C40" s="1">
        <v>2020</v>
      </c>
      <c r="D40" s="57">
        <f>+[2]Sheet1!D40</f>
        <v>307.2596435546875</v>
      </c>
      <c r="E40" s="57">
        <f>+[2]Sheet1!E40</f>
        <v>251.50900268554688</v>
      </c>
      <c r="F40" s="57">
        <f>+[2]Sheet1!F40</f>
        <v>241.69091796875</v>
      </c>
      <c r="G40" s="57">
        <f>+[2]Sheet1!G40</f>
        <v>326.32421875</v>
      </c>
      <c r="H40" s="57">
        <f>+[2]Sheet1!H40</f>
        <v>289.87689208984375</v>
      </c>
      <c r="I40" s="57">
        <f>+[2]Sheet1!I40</f>
        <v>327.87872314453125</v>
      </c>
      <c r="J40" s="57">
        <f>+[2]Sheet1!J40</f>
        <v>313.8914794921875</v>
      </c>
      <c r="K40" s="57">
        <f>+[2]Sheet1!K40</f>
        <v>349.378173828125</v>
      </c>
      <c r="L40" s="57">
        <f>+[2]Sheet1!L40</f>
        <v>281.95556640625</v>
      </c>
      <c r="M40" s="57">
        <f>+[2]Sheet1!M40</f>
        <v>263.82168579101563</v>
      </c>
      <c r="N40" s="57">
        <f>+[2]Sheet1!N40</f>
        <v>274.73410034179688</v>
      </c>
      <c r="O40" s="57">
        <f>+[2]Sheet1!O40</f>
        <v>304.44284057617188</v>
      </c>
      <c r="P40" s="57">
        <f>+[2]Sheet1!P40</f>
        <v>307.00424194335938</v>
      </c>
      <c r="Q40" s="57">
        <f>+[2]Sheet1!Q40</f>
        <v>251.83653259277344</v>
      </c>
      <c r="R40" s="57">
        <f>+[2]Sheet1!R40</f>
        <v>242.76309204101563</v>
      </c>
      <c r="S40" s="57">
        <f>+[2]Sheet1!S40</f>
        <v>323.44268798828125</v>
      </c>
      <c r="T40" s="57">
        <f>+[2]Sheet1!T40</f>
        <v>290.33709716796875</v>
      </c>
      <c r="U40" s="57">
        <f>+[2]Sheet1!U40</f>
        <v>326.797119140625</v>
      </c>
      <c r="V40" s="57">
        <f>+[2]Sheet1!V40</f>
        <v>313.07406616210938</v>
      </c>
      <c r="W40" s="57">
        <f>+[2]Sheet1!W40</f>
        <v>349.23928833007813</v>
      </c>
      <c r="X40" s="57">
        <f>+[2]Sheet1!X40</f>
        <v>281.5709228515625</v>
      </c>
      <c r="Y40" s="57">
        <f>+[2]Sheet1!Y40</f>
        <v>264.89035034179688</v>
      </c>
      <c r="Z40" s="57">
        <f>+[2]Sheet1!Z40</f>
        <v>274.72195434570313</v>
      </c>
      <c r="AA40" s="57">
        <f>+[2]Sheet1!AA40</f>
        <v>303.03945922851563</v>
      </c>
      <c r="AB40" s="57">
        <f>+[2]Sheet1!AB40</f>
        <v>306.692138671875</v>
      </c>
      <c r="AC40" s="57">
        <f>+[2]Sheet1!AC40</f>
        <v>251.53273010253906</v>
      </c>
      <c r="AD40" s="57">
        <f>+[2]Sheet1!AD40</f>
        <v>243.36814880371094</v>
      </c>
      <c r="AE40" s="57">
        <f>+[2]Sheet1!AE40</f>
        <v>321.30029296875</v>
      </c>
      <c r="AF40" s="57">
        <f>+[2]Sheet1!AF40</f>
        <v>290.80471801757813</v>
      </c>
      <c r="AG40" s="57">
        <f>+[2]Sheet1!AG40</f>
        <v>327.30023193359375</v>
      </c>
      <c r="AH40" s="57">
        <f>+[2]Sheet1!AH40</f>
        <v>313.61923217773438</v>
      </c>
      <c r="AI40" s="57">
        <f>+[2]Sheet1!AI40</f>
        <v>349.4925537109375</v>
      </c>
      <c r="AJ40" s="57">
        <f>+[2]Sheet1!AJ40</f>
        <v>281.29000854492188</v>
      </c>
      <c r="AK40" s="57">
        <f>+[2]Sheet1!AK40</f>
        <v>265.1549072265625</v>
      </c>
      <c r="AL40" s="57">
        <f>+[2]Sheet1!AL40</f>
        <v>274.17889404296875</v>
      </c>
      <c r="AM40" s="57">
        <f>+[2]Sheet1!AM40</f>
        <v>302.43890380859375</v>
      </c>
      <c r="AN40" s="57">
        <f>+[2]Sheet1!AN40</f>
        <v>306.45623779296875</v>
      </c>
      <c r="AO40" s="57">
        <f>+[2]Sheet1!AO40</f>
        <v>251.85328674316406</v>
      </c>
      <c r="AP40" s="57">
        <f>+[2]Sheet1!AP40</f>
        <v>243.81846618652344</v>
      </c>
      <c r="AQ40" s="57">
        <f>+[2]Sheet1!AQ40</f>
        <v>320.18209838867188</v>
      </c>
      <c r="AR40" s="57">
        <f>+[2]Sheet1!AR40</f>
        <v>290.929931640625</v>
      </c>
      <c r="AS40" s="57">
        <f>+[2]Sheet1!AS40</f>
        <v>324.587646484375</v>
      </c>
      <c r="AT40" s="57">
        <f>+[2]Sheet1!AT40</f>
        <v>312.18606567382813</v>
      </c>
      <c r="AU40" s="57">
        <f>+[2]Sheet1!AU40</f>
        <v>348.2232666015625</v>
      </c>
      <c r="AV40" s="57">
        <f>+[2]Sheet1!AV40</f>
        <v>280.95587158203125</v>
      </c>
      <c r="AW40" s="57">
        <f>+[2]Sheet1!AW40</f>
        <v>263.69412231445313</v>
      </c>
      <c r="AX40" s="57">
        <f>+[2]Sheet1!AX40</f>
        <v>273.83233642578125</v>
      </c>
      <c r="AY40" s="57">
        <f>+[2]Sheet1!AY40</f>
        <v>302.29095458984375</v>
      </c>
      <c r="AZ40" s="57">
        <f>+[2]Sheet1!AZ40</f>
        <v>306.15304565429688</v>
      </c>
      <c r="BA40" s="57">
        <f>+[2]Sheet1!BA40</f>
        <v>252.33319091796875</v>
      </c>
      <c r="BB40" s="57">
        <f>+[2]Sheet1!BB40</f>
        <v>244.51887512207031</v>
      </c>
      <c r="BC40" s="57">
        <f>+[2]Sheet1!BC40</f>
        <v>317.22796630859375</v>
      </c>
      <c r="BD40" s="57">
        <f>+[2]Sheet1!BD40</f>
        <v>291.02969360351563</v>
      </c>
      <c r="BE40" s="57">
        <f>+[2]Sheet1!BE40</f>
        <v>322.50418090820313</v>
      </c>
      <c r="BF40" s="57">
        <f>+[2]Sheet1!BF40</f>
        <v>311.09982299804688</v>
      </c>
      <c r="BG40" s="57">
        <f>+[2]Sheet1!BG40</f>
        <v>347.9541015625</v>
      </c>
      <c r="BH40" s="57">
        <f>+[2]Sheet1!BH40</f>
        <v>280.10678100585938</v>
      </c>
      <c r="BI40" s="57">
        <f>+[2]Sheet1!BI40</f>
        <v>266.81689453125</v>
      </c>
      <c r="BJ40" s="57">
        <f>+[2]Sheet1!BJ40</f>
        <v>273.10104370117188</v>
      </c>
      <c r="BK40" s="57">
        <f>+[2]Sheet1!BK40</f>
        <v>300.71270751953125</v>
      </c>
      <c r="BL40" s="57">
        <f>+[2]Sheet1!BL40</f>
        <v>297.25741577148438</v>
      </c>
      <c r="BM40" s="57">
        <f>+[2]Sheet1!BM40</f>
        <v>296.76434326171875</v>
      </c>
      <c r="BN40" s="57">
        <f>+[2]Sheet1!BN40</f>
        <v>296.912841796875</v>
      </c>
      <c r="BO40" s="57">
        <f>+[2]Sheet1!BO40</f>
        <v>296.27984619140625</v>
      </c>
      <c r="BP40" s="57">
        <f>+[2]Sheet1!BP40</f>
        <v>294.88235473632813</v>
      </c>
      <c r="BQ40" s="57">
        <f>+[2]Sheet1!BQ40</f>
        <v>306.68170166015625</v>
      </c>
      <c r="BR40" s="57">
        <f>+[2]Sheet1!BR40</f>
        <v>251.89559936523438</v>
      </c>
      <c r="BS40" s="57">
        <f>+[2]Sheet1!BS40</f>
        <v>243.46481323242188</v>
      </c>
      <c r="BT40" s="57">
        <f>+[2]Sheet1!BT40</f>
        <v>320.63092041015625</v>
      </c>
      <c r="BU40" s="57">
        <f>+[2]Sheet1!BU40</f>
        <v>290.78363037109375</v>
      </c>
      <c r="BV40" s="57">
        <f>+[2]Sheet1!BV40</f>
        <v>324.69793701171875</v>
      </c>
      <c r="BW40" s="57">
        <f>+[2]Sheet1!BW40</f>
        <v>312.30340576171875</v>
      </c>
      <c r="BX40" s="57">
        <f>+[2]Sheet1!BX40</f>
        <v>348.69775390625</v>
      </c>
      <c r="BY40" s="57">
        <f>+[2]Sheet1!BY40</f>
        <v>280.88763427734375</v>
      </c>
      <c r="BZ40" s="57">
        <f>+[2]Sheet1!BZ40</f>
        <v>265.35552978515625</v>
      </c>
      <c r="CA40" s="57">
        <f>+[2]Sheet1!CA40</f>
        <v>273.77230834960938</v>
      </c>
      <c r="CB40" s="57">
        <f>+[2]Sheet1!CB40</f>
        <v>302.04623413085938</v>
      </c>
      <c r="CC40" s="57">
        <f>+[2]Sheet1!CC40</f>
        <v>296.13467407226563</v>
      </c>
      <c r="CD40" s="57">
        <f>+[2]Sheet1!CD40</f>
        <v>296.1346435546875</v>
      </c>
    </row>
    <row r="41" spans="1:82" x14ac:dyDescent="0.3">
      <c r="A41" s="2">
        <f>+[1]Sheet1!A41</f>
        <v>43891</v>
      </c>
      <c r="B41" s="1" t="s">
        <v>85</v>
      </c>
      <c r="C41" s="1">
        <v>2020</v>
      </c>
      <c r="D41" s="57">
        <f>+[2]Sheet1!D41</f>
        <v>319.53445434570313</v>
      </c>
      <c r="E41" s="57">
        <f>+[2]Sheet1!E41</f>
        <v>258.54815673828125</v>
      </c>
      <c r="F41" s="57">
        <f>+[2]Sheet1!F41</f>
        <v>251.7149658203125</v>
      </c>
      <c r="G41" s="57">
        <f>+[2]Sheet1!G41</f>
        <v>330.51705932617188</v>
      </c>
      <c r="H41" s="57">
        <f>+[2]Sheet1!H41</f>
        <v>298.04489135742188</v>
      </c>
      <c r="I41" s="57">
        <f>+[2]Sheet1!I41</f>
        <v>336.68722534179688</v>
      </c>
      <c r="J41" s="57">
        <f>+[2]Sheet1!J41</f>
        <v>318.98651123046875</v>
      </c>
      <c r="K41" s="57">
        <f>+[2]Sheet1!K41</f>
        <v>378.49441528320313</v>
      </c>
      <c r="L41" s="57">
        <f>+[2]Sheet1!L41</f>
        <v>289.08859252929688</v>
      </c>
      <c r="M41" s="57">
        <f>+[2]Sheet1!M41</f>
        <v>310.20675659179688</v>
      </c>
      <c r="N41" s="57">
        <f>+[2]Sheet1!N41</f>
        <v>281.32666015625</v>
      </c>
      <c r="O41" s="57">
        <f>+[2]Sheet1!O41</f>
        <v>310.74728393554688</v>
      </c>
      <c r="P41" s="57">
        <f>+[2]Sheet1!P41</f>
        <v>319.20474243164063</v>
      </c>
      <c r="Q41" s="57">
        <f>+[2]Sheet1!Q41</f>
        <v>259.0216064453125</v>
      </c>
      <c r="R41" s="57">
        <f>+[2]Sheet1!R41</f>
        <v>252.90725708007813</v>
      </c>
      <c r="S41" s="57">
        <f>+[2]Sheet1!S41</f>
        <v>327.663330078125</v>
      </c>
      <c r="T41" s="57">
        <f>+[2]Sheet1!T41</f>
        <v>298.6134033203125</v>
      </c>
      <c r="U41" s="57">
        <f>+[2]Sheet1!U41</f>
        <v>335.53262329101563</v>
      </c>
      <c r="V41" s="57">
        <f>+[2]Sheet1!V41</f>
        <v>318.09963989257813</v>
      </c>
      <c r="W41" s="57">
        <f>+[2]Sheet1!W41</f>
        <v>378.26589965820313</v>
      </c>
      <c r="X41" s="57">
        <f>+[2]Sheet1!X41</f>
        <v>288.368896484375</v>
      </c>
      <c r="Y41" s="57">
        <f>+[2]Sheet1!Y41</f>
        <v>312.59994506835938</v>
      </c>
      <c r="Z41" s="57">
        <f>+[2]Sheet1!Z41</f>
        <v>281.0772705078125</v>
      </c>
      <c r="AA41" s="57">
        <f>+[2]Sheet1!AA41</f>
        <v>309.24740600585938</v>
      </c>
      <c r="AB41" s="57">
        <f>+[2]Sheet1!AB41</f>
        <v>318.8314208984375</v>
      </c>
      <c r="AC41" s="57">
        <f>+[2]Sheet1!AC41</f>
        <v>258.60842895507813</v>
      </c>
      <c r="AD41" s="57">
        <f>+[2]Sheet1!AD41</f>
        <v>253.60635375976563</v>
      </c>
      <c r="AE41" s="57">
        <f>+[2]Sheet1!AE41</f>
        <v>325.48358154296875</v>
      </c>
      <c r="AF41" s="57">
        <f>+[2]Sheet1!AF41</f>
        <v>299.16558837890625</v>
      </c>
      <c r="AG41" s="57">
        <f>+[2]Sheet1!AG41</f>
        <v>335.9989013671875</v>
      </c>
      <c r="AH41" s="57">
        <f>+[2]Sheet1!AH41</f>
        <v>318.401123046875</v>
      </c>
      <c r="AI41" s="57">
        <f>+[2]Sheet1!AI41</f>
        <v>378.4091796875</v>
      </c>
      <c r="AJ41" s="57">
        <f>+[2]Sheet1!AJ41</f>
        <v>287.89898681640625</v>
      </c>
      <c r="AK41" s="57">
        <f>+[2]Sheet1!AK41</f>
        <v>313.20004272460938</v>
      </c>
      <c r="AL41" s="57">
        <f>+[2]Sheet1!AL41</f>
        <v>280.12338256835938</v>
      </c>
      <c r="AM41" s="57">
        <f>+[2]Sheet1!AM41</f>
        <v>308.59259033203125</v>
      </c>
      <c r="AN41" s="57">
        <f>+[2]Sheet1!AN41</f>
        <v>318.47262573242188</v>
      </c>
      <c r="AO41" s="57">
        <f>+[2]Sheet1!AO41</f>
        <v>259.00567626953125</v>
      </c>
      <c r="AP41" s="57">
        <f>+[2]Sheet1!AP41</f>
        <v>253.86253356933594</v>
      </c>
      <c r="AQ41" s="57">
        <f>+[2]Sheet1!AQ41</f>
        <v>324.4775390625</v>
      </c>
      <c r="AR41" s="57">
        <f>+[2]Sheet1!AR41</f>
        <v>299.35647583007813</v>
      </c>
      <c r="AS41" s="57">
        <f>+[2]Sheet1!AS41</f>
        <v>333.19454956054688</v>
      </c>
      <c r="AT41" s="57">
        <f>+[2]Sheet1!AT41</f>
        <v>317.13992309570313</v>
      </c>
      <c r="AU41" s="57">
        <f>+[2]Sheet1!AU41</f>
        <v>376.99490356445313</v>
      </c>
      <c r="AV41" s="57">
        <f>+[2]Sheet1!AV41</f>
        <v>287.637939453125</v>
      </c>
      <c r="AW41" s="57">
        <f>+[2]Sheet1!AW41</f>
        <v>311.24090576171875</v>
      </c>
      <c r="AX41" s="57">
        <f>+[2]Sheet1!AX41</f>
        <v>279.64559936523438</v>
      </c>
      <c r="AY41" s="57">
        <f>+[2]Sheet1!AY41</f>
        <v>308.44046020507813</v>
      </c>
      <c r="AZ41" s="57">
        <f>+[2]Sheet1!AZ41</f>
        <v>318.05447387695313</v>
      </c>
      <c r="BA41" s="57">
        <f>+[2]Sheet1!BA41</f>
        <v>259.651123046875</v>
      </c>
      <c r="BB41" s="57">
        <f>+[2]Sheet1!BB41</f>
        <v>254.4503173828125</v>
      </c>
      <c r="BC41" s="57">
        <f>+[2]Sheet1!BC41</f>
        <v>321.81820678710938</v>
      </c>
      <c r="BD41" s="57">
        <f>+[2]Sheet1!BD41</f>
        <v>299.67999267578125</v>
      </c>
      <c r="BE41" s="57">
        <f>+[2]Sheet1!BE41</f>
        <v>331.0181884765625</v>
      </c>
      <c r="BF41" s="57">
        <f>+[2]Sheet1!BF41</f>
        <v>316.03268432617188</v>
      </c>
      <c r="BG41" s="57">
        <f>+[2]Sheet1!BG41</f>
        <v>376.61810302734375</v>
      </c>
      <c r="BH41" s="57">
        <f>+[2]Sheet1!BH41</f>
        <v>286.90841674804688</v>
      </c>
      <c r="BI41" s="57">
        <f>+[2]Sheet1!BI41</f>
        <v>316.52694702148438</v>
      </c>
      <c r="BJ41" s="57">
        <f>+[2]Sheet1!BJ41</f>
        <v>278.6092529296875</v>
      </c>
      <c r="BK41" s="57">
        <f>+[2]Sheet1!BK41</f>
        <v>306.86080932617188</v>
      </c>
      <c r="BL41" s="57">
        <f>+[2]Sheet1!BL41</f>
        <v>307.46511840820313</v>
      </c>
      <c r="BM41" s="57">
        <f>+[2]Sheet1!BM41</f>
        <v>306.86257934570313</v>
      </c>
      <c r="BN41" s="57">
        <f>+[2]Sheet1!BN41</f>
        <v>306.99142456054688</v>
      </c>
      <c r="BO41" s="57">
        <f>+[2]Sheet1!BO41</f>
        <v>306.03396606445313</v>
      </c>
      <c r="BP41" s="57">
        <f>+[2]Sheet1!BP41</f>
        <v>304.419921875</v>
      </c>
      <c r="BQ41" s="57">
        <f>+[2]Sheet1!BQ41</f>
        <v>318.7774658203125</v>
      </c>
      <c r="BR41" s="57">
        <f>+[2]Sheet1!BR41</f>
        <v>259.07635498046875</v>
      </c>
      <c r="BS41" s="57">
        <f>+[2]Sheet1!BS41</f>
        <v>253.52656555175781</v>
      </c>
      <c r="BT41" s="57">
        <f>+[2]Sheet1!BT41</f>
        <v>324.98016357421875</v>
      </c>
      <c r="BU41" s="57">
        <f>+[2]Sheet1!BU41</f>
        <v>299.25119018554688</v>
      </c>
      <c r="BV41" s="57">
        <f>+[2]Sheet1!BV41</f>
        <v>333.31253051757813</v>
      </c>
      <c r="BW41" s="57">
        <f>+[2]Sheet1!BW41</f>
        <v>317.24429321289063</v>
      </c>
      <c r="BX41" s="57">
        <f>+[2]Sheet1!BX41</f>
        <v>377.54916381835938</v>
      </c>
      <c r="BY41" s="57">
        <f>+[2]Sheet1!BY41</f>
        <v>287.66583251953125</v>
      </c>
      <c r="BZ41" s="57">
        <f>+[2]Sheet1!BZ41</f>
        <v>313.79922485351563</v>
      </c>
      <c r="CA41" s="57">
        <f>+[2]Sheet1!CA41</f>
        <v>279.61166381835938</v>
      </c>
      <c r="CB41" s="57">
        <f>+[2]Sheet1!CB41</f>
        <v>308.21929931640625</v>
      </c>
      <c r="CC41" s="57">
        <f>+[2]Sheet1!CC41</f>
        <v>305.98492431640625</v>
      </c>
      <c r="CD41" s="57">
        <f>+[2]Sheet1!CD41</f>
        <v>305.98492431640625</v>
      </c>
    </row>
    <row r="42" spans="1:82" x14ac:dyDescent="0.3">
      <c r="A42" s="2">
        <f>+[1]Sheet1!A42</f>
        <v>43922</v>
      </c>
      <c r="B42" s="1" t="s">
        <v>86</v>
      </c>
      <c r="C42" s="1">
        <v>2020</v>
      </c>
      <c r="D42" s="57">
        <f>+[2]Sheet1!D42</f>
        <v>330.40646362304688</v>
      </c>
      <c r="E42" s="57">
        <f>+[2]Sheet1!E42</f>
        <v>262.41375732421875</v>
      </c>
      <c r="F42" s="57">
        <f>+[2]Sheet1!F42</f>
        <v>255.85447692871094</v>
      </c>
      <c r="G42" s="57">
        <f>+[2]Sheet1!G42</f>
        <v>330.74844360351563</v>
      </c>
      <c r="H42" s="57">
        <f>+[2]Sheet1!H42</f>
        <v>302.205322265625</v>
      </c>
      <c r="I42" s="57">
        <f>+[2]Sheet1!I42</f>
        <v>341.27392578125</v>
      </c>
      <c r="J42" s="57">
        <f>+[2]Sheet1!J42</f>
        <v>322.77810668945313</v>
      </c>
      <c r="K42" s="57">
        <f>+[2]Sheet1!K42</f>
        <v>362.44094848632813</v>
      </c>
      <c r="L42" s="57">
        <f>+[2]Sheet1!L42</f>
        <v>295.83950805664063</v>
      </c>
      <c r="M42" s="57">
        <f>+[2]Sheet1!M42</f>
        <v>306.43295288085938</v>
      </c>
      <c r="N42" s="57">
        <f>+[2]Sheet1!N42</f>
        <v>286.06478881835938</v>
      </c>
      <c r="O42" s="57">
        <f>+[2]Sheet1!O42</f>
        <v>311.58621215820313</v>
      </c>
      <c r="P42" s="57">
        <f>+[2]Sheet1!P42</f>
        <v>329.72686767578125</v>
      </c>
      <c r="Q42" s="57">
        <f>+[2]Sheet1!Q42</f>
        <v>262.68853759765625</v>
      </c>
      <c r="R42" s="57">
        <f>+[2]Sheet1!R42</f>
        <v>256.82394409179688</v>
      </c>
      <c r="S42" s="57">
        <f>+[2]Sheet1!S42</f>
        <v>327.65951538085938</v>
      </c>
      <c r="T42" s="57">
        <f>+[2]Sheet1!T42</f>
        <v>302.4798583984375</v>
      </c>
      <c r="U42" s="57">
        <f>+[2]Sheet1!U42</f>
        <v>339.81549072265625</v>
      </c>
      <c r="V42" s="57">
        <f>+[2]Sheet1!V42</f>
        <v>321.91085815429688</v>
      </c>
      <c r="W42" s="57">
        <f>+[2]Sheet1!W42</f>
        <v>362.53912353515625</v>
      </c>
      <c r="X42" s="57">
        <f>+[2]Sheet1!X42</f>
        <v>295.08944702148438</v>
      </c>
      <c r="Y42" s="57">
        <f>+[2]Sheet1!Y42</f>
        <v>308.12796020507813</v>
      </c>
      <c r="Z42" s="57">
        <f>+[2]Sheet1!Z42</f>
        <v>285.59896850585938</v>
      </c>
      <c r="AA42" s="57">
        <f>+[2]Sheet1!AA42</f>
        <v>309.80767822265625</v>
      </c>
      <c r="AB42" s="57">
        <f>+[2]Sheet1!AB42</f>
        <v>329.048828125</v>
      </c>
      <c r="AC42" s="57">
        <f>+[2]Sheet1!AC42</f>
        <v>262.41156005859375</v>
      </c>
      <c r="AD42" s="57">
        <f>+[2]Sheet1!AD42</f>
        <v>257.4365234375</v>
      </c>
      <c r="AE42" s="57">
        <f>+[2]Sheet1!AE42</f>
        <v>325.34857177734375</v>
      </c>
      <c r="AF42" s="57">
        <f>+[2]Sheet1!AF42</f>
        <v>302.90054321289063</v>
      </c>
      <c r="AG42" s="57">
        <f>+[2]Sheet1!AG42</f>
        <v>340.02774047851563</v>
      </c>
      <c r="AH42" s="57">
        <f>+[2]Sheet1!AH42</f>
        <v>322.27371215820313</v>
      </c>
      <c r="AI42" s="57">
        <f>+[2]Sheet1!AI42</f>
        <v>362.790771484375</v>
      </c>
      <c r="AJ42" s="57">
        <f>+[2]Sheet1!AJ42</f>
        <v>294.62628173828125</v>
      </c>
      <c r="AK42" s="57">
        <f>+[2]Sheet1!AK42</f>
        <v>308.583251953125</v>
      </c>
      <c r="AL42" s="57">
        <f>+[2]Sheet1!AL42</f>
        <v>284.41506958007813</v>
      </c>
      <c r="AM42" s="57">
        <f>+[2]Sheet1!AM42</f>
        <v>309.1259765625</v>
      </c>
      <c r="AN42" s="57">
        <f>+[2]Sheet1!AN42</f>
        <v>328.3675537109375</v>
      </c>
      <c r="AO42" s="57">
        <f>+[2]Sheet1!AO42</f>
        <v>262.77923583984375</v>
      </c>
      <c r="AP42" s="57">
        <f>+[2]Sheet1!AP42</f>
        <v>257.57791137695313</v>
      </c>
      <c r="AQ42" s="57">
        <f>+[2]Sheet1!AQ42</f>
        <v>324.3902587890625</v>
      </c>
      <c r="AR42" s="57">
        <f>+[2]Sheet1!AR42</f>
        <v>303.019775390625</v>
      </c>
      <c r="AS42" s="57">
        <f>+[2]Sheet1!AS42</f>
        <v>336.9644775390625</v>
      </c>
      <c r="AT42" s="57">
        <f>+[2]Sheet1!AT42</f>
        <v>321.17425537109375</v>
      </c>
      <c r="AU42" s="57">
        <f>+[2]Sheet1!AU42</f>
        <v>361.4981689453125</v>
      </c>
      <c r="AV42" s="57">
        <f>+[2]Sheet1!AV42</f>
        <v>294.28097534179688</v>
      </c>
      <c r="AW42" s="57">
        <f>+[2]Sheet1!AW42</f>
        <v>306.60205078125</v>
      </c>
      <c r="AX42" s="57">
        <f>+[2]Sheet1!AX42</f>
        <v>283.75665283203125</v>
      </c>
      <c r="AY42" s="57">
        <f>+[2]Sheet1!AY42</f>
        <v>308.780029296875</v>
      </c>
      <c r="AZ42" s="57">
        <f>+[2]Sheet1!AZ42</f>
        <v>327.65615844726563</v>
      </c>
      <c r="BA42" s="57">
        <f>+[2]Sheet1!BA42</f>
        <v>263.26095581054688</v>
      </c>
      <c r="BB42" s="57">
        <f>+[2]Sheet1!BB42</f>
        <v>258.0498046875</v>
      </c>
      <c r="BC42" s="57">
        <f>+[2]Sheet1!BC42</f>
        <v>321.8472900390625</v>
      </c>
      <c r="BD42" s="57">
        <f>+[2]Sheet1!BD42</f>
        <v>303.05245971679688</v>
      </c>
      <c r="BE42" s="57">
        <f>+[2]Sheet1!BE42</f>
        <v>334.45538330078125</v>
      </c>
      <c r="BF42" s="57">
        <f>+[2]Sheet1!BF42</f>
        <v>320.37411499023438</v>
      </c>
      <c r="BG42" s="57">
        <f>+[2]Sheet1!BG42</f>
        <v>361.58822631835938</v>
      </c>
      <c r="BH42" s="57">
        <f>+[2]Sheet1!BH42</f>
        <v>293.51748657226563</v>
      </c>
      <c r="BI42" s="57">
        <f>+[2]Sheet1!BI42</f>
        <v>310.90286254882813</v>
      </c>
      <c r="BJ42" s="57">
        <f>+[2]Sheet1!BJ42</f>
        <v>282.58465576171875</v>
      </c>
      <c r="BK42" s="57">
        <f>+[2]Sheet1!BK42</f>
        <v>306.84817504882813</v>
      </c>
      <c r="BL42" s="57">
        <f>+[2]Sheet1!BL42</f>
        <v>313.3892822265625</v>
      </c>
      <c r="BM42" s="57">
        <f>+[2]Sheet1!BM42</f>
        <v>311.924560546875</v>
      </c>
      <c r="BN42" s="57">
        <f>+[2]Sheet1!BN42</f>
        <v>311.70098876953125</v>
      </c>
      <c r="BO42" s="57">
        <f>+[2]Sheet1!BO42</f>
        <v>310.36618041992188</v>
      </c>
      <c r="BP42" s="57">
        <f>+[2]Sheet1!BP42</f>
        <v>308.27886962890625</v>
      </c>
      <c r="BQ42" s="57">
        <f>+[2]Sheet1!BQ42</f>
        <v>328.96334838867188</v>
      </c>
      <c r="BR42" s="57">
        <f>+[2]Sheet1!BR42</f>
        <v>262.79733276367188</v>
      </c>
      <c r="BS42" s="57">
        <f>+[2]Sheet1!BS42</f>
        <v>257.3223876953125</v>
      </c>
      <c r="BT42" s="57">
        <f>+[2]Sheet1!BT42</f>
        <v>324.9730224609375</v>
      </c>
      <c r="BU42" s="57">
        <f>+[2]Sheet1!BU42</f>
        <v>302.8743896484375</v>
      </c>
      <c r="BV42" s="57">
        <f>+[2]Sheet1!BV42</f>
        <v>337.11160278320313</v>
      </c>
      <c r="BW42" s="57">
        <f>+[2]Sheet1!BW42</f>
        <v>321.30950927734375</v>
      </c>
      <c r="BX42" s="57">
        <f>+[2]Sheet1!BX42</f>
        <v>362.06106567382813</v>
      </c>
      <c r="BY42" s="57">
        <f>+[2]Sheet1!BY42</f>
        <v>294.332275390625</v>
      </c>
      <c r="BZ42" s="57">
        <f>+[2]Sheet1!BZ42</f>
        <v>308.8475341796875</v>
      </c>
      <c r="CA42" s="57">
        <f>+[2]Sheet1!CA42</f>
        <v>283.79714965820313</v>
      </c>
      <c r="CB42" s="57">
        <f>+[2]Sheet1!CB42</f>
        <v>308.54058837890625</v>
      </c>
      <c r="CC42" s="57">
        <f>+[2]Sheet1!CC42</f>
        <v>310.53860473632813</v>
      </c>
      <c r="CD42" s="57">
        <f>+[2]Sheet1!CD42</f>
        <v>310.53860473632813</v>
      </c>
    </row>
    <row r="43" spans="1:82" x14ac:dyDescent="0.3">
      <c r="A43" s="2">
        <f>+[1]Sheet1!A43</f>
        <v>43952</v>
      </c>
      <c r="B43" s="1" t="s">
        <v>87</v>
      </c>
      <c r="C43" s="1">
        <v>2020</v>
      </c>
      <c r="D43" s="57">
        <f>+[2]Sheet1!D43</f>
        <v>332.63296508789063</v>
      </c>
      <c r="E43" s="57">
        <f>+[2]Sheet1!E43</f>
        <v>262.55661010742188</v>
      </c>
      <c r="F43" s="57">
        <f>+[2]Sheet1!F43</f>
        <v>273.0682373046875</v>
      </c>
      <c r="G43" s="57">
        <f>+[2]Sheet1!G43</f>
        <v>331.2113037109375</v>
      </c>
      <c r="H43" s="57">
        <f>+[2]Sheet1!H43</f>
        <v>310.91677856445313</v>
      </c>
      <c r="I43" s="57">
        <f>+[2]Sheet1!I43</f>
        <v>345.25521850585938</v>
      </c>
      <c r="J43" s="57">
        <f>+[2]Sheet1!J43</f>
        <v>326.544677734375</v>
      </c>
      <c r="K43" s="57">
        <f>+[2]Sheet1!K43</f>
        <v>363.661865234375</v>
      </c>
      <c r="L43" s="57">
        <f>+[2]Sheet1!L43</f>
        <v>303.52426147460938</v>
      </c>
      <c r="M43" s="57">
        <f>+[2]Sheet1!M43</f>
        <v>304.9793701171875</v>
      </c>
      <c r="N43" s="57">
        <f>+[2]Sheet1!N43</f>
        <v>290.53616333007813</v>
      </c>
      <c r="O43" s="57">
        <f>+[2]Sheet1!O43</f>
        <v>317.43896484375</v>
      </c>
      <c r="P43" s="57">
        <f>+[2]Sheet1!P43</f>
        <v>331.9881591796875</v>
      </c>
      <c r="Q43" s="57">
        <f>+[2]Sheet1!Q43</f>
        <v>262.9022216796875</v>
      </c>
      <c r="R43" s="57">
        <f>+[2]Sheet1!R43</f>
        <v>274.70880126953125</v>
      </c>
      <c r="S43" s="57">
        <f>+[2]Sheet1!S43</f>
        <v>328.03829956054688</v>
      </c>
      <c r="T43" s="57">
        <f>+[2]Sheet1!T43</f>
        <v>311.1259765625</v>
      </c>
      <c r="U43" s="57">
        <f>+[2]Sheet1!U43</f>
        <v>343.477783203125</v>
      </c>
      <c r="V43" s="57">
        <f>+[2]Sheet1!V43</f>
        <v>325.563720703125</v>
      </c>
      <c r="W43" s="57">
        <f>+[2]Sheet1!W43</f>
        <v>363.72518920898438</v>
      </c>
      <c r="X43" s="57">
        <f>+[2]Sheet1!X43</f>
        <v>302.27301025390625</v>
      </c>
      <c r="Y43" s="57">
        <f>+[2]Sheet1!Y43</f>
        <v>305.8438720703125</v>
      </c>
      <c r="Z43" s="57">
        <f>+[2]Sheet1!Z43</f>
        <v>290.02096557617188</v>
      </c>
      <c r="AA43" s="57">
        <f>+[2]Sheet1!AA43</f>
        <v>315.702880859375</v>
      </c>
      <c r="AB43" s="57">
        <f>+[2]Sheet1!AB43</f>
        <v>331.37472534179688</v>
      </c>
      <c r="AC43" s="57">
        <f>+[2]Sheet1!AC43</f>
        <v>262.6778564453125</v>
      </c>
      <c r="AD43" s="57">
        <f>+[2]Sheet1!AD43</f>
        <v>275.59963989257813</v>
      </c>
      <c r="AE43" s="57">
        <f>+[2]Sheet1!AE43</f>
        <v>325.63568115234375</v>
      </c>
      <c r="AF43" s="57">
        <f>+[2]Sheet1!AF43</f>
        <v>311.459716796875</v>
      </c>
      <c r="AG43" s="57">
        <f>+[2]Sheet1!AG43</f>
        <v>343.56991577148438</v>
      </c>
      <c r="AH43" s="57">
        <f>+[2]Sheet1!AH43</f>
        <v>326.0845947265625</v>
      </c>
      <c r="AI43" s="57">
        <f>+[2]Sheet1!AI43</f>
        <v>363.97067260742188</v>
      </c>
      <c r="AJ43" s="57">
        <f>+[2]Sheet1!AJ43</f>
        <v>301.4781494140625</v>
      </c>
      <c r="AK43" s="57">
        <f>+[2]Sheet1!AK43</f>
        <v>306.06430053710938</v>
      </c>
      <c r="AL43" s="57">
        <f>+[2]Sheet1!AL43</f>
        <v>288.80728149414063</v>
      </c>
      <c r="AM43" s="57">
        <f>+[2]Sheet1!AM43</f>
        <v>315.00772094726563</v>
      </c>
      <c r="AN43" s="57">
        <f>+[2]Sheet1!AN43</f>
        <v>330.70175170898438</v>
      </c>
      <c r="AO43" s="57">
        <f>+[2]Sheet1!AO43</f>
        <v>262.9747314453125</v>
      </c>
      <c r="AP43" s="57">
        <f>+[2]Sheet1!AP43</f>
        <v>276.28927612304688</v>
      </c>
      <c r="AQ43" s="57">
        <f>+[2]Sheet1!AQ43</f>
        <v>324.6805419921875</v>
      </c>
      <c r="AR43" s="57">
        <f>+[2]Sheet1!AR43</f>
        <v>311.53521728515625</v>
      </c>
      <c r="AS43" s="57">
        <f>+[2]Sheet1!AS43</f>
        <v>340.37896728515625</v>
      </c>
      <c r="AT43" s="57">
        <f>+[2]Sheet1!AT43</f>
        <v>324.60726928710938</v>
      </c>
      <c r="AU43" s="57">
        <f>+[2]Sheet1!AU43</f>
        <v>362.65127563476563</v>
      </c>
      <c r="AV43" s="57">
        <f>+[2]Sheet1!AV43</f>
        <v>301.466796875</v>
      </c>
      <c r="AW43" s="57">
        <f>+[2]Sheet1!AW43</f>
        <v>304.20663452148438</v>
      </c>
      <c r="AX43" s="57">
        <f>+[2]Sheet1!AX43</f>
        <v>288.116943359375</v>
      </c>
      <c r="AY43" s="57">
        <f>+[2]Sheet1!AY43</f>
        <v>314.59713745117188</v>
      </c>
      <c r="AZ43" s="57">
        <f>+[2]Sheet1!AZ43</f>
        <v>329.8809814453125</v>
      </c>
      <c r="BA43" s="57">
        <f>+[2]Sheet1!BA43</f>
        <v>263.42730712890625</v>
      </c>
      <c r="BB43" s="57">
        <f>+[2]Sheet1!BB43</f>
        <v>277.47821044921875</v>
      </c>
      <c r="BC43" s="57">
        <f>+[2]Sheet1!BC43</f>
        <v>322.16693115234375</v>
      </c>
      <c r="BD43" s="57">
        <f>+[2]Sheet1!BD43</f>
        <v>311.49099731445313</v>
      </c>
      <c r="BE43" s="57">
        <f>+[2]Sheet1!BE43</f>
        <v>337.69085693359375</v>
      </c>
      <c r="BF43" s="57">
        <f>+[2]Sheet1!BF43</f>
        <v>323.48980712890625</v>
      </c>
      <c r="BG43" s="57">
        <f>+[2]Sheet1!BG43</f>
        <v>362.78945922851563</v>
      </c>
      <c r="BH43" s="57">
        <f>+[2]Sheet1!BH43</f>
        <v>300.9530029296875</v>
      </c>
      <c r="BI43" s="57">
        <f>+[2]Sheet1!BI43</f>
        <v>307.31906127929688</v>
      </c>
      <c r="BJ43" s="57">
        <f>+[2]Sheet1!BJ43</f>
        <v>286.92236328125</v>
      </c>
      <c r="BK43" s="57">
        <f>+[2]Sheet1!BK43</f>
        <v>312.8636474609375</v>
      </c>
      <c r="BL43" s="57">
        <f>+[2]Sheet1!BL43</f>
        <v>318.07504272460938</v>
      </c>
      <c r="BM43" s="57">
        <f>+[2]Sheet1!BM43</f>
        <v>316.60140991210938</v>
      </c>
      <c r="BN43" s="57">
        <f>+[2]Sheet1!BN43</f>
        <v>316.43270874023438</v>
      </c>
      <c r="BO43" s="57">
        <f>+[2]Sheet1!BO43</f>
        <v>315.19137573242188</v>
      </c>
      <c r="BP43" s="57">
        <f>+[2]Sheet1!BP43</f>
        <v>313.11187744140625</v>
      </c>
      <c r="BQ43" s="57">
        <f>+[2]Sheet1!BQ43</f>
        <v>331.23806762695313</v>
      </c>
      <c r="BR43" s="57">
        <f>+[2]Sheet1!BR43</f>
        <v>262.99249267578125</v>
      </c>
      <c r="BS43" s="57">
        <f>+[2]Sheet1!BS43</f>
        <v>275.79208374023438</v>
      </c>
      <c r="BT43" s="57">
        <f>+[2]Sheet1!BT43</f>
        <v>325.30642700195313</v>
      </c>
      <c r="BU43" s="57">
        <f>+[2]Sheet1!BU43</f>
        <v>311.39849853515625</v>
      </c>
      <c r="BV43" s="57">
        <f>+[2]Sheet1!BV43</f>
        <v>340.54641723632813</v>
      </c>
      <c r="BW43" s="57">
        <f>+[2]Sheet1!BW43</f>
        <v>324.7503662109375</v>
      </c>
      <c r="BX43" s="57">
        <f>+[2]Sheet1!BX43</f>
        <v>363.24673461914063</v>
      </c>
      <c r="BY43" s="57">
        <f>+[2]Sheet1!BY43</f>
        <v>301.60833740234375</v>
      </c>
      <c r="BZ43" s="57">
        <f>+[2]Sheet1!BZ43</f>
        <v>306.03054809570313</v>
      </c>
      <c r="CA43" s="57">
        <f>+[2]Sheet1!CA43</f>
        <v>288.16983032226563</v>
      </c>
      <c r="CB43" s="57">
        <f>+[2]Sheet1!CB43</f>
        <v>314.45645141601563</v>
      </c>
      <c r="CC43" s="57">
        <f>+[2]Sheet1!CC43</f>
        <v>315.30972290039063</v>
      </c>
      <c r="CD43" s="57">
        <f>+[2]Sheet1!CD43</f>
        <v>315.30975341796875</v>
      </c>
    </row>
    <row r="44" spans="1:82" x14ac:dyDescent="0.3">
      <c r="A44" s="2">
        <f>+[1]Sheet1!A44</f>
        <v>43983</v>
      </c>
      <c r="B44" s="1" t="s">
        <v>88</v>
      </c>
      <c r="C44" s="1">
        <v>2020</v>
      </c>
      <c r="D44" s="57">
        <f>+[2]Sheet1!D44</f>
        <v>336.287109375</v>
      </c>
      <c r="E44" s="57">
        <f>+[2]Sheet1!E44</f>
        <v>272.88348388671875</v>
      </c>
      <c r="F44" s="57">
        <f>+[2]Sheet1!F44</f>
        <v>291.89913940429688</v>
      </c>
      <c r="G44" s="57">
        <f>+[2]Sheet1!G44</f>
        <v>334.33749389648438</v>
      </c>
      <c r="H44" s="57">
        <f>+[2]Sheet1!H44</f>
        <v>324.39007568359375</v>
      </c>
      <c r="I44" s="57">
        <f>+[2]Sheet1!I44</f>
        <v>353.57046508789063</v>
      </c>
      <c r="J44" s="57">
        <f>+[2]Sheet1!J44</f>
        <v>331.66259765625</v>
      </c>
      <c r="K44" s="57">
        <f>+[2]Sheet1!K44</f>
        <v>364.99301147460938</v>
      </c>
      <c r="L44" s="57">
        <f>+[2]Sheet1!L44</f>
        <v>315.19241333007813</v>
      </c>
      <c r="M44" s="57">
        <f>+[2]Sheet1!M44</f>
        <v>306.82205200195313</v>
      </c>
      <c r="N44" s="57">
        <f>+[2]Sheet1!N44</f>
        <v>297.10113525390625</v>
      </c>
      <c r="O44" s="57">
        <f>+[2]Sheet1!O44</f>
        <v>318.8671875</v>
      </c>
      <c r="P44" s="57">
        <f>+[2]Sheet1!P44</f>
        <v>335.53573608398438</v>
      </c>
      <c r="Q44" s="57">
        <f>+[2]Sheet1!Q44</f>
        <v>272.90975952148438</v>
      </c>
      <c r="R44" s="57">
        <f>+[2]Sheet1!R44</f>
        <v>293.80078125</v>
      </c>
      <c r="S44" s="57">
        <f>+[2]Sheet1!S44</f>
        <v>331.08642578125</v>
      </c>
      <c r="T44" s="57">
        <f>+[2]Sheet1!T44</f>
        <v>324.16397094726563</v>
      </c>
      <c r="U44" s="57">
        <f>+[2]Sheet1!U44</f>
        <v>351.3907470703125</v>
      </c>
      <c r="V44" s="57">
        <f>+[2]Sheet1!V44</f>
        <v>331.01983642578125</v>
      </c>
      <c r="W44" s="57">
        <f>+[2]Sheet1!W44</f>
        <v>365.1304931640625</v>
      </c>
      <c r="X44" s="57">
        <f>+[2]Sheet1!X44</f>
        <v>314.231201171875</v>
      </c>
      <c r="Y44" s="57">
        <f>+[2]Sheet1!Y44</f>
        <v>306.5909423828125</v>
      </c>
      <c r="Z44" s="57">
        <f>+[2]Sheet1!Z44</f>
        <v>296.5625</v>
      </c>
      <c r="AA44" s="57">
        <f>+[2]Sheet1!AA44</f>
        <v>316.8194580078125</v>
      </c>
      <c r="AB44" s="57">
        <f>+[2]Sheet1!AB44</f>
        <v>334.8187255859375</v>
      </c>
      <c r="AC44" s="57">
        <f>+[2]Sheet1!AC44</f>
        <v>272.6102294921875</v>
      </c>
      <c r="AD44" s="57">
        <f>+[2]Sheet1!AD44</f>
        <v>294.95025634765625</v>
      </c>
      <c r="AE44" s="57">
        <f>+[2]Sheet1!AE44</f>
        <v>328.69741821289063</v>
      </c>
      <c r="AF44" s="57">
        <f>+[2]Sheet1!AF44</f>
        <v>323.8916015625</v>
      </c>
      <c r="AG44" s="57">
        <f>+[2]Sheet1!AG44</f>
        <v>351.77398681640625</v>
      </c>
      <c r="AH44" s="57">
        <f>+[2]Sheet1!AH44</f>
        <v>331.8685302734375</v>
      </c>
      <c r="AI44" s="57">
        <f>+[2]Sheet1!AI44</f>
        <v>365.44949340820313</v>
      </c>
      <c r="AJ44" s="57">
        <f>+[2]Sheet1!AJ44</f>
        <v>313.64016723632813</v>
      </c>
      <c r="AK44" s="57">
        <f>+[2]Sheet1!AK44</f>
        <v>306.75741577148438</v>
      </c>
      <c r="AL44" s="57">
        <f>+[2]Sheet1!AL44</f>
        <v>295.30789184570313</v>
      </c>
      <c r="AM44" s="57">
        <f>+[2]Sheet1!AM44</f>
        <v>316.06826782226563</v>
      </c>
      <c r="AN44" s="57">
        <f>+[2]Sheet1!AN44</f>
        <v>334.12149047851563</v>
      </c>
      <c r="AO44" s="57">
        <f>+[2]Sheet1!AO44</f>
        <v>272.88522338867188</v>
      </c>
      <c r="AP44" s="57">
        <f>+[2]Sheet1!AP44</f>
        <v>295.158935546875</v>
      </c>
      <c r="AQ44" s="57">
        <f>+[2]Sheet1!AQ44</f>
        <v>327.79385375976563</v>
      </c>
      <c r="AR44" s="57">
        <f>+[2]Sheet1!AR44</f>
        <v>323.83856201171875</v>
      </c>
      <c r="AS44" s="57">
        <f>+[2]Sheet1!AS44</f>
        <v>347.80462646484375</v>
      </c>
      <c r="AT44" s="57">
        <f>+[2]Sheet1!AT44</f>
        <v>330.58428955078125</v>
      </c>
      <c r="AU44" s="57">
        <f>+[2]Sheet1!AU44</f>
        <v>364.19314575195313</v>
      </c>
      <c r="AV44" s="57">
        <f>+[2]Sheet1!AV44</f>
        <v>313.71405029296875</v>
      </c>
      <c r="AW44" s="57">
        <f>+[2]Sheet1!AW44</f>
        <v>304.6185302734375</v>
      </c>
      <c r="AX44" s="57">
        <f>+[2]Sheet1!AX44</f>
        <v>294.54141235351563</v>
      </c>
      <c r="AY44" s="57">
        <f>+[2]Sheet1!AY44</f>
        <v>315.59011840820313</v>
      </c>
      <c r="AZ44" s="57">
        <f>+[2]Sheet1!AZ44</f>
        <v>333.29623413085938</v>
      </c>
      <c r="BA44" s="57">
        <f>+[2]Sheet1!BA44</f>
        <v>273.20266723632813</v>
      </c>
      <c r="BB44" s="57">
        <f>+[2]Sheet1!BB44</f>
        <v>295.98855590820313</v>
      </c>
      <c r="BC44" s="57">
        <f>+[2]Sheet1!BC44</f>
        <v>325.23739624023438</v>
      </c>
      <c r="BD44" s="57">
        <f>+[2]Sheet1!BD44</f>
        <v>323.86782836914063</v>
      </c>
      <c r="BE44" s="57">
        <f>+[2]Sheet1!BE44</f>
        <v>344.60287475585938</v>
      </c>
      <c r="BF44" s="57">
        <f>+[2]Sheet1!BF44</f>
        <v>329.60565185546875</v>
      </c>
      <c r="BG44" s="57">
        <f>+[2]Sheet1!BG44</f>
        <v>364.36740112304688</v>
      </c>
      <c r="BH44" s="57">
        <f>+[2]Sheet1!BH44</f>
        <v>313.36572265625</v>
      </c>
      <c r="BI44" s="57">
        <f>+[2]Sheet1!BI44</f>
        <v>306.83514404296875</v>
      </c>
      <c r="BJ44" s="57">
        <f>+[2]Sheet1!BJ44</f>
        <v>293.24649047851563</v>
      </c>
      <c r="BK44" s="57">
        <f>+[2]Sheet1!BK44</f>
        <v>313.45138549804688</v>
      </c>
      <c r="BL44" s="57">
        <f>+[2]Sheet1!BL44</f>
        <v>324.97286987304688</v>
      </c>
      <c r="BM44" s="57">
        <f>+[2]Sheet1!BM44</f>
        <v>323.5299072265625</v>
      </c>
      <c r="BN44" s="57">
        <f>+[2]Sheet1!BN44</f>
        <v>323.42843627929688</v>
      </c>
      <c r="BO44" s="57">
        <f>+[2]Sheet1!BO44</f>
        <v>322.23028564453125</v>
      </c>
      <c r="BP44" s="57">
        <f>+[2]Sheet1!BP44</f>
        <v>320.24716186523438</v>
      </c>
      <c r="BQ44" s="57">
        <f>+[2]Sheet1!BQ44</f>
        <v>334.727783203125</v>
      </c>
      <c r="BR44" s="57">
        <f>+[2]Sheet1!BR44</f>
        <v>272.93923950195313</v>
      </c>
      <c r="BS44" s="57">
        <f>+[2]Sheet1!BS44</f>
        <v>294.6798095703125</v>
      </c>
      <c r="BT44" s="57">
        <f>+[2]Sheet1!BT44</f>
        <v>328.38763427734375</v>
      </c>
      <c r="BU44" s="57">
        <f>+[2]Sheet1!BU44</f>
        <v>323.94906616210938</v>
      </c>
      <c r="BV44" s="57">
        <f>+[2]Sheet1!BV44</f>
        <v>348.01705932617188</v>
      </c>
      <c r="BW44" s="57">
        <f>+[2]Sheet1!BW44</f>
        <v>330.59732055664063</v>
      </c>
      <c r="BX44" s="57">
        <f>+[2]Sheet1!BX44</f>
        <v>364.73947143554688</v>
      </c>
      <c r="BY44" s="57">
        <f>+[2]Sheet1!BY44</f>
        <v>313.80142211914063</v>
      </c>
      <c r="BZ44" s="57">
        <f>+[2]Sheet1!BZ44</f>
        <v>306.26791381835938</v>
      </c>
      <c r="CA44" s="57">
        <f>+[2]Sheet1!CA44</f>
        <v>294.59133911132813</v>
      </c>
      <c r="CB44" s="57">
        <f>+[2]Sheet1!CB44</f>
        <v>315.37051391601563</v>
      </c>
      <c r="CC44" s="57">
        <f>+[2]Sheet1!CC44</f>
        <v>322.33779907226563</v>
      </c>
      <c r="CD44" s="57">
        <f>+[2]Sheet1!CD44</f>
        <v>322.33782958984375</v>
      </c>
    </row>
    <row r="45" spans="1:82" x14ac:dyDescent="0.3">
      <c r="A45" s="2">
        <f>+[1]Sheet1!A45</f>
        <v>44013</v>
      </c>
      <c r="B45" s="1" t="s">
        <v>89</v>
      </c>
      <c r="C45" s="1">
        <v>2020</v>
      </c>
      <c r="D45" s="57">
        <f>+[2]Sheet1!D45</f>
        <v>340.36572265625</v>
      </c>
      <c r="E45" s="57">
        <f>+[2]Sheet1!E45</f>
        <v>276.50552368164063</v>
      </c>
      <c r="F45" s="57">
        <f>+[2]Sheet1!F45</f>
        <v>303.33978271484375</v>
      </c>
      <c r="G45" s="57">
        <f>+[2]Sheet1!G45</f>
        <v>337.94091796875</v>
      </c>
      <c r="H45" s="57">
        <f>+[2]Sheet1!H45</f>
        <v>336.39370727539063</v>
      </c>
      <c r="I45" s="57">
        <f>+[2]Sheet1!I45</f>
        <v>361.78787231445313</v>
      </c>
      <c r="J45" s="57">
        <f>+[2]Sheet1!J45</f>
        <v>338.091552734375</v>
      </c>
      <c r="K45" s="57">
        <f>+[2]Sheet1!K45</f>
        <v>367.17083740234375</v>
      </c>
      <c r="L45" s="57">
        <f>+[2]Sheet1!L45</f>
        <v>326.02789306640625</v>
      </c>
      <c r="M45" s="57">
        <f>+[2]Sheet1!M45</f>
        <v>307.3770751953125</v>
      </c>
      <c r="N45" s="57">
        <f>+[2]Sheet1!N45</f>
        <v>302.92813110351563</v>
      </c>
      <c r="O45" s="57">
        <f>+[2]Sheet1!O45</f>
        <v>325.96176147460938</v>
      </c>
      <c r="P45" s="57">
        <f>+[2]Sheet1!P45</f>
        <v>339.67947387695313</v>
      </c>
      <c r="Q45" s="57">
        <f>+[2]Sheet1!Q45</f>
        <v>276.6448974609375</v>
      </c>
      <c r="R45" s="57">
        <f>+[2]Sheet1!R45</f>
        <v>304.65997314453125</v>
      </c>
      <c r="S45" s="57">
        <f>+[2]Sheet1!S45</f>
        <v>334.59613037109375</v>
      </c>
      <c r="T45" s="57">
        <f>+[2]Sheet1!T45</f>
        <v>336.53427124023438</v>
      </c>
      <c r="U45" s="57">
        <f>+[2]Sheet1!U45</f>
        <v>359.3988037109375</v>
      </c>
      <c r="V45" s="57">
        <f>+[2]Sheet1!V45</f>
        <v>337.30361938476563</v>
      </c>
      <c r="W45" s="57">
        <f>+[2]Sheet1!W45</f>
        <v>367.65121459960938</v>
      </c>
      <c r="X45" s="57">
        <f>+[2]Sheet1!X45</f>
        <v>325.03909301757813</v>
      </c>
      <c r="Y45" s="57">
        <f>+[2]Sheet1!Y45</f>
        <v>306.57025146484375</v>
      </c>
      <c r="Z45" s="57">
        <f>+[2]Sheet1!Z45</f>
        <v>302.29531860351563</v>
      </c>
      <c r="AA45" s="57">
        <f>+[2]Sheet1!AA45</f>
        <v>324.1123046875</v>
      </c>
      <c r="AB45" s="57">
        <f>+[2]Sheet1!AB45</f>
        <v>339.04690551757813</v>
      </c>
      <c r="AC45" s="57">
        <f>+[2]Sheet1!AC45</f>
        <v>276.27593994140625</v>
      </c>
      <c r="AD45" s="57">
        <f>+[2]Sheet1!AD45</f>
        <v>305.63275146484375</v>
      </c>
      <c r="AE45" s="57">
        <f>+[2]Sheet1!AE45</f>
        <v>332.25897216796875</v>
      </c>
      <c r="AF45" s="57">
        <f>+[2]Sheet1!AF45</f>
        <v>336.33560180664063</v>
      </c>
      <c r="AG45" s="57">
        <f>+[2]Sheet1!AG45</f>
        <v>359.77301025390625</v>
      </c>
      <c r="AH45" s="57">
        <f>+[2]Sheet1!AH45</f>
        <v>338.06454467773438</v>
      </c>
      <c r="AI45" s="57">
        <f>+[2]Sheet1!AI45</f>
        <v>368.044189453125</v>
      </c>
      <c r="AJ45" s="57">
        <f>+[2]Sheet1!AJ45</f>
        <v>324.46054077148438</v>
      </c>
      <c r="AK45" s="57">
        <f>+[2]Sheet1!AK45</f>
        <v>306.67892456054688</v>
      </c>
      <c r="AL45" s="57">
        <f>+[2]Sheet1!AL45</f>
        <v>300.97744750976563</v>
      </c>
      <c r="AM45" s="57">
        <f>+[2]Sheet1!AM45</f>
        <v>323.39096069335938</v>
      </c>
      <c r="AN45" s="57">
        <f>+[2]Sheet1!AN45</f>
        <v>338.45755004882813</v>
      </c>
      <c r="AO45" s="57">
        <f>+[2]Sheet1!AO45</f>
        <v>276.58450317382813</v>
      </c>
      <c r="AP45" s="57">
        <f>+[2]Sheet1!AP45</f>
        <v>305.37661743164063</v>
      </c>
      <c r="AQ45" s="57">
        <f>+[2]Sheet1!AQ45</f>
        <v>331.2525634765625</v>
      </c>
      <c r="AR45" s="57">
        <f>+[2]Sheet1!AR45</f>
        <v>336.3946533203125</v>
      </c>
      <c r="AS45" s="57">
        <f>+[2]Sheet1!AS45</f>
        <v>355.26437377929688</v>
      </c>
      <c r="AT45" s="57">
        <f>+[2]Sheet1!AT45</f>
        <v>336.62289428710938</v>
      </c>
      <c r="AU45" s="57">
        <f>+[2]Sheet1!AU45</f>
        <v>366.80792236328125</v>
      </c>
      <c r="AV45" s="57">
        <f>+[2]Sheet1!AV45</f>
        <v>324.28427124023438</v>
      </c>
      <c r="AW45" s="57">
        <f>+[2]Sheet1!AW45</f>
        <v>304.50653076171875</v>
      </c>
      <c r="AX45" s="57">
        <f>+[2]Sheet1!AX45</f>
        <v>300.19012451171875</v>
      </c>
      <c r="AY45" s="57">
        <f>+[2]Sheet1!AY45</f>
        <v>322.977294921875</v>
      </c>
      <c r="AZ45" s="57">
        <f>+[2]Sheet1!AZ45</f>
        <v>337.72821044921875</v>
      </c>
      <c r="BA45" s="57">
        <f>+[2]Sheet1!BA45</f>
        <v>276.99832153320313</v>
      </c>
      <c r="BB45" s="57">
        <f>+[2]Sheet1!BB45</f>
        <v>305.66592407226563</v>
      </c>
      <c r="BC45" s="57">
        <f>+[2]Sheet1!BC45</f>
        <v>328.38995361328125</v>
      </c>
      <c r="BD45" s="57">
        <f>+[2]Sheet1!BD45</f>
        <v>336.9378662109375</v>
      </c>
      <c r="BE45" s="57">
        <f>+[2]Sheet1!BE45</f>
        <v>351.61685180664063</v>
      </c>
      <c r="BF45" s="57">
        <f>+[2]Sheet1!BF45</f>
        <v>335.49407958984375</v>
      </c>
      <c r="BG45" s="57">
        <f>+[2]Sheet1!BG45</f>
        <v>367.26675415039063</v>
      </c>
      <c r="BH45" s="57">
        <f>+[2]Sheet1!BH45</f>
        <v>323.7890625</v>
      </c>
      <c r="BI45" s="57">
        <f>+[2]Sheet1!BI45</f>
        <v>306.18478393554688</v>
      </c>
      <c r="BJ45" s="57">
        <f>+[2]Sheet1!BJ45</f>
        <v>298.76025390625</v>
      </c>
      <c r="BK45" s="57">
        <f>+[2]Sheet1!BK45</f>
        <v>321.11053466796875</v>
      </c>
      <c r="BL45" s="57">
        <f>+[2]Sheet1!BL45</f>
        <v>331.09521484375</v>
      </c>
      <c r="BM45" s="57">
        <f>+[2]Sheet1!BM45</f>
        <v>329.6993408203125</v>
      </c>
      <c r="BN45" s="57">
        <f>+[2]Sheet1!BN45</f>
        <v>329.68698120117188</v>
      </c>
      <c r="BO45" s="57">
        <f>+[2]Sheet1!BO45</f>
        <v>328.55999755859375</v>
      </c>
      <c r="BP45" s="57">
        <f>+[2]Sheet1!BP45</f>
        <v>326.70724487304688</v>
      </c>
      <c r="BQ45" s="57">
        <f>+[2]Sheet1!BQ45</f>
        <v>338.9818115234375</v>
      </c>
      <c r="BR45" s="57">
        <f>+[2]Sheet1!BR45</f>
        <v>276.6585693359375</v>
      </c>
      <c r="BS45" s="57">
        <f>+[2]Sheet1!BS45</f>
        <v>305.10543823242188</v>
      </c>
      <c r="BT45" s="57">
        <f>+[2]Sheet1!BT45</f>
        <v>331.78823852539063</v>
      </c>
      <c r="BU45" s="57">
        <f>+[2]Sheet1!BU45</f>
        <v>336.62918090820313</v>
      </c>
      <c r="BV45" s="57">
        <f>+[2]Sheet1!BV45</f>
        <v>355.5062255859375</v>
      </c>
      <c r="BW45" s="57">
        <f>+[2]Sheet1!BW45</f>
        <v>336.67636108398438</v>
      </c>
      <c r="BX45" s="57">
        <f>+[2]Sheet1!BX45</f>
        <v>367.36654663085938</v>
      </c>
      <c r="BY45" s="57">
        <f>+[2]Sheet1!BY45</f>
        <v>324.41934204101563</v>
      </c>
      <c r="BZ45" s="57">
        <f>+[2]Sheet1!BZ45</f>
        <v>306.00100708007813</v>
      </c>
      <c r="CA45" s="57">
        <f>+[2]Sheet1!CA45</f>
        <v>300.21307373046875</v>
      </c>
      <c r="CB45" s="57">
        <f>+[2]Sheet1!CB45</f>
        <v>322.80581665039063</v>
      </c>
      <c r="CC45" s="57">
        <f>+[2]Sheet1!CC45</f>
        <v>328.6468505859375</v>
      </c>
      <c r="CD45" s="57">
        <f>+[2]Sheet1!CD45</f>
        <v>328.6468505859375</v>
      </c>
    </row>
    <row r="46" spans="1:82" x14ac:dyDescent="0.3">
      <c r="A46" s="2">
        <f>+[1]Sheet1!A46</f>
        <v>44044</v>
      </c>
      <c r="B46" s="1" t="s">
        <v>90</v>
      </c>
      <c r="C46" s="1">
        <v>2020</v>
      </c>
      <c r="D46" s="57">
        <f>+[2]Sheet1!D46</f>
        <v>351.6318359375</v>
      </c>
      <c r="E46" s="57">
        <f>+[2]Sheet1!E46</f>
        <v>280.07745361328125</v>
      </c>
      <c r="F46" s="57">
        <f>+[2]Sheet1!F46</f>
        <v>309.617431640625</v>
      </c>
      <c r="G46" s="57">
        <f>+[2]Sheet1!G46</f>
        <v>345.64382934570313</v>
      </c>
      <c r="H46" s="57">
        <f>+[2]Sheet1!H46</f>
        <v>347.84283447265625</v>
      </c>
      <c r="I46" s="57">
        <f>+[2]Sheet1!I46</f>
        <v>370.76071166992188</v>
      </c>
      <c r="J46" s="57">
        <f>+[2]Sheet1!J46</f>
        <v>347.9554443359375</v>
      </c>
      <c r="K46" s="57">
        <f>+[2]Sheet1!K46</f>
        <v>368.97195434570313</v>
      </c>
      <c r="L46" s="57">
        <f>+[2]Sheet1!L46</f>
        <v>336.19638061523438</v>
      </c>
      <c r="M46" s="57">
        <f>+[2]Sheet1!M46</f>
        <v>309.88934326171875</v>
      </c>
      <c r="N46" s="57">
        <f>+[2]Sheet1!N46</f>
        <v>308.5550537109375</v>
      </c>
      <c r="O46" s="57">
        <f>+[2]Sheet1!O46</f>
        <v>335.90798950195313</v>
      </c>
      <c r="P46" s="57">
        <f>+[2]Sheet1!P46</f>
        <v>351.16741943359375</v>
      </c>
      <c r="Q46" s="57">
        <f>+[2]Sheet1!Q46</f>
        <v>280.23672485351563</v>
      </c>
      <c r="R46" s="57">
        <f>+[2]Sheet1!R46</f>
        <v>311.24368286132813</v>
      </c>
      <c r="S46" s="57">
        <f>+[2]Sheet1!S46</f>
        <v>342.39334106445313</v>
      </c>
      <c r="T46" s="57">
        <f>+[2]Sheet1!T46</f>
        <v>348.15689086914063</v>
      </c>
      <c r="U46" s="57">
        <f>+[2]Sheet1!U46</f>
        <v>368.2064208984375</v>
      </c>
      <c r="V46" s="57">
        <f>+[2]Sheet1!V46</f>
        <v>347.05734252929688</v>
      </c>
      <c r="W46" s="57">
        <f>+[2]Sheet1!W46</f>
        <v>369.01321411132813</v>
      </c>
      <c r="X46" s="57">
        <f>+[2]Sheet1!X46</f>
        <v>335.65081787109375</v>
      </c>
      <c r="Y46" s="57">
        <f>+[2]Sheet1!Y46</f>
        <v>309.089599609375</v>
      </c>
      <c r="Z46" s="57">
        <f>+[2]Sheet1!Z46</f>
        <v>307.88766479492188</v>
      </c>
      <c r="AA46" s="57">
        <f>+[2]Sheet1!AA46</f>
        <v>334.52047729492188</v>
      </c>
      <c r="AB46" s="57">
        <f>+[2]Sheet1!AB46</f>
        <v>350.69058227539063</v>
      </c>
      <c r="AC46" s="57">
        <f>+[2]Sheet1!AC46</f>
        <v>279.76150512695313</v>
      </c>
      <c r="AD46" s="57">
        <f>+[2]Sheet1!AD46</f>
        <v>312.33438110351563</v>
      </c>
      <c r="AE46" s="57">
        <f>+[2]Sheet1!AE46</f>
        <v>339.99676513671875</v>
      </c>
      <c r="AF46" s="57">
        <f>+[2]Sheet1!AF46</f>
        <v>348.01605224609375</v>
      </c>
      <c r="AG46" s="57">
        <f>+[2]Sheet1!AG46</f>
        <v>368.44195556640625</v>
      </c>
      <c r="AH46" s="57">
        <f>+[2]Sheet1!AH46</f>
        <v>347.71908569335938</v>
      </c>
      <c r="AI46" s="57">
        <f>+[2]Sheet1!AI46</f>
        <v>369.15847778320313</v>
      </c>
      <c r="AJ46" s="57">
        <f>+[2]Sheet1!AJ46</f>
        <v>335.2657470703125</v>
      </c>
      <c r="AK46" s="57">
        <f>+[2]Sheet1!AK46</f>
        <v>309.19232177734375</v>
      </c>
      <c r="AL46" s="57">
        <f>+[2]Sheet1!AL46</f>
        <v>306.61541748046875</v>
      </c>
      <c r="AM46" s="57">
        <f>+[2]Sheet1!AM46</f>
        <v>333.90438842773438</v>
      </c>
      <c r="AN46" s="57">
        <f>+[2]Sheet1!AN46</f>
        <v>350.20013427734375</v>
      </c>
      <c r="AO46" s="57">
        <f>+[2]Sheet1!AO46</f>
        <v>280.10513305664063</v>
      </c>
      <c r="AP46" s="57">
        <f>+[2]Sheet1!AP46</f>
        <v>312.1788330078125</v>
      </c>
      <c r="AQ46" s="57">
        <f>+[2]Sheet1!AQ46</f>
        <v>338.89385986328125</v>
      </c>
      <c r="AR46" s="57">
        <f>+[2]Sheet1!AR46</f>
        <v>348.11505126953125</v>
      </c>
      <c r="AS46" s="57">
        <f>+[2]Sheet1!AS46</f>
        <v>363.74032592773438</v>
      </c>
      <c r="AT46" s="57">
        <f>+[2]Sheet1!AT46</f>
        <v>346.26626586914063</v>
      </c>
      <c r="AU46" s="57">
        <f>+[2]Sheet1!AU46</f>
        <v>367.77279663085938</v>
      </c>
      <c r="AV46" s="57">
        <f>+[2]Sheet1!AV46</f>
        <v>335.29971313476563</v>
      </c>
      <c r="AW46" s="57">
        <f>+[2]Sheet1!AW46</f>
        <v>306.92364501953125</v>
      </c>
      <c r="AX46" s="57">
        <f>+[2]Sheet1!AX46</f>
        <v>305.72174072265625</v>
      </c>
      <c r="AY46" s="57">
        <f>+[2]Sheet1!AY46</f>
        <v>333.83432006835938</v>
      </c>
      <c r="AZ46" s="57">
        <f>+[2]Sheet1!AZ46</f>
        <v>349.62628173828125</v>
      </c>
      <c r="BA46" s="57">
        <f>+[2]Sheet1!BA46</f>
        <v>280.5853271484375</v>
      </c>
      <c r="BB46" s="57">
        <f>+[2]Sheet1!BB46</f>
        <v>312.5933837890625</v>
      </c>
      <c r="BC46" s="57">
        <f>+[2]Sheet1!BC46</f>
        <v>335.95791625976563</v>
      </c>
      <c r="BD46" s="57">
        <f>+[2]Sheet1!BD46</f>
        <v>348.7530517578125</v>
      </c>
      <c r="BE46" s="57">
        <f>+[2]Sheet1!BE46</f>
        <v>359.88543701171875</v>
      </c>
      <c r="BF46" s="57">
        <f>+[2]Sheet1!BF46</f>
        <v>345.07614135742188</v>
      </c>
      <c r="BG46" s="57">
        <f>+[2]Sheet1!BG46</f>
        <v>368.05245971679688</v>
      </c>
      <c r="BH46" s="57">
        <f>+[2]Sheet1!BH46</f>
        <v>335.10836791992188</v>
      </c>
      <c r="BI46" s="57">
        <f>+[2]Sheet1!BI46</f>
        <v>308.828369140625</v>
      </c>
      <c r="BJ46" s="57">
        <f>+[2]Sheet1!BJ46</f>
        <v>304.206787109375</v>
      </c>
      <c r="BK46" s="57">
        <f>+[2]Sheet1!BK46</f>
        <v>332.96524047851563</v>
      </c>
      <c r="BL46" s="57">
        <f>+[2]Sheet1!BL46</f>
        <v>340.18063354492188</v>
      </c>
      <c r="BM46" s="57">
        <f>+[2]Sheet1!BM46</f>
        <v>338.6690673828125</v>
      </c>
      <c r="BN46" s="57">
        <f>+[2]Sheet1!BN46</f>
        <v>338.62826538085938</v>
      </c>
      <c r="BO46" s="57">
        <f>+[2]Sheet1!BO46</f>
        <v>337.44143676757813</v>
      </c>
      <c r="BP46" s="57">
        <f>+[2]Sheet1!BP46</f>
        <v>335.50613403320313</v>
      </c>
      <c r="BQ46" s="57">
        <f>+[2]Sheet1!BQ46</f>
        <v>350.6064453125</v>
      </c>
      <c r="BR46" s="57">
        <f>+[2]Sheet1!BR46</f>
        <v>280.213623046875</v>
      </c>
      <c r="BS46" s="57">
        <f>+[2]Sheet1!BS46</f>
        <v>311.81573486328125</v>
      </c>
      <c r="BT46" s="57">
        <f>+[2]Sheet1!BT46</f>
        <v>339.45419311523438</v>
      </c>
      <c r="BU46" s="57">
        <f>+[2]Sheet1!BU46</f>
        <v>348.346435546875</v>
      </c>
      <c r="BV46" s="57">
        <f>+[2]Sheet1!BV46</f>
        <v>364.00604248046875</v>
      </c>
      <c r="BW46" s="57">
        <f>+[2]Sheet1!BW46</f>
        <v>346.33438110351563</v>
      </c>
      <c r="BX46" s="57">
        <f>+[2]Sheet1!BX46</f>
        <v>368.47198486328125</v>
      </c>
      <c r="BY46" s="57">
        <f>+[2]Sheet1!BY46</f>
        <v>335.3670654296875</v>
      </c>
      <c r="BZ46" s="57">
        <f>+[2]Sheet1!BZ46</f>
        <v>308.54434204101563</v>
      </c>
      <c r="CA46" s="57">
        <f>+[2]Sheet1!CA46</f>
        <v>305.74209594726563</v>
      </c>
      <c r="CB46" s="57">
        <f>+[2]Sheet1!CB46</f>
        <v>333.8231201171875</v>
      </c>
      <c r="CC46" s="57">
        <f>+[2]Sheet1!CC46</f>
        <v>337.55081176757813</v>
      </c>
      <c r="CD46" s="57">
        <f>+[2]Sheet1!CD46</f>
        <v>337.55081176757813</v>
      </c>
    </row>
    <row r="47" spans="1:82" x14ac:dyDescent="0.3">
      <c r="A47" s="2">
        <f>+[1]Sheet1!A47</f>
        <v>44075</v>
      </c>
      <c r="B47" s="1" t="s">
        <v>91</v>
      </c>
      <c r="C47" s="1">
        <v>2020</v>
      </c>
      <c r="D47" s="57">
        <f>+[2]Sheet1!D47</f>
        <v>362.35614013671875</v>
      </c>
      <c r="E47" s="57">
        <f>+[2]Sheet1!E47</f>
        <v>291.93603515625</v>
      </c>
      <c r="F47" s="57">
        <f>+[2]Sheet1!F47</f>
        <v>326.30902099609375</v>
      </c>
      <c r="G47" s="57">
        <f>+[2]Sheet1!G47</f>
        <v>350.9215087890625</v>
      </c>
      <c r="H47" s="57">
        <f>+[2]Sheet1!H47</f>
        <v>356.89019775390625</v>
      </c>
      <c r="I47" s="57">
        <f>+[2]Sheet1!I47</f>
        <v>384.27914428710938</v>
      </c>
      <c r="J47" s="57">
        <f>+[2]Sheet1!J47</f>
        <v>359.92855834960938</v>
      </c>
      <c r="K47" s="57">
        <f>+[2]Sheet1!K47</f>
        <v>369.73312377929688</v>
      </c>
      <c r="L47" s="57">
        <f>+[2]Sheet1!L47</f>
        <v>342.8511962890625</v>
      </c>
      <c r="M47" s="57">
        <f>+[2]Sheet1!M47</f>
        <v>310.82925415039063</v>
      </c>
      <c r="N47" s="57">
        <f>+[2]Sheet1!N47</f>
        <v>313.61001586914063</v>
      </c>
      <c r="O47" s="57">
        <f>+[2]Sheet1!O47</f>
        <v>341.35379028320313</v>
      </c>
      <c r="P47" s="57">
        <f>+[2]Sheet1!P47</f>
        <v>361.70602416992188</v>
      </c>
      <c r="Q47" s="57">
        <f>+[2]Sheet1!Q47</f>
        <v>292.195556640625</v>
      </c>
      <c r="R47" s="57">
        <f>+[2]Sheet1!R47</f>
        <v>328.57376098632813</v>
      </c>
      <c r="S47" s="57">
        <f>+[2]Sheet1!S47</f>
        <v>347.73944091796875</v>
      </c>
      <c r="T47" s="57">
        <f>+[2]Sheet1!T47</f>
        <v>357.27032470703125</v>
      </c>
      <c r="U47" s="57">
        <f>+[2]Sheet1!U47</f>
        <v>381.28677368164063</v>
      </c>
      <c r="V47" s="57">
        <f>+[2]Sheet1!V47</f>
        <v>359.31729125976563</v>
      </c>
      <c r="W47" s="57">
        <f>+[2]Sheet1!W47</f>
        <v>369.59869384765625</v>
      </c>
      <c r="X47" s="57">
        <f>+[2]Sheet1!X47</f>
        <v>341.78121948242188</v>
      </c>
      <c r="Y47" s="57">
        <f>+[2]Sheet1!Y47</f>
        <v>310.07464599609375</v>
      </c>
      <c r="Z47" s="57">
        <f>+[2]Sheet1!Z47</f>
        <v>313.00982666015625</v>
      </c>
      <c r="AA47" s="57">
        <f>+[2]Sheet1!AA47</f>
        <v>340.32318115234375</v>
      </c>
      <c r="AB47" s="57">
        <f>+[2]Sheet1!AB47</f>
        <v>361.1068115234375</v>
      </c>
      <c r="AC47" s="57">
        <f>+[2]Sheet1!AC47</f>
        <v>291.62570190429688</v>
      </c>
      <c r="AD47" s="57">
        <f>+[2]Sheet1!AD47</f>
        <v>329.71026611328125</v>
      </c>
      <c r="AE47" s="57">
        <f>+[2]Sheet1!AE47</f>
        <v>345.39987182617188</v>
      </c>
      <c r="AF47" s="57">
        <f>+[2]Sheet1!AF47</f>
        <v>356.89608764648438</v>
      </c>
      <c r="AG47" s="57">
        <f>+[2]Sheet1!AG47</f>
        <v>381.60751342773438</v>
      </c>
      <c r="AH47" s="57">
        <f>+[2]Sheet1!AH47</f>
        <v>360.27896118164063</v>
      </c>
      <c r="AI47" s="57">
        <f>+[2]Sheet1!AI47</f>
        <v>369.73809814453125</v>
      </c>
      <c r="AJ47" s="57">
        <f>+[2]Sheet1!AJ47</f>
        <v>341.13504028320313</v>
      </c>
      <c r="AK47" s="57">
        <f>+[2]Sheet1!AK47</f>
        <v>310.183349609375</v>
      </c>
      <c r="AL47" s="57">
        <f>+[2]Sheet1!AL47</f>
        <v>311.83428955078125</v>
      </c>
      <c r="AM47" s="57">
        <f>+[2]Sheet1!AM47</f>
        <v>339.79833984375</v>
      </c>
      <c r="AN47" s="57">
        <f>+[2]Sheet1!AN47</f>
        <v>360.52084350585938</v>
      </c>
      <c r="AO47" s="57">
        <f>+[2]Sheet1!AO47</f>
        <v>292.00625610351563</v>
      </c>
      <c r="AP47" s="57">
        <f>+[2]Sheet1!AP47</f>
        <v>329.78396606445313</v>
      </c>
      <c r="AQ47" s="57">
        <f>+[2]Sheet1!AQ47</f>
        <v>344.21139526367188</v>
      </c>
      <c r="AR47" s="57">
        <f>+[2]Sheet1!AR47</f>
        <v>356.94210815429688</v>
      </c>
      <c r="AS47" s="57">
        <f>+[2]Sheet1!AS47</f>
        <v>376.23995971679688</v>
      </c>
      <c r="AT47" s="57">
        <f>+[2]Sheet1!AT47</f>
        <v>358.87222290039063</v>
      </c>
      <c r="AU47" s="57">
        <f>+[2]Sheet1!AU47</f>
        <v>368.3792724609375</v>
      </c>
      <c r="AV47" s="57">
        <f>+[2]Sheet1!AV47</f>
        <v>341.12847900390625</v>
      </c>
      <c r="AW47" s="57">
        <f>+[2]Sheet1!AW47</f>
        <v>307.82354736328125</v>
      </c>
      <c r="AX47" s="57">
        <f>+[2]Sheet1!AX47</f>
        <v>310.82168579101563</v>
      </c>
      <c r="AY47" s="57">
        <f>+[2]Sheet1!AY47</f>
        <v>339.9058837890625</v>
      </c>
      <c r="AZ47" s="57">
        <f>+[2]Sheet1!AZ47</f>
        <v>359.7940673828125</v>
      </c>
      <c r="BA47" s="57">
        <f>+[2]Sheet1!BA47</f>
        <v>292.58538818359375</v>
      </c>
      <c r="BB47" s="57">
        <f>+[2]Sheet1!BB47</f>
        <v>330.4056396484375</v>
      </c>
      <c r="BC47" s="57">
        <f>+[2]Sheet1!BC47</f>
        <v>340.95596313476563</v>
      </c>
      <c r="BD47" s="57">
        <f>+[2]Sheet1!BD47</f>
        <v>357.75021362304688</v>
      </c>
      <c r="BE47" s="57">
        <f>+[2]Sheet1!BE47</f>
        <v>371.8489990234375</v>
      </c>
      <c r="BF47" s="57">
        <f>+[2]Sheet1!BF47</f>
        <v>357.63482666015625</v>
      </c>
      <c r="BG47" s="57">
        <f>+[2]Sheet1!BG47</f>
        <v>368.35479736328125</v>
      </c>
      <c r="BH47" s="57">
        <f>+[2]Sheet1!BH47</f>
        <v>340.86752319335938</v>
      </c>
      <c r="BI47" s="57">
        <f>+[2]Sheet1!BI47</f>
        <v>309.62539672851563</v>
      </c>
      <c r="BJ47" s="57">
        <f>+[2]Sheet1!BJ47</f>
        <v>309.20574951171875</v>
      </c>
      <c r="BK47" s="57">
        <f>+[2]Sheet1!BK47</f>
        <v>339.719482421875</v>
      </c>
      <c r="BL47" s="57">
        <f>+[2]Sheet1!BL47</f>
        <v>350.17486572265625</v>
      </c>
      <c r="BM47" s="57">
        <f>+[2]Sheet1!BM47</f>
        <v>348.43121337890625</v>
      </c>
      <c r="BN47" s="57">
        <f>+[2]Sheet1!BN47</f>
        <v>348.28536987304688</v>
      </c>
      <c r="BO47" s="57">
        <f>+[2]Sheet1!BO47</f>
        <v>346.97921752929688</v>
      </c>
      <c r="BP47" s="57">
        <f>+[2]Sheet1!BP47</f>
        <v>344.68243408203125</v>
      </c>
      <c r="BQ47" s="57">
        <f>+[2]Sheet1!BQ47</f>
        <v>361.02499389648438</v>
      </c>
      <c r="BR47" s="57">
        <f>+[2]Sheet1!BR47</f>
        <v>292.1436767578125</v>
      </c>
      <c r="BS47" s="57">
        <f>+[2]Sheet1!BS47</f>
        <v>329.26507568359375</v>
      </c>
      <c r="BT47" s="57">
        <f>+[2]Sheet1!BT47</f>
        <v>344.68118286132813</v>
      </c>
      <c r="BU47" s="57">
        <f>+[2]Sheet1!BU47</f>
        <v>357.30813598632813</v>
      </c>
      <c r="BV47" s="57">
        <f>+[2]Sheet1!BV47</f>
        <v>376.5433349609375</v>
      </c>
      <c r="BW47" s="57">
        <f>+[2]Sheet1!BW47</f>
        <v>358.81201171875</v>
      </c>
      <c r="BX47" s="57">
        <f>+[2]Sheet1!BX47</f>
        <v>368.99935913085938</v>
      </c>
      <c r="BY47" s="57">
        <f>+[2]Sheet1!BY47</f>
        <v>341.3060302734375</v>
      </c>
      <c r="BZ47" s="57">
        <f>+[2]Sheet1!BZ47</f>
        <v>309.43258666992188</v>
      </c>
      <c r="CA47" s="57">
        <f>+[2]Sheet1!CA47</f>
        <v>310.81912231445313</v>
      </c>
      <c r="CB47" s="57">
        <f>+[2]Sheet1!CB47</f>
        <v>340.01910400390625</v>
      </c>
      <c r="CC47" s="57">
        <f>+[2]Sheet1!CC47</f>
        <v>347.08343505859375</v>
      </c>
      <c r="CD47" s="57">
        <f>+[2]Sheet1!CD47</f>
        <v>347.08343505859375</v>
      </c>
    </row>
    <row r="48" spans="1:82" x14ac:dyDescent="0.3">
      <c r="A48" s="2">
        <f>+[1]Sheet1!A48</f>
        <v>44105</v>
      </c>
      <c r="B48" s="1" t="s">
        <v>92</v>
      </c>
      <c r="C48" s="1">
        <v>2020</v>
      </c>
      <c r="D48" s="57">
        <f>+[2]Sheet1!D48</f>
        <v>379.85009765625</v>
      </c>
      <c r="E48" s="57">
        <f>+[2]Sheet1!E48</f>
        <v>297.28433227539063</v>
      </c>
      <c r="F48" s="57">
        <f>+[2]Sheet1!F48</f>
        <v>346.0548095703125</v>
      </c>
      <c r="G48" s="57">
        <f>+[2]Sheet1!G48</f>
        <v>359.04476928710938</v>
      </c>
      <c r="H48" s="57">
        <f>+[2]Sheet1!H48</f>
        <v>372.98422241210938</v>
      </c>
      <c r="I48" s="57">
        <f>+[2]Sheet1!I48</f>
        <v>396.6480712890625</v>
      </c>
      <c r="J48" s="57">
        <f>+[2]Sheet1!J48</f>
        <v>374.75125122070313</v>
      </c>
      <c r="K48" s="57">
        <f>+[2]Sheet1!K48</f>
        <v>369.11138916015625</v>
      </c>
      <c r="L48" s="57">
        <f>+[2]Sheet1!L48</f>
        <v>351.34725952148438</v>
      </c>
      <c r="M48" s="57">
        <f>+[2]Sheet1!M48</f>
        <v>311.27017211914063</v>
      </c>
      <c r="N48" s="57">
        <f>+[2]Sheet1!N48</f>
        <v>324.32516479492188</v>
      </c>
      <c r="O48" s="57">
        <f>+[2]Sheet1!O48</f>
        <v>348.912353515625</v>
      </c>
      <c r="P48" s="57">
        <f>+[2]Sheet1!P48</f>
        <v>379.09097290039063</v>
      </c>
      <c r="Q48" s="57">
        <f>+[2]Sheet1!Q48</f>
        <v>297.75146484375</v>
      </c>
      <c r="R48" s="57">
        <f>+[2]Sheet1!R48</f>
        <v>348.71539306640625</v>
      </c>
      <c r="S48" s="57">
        <f>+[2]Sheet1!S48</f>
        <v>355.82864379882813</v>
      </c>
      <c r="T48" s="57">
        <f>+[2]Sheet1!T48</f>
        <v>373.31610107421875</v>
      </c>
      <c r="U48" s="57">
        <f>+[2]Sheet1!U48</f>
        <v>393.4443359375</v>
      </c>
      <c r="V48" s="57">
        <f>+[2]Sheet1!V48</f>
        <v>374.21188354492188</v>
      </c>
      <c r="W48" s="57">
        <f>+[2]Sheet1!W48</f>
        <v>369.07958984375</v>
      </c>
      <c r="X48" s="57">
        <f>+[2]Sheet1!X48</f>
        <v>350.5220947265625</v>
      </c>
      <c r="Y48" s="57">
        <f>+[2]Sheet1!Y48</f>
        <v>310.457763671875</v>
      </c>
      <c r="Z48" s="57">
        <f>+[2]Sheet1!Z48</f>
        <v>323.822265625</v>
      </c>
      <c r="AA48" s="57">
        <f>+[2]Sheet1!AA48</f>
        <v>347.61337280273438</v>
      </c>
      <c r="AB48" s="57">
        <f>+[2]Sheet1!AB48</f>
        <v>378.37869262695313</v>
      </c>
      <c r="AC48" s="57">
        <f>+[2]Sheet1!AC48</f>
        <v>297.09771728515625</v>
      </c>
      <c r="AD48" s="57">
        <f>+[2]Sheet1!AD48</f>
        <v>350.26336669921875</v>
      </c>
      <c r="AE48" s="57">
        <f>+[2]Sheet1!AE48</f>
        <v>353.4998779296875</v>
      </c>
      <c r="AF48" s="57">
        <f>+[2]Sheet1!AF48</f>
        <v>372.7862548828125</v>
      </c>
      <c r="AG48" s="57">
        <f>+[2]Sheet1!AG48</f>
        <v>393.89080810546875</v>
      </c>
      <c r="AH48" s="57">
        <f>+[2]Sheet1!AH48</f>
        <v>375.29873657226563</v>
      </c>
      <c r="AI48" s="57">
        <f>+[2]Sheet1!AI48</f>
        <v>369.28842163085938</v>
      </c>
      <c r="AJ48" s="57">
        <f>+[2]Sheet1!AJ48</f>
        <v>350.01809692382813</v>
      </c>
      <c r="AK48" s="57">
        <f>+[2]Sheet1!AK48</f>
        <v>310.54779052734375</v>
      </c>
      <c r="AL48" s="57">
        <f>+[2]Sheet1!AL48</f>
        <v>322.56640625</v>
      </c>
      <c r="AM48" s="57">
        <f>+[2]Sheet1!AM48</f>
        <v>347.00408935546875</v>
      </c>
      <c r="AN48" s="57">
        <f>+[2]Sheet1!AN48</f>
        <v>377.70806884765625</v>
      </c>
      <c r="AO48" s="57">
        <f>+[2]Sheet1!AO48</f>
        <v>297.431640625</v>
      </c>
      <c r="AP48" s="57">
        <f>+[2]Sheet1!AP48</f>
        <v>350.3408203125</v>
      </c>
      <c r="AQ48" s="57">
        <f>+[2]Sheet1!AQ48</f>
        <v>352.31884765625</v>
      </c>
      <c r="AR48" s="57">
        <f>+[2]Sheet1!AR48</f>
        <v>372.81570434570313</v>
      </c>
      <c r="AS48" s="57">
        <f>+[2]Sheet1!AS48</f>
        <v>387.79342651367188</v>
      </c>
      <c r="AT48" s="57">
        <f>+[2]Sheet1!AT48</f>
        <v>373.78762817382813</v>
      </c>
      <c r="AU48" s="57">
        <f>+[2]Sheet1!AU48</f>
        <v>368.01174926757813</v>
      </c>
      <c r="AV48" s="57">
        <f>+[2]Sheet1!AV48</f>
        <v>350.149169921875</v>
      </c>
      <c r="AW48" s="57">
        <f>+[2]Sheet1!AW48</f>
        <v>308.16839599609375</v>
      </c>
      <c r="AX48" s="57">
        <f>+[2]Sheet1!AX48</f>
        <v>321.40985107421875</v>
      </c>
      <c r="AY48" s="57">
        <f>+[2]Sheet1!AY48</f>
        <v>347.02865600585938</v>
      </c>
      <c r="AZ48" s="57">
        <f>+[2]Sheet1!AZ48</f>
        <v>376.930419921875</v>
      </c>
      <c r="BA48" s="57">
        <f>+[2]Sheet1!BA48</f>
        <v>298.08895874023438</v>
      </c>
      <c r="BB48" s="57">
        <f>+[2]Sheet1!BB48</f>
        <v>351.23141479492188</v>
      </c>
      <c r="BC48" s="57">
        <f>+[2]Sheet1!BC48</f>
        <v>348.941650390625</v>
      </c>
      <c r="BD48" s="57">
        <f>+[2]Sheet1!BD48</f>
        <v>373.80410766601563</v>
      </c>
      <c r="BE48" s="57">
        <f>+[2]Sheet1!BE48</f>
        <v>382.84158325195313</v>
      </c>
      <c r="BF48" s="57">
        <f>+[2]Sheet1!BF48</f>
        <v>372.39093017578125</v>
      </c>
      <c r="BG48" s="57">
        <f>+[2]Sheet1!BG48</f>
        <v>367.9127197265625</v>
      </c>
      <c r="BH48" s="57">
        <f>+[2]Sheet1!BH48</f>
        <v>349.91409301757813</v>
      </c>
      <c r="BI48" s="57">
        <f>+[2]Sheet1!BI48</f>
        <v>309.87570190429688</v>
      </c>
      <c r="BJ48" s="57">
        <f>+[2]Sheet1!BJ48</f>
        <v>319.63265991210938</v>
      </c>
      <c r="BK48" s="57">
        <f>+[2]Sheet1!BK48</f>
        <v>346.55010986328125</v>
      </c>
      <c r="BL48" s="57">
        <f>+[2]Sheet1!BL48</f>
        <v>364.15884399414063</v>
      </c>
      <c r="BM48" s="57">
        <f>+[2]Sheet1!BM48</f>
        <v>361.87896728515625</v>
      </c>
      <c r="BN48" s="57">
        <f>+[2]Sheet1!BN48</f>
        <v>361.57858276367188</v>
      </c>
      <c r="BO48" s="57">
        <f>+[2]Sheet1!BO48</f>
        <v>359.9754638671875</v>
      </c>
      <c r="BP48" s="57">
        <f>+[2]Sheet1!BP48</f>
        <v>357.11367797851563</v>
      </c>
      <c r="BQ48" s="57">
        <f>+[2]Sheet1!BQ48</f>
        <v>378.30975341796875</v>
      </c>
      <c r="BR48" s="57">
        <f>+[2]Sheet1!BR48</f>
        <v>297.61508178710938</v>
      </c>
      <c r="BS48" s="57">
        <f>+[2]Sheet1!BS48</f>
        <v>349.71676635742188</v>
      </c>
      <c r="BT48" s="57">
        <f>+[2]Sheet1!BT48</f>
        <v>352.7459716796875</v>
      </c>
      <c r="BU48" s="57">
        <f>+[2]Sheet1!BU48</f>
        <v>373.30062866210938</v>
      </c>
      <c r="BV48" s="57">
        <f>+[2]Sheet1!BV48</f>
        <v>388.1220703125</v>
      </c>
      <c r="BW48" s="57">
        <f>+[2]Sheet1!BW48</f>
        <v>373.67633056640625</v>
      </c>
      <c r="BX48" s="57">
        <f>+[2]Sheet1!BX48</f>
        <v>368.539306640625</v>
      </c>
      <c r="BY48" s="57">
        <f>+[2]Sheet1!BY48</f>
        <v>350.21939086914063</v>
      </c>
      <c r="BZ48" s="57">
        <f>+[2]Sheet1!BZ48</f>
        <v>309.754150390625</v>
      </c>
      <c r="CA48" s="57">
        <f>+[2]Sheet1!CA48</f>
        <v>321.40264892578125</v>
      </c>
      <c r="CB48" s="57">
        <f>+[2]Sheet1!CB48</f>
        <v>347.11361694335938</v>
      </c>
      <c r="CC48" s="57">
        <f>+[2]Sheet1!CC48</f>
        <v>360.1402587890625</v>
      </c>
      <c r="CD48" s="57">
        <f>+[2]Sheet1!CD48</f>
        <v>360.1402587890625</v>
      </c>
    </row>
    <row r="49" spans="1:82" x14ac:dyDescent="0.3">
      <c r="A49" s="2">
        <f>+[1]Sheet1!A49</f>
        <v>44136</v>
      </c>
      <c r="B49" s="1" t="s">
        <v>93</v>
      </c>
      <c r="C49" s="1">
        <v>2020</v>
      </c>
      <c r="D49" s="57">
        <f>+[2]Sheet1!D49</f>
        <v>390.328125</v>
      </c>
      <c r="E49" s="57">
        <f>+[2]Sheet1!E49</f>
        <v>306.41409301757813</v>
      </c>
      <c r="F49" s="57">
        <f>+[2]Sheet1!F49</f>
        <v>360.1728515625</v>
      </c>
      <c r="G49" s="57">
        <f>+[2]Sheet1!G49</f>
        <v>367.7283935546875</v>
      </c>
      <c r="H49" s="57">
        <f>+[2]Sheet1!H49</f>
        <v>388.31524658203125</v>
      </c>
      <c r="I49" s="57">
        <f>+[2]Sheet1!I49</f>
        <v>411.82955932617188</v>
      </c>
      <c r="J49" s="57">
        <f>+[2]Sheet1!J49</f>
        <v>388.25485229492188</v>
      </c>
      <c r="K49" s="57">
        <f>+[2]Sheet1!K49</f>
        <v>368.34228515625</v>
      </c>
      <c r="L49" s="57">
        <f>+[2]Sheet1!L49</f>
        <v>368.94760131835938</v>
      </c>
      <c r="M49" s="57">
        <f>+[2]Sheet1!M49</f>
        <v>312.62887573242188</v>
      </c>
      <c r="N49" s="57">
        <f>+[2]Sheet1!N49</f>
        <v>334.8787841796875</v>
      </c>
      <c r="O49" s="57">
        <f>+[2]Sheet1!O49</f>
        <v>357.55795288085938</v>
      </c>
      <c r="P49" s="57">
        <f>+[2]Sheet1!P49</f>
        <v>389.447998046875</v>
      </c>
      <c r="Q49" s="57">
        <f>+[2]Sheet1!Q49</f>
        <v>306.63009643554688</v>
      </c>
      <c r="R49" s="57">
        <f>+[2]Sheet1!R49</f>
        <v>362.29324340820313</v>
      </c>
      <c r="S49" s="57">
        <f>+[2]Sheet1!S49</f>
        <v>364.60806274414063</v>
      </c>
      <c r="T49" s="57">
        <f>+[2]Sheet1!T49</f>
        <v>388.26193237304688</v>
      </c>
      <c r="U49" s="57">
        <f>+[2]Sheet1!U49</f>
        <v>408.2642822265625</v>
      </c>
      <c r="V49" s="57">
        <f>+[2]Sheet1!V49</f>
        <v>387.67257690429688</v>
      </c>
      <c r="W49" s="57">
        <f>+[2]Sheet1!W49</f>
        <v>367.61627197265625</v>
      </c>
      <c r="X49" s="57">
        <f>+[2]Sheet1!X49</f>
        <v>368.01580810546875</v>
      </c>
      <c r="Y49" s="57">
        <f>+[2]Sheet1!Y49</f>
        <v>311.98699951171875</v>
      </c>
      <c r="Z49" s="57">
        <f>+[2]Sheet1!Z49</f>
        <v>334.32949829101563</v>
      </c>
      <c r="AA49" s="57">
        <f>+[2]Sheet1!AA49</f>
        <v>356.574462890625</v>
      </c>
      <c r="AB49" s="57">
        <f>+[2]Sheet1!AB49</f>
        <v>388.77362060546875</v>
      </c>
      <c r="AC49" s="57">
        <f>+[2]Sheet1!AC49</f>
        <v>306.22256469726563</v>
      </c>
      <c r="AD49" s="57">
        <f>+[2]Sheet1!AD49</f>
        <v>363.60812377929688</v>
      </c>
      <c r="AE49" s="57">
        <f>+[2]Sheet1!AE49</f>
        <v>362.45632934570313</v>
      </c>
      <c r="AF49" s="57">
        <f>+[2]Sheet1!AF49</f>
        <v>387.46847534179688</v>
      </c>
      <c r="AG49" s="57">
        <f>+[2]Sheet1!AG49</f>
        <v>408.54354858398438</v>
      </c>
      <c r="AH49" s="57">
        <f>+[2]Sheet1!AH49</f>
        <v>388.61367797851563</v>
      </c>
      <c r="AI49" s="57">
        <f>+[2]Sheet1!AI49</f>
        <v>367.38674926757813</v>
      </c>
      <c r="AJ49" s="57">
        <f>+[2]Sheet1!AJ49</f>
        <v>367.53250122070313</v>
      </c>
      <c r="AK49" s="57">
        <f>+[2]Sheet1!AK49</f>
        <v>312.0797119140625</v>
      </c>
      <c r="AL49" s="57">
        <f>+[2]Sheet1!AL49</f>
        <v>333.01947021484375</v>
      </c>
      <c r="AM49" s="57">
        <f>+[2]Sheet1!AM49</f>
        <v>356.05178833007813</v>
      </c>
      <c r="AN49" s="57">
        <f>+[2]Sheet1!AN49</f>
        <v>388.07012939453125</v>
      </c>
      <c r="AO49" s="57">
        <f>+[2]Sheet1!AO49</f>
        <v>306.47064208984375</v>
      </c>
      <c r="AP49" s="57">
        <f>+[2]Sheet1!AP49</f>
        <v>363.43136596679688</v>
      </c>
      <c r="AQ49" s="57">
        <f>+[2]Sheet1!AQ49</f>
        <v>361.2969970703125</v>
      </c>
      <c r="AR49" s="57">
        <f>+[2]Sheet1!AR49</f>
        <v>387.47781372070313</v>
      </c>
      <c r="AS49" s="57">
        <f>+[2]Sheet1!AS49</f>
        <v>401.89730834960938</v>
      </c>
      <c r="AT49" s="57">
        <f>+[2]Sheet1!AT49</f>
        <v>387.19110107421875</v>
      </c>
      <c r="AU49" s="57">
        <f>+[2]Sheet1!AU49</f>
        <v>365.9388427734375</v>
      </c>
      <c r="AV49" s="57">
        <f>+[2]Sheet1!AV49</f>
        <v>367.60409545898438</v>
      </c>
      <c r="AW49" s="57">
        <f>+[2]Sheet1!AW49</f>
        <v>309.66900634765625</v>
      </c>
      <c r="AX49" s="57">
        <f>+[2]Sheet1!AX49</f>
        <v>331.75320434570313</v>
      </c>
      <c r="AY49" s="57">
        <f>+[2]Sheet1!AY49</f>
        <v>356.16986083984375</v>
      </c>
      <c r="AZ49" s="57">
        <f>+[2]Sheet1!AZ49</f>
        <v>387.0272216796875</v>
      </c>
      <c r="BA49" s="57">
        <f>+[2]Sheet1!BA49</f>
        <v>306.91720581054688</v>
      </c>
      <c r="BB49" s="57">
        <f>+[2]Sheet1!BB49</f>
        <v>363.98858642578125</v>
      </c>
      <c r="BC49" s="57">
        <f>+[2]Sheet1!BC49</f>
        <v>357.85107421875</v>
      </c>
      <c r="BD49" s="57">
        <f>+[2]Sheet1!BD49</f>
        <v>388.41616821289063</v>
      </c>
      <c r="BE49" s="57">
        <f>+[2]Sheet1!BE49</f>
        <v>396.45361328125</v>
      </c>
      <c r="BF49" s="57">
        <f>+[2]Sheet1!BF49</f>
        <v>385.81729125976563</v>
      </c>
      <c r="BG49" s="57">
        <f>+[2]Sheet1!BG49</f>
        <v>365.15951538085938</v>
      </c>
      <c r="BH49" s="57">
        <f>+[2]Sheet1!BH49</f>
        <v>367.2764892578125</v>
      </c>
      <c r="BI49" s="57">
        <f>+[2]Sheet1!BI49</f>
        <v>311.342529296875</v>
      </c>
      <c r="BJ49" s="57">
        <f>+[2]Sheet1!BJ49</f>
        <v>330.01986694335938</v>
      </c>
      <c r="BK49" s="57">
        <f>+[2]Sheet1!BK49</f>
        <v>356.22039794921875</v>
      </c>
      <c r="BL49" s="57">
        <f>+[2]Sheet1!BL49</f>
        <v>375.52099609375</v>
      </c>
      <c r="BM49" s="57">
        <f>+[2]Sheet1!BM49</f>
        <v>373.08447265625</v>
      </c>
      <c r="BN49" s="57">
        <f>+[2]Sheet1!BN49</f>
        <v>372.799560546875</v>
      </c>
      <c r="BO49" s="57">
        <f>+[2]Sheet1!BO49</f>
        <v>371.2919921875</v>
      </c>
      <c r="BP49" s="57">
        <f>+[2]Sheet1!BP49</f>
        <v>368.46566772460938</v>
      </c>
      <c r="BQ49" s="57">
        <f>+[2]Sheet1!BQ49</f>
        <v>388.63815307617188</v>
      </c>
      <c r="BR49" s="57">
        <f>+[2]Sheet1!BR49</f>
        <v>306.586669921875</v>
      </c>
      <c r="BS49" s="57">
        <f>+[2]Sheet1!BS49</f>
        <v>362.98263549804688</v>
      </c>
      <c r="BT49" s="57">
        <f>+[2]Sheet1!BT49</f>
        <v>361.632080078125</v>
      </c>
      <c r="BU49" s="57">
        <f>+[2]Sheet1!BU49</f>
        <v>388.04043579101563</v>
      </c>
      <c r="BV49" s="57">
        <f>+[2]Sheet1!BV49</f>
        <v>402.28192138671875</v>
      </c>
      <c r="BW49" s="57">
        <f>+[2]Sheet1!BW49</f>
        <v>387.0904541015625</v>
      </c>
      <c r="BX49" s="57">
        <f>+[2]Sheet1!BX49</f>
        <v>366.5555419921875</v>
      </c>
      <c r="BY49" s="57">
        <f>+[2]Sheet1!BY49</f>
        <v>367.67059326171875</v>
      </c>
      <c r="BZ49" s="57">
        <f>+[2]Sheet1!BZ49</f>
        <v>311.24148559570313</v>
      </c>
      <c r="CA49" s="57">
        <f>+[2]Sheet1!CA49</f>
        <v>331.81838989257813</v>
      </c>
      <c r="CB49" s="57">
        <f>+[2]Sheet1!CB49</f>
        <v>356.36151123046875</v>
      </c>
      <c r="CC49" s="57">
        <f>+[2]Sheet1!CC49</f>
        <v>371.439697265625</v>
      </c>
      <c r="CD49" s="57">
        <f>+[2]Sheet1!CD49</f>
        <v>371.439697265625</v>
      </c>
    </row>
    <row r="50" spans="1:82" x14ac:dyDescent="0.3">
      <c r="A50" s="2">
        <f>+[1]Sheet1!A50</f>
        <v>44166</v>
      </c>
      <c r="B50" s="1" t="s">
        <v>82</v>
      </c>
      <c r="C50" s="1">
        <v>2020</v>
      </c>
      <c r="D50" s="57">
        <f>+[2]Sheet1!D50</f>
        <v>410.59112548828125</v>
      </c>
      <c r="E50" s="57">
        <f>+[2]Sheet1!E50</f>
        <v>317.51171875</v>
      </c>
      <c r="F50" s="57">
        <f>+[2]Sheet1!F50</f>
        <v>373.46951293945313</v>
      </c>
      <c r="G50" s="57">
        <f>+[2]Sheet1!G50</f>
        <v>377.32919311523438</v>
      </c>
      <c r="H50" s="57">
        <f>+[2]Sheet1!H50</f>
        <v>397.53973388671875</v>
      </c>
      <c r="I50" s="57">
        <f>+[2]Sheet1!I50</f>
        <v>432.86752319335938</v>
      </c>
      <c r="J50" s="57">
        <f>+[2]Sheet1!J50</f>
        <v>406.81683349609375</v>
      </c>
      <c r="K50" s="57">
        <f>+[2]Sheet1!K50</f>
        <v>368.41842651367188</v>
      </c>
      <c r="L50" s="57">
        <f>+[2]Sheet1!L50</f>
        <v>387.2752685546875</v>
      </c>
      <c r="M50" s="57">
        <f>+[2]Sheet1!M50</f>
        <v>312.85546875</v>
      </c>
      <c r="N50" s="57">
        <f>+[2]Sheet1!N50</f>
        <v>350.00277709960938</v>
      </c>
      <c r="O50" s="57">
        <f>+[2]Sheet1!O50</f>
        <v>364.01010131835938</v>
      </c>
      <c r="P50" s="57">
        <f>+[2]Sheet1!P50</f>
        <v>408.0521240234375</v>
      </c>
      <c r="Q50" s="57">
        <f>+[2]Sheet1!Q50</f>
        <v>317.151611328125</v>
      </c>
      <c r="R50" s="57">
        <f>+[2]Sheet1!R50</f>
        <v>375.23660278320313</v>
      </c>
      <c r="S50" s="57">
        <f>+[2]Sheet1!S50</f>
        <v>374.7744140625</v>
      </c>
      <c r="T50" s="57">
        <f>+[2]Sheet1!T50</f>
        <v>397.52493286132813</v>
      </c>
      <c r="U50" s="57">
        <f>+[2]Sheet1!U50</f>
        <v>429.46438598632813</v>
      </c>
      <c r="V50" s="57">
        <f>+[2]Sheet1!V50</f>
        <v>406.49053955078125</v>
      </c>
      <c r="W50" s="57">
        <f>+[2]Sheet1!W50</f>
        <v>367.55126953125</v>
      </c>
      <c r="X50" s="57">
        <f>+[2]Sheet1!X50</f>
        <v>386.95510864257813</v>
      </c>
      <c r="Y50" s="57">
        <f>+[2]Sheet1!Y50</f>
        <v>312.14279174804688</v>
      </c>
      <c r="Z50" s="57">
        <f>+[2]Sheet1!Z50</f>
        <v>349.70144653320313</v>
      </c>
      <c r="AA50" s="57">
        <f>+[2]Sheet1!AA50</f>
        <v>362.92169189453125</v>
      </c>
      <c r="AB50" s="57">
        <f>+[2]Sheet1!AB50</f>
        <v>406.32553100585938</v>
      </c>
      <c r="AC50" s="57">
        <f>+[2]Sheet1!AC50</f>
        <v>316.85946655273438</v>
      </c>
      <c r="AD50" s="57">
        <f>+[2]Sheet1!AD50</f>
        <v>376.35647583007813</v>
      </c>
      <c r="AE50" s="57">
        <f>+[2]Sheet1!AE50</f>
        <v>372.82781982421875</v>
      </c>
      <c r="AF50" s="57">
        <f>+[2]Sheet1!AF50</f>
        <v>396.94174194335938</v>
      </c>
      <c r="AG50" s="57">
        <f>+[2]Sheet1!AG50</f>
        <v>429.76419067382813</v>
      </c>
      <c r="AH50" s="57">
        <f>+[2]Sheet1!AH50</f>
        <v>407.590087890625</v>
      </c>
      <c r="AI50" s="57">
        <f>+[2]Sheet1!AI50</f>
        <v>367.274658203125</v>
      </c>
      <c r="AJ50" s="57">
        <f>+[2]Sheet1!AJ50</f>
        <v>386.88409423828125</v>
      </c>
      <c r="AK50" s="57">
        <f>+[2]Sheet1!AK50</f>
        <v>312.23141479492188</v>
      </c>
      <c r="AL50" s="57">
        <f>+[2]Sheet1!AL50</f>
        <v>348.26519775390625</v>
      </c>
      <c r="AM50" s="57">
        <f>+[2]Sheet1!AM50</f>
        <v>362.37966918945313</v>
      </c>
      <c r="AN50" s="57">
        <f>+[2]Sheet1!AN50</f>
        <v>404.82489013671875</v>
      </c>
      <c r="AO50" s="57">
        <f>+[2]Sheet1!AO50</f>
        <v>317.04229736328125</v>
      </c>
      <c r="AP50" s="57">
        <f>+[2]Sheet1!AP50</f>
        <v>376.14404296875</v>
      </c>
      <c r="AQ50" s="57">
        <f>+[2]Sheet1!AQ50</f>
        <v>371.871826171875</v>
      </c>
      <c r="AR50" s="57">
        <f>+[2]Sheet1!AR50</f>
        <v>396.99179077148438</v>
      </c>
      <c r="AS50" s="57">
        <f>+[2]Sheet1!AS50</f>
        <v>423.14947509765625</v>
      </c>
      <c r="AT50" s="57">
        <f>+[2]Sheet1!AT50</f>
        <v>406.30279541015625</v>
      </c>
      <c r="AU50" s="57">
        <f>+[2]Sheet1!AU50</f>
        <v>365.89215087890625</v>
      </c>
      <c r="AV50" s="57">
        <f>+[2]Sheet1!AV50</f>
        <v>386.66378784179688</v>
      </c>
      <c r="AW50" s="57">
        <f>+[2]Sheet1!AW50</f>
        <v>309.77536010742188</v>
      </c>
      <c r="AX50" s="57">
        <f>+[2]Sheet1!AX50</f>
        <v>347.13665771484375</v>
      </c>
      <c r="AY50" s="57">
        <f>+[2]Sheet1!AY50</f>
        <v>362.42361450195313</v>
      </c>
      <c r="AZ50" s="57">
        <f>+[2]Sheet1!AZ50</f>
        <v>402.36358642578125</v>
      </c>
      <c r="BA50" s="57">
        <f>+[2]Sheet1!BA50</f>
        <v>317.1275634765625</v>
      </c>
      <c r="BB50" s="57">
        <f>+[2]Sheet1!BB50</f>
        <v>376.65200805664063</v>
      </c>
      <c r="BC50" s="57">
        <f>+[2]Sheet1!BC50</f>
        <v>369.06243896484375</v>
      </c>
      <c r="BD50" s="57">
        <f>+[2]Sheet1!BD50</f>
        <v>397.71981811523438</v>
      </c>
      <c r="BE50" s="57">
        <f>+[2]Sheet1!BE50</f>
        <v>417.78671264648438</v>
      </c>
      <c r="BF50" s="57">
        <f>+[2]Sheet1!BF50</f>
        <v>404.99276733398438</v>
      </c>
      <c r="BG50" s="57">
        <f>+[2]Sheet1!BG50</f>
        <v>365.10775756835938</v>
      </c>
      <c r="BH50" s="57">
        <f>+[2]Sheet1!BH50</f>
        <v>386.30035400390625</v>
      </c>
      <c r="BI50" s="57">
        <f>+[2]Sheet1!BI50</f>
        <v>311.36398315429688</v>
      </c>
      <c r="BJ50" s="57">
        <f>+[2]Sheet1!BJ50</f>
        <v>345.61383056640625</v>
      </c>
      <c r="BK50" s="57">
        <f>+[2]Sheet1!BK50</f>
        <v>362.10565185546875</v>
      </c>
      <c r="BL50" s="57">
        <f>+[2]Sheet1!BL50</f>
        <v>391.49972534179688</v>
      </c>
      <c r="BM50" s="57">
        <f>+[2]Sheet1!BM50</f>
        <v>388.11328125</v>
      </c>
      <c r="BN50" s="57">
        <f>+[2]Sheet1!BN50</f>
        <v>387.52386474609375</v>
      </c>
      <c r="BO50" s="57">
        <f>+[2]Sheet1!BO50</f>
        <v>385.876220703125</v>
      </c>
      <c r="BP50" s="57">
        <f>+[2]Sheet1!BP50</f>
        <v>382.70220947265625</v>
      </c>
      <c r="BQ50" s="57">
        <f>+[2]Sheet1!BQ50</f>
        <v>406.2081298828125</v>
      </c>
      <c r="BR50" s="57">
        <f>+[2]Sheet1!BR50</f>
        <v>317.12005615234375</v>
      </c>
      <c r="BS50" s="57">
        <f>+[2]Sheet1!BS50</f>
        <v>375.80712890625</v>
      </c>
      <c r="BT50" s="57">
        <f>+[2]Sheet1!BT50</f>
        <v>372.20376586914063</v>
      </c>
      <c r="BU50" s="57">
        <f>+[2]Sheet1!BU50</f>
        <v>397.40325927734375</v>
      </c>
      <c r="BV50" s="57">
        <f>+[2]Sheet1!BV50</f>
        <v>423.53927612304688</v>
      </c>
      <c r="BW50" s="57">
        <f>+[2]Sheet1!BW50</f>
        <v>406.11370849609375</v>
      </c>
      <c r="BX50" s="57">
        <f>+[2]Sheet1!BX50</f>
        <v>366.50570678710938</v>
      </c>
      <c r="BY50" s="57">
        <f>+[2]Sheet1!BY50</f>
        <v>386.67056274414063</v>
      </c>
      <c r="BZ50" s="57">
        <f>+[2]Sheet1!BZ50</f>
        <v>311.33587646484375</v>
      </c>
      <c r="CA50" s="57">
        <f>+[2]Sheet1!CA50</f>
        <v>347.24356079101563</v>
      </c>
      <c r="CB50" s="57">
        <f>+[2]Sheet1!CB50</f>
        <v>362.5235595703125</v>
      </c>
      <c r="CC50" s="57">
        <f>+[2]Sheet1!CC50</f>
        <v>386.1756591796875</v>
      </c>
      <c r="CD50" s="57">
        <f>+[2]Sheet1!CD50</f>
        <v>386.1756591796875</v>
      </c>
    </row>
    <row r="51" spans="1:82" x14ac:dyDescent="0.3">
      <c r="A51" s="2">
        <f>+[1]Sheet1!A51</f>
        <v>44197</v>
      </c>
      <c r="B51" s="1" t="s">
        <v>83</v>
      </c>
      <c r="C51" s="1">
        <v>2021</v>
      </c>
      <c r="D51" s="57">
        <f>+[2]Sheet1!D51</f>
        <v>431.25027465820313</v>
      </c>
      <c r="E51" s="57">
        <f>+[2]Sheet1!E51</f>
        <v>331.95602416992188</v>
      </c>
      <c r="F51" s="57">
        <f>+[2]Sheet1!F51</f>
        <v>380.45648193359375</v>
      </c>
      <c r="G51" s="57">
        <f>+[2]Sheet1!G51</f>
        <v>383.91839599609375</v>
      </c>
      <c r="H51" s="57">
        <f>+[2]Sheet1!H51</f>
        <v>409.54583740234375</v>
      </c>
      <c r="I51" s="57">
        <f>+[2]Sheet1!I51</f>
        <v>448.2264404296875</v>
      </c>
      <c r="J51" s="57">
        <f>+[2]Sheet1!J51</f>
        <v>427.65185546875</v>
      </c>
      <c r="K51" s="57">
        <f>+[2]Sheet1!K51</f>
        <v>423.25030517578125</v>
      </c>
      <c r="L51" s="57">
        <f>+[2]Sheet1!L51</f>
        <v>405.84432983398438</v>
      </c>
      <c r="M51" s="57">
        <f>+[2]Sheet1!M51</f>
        <v>315.02572631835938</v>
      </c>
      <c r="N51" s="57">
        <f>+[2]Sheet1!N51</f>
        <v>369.4581298828125</v>
      </c>
      <c r="O51" s="57">
        <f>+[2]Sheet1!O51</f>
        <v>371.33456420898438</v>
      </c>
      <c r="P51" s="57">
        <f>+[2]Sheet1!P51</f>
        <v>428.18121337890625</v>
      </c>
      <c r="Q51" s="57">
        <f>+[2]Sheet1!Q51</f>
        <v>331.44686889648438</v>
      </c>
      <c r="R51" s="57">
        <f>+[2]Sheet1!R51</f>
        <v>381.6705322265625</v>
      </c>
      <c r="S51" s="57">
        <f>+[2]Sheet1!S51</f>
        <v>380.13369750976563</v>
      </c>
      <c r="T51" s="57">
        <f>+[2]Sheet1!T51</f>
        <v>409.497802734375</v>
      </c>
      <c r="U51" s="57">
        <f>+[2]Sheet1!U51</f>
        <v>444.349365234375</v>
      </c>
      <c r="V51" s="57">
        <f>+[2]Sheet1!V51</f>
        <v>426.5400390625</v>
      </c>
      <c r="W51" s="57">
        <f>+[2]Sheet1!W51</f>
        <v>422.76336669921875</v>
      </c>
      <c r="X51" s="57">
        <f>+[2]Sheet1!X51</f>
        <v>405.62539672851563</v>
      </c>
      <c r="Y51" s="57">
        <f>+[2]Sheet1!Y51</f>
        <v>314.12930297851563</v>
      </c>
      <c r="Z51" s="57">
        <f>+[2]Sheet1!Z51</f>
        <v>369.14453125</v>
      </c>
      <c r="AA51" s="57">
        <f>+[2]Sheet1!AA51</f>
        <v>370.24594116210938</v>
      </c>
      <c r="AB51" s="57">
        <f>+[2]Sheet1!AB51</f>
        <v>426.19873046875</v>
      </c>
      <c r="AC51" s="57">
        <f>+[2]Sheet1!AC51</f>
        <v>331.3275146484375</v>
      </c>
      <c r="AD51" s="57">
        <f>+[2]Sheet1!AD51</f>
        <v>382.61956787109375</v>
      </c>
      <c r="AE51" s="57">
        <f>+[2]Sheet1!AE51</f>
        <v>377.7071533203125</v>
      </c>
      <c r="AF51" s="57">
        <f>+[2]Sheet1!AF51</f>
        <v>408.92813110351563</v>
      </c>
      <c r="AG51" s="57">
        <f>+[2]Sheet1!AG51</f>
        <v>444.41592407226563</v>
      </c>
      <c r="AH51" s="57">
        <f>+[2]Sheet1!AH51</f>
        <v>427.59176635742188</v>
      </c>
      <c r="AI51" s="57">
        <f>+[2]Sheet1!AI51</f>
        <v>422.65457153320313</v>
      </c>
      <c r="AJ51" s="57">
        <f>+[2]Sheet1!AJ51</f>
        <v>405.691162109375</v>
      </c>
      <c r="AK51" s="57">
        <f>+[2]Sheet1!AK51</f>
        <v>314.2891845703125</v>
      </c>
      <c r="AL51" s="57">
        <f>+[2]Sheet1!AL51</f>
        <v>367.25070190429688</v>
      </c>
      <c r="AM51" s="57">
        <f>+[2]Sheet1!AM51</f>
        <v>369.724853515625</v>
      </c>
      <c r="AN51" s="57">
        <f>+[2]Sheet1!AN51</f>
        <v>424.31817626953125</v>
      </c>
      <c r="AO51" s="57">
        <f>+[2]Sheet1!AO51</f>
        <v>331.40542602539063</v>
      </c>
      <c r="AP51" s="57">
        <f>+[2]Sheet1!AP51</f>
        <v>381.7349853515625</v>
      </c>
      <c r="AQ51" s="57">
        <f>+[2]Sheet1!AQ51</f>
        <v>376.08871459960938</v>
      </c>
      <c r="AR51" s="57">
        <f>+[2]Sheet1!AR51</f>
        <v>408.994140625</v>
      </c>
      <c r="AS51" s="57">
        <f>+[2]Sheet1!AS51</f>
        <v>437.318603515625</v>
      </c>
      <c r="AT51" s="57">
        <f>+[2]Sheet1!AT51</f>
        <v>425.40032958984375</v>
      </c>
      <c r="AU51" s="57">
        <f>+[2]Sheet1!AU51</f>
        <v>421.23193359375</v>
      </c>
      <c r="AV51" s="57">
        <f>+[2]Sheet1!AV51</f>
        <v>405.24951171875</v>
      </c>
      <c r="AW51" s="57">
        <f>+[2]Sheet1!AW51</f>
        <v>311.7642822265625</v>
      </c>
      <c r="AX51" s="57">
        <f>+[2]Sheet1!AX51</f>
        <v>366.01968383789063</v>
      </c>
      <c r="AY51" s="57">
        <f>+[2]Sheet1!AY51</f>
        <v>369.7083740234375</v>
      </c>
      <c r="AZ51" s="57">
        <f>+[2]Sheet1!AZ51</f>
        <v>421.14166259765625</v>
      </c>
      <c r="BA51" s="57">
        <f>+[2]Sheet1!BA51</f>
        <v>331.30892944335938</v>
      </c>
      <c r="BB51" s="57">
        <f>+[2]Sheet1!BB51</f>
        <v>381.53411865234375</v>
      </c>
      <c r="BC51" s="57">
        <f>+[2]Sheet1!BC51</f>
        <v>371.84051513671875</v>
      </c>
      <c r="BD51" s="57">
        <f>+[2]Sheet1!BD51</f>
        <v>409.49945068359375</v>
      </c>
      <c r="BE51" s="57">
        <f>+[2]Sheet1!BE51</f>
        <v>431.48306274414063</v>
      </c>
      <c r="BF51" s="57">
        <f>+[2]Sheet1!BF51</f>
        <v>423.61740112304688</v>
      </c>
      <c r="BG51" s="57">
        <f>+[2]Sheet1!BG51</f>
        <v>421.06719970703125</v>
      </c>
      <c r="BH51" s="57">
        <f>+[2]Sheet1!BH51</f>
        <v>404.88870239257813</v>
      </c>
      <c r="BI51" s="57">
        <f>+[2]Sheet1!BI51</f>
        <v>313.37802124023438</v>
      </c>
      <c r="BJ51" s="57">
        <f>+[2]Sheet1!BJ51</f>
        <v>364.30465698242188</v>
      </c>
      <c r="BK51" s="57">
        <f>+[2]Sheet1!BK51</f>
        <v>369.4610595703125</v>
      </c>
      <c r="BL51" s="57">
        <f>+[2]Sheet1!BL51</f>
        <v>408.57989501953125</v>
      </c>
      <c r="BM51" s="57">
        <f>+[2]Sheet1!BM51</f>
        <v>404.57196044921875</v>
      </c>
      <c r="BN51" s="57">
        <f>+[2]Sheet1!BN51</f>
        <v>403.7039794921875</v>
      </c>
      <c r="BO51" s="57">
        <f>+[2]Sheet1!BO51</f>
        <v>401.51983642578125</v>
      </c>
      <c r="BP51" s="57">
        <f>+[2]Sheet1!BP51</f>
        <v>397.44119262695313</v>
      </c>
      <c r="BQ51" s="57">
        <f>+[2]Sheet1!BQ51</f>
        <v>425.94375610351563</v>
      </c>
      <c r="BR51" s="57">
        <f>+[2]Sheet1!BR51</f>
        <v>331.44387817382813</v>
      </c>
      <c r="BS51" s="57">
        <f>+[2]Sheet1!BS51</f>
        <v>381.65377807617188</v>
      </c>
      <c r="BT51" s="57">
        <f>+[2]Sheet1!BT51</f>
        <v>376.5181884765625</v>
      </c>
      <c r="BU51" s="57">
        <f>+[2]Sheet1!BU51</f>
        <v>409.30728149414063</v>
      </c>
      <c r="BV51" s="57">
        <f>+[2]Sheet1!BV51</f>
        <v>437.76971435546875</v>
      </c>
      <c r="BW51" s="57">
        <f>+[2]Sheet1!BW51</f>
        <v>425.47430419921875</v>
      </c>
      <c r="BX51" s="57">
        <f>+[2]Sheet1!BX51</f>
        <v>421.95294189453125</v>
      </c>
      <c r="BY51" s="57">
        <f>+[2]Sheet1!BY51</f>
        <v>405.303466796875</v>
      </c>
      <c r="BZ51" s="57">
        <f>+[2]Sheet1!BZ51</f>
        <v>313.3580322265625</v>
      </c>
      <c r="CA51" s="57">
        <f>+[2]Sheet1!CA51</f>
        <v>366.17984008789063</v>
      </c>
      <c r="CB51" s="57">
        <f>+[2]Sheet1!CB51</f>
        <v>369.85406494140625</v>
      </c>
      <c r="CC51" s="57">
        <f>+[2]Sheet1!CC51</f>
        <v>401.9237060546875</v>
      </c>
      <c r="CD51" s="57">
        <f>+[2]Sheet1!CD51</f>
        <v>401.9237060546875</v>
      </c>
    </row>
    <row r="52" spans="1:82" x14ac:dyDescent="0.3">
      <c r="A52" s="2">
        <f>+[1]Sheet1!A52</f>
        <v>44228</v>
      </c>
      <c r="B52" s="1" t="s">
        <v>84</v>
      </c>
      <c r="C52" s="1">
        <v>2021</v>
      </c>
      <c r="D52" s="57">
        <f>+[2]Sheet1!D52</f>
        <v>447.63778686523438</v>
      </c>
      <c r="E52" s="57">
        <f>+[2]Sheet1!E52</f>
        <v>343.80706787109375</v>
      </c>
      <c r="F52" s="57">
        <f>+[2]Sheet1!F52</f>
        <v>391.785888671875</v>
      </c>
      <c r="G52" s="57">
        <f>+[2]Sheet1!G52</f>
        <v>391.53494262695313</v>
      </c>
      <c r="H52" s="57">
        <f>+[2]Sheet1!H52</f>
        <v>427.99404907226563</v>
      </c>
      <c r="I52" s="57">
        <f>+[2]Sheet1!I52</f>
        <v>464.75946044921875</v>
      </c>
      <c r="J52" s="57">
        <f>+[2]Sheet1!J52</f>
        <v>448.13125610351563</v>
      </c>
      <c r="K52" s="57">
        <f>+[2]Sheet1!K52</f>
        <v>431.62564086914063</v>
      </c>
      <c r="L52" s="57">
        <f>+[2]Sheet1!L52</f>
        <v>415.04913330078125</v>
      </c>
      <c r="M52" s="57">
        <f>+[2]Sheet1!M52</f>
        <v>315.60052490234375</v>
      </c>
      <c r="N52" s="57">
        <f>+[2]Sheet1!N52</f>
        <v>388.69390869140625</v>
      </c>
      <c r="O52" s="57">
        <f>+[2]Sheet1!O52</f>
        <v>383.10275268554688</v>
      </c>
      <c r="P52" s="57">
        <f>+[2]Sheet1!P52</f>
        <v>444.4881591796875</v>
      </c>
      <c r="Q52" s="57">
        <f>+[2]Sheet1!Q52</f>
        <v>343.31613159179688</v>
      </c>
      <c r="R52" s="57">
        <f>+[2]Sheet1!R52</f>
        <v>392.8902587890625</v>
      </c>
      <c r="S52" s="57">
        <f>+[2]Sheet1!S52</f>
        <v>388.11886596679688</v>
      </c>
      <c r="T52" s="57">
        <f>+[2]Sheet1!T52</f>
        <v>428.08279418945313</v>
      </c>
      <c r="U52" s="57">
        <f>+[2]Sheet1!U52</f>
        <v>460.12564086914063</v>
      </c>
      <c r="V52" s="57">
        <f>+[2]Sheet1!V52</f>
        <v>447.1077880859375</v>
      </c>
      <c r="W52" s="57">
        <f>+[2]Sheet1!W52</f>
        <v>430.66616821289063</v>
      </c>
      <c r="X52" s="57">
        <f>+[2]Sheet1!X52</f>
        <v>414.74142456054688</v>
      </c>
      <c r="Y52" s="57">
        <f>+[2]Sheet1!Y52</f>
        <v>314.43698120117188</v>
      </c>
      <c r="Z52" s="57">
        <f>+[2]Sheet1!Z52</f>
        <v>388.66622924804688</v>
      </c>
      <c r="AA52" s="57">
        <f>+[2]Sheet1!AA52</f>
        <v>382.16445922851563</v>
      </c>
      <c r="AB52" s="57">
        <f>+[2]Sheet1!AB52</f>
        <v>442.43099975585938</v>
      </c>
      <c r="AC52" s="57">
        <f>+[2]Sheet1!AC52</f>
        <v>343.17779541015625</v>
      </c>
      <c r="AD52" s="57">
        <f>+[2]Sheet1!AD52</f>
        <v>393.77359008789063</v>
      </c>
      <c r="AE52" s="57">
        <f>+[2]Sheet1!AE52</f>
        <v>385.57510375976563</v>
      </c>
      <c r="AF52" s="57">
        <f>+[2]Sheet1!AF52</f>
        <v>427.40960693359375</v>
      </c>
      <c r="AG52" s="57">
        <f>+[2]Sheet1!AG52</f>
        <v>459.94659423828125</v>
      </c>
      <c r="AH52" s="57">
        <f>+[2]Sheet1!AH52</f>
        <v>448.24188232421875</v>
      </c>
      <c r="AI52" s="57">
        <f>+[2]Sheet1!AI52</f>
        <v>430.43505859375</v>
      </c>
      <c r="AJ52" s="57">
        <f>+[2]Sheet1!AJ52</f>
        <v>414.748046875</v>
      </c>
      <c r="AK52" s="57">
        <f>+[2]Sheet1!AK52</f>
        <v>314.47607421875</v>
      </c>
      <c r="AL52" s="57">
        <f>+[2]Sheet1!AL52</f>
        <v>386.95367431640625</v>
      </c>
      <c r="AM52" s="57">
        <f>+[2]Sheet1!AM52</f>
        <v>381.75375366210938</v>
      </c>
      <c r="AN52" s="57">
        <f>+[2]Sheet1!AN52</f>
        <v>440.55587768554688</v>
      </c>
      <c r="AO52" s="57">
        <f>+[2]Sheet1!AO52</f>
        <v>343.26287841796875</v>
      </c>
      <c r="AP52" s="57">
        <f>+[2]Sheet1!AP52</f>
        <v>392.66122436523438</v>
      </c>
      <c r="AQ52" s="57">
        <f>+[2]Sheet1!AQ52</f>
        <v>383.911376953125</v>
      </c>
      <c r="AR52" s="57">
        <f>+[2]Sheet1!AR52</f>
        <v>427.4967041015625</v>
      </c>
      <c r="AS52" s="57">
        <f>+[2]Sheet1!AS52</f>
        <v>452.23257446289063</v>
      </c>
      <c r="AT52" s="57">
        <f>+[2]Sheet1!AT52</f>
        <v>445.97647094726563</v>
      </c>
      <c r="AU52" s="57">
        <f>+[2]Sheet1!AU52</f>
        <v>429.06643676757813</v>
      </c>
      <c r="AV52" s="57">
        <f>+[2]Sheet1!AV52</f>
        <v>414.52182006835938</v>
      </c>
      <c r="AW52" s="57">
        <f>+[2]Sheet1!AW52</f>
        <v>311.9404296875</v>
      </c>
      <c r="AX52" s="57">
        <f>+[2]Sheet1!AX52</f>
        <v>385.87435913085938</v>
      </c>
      <c r="AY52" s="57">
        <f>+[2]Sheet1!AY52</f>
        <v>381.73757934570313</v>
      </c>
      <c r="AZ52" s="57">
        <f>+[2]Sheet1!AZ52</f>
        <v>437.41146850585938</v>
      </c>
      <c r="BA52" s="57">
        <f>+[2]Sheet1!BA52</f>
        <v>343.212646484375</v>
      </c>
      <c r="BB52" s="57">
        <f>+[2]Sheet1!BB52</f>
        <v>392.18841552734375</v>
      </c>
      <c r="BC52" s="57">
        <f>+[2]Sheet1!BC52</f>
        <v>379.47457885742188</v>
      </c>
      <c r="BD52" s="57">
        <f>+[2]Sheet1!BD52</f>
        <v>428.34014892578125</v>
      </c>
      <c r="BE52" s="57">
        <f>+[2]Sheet1!BE52</f>
        <v>445.73956298828125</v>
      </c>
      <c r="BF52" s="57">
        <f>+[2]Sheet1!BF52</f>
        <v>443.9844970703125</v>
      </c>
      <c r="BG52" s="57">
        <f>+[2]Sheet1!BG52</f>
        <v>428.60882568359375</v>
      </c>
      <c r="BH52" s="57">
        <f>+[2]Sheet1!BH52</f>
        <v>414.57147216796875</v>
      </c>
      <c r="BI52" s="57">
        <f>+[2]Sheet1!BI52</f>
        <v>313.46697998046875</v>
      </c>
      <c r="BJ52" s="57">
        <f>+[2]Sheet1!BJ52</f>
        <v>384.37387084960938</v>
      </c>
      <c r="BK52" s="57">
        <f>+[2]Sheet1!BK52</f>
        <v>381.46878051757813</v>
      </c>
      <c r="BL52" s="57">
        <f>+[2]Sheet1!BL52</f>
        <v>423.03781127929688</v>
      </c>
      <c r="BM52" s="57">
        <f>+[2]Sheet1!BM52</f>
        <v>418.94723510742188</v>
      </c>
      <c r="BN52" s="57">
        <f>+[2]Sheet1!BN52</f>
        <v>418.00399780273438</v>
      </c>
      <c r="BO52" s="57">
        <f>+[2]Sheet1!BO52</f>
        <v>415.93115234375</v>
      </c>
      <c r="BP52" s="57">
        <f>+[2]Sheet1!BP52</f>
        <v>411.77706909179688</v>
      </c>
      <c r="BQ52" s="57">
        <f>+[2]Sheet1!BQ52</f>
        <v>442.22763061523438</v>
      </c>
      <c r="BR52" s="57">
        <f>+[2]Sheet1!BR52</f>
        <v>343.31564331054688</v>
      </c>
      <c r="BS52" s="57">
        <f>+[2]Sheet1!BS52</f>
        <v>392.64920043945313</v>
      </c>
      <c r="BT52" s="57">
        <f>+[2]Sheet1!BT52</f>
        <v>384.28817749023438</v>
      </c>
      <c r="BU52" s="57">
        <f>+[2]Sheet1!BU52</f>
        <v>427.95281982421875</v>
      </c>
      <c r="BV52" s="57">
        <f>+[2]Sheet1!BV52</f>
        <v>452.74197387695313</v>
      </c>
      <c r="BW52" s="57">
        <f>+[2]Sheet1!BW52</f>
        <v>445.97808837890625</v>
      </c>
      <c r="BX52" s="57">
        <f>+[2]Sheet1!BX52</f>
        <v>429.76589965820313</v>
      </c>
      <c r="BY52" s="57">
        <f>+[2]Sheet1!BY52</f>
        <v>414.66354370117188</v>
      </c>
      <c r="BZ52" s="57">
        <f>+[2]Sheet1!BZ52</f>
        <v>313.54327392578125</v>
      </c>
      <c r="CA52" s="57">
        <f>+[2]Sheet1!CA52</f>
        <v>386.00714111328125</v>
      </c>
      <c r="CB52" s="57">
        <f>+[2]Sheet1!CB52</f>
        <v>381.834228515625</v>
      </c>
      <c r="CC52" s="57">
        <f>+[2]Sheet1!CC52</f>
        <v>416.29104614257813</v>
      </c>
      <c r="CD52" s="57">
        <f>+[2]Sheet1!CD52</f>
        <v>416.29104614257813</v>
      </c>
    </row>
    <row r="53" spans="1:82" x14ac:dyDescent="0.3">
      <c r="A53" s="2">
        <f>+[1]Sheet1!A53</f>
        <v>44256</v>
      </c>
      <c r="B53" s="1" t="s">
        <v>85</v>
      </c>
      <c r="C53" s="1">
        <v>2021</v>
      </c>
      <c r="D53" s="57">
        <f>+[2]Sheet1!D53</f>
        <v>466.86572265625</v>
      </c>
      <c r="E53" s="57">
        <f>+[2]Sheet1!E53</f>
        <v>365.78375244140625</v>
      </c>
      <c r="F53" s="57">
        <f>+[2]Sheet1!F53</f>
        <v>426.37957763671875</v>
      </c>
      <c r="G53" s="57">
        <f>+[2]Sheet1!G53</f>
        <v>397.24288940429688</v>
      </c>
      <c r="H53" s="57">
        <f>+[2]Sheet1!H53</f>
        <v>441.462890625</v>
      </c>
      <c r="I53" s="57">
        <f>+[2]Sheet1!I53</f>
        <v>482.83355712890625</v>
      </c>
      <c r="J53" s="57">
        <f>+[2]Sheet1!J53</f>
        <v>467.68978881835938</v>
      </c>
      <c r="K53" s="57">
        <f>+[2]Sheet1!K53</f>
        <v>432.85504150390625</v>
      </c>
      <c r="L53" s="57">
        <f>+[2]Sheet1!L53</f>
        <v>436.64730834960938</v>
      </c>
      <c r="M53" s="57">
        <f>+[2]Sheet1!M53</f>
        <v>403.85931396484375</v>
      </c>
      <c r="N53" s="57">
        <f>+[2]Sheet1!N53</f>
        <v>401.78182983398438</v>
      </c>
      <c r="O53" s="57">
        <f>+[2]Sheet1!O53</f>
        <v>391.78271484375</v>
      </c>
      <c r="P53" s="57">
        <f>+[2]Sheet1!P53</f>
        <v>464.21994018554688</v>
      </c>
      <c r="Q53" s="57">
        <f>+[2]Sheet1!Q53</f>
        <v>365.38418579101563</v>
      </c>
      <c r="R53" s="57">
        <f>+[2]Sheet1!R53</f>
        <v>430.54678344726563</v>
      </c>
      <c r="S53" s="57">
        <f>+[2]Sheet1!S53</f>
        <v>393.55380249023438</v>
      </c>
      <c r="T53" s="57">
        <f>+[2]Sheet1!T53</f>
        <v>441.5931396484375</v>
      </c>
      <c r="U53" s="57">
        <f>+[2]Sheet1!U53</f>
        <v>478.26547241210938</v>
      </c>
      <c r="V53" s="57">
        <f>+[2]Sheet1!V53</f>
        <v>466.334228515625</v>
      </c>
      <c r="W53" s="57">
        <f>+[2]Sheet1!W53</f>
        <v>431.3912353515625</v>
      </c>
      <c r="X53" s="57">
        <f>+[2]Sheet1!X53</f>
        <v>437.49691772460938</v>
      </c>
      <c r="Y53" s="57">
        <f>+[2]Sheet1!Y53</f>
        <v>403.61972045898438</v>
      </c>
      <c r="Z53" s="57">
        <f>+[2]Sheet1!Z53</f>
        <v>401.26553344726563</v>
      </c>
      <c r="AA53" s="57">
        <f>+[2]Sheet1!AA53</f>
        <v>390.64788818359375</v>
      </c>
      <c r="AB53" s="57">
        <f>+[2]Sheet1!AB53</f>
        <v>462.54605102539063</v>
      </c>
      <c r="AC53" s="57">
        <f>+[2]Sheet1!AC53</f>
        <v>365.36917114257813</v>
      </c>
      <c r="AD53" s="57">
        <f>+[2]Sheet1!AD53</f>
        <v>432.51498413085938</v>
      </c>
      <c r="AE53" s="57">
        <f>+[2]Sheet1!AE53</f>
        <v>390.80035400390625</v>
      </c>
      <c r="AF53" s="57">
        <f>+[2]Sheet1!AF53</f>
        <v>440.98876953125</v>
      </c>
      <c r="AG53" s="57">
        <f>+[2]Sheet1!AG53</f>
        <v>478.44424438476563</v>
      </c>
      <c r="AH53" s="57">
        <f>+[2]Sheet1!AH53</f>
        <v>467.46612548828125</v>
      </c>
      <c r="AI53" s="57">
        <f>+[2]Sheet1!AI53</f>
        <v>430.82003784179688</v>
      </c>
      <c r="AJ53" s="57">
        <f>+[2]Sheet1!AJ53</f>
        <v>438.2325439453125</v>
      </c>
      <c r="AK53" s="57">
        <f>+[2]Sheet1!AK53</f>
        <v>404.21673583984375</v>
      </c>
      <c r="AL53" s="57">
        <f>+[2]Sheet1!AL53</f>
        <v>399.08038330078125</v>
      </c>
      <c r="AM53" s="57">
        <f>+[2]Sheet1!AM53</f>
        <v>390.1396484375</v>
      </c>
      <c r="AN53" s="57">
        <f>+[2]Sheet1!AN53</f>
        <v>460.80548095703125</v>
      </c>
      <c r="AO53" s="57">
        <f>+[2]Sheet1!AO53</f>
        <v>365.38833618164063</v>
      </c>
      <c r="AP53" s="57">
        <f>+[2]Sheet1!AP53</f>
        <v>433.43414306640625</v>
      </c>
      <c r="AQ53" s="57">
        <f>+[2]Sheet1!AQ53</f>
        <v>389.06442260742188</v>
      </c>
      <c r="AR53" s="57">
        <f>+[2]Sheet1!AR53</f>
        <v>441.03134155273438</v>
      </c>
      <c r="AS53" s="57">
        <f>+[2]Sheet1!AS53</f>
        <v>470.40670776367188</v>
      </c>
      <c r="AT53" s="57">
        <f>+[2]Sheet1!AT53</f>
        <v>464.6502685546875</v>
      </c>
      <c r="AU53" s="57">
        <f>+[2]Sheet1!AU53</f>
        <v>429.45458984375</v>
      </c>
      <c r="AV53" s="57">
        <f>+[2]Sheet1!AV53</f>
        <v>437.4256591796875</v>
      </c>
      <c r="AW53" s="57">
        <f>+[2]Sheet1!AW53</f>
        <v>400.89785766601563</v>
      </c>
      <c r="AX53" s="57">
        <f>+[2]Sheet1!AX53</f>
        <v>397.86306762695313</v>
      </c>
      <c r="AY53" s="57">
        <f>+[2]Sheet1!AY53</f>
        <v>390.049072265625</v>
      </c>
      <c r="AZ53" s="57">
        <f>+[2]Sheet1!AZ53</f>
        <v>457.85202026367188</v>
      </c>
      <c r="BA53" s="57">
        <f>+[2]Sheet1!BA53</f>
        <v>365.29129028320313</v>
      </c>
      <c r="BB53" s="57">
        <f>+[2]Sheet1!BB53</f>
        <v>435.3695068359375</v>
      </c>
      <c r="BC53" s="57">
        <f>+[2]Sheet1!BC53</f>
        <v>384.2977294921875</v>
      </c>
      <c r="BD53" s="57">
        <f>+[2]Sheet1!BD53</f>
        <v>441.71023559570313</v>
      </c>
      <c r="BE53" s="57">
        <f>+[2]Sheet1!BE53</f>
        <v>463.79800415039063</v>
      </c>
      <c r="BF53" s="57">
        <f>+[2]Sheet1!BF53</f>
        <v>462.31561279296875</v>
      </c>
      <c r="BG53" s="57">
        <f>+[2]Sheet1!BG53</f>
        <v>428.7486572265625</v>
      </c>
      <c r="BH53" s="57">
        <f>+[2]Sheet1!BH53</f>
        <v>436.67840576171875</v>
      </c>
      <c r="BI53" s="57">
        <f>+[2]Sheet1!BI53</f>
        <v>404.86270141601563</v>
      </c>
      <c r="BJ53" s="57">
        <f>+[2]Sheet1!BJ53</f>
        <v>395.92251586914063</v>
      </c>
      <c r="BK53" s="57">
        <f>+[2]Sheet1!BK53</f>
        <v>389.70394897460938</v>
      </c>
      <c r="BL53" s="57">
        <f>+[2]Sheet1!BL53</f>
        <v>442.42233276367188</v>
      </c>
      <c r="BM53" s="57">
        <f>+[2]Sheet1!BM53</f>
        <v>438.90109252929688</v>
      </c>
      <c r="BN53" s="57">
        <f>+[2]Sheet1!BN53</f>
        <v>438.31195068359375</v>
      </c>
      <c r="BO53" s="57">
        <f>+[2]Sheet1!BO53</f>
        <v>436.18353271484375</v>
      </c>
      <c r="BP53" s="57">
        <f>+[2]Sheet1!BP53</f>
        <v>431.82781982421875</v>
      </c>
      <c r="BQ53" s="57">
        <f>+[2]Sheet1!BQ53</f>
        <v>462.21270751953125</v>
      </c>
      <c r="BR53" s="57">
        <f>+[2]Sheet1!BR53</f>
        <v>365.40750122070313</v>
      </c>
      <c r="BS53" s="57">
        <f>+[2]Sheet1!BS53</f>
        <v>432.3590087890625</v>
      </c>
      <c r="BT53" s="57">
        <f>+[2]Sheet1!BT53</f>
        <v>389.45379638671875</v>
      </c>
      <c r="BU53" s="57">
        <f>+[2]Sheet1!BU53</f>
        <v>441.41690063476563</v>
      </c>
      <c r="BV53" s="57">
        <f>+[2]Sheet1!BV53</f>
        <v>470.9114990234375</v>
      </c>
      <c r="BW53" s="57">
        <f>+[2]Sheet1!BW53</f>
        <v>464.77365112304688</v>
      </c>
      <c r="BX53" s="57">
        <f>+[2]Sheet1!BX53</f>
        <v>430.235107421875</v>
      </c>
      <c r="BY53" s="57">
        <f>+[2]Sheet1!BY53</f>
        <v>437.20867919921875</v>
      </c>
      <c r="BZ53" s="57">
        <f>+[2]Sheet1!BZ53</f>
        <v>403.59442138671875</v>
      </c>
      <c r="CA53" s="57">
        <f>+[2]Sheet1!CA53</f>
        <v>398.00192260742188</v>
      </c>
      <c r="CB53" s="57">
        <f>+[2]Sheet1!CB53</f>
        <v>390.19000244140625</v>
      </c>
      <c r="CC53" s="57">
        <f>+[2]Sheet1!CC53</f>
        <v>436.33575439453125</v>
      </c>
      <c r="CD53" s="57">
        <f>+[2]Sheet1!CD53</f>
        <v>436.33575439453125</v>
      </c>
    </row>
    <row r="54" spans="1:82" x14ac:dyDescent="0.3">
      <c r="A54" s="2">
        <f>+[1]Sheet1!A54</f>
        <v>44287</v>
      </c>
      <c r="B54" s="1" t="s">
        <v>86</v>
      </c>
      <c r="C54" s="1">
        <v>2021</v>
      </c>
      <c r="D54" s="57">
        <f>+[2]Sheet1!D54</f>
        <v>486.35589599609375</v>
      </c>
      <c r="E54" s="57">
        <f>+[2]Sheet1!E54</f>
        <v>378.91635131835938</v>
      </c>
      <c r="F54" s="57">
        <f>+[2]Sheet1!F54</f>
        <v>452.82528686523438</v>
      </c>
      <c r="G54" s="57">
        <f>+[2]Sheet1!G54</f>
        <v>411.35382080078125</v>
      </c>
      <c r="H54" s="57">
        <f>+[2]Sheet1!H54</f>
        <v>459.46636962890625</v>
      </c>
      <c r="I54" s="57">
        <f>+[2]Sheet1!I54</f>
        <v>500.45733642578125</v>
      </c>
      <c r="J54" s="57">
        <f>+[2]Sheet1!J54</f>
        <v>494.46072387695313</v>
      </c>
      <c r="K54" s="57">
        <f>+[2]Sheet1!K54</f>
        <v>435.32330322265625</v>
      </c>
      <c r="L54" s="57">
        <f>+[2]Sheet1!L54</f>
        <v>443.14920043945313</v>
      </c>
      <c r="M54" s="57">
        <f>+[2]Sheet1!M54</f>
        <v>414.50238037109375</v>
      </c>
      <c r="N54" s="57">
        <f>+[2]Sheet1!N54</f>
        <v>417.57992553710938</v>
      </c>
      <c r="O54" s="57">
        <f>+[2]Sheet1!O54</f>
        <v>406.08477783203125</v>
      </c>
      <c r="P54" s="57">
        <f>+[2]Sheet1!P54</f>
        <v>483.970947265625</v>
      </c>
      <c r="Q54" s="57">
        <f>+[2]Sheet1!Q54</f>
        <v>378.4967041015625</v>
      </c>
      <c r="R54" s="57">
        <f>+[2]Sheet1!R54</f>
        <v>457.19754028320313</v>
      </c>
      <c r="S54" s="57">
        <f>+[2]Sheet1!S54</f>
        <v>407.18157958984375</v>
      </c>
      <c r="T54" s="57">
        <f>+[2]Sheet1!T54</f>
        <v>460.12628173828125</v>
      </c>
      <c r="U54" s="57">
        <f>+[2]Sheet1!U54</f>
        <v>495.91342163085938</v>
      </c>
      <c r="V54" s="57">
        <f>+[2]Sheet1!V54</f>
        <v>492.95220947265625</v>
      </c>
      <c r="W54" s="57">
        <f>+[2]Sheet1!W54</f>
        <v>433.78366088867188</v>
      </c>
      <c r="X54" s="57">
        <f>+[2]Sheet1!X54</f>
        <v>443.533935546875</v>
      </c>
      <c r="Y54" s="57">
        <f>+[2]Sheet1!Y54</f>
        <v>414.1641845703125</v>
      </c>
      <c r="Z54" s="57">
        <f>+[2]Sheet1!Z54</f>
        <v>417.03323364257813</v>
      </c>
      <c r="AA54" s="57">
        <f>+[2]Sheet1!AA54</f>
        <v>404.84463500976563</v>
      </c>
      <c r="AB54" s="57">
        <f>+[2]Sheet1!AB54</f>
        <v>482.39715576171875</v>
      </c>
      <c r="AC54" s="57">
        <f>+[2]Sheet1!AC54</f>
        <v>378.26785278320313</v>
      </c>
      <c r="AD54" s="57">
        <f>+[2]Sheet1!AD54</f>
        <v>459.41635131835938</v>
      </c>
      <c r="AE54" s="57">
        <f>+[2]Sheet1!AE54</f>
        <v>403.93801879882813</v>
      </c>
      <c r="AF54" s="57">
        <f>+[2]Sheet1!AF54</f>
        <v>459.66998291015625</v>
      </c>
      <c r="AG54" s="57">
        <f>+[2]Sheet1!AG54</f>
        <v>496.27410888671875</v>
      </c>
      <c r="AH54" s="57">
        <f>+[2]Sheet1!AH54</f>
        <v>494.32009887695313</v>
      </c>
      <c r="AI54" s="57">
        <f>+[2]Sheet1!AI54</f>
        <v>433.14822387695313</v>
      </c>
      <c r="AJ54" s="57">
        <f>+[2]Sheet1!AJ54</f>
        <v>443.89517211914063</v>
      </c>
      <c r="AK54" s="57">
        <f>+[2]Sheet1!AK54</f>
        <v>414.54388427734375</v>
      </c>
      <c r="AL54" s="57">
        <f>+[2]Sheet1!AL54</f>
        <v>414.57656860351563</v>
      </c>
      <c r="AM54" s="57">
        <f>+[2]Sheet1!AM54</f>
        <v>404.27340698242188</v>
      </c>
      <c r="AN54" s="57">
        <f>+[2]Sheet1!AN54</f>
        <v>480.71099853515625</v>
      </c>
      <c r="AO54" s="57">
        <f>+[2]Sheet1!AO54</f>
        <v>378.32473754882813</v>
      </c>
      <c r="AP54" s="57">
        <f>+[2]Sheet1!AP54</f>
        <v>460.27035522460938</v>
      </c>
      <c r="AQ54" s="57">
        <f>+[2]Sheet1!AQ54</f>
        <v>402.4345703125</v>
      </c>
      <c r="AR54" s="57">
        <f>+[2]Sheet1!AR54</f>
        <v>459.79132080078125</v>
      </c>
      <c r="AS54" s="57">
        <f>+[2]Sheet1!AS54</f>
        <v>488.04745483398438</v>
      </c>
      <c r="AT54" s="57">
        <f>+[2]Sheet1!AT54</f>
        <v>490.97445678710938</v>
      </c>
      <c r="AU54" s="57">
        <f>+[2]Sheet1!AU54</f>
        <v>431.65576171875</v>
      </c>
      <c r="AV54" s="57">
        <f>+[2]Sheet1!AV54</f>
        <v>443.59976196289063</v>
      </c>
      <c r="AW54" s="57">
        <f>+[2]Sheet1!AW54</f>
        <v>410.90335083007813</v>
      </c>
      <c r="AX54" s="57">
        <f>+[2]Sheet1!AX54</f>
        <v>413.17889404296875</v>
      </c>
      <c r="AY54" s="57">
        <f>+[2]Sheet1!AY54</f>
        <v>404.28631591796875</v>
      </c>
      <c r="AZ54" s="57">
        <f>+[2]Sheet1!AZ54</f>
        <v>477.904541015625</v>
      </c>
      <c r="BA54" s="57">
        <f>+[2]Sheet1!BA54</f>
        <v>378.29434204101563</v>
      </c>
      <c r="BB54" s="57">
        <f>+[2]Sheet1!BB54</f>
        <v>462.20819091796875</v>
      </c>
      <c r="BC54" s="57">
        <f>+[2]Sheet1!BC54</f>
        <v>398.06710815429688</v>
      </c>
      <c r="BD54" s="57">
        <f>+[2]Sheet1!BD54</f>
        <v>461.11773681640625</v>
      </c>
      <c r="BE54" s="57">
        <f>+[2]Sheet1!BE54</f>
        <v>481.32577514648438</v>
      </c>
      <c r="BF54" s="57">
        <f>+[2]Sheet1!BF54</f>
        <v>488.15469360351563</v>
      </c>
      <c r="BG54" s="57">
        <f>+[2]Sheet1!BG54</f>
        <v>430.78704833984375</v>
      </c>
      <c r="BH54" s="57">
        <f>+[2]Sheet1!BH54</f>
        <v>443.5169677734375</v>
      </c>
      <c r="BI54" s="57">
        <f>+[2]Sheet1!BI54</f>
        <v>415.57510375976563</v>
      </c>
      <c r="BJ54" s="57">
        <f>+[2]Sheet1!BJ54</f>
        <v>410.689208984375</v>
      </c>
      <c r="BK54" s="57">
        <f>+[2]Sheet1!BK54</f>
        <v>404.10678100585938</v>
      </c>
      <c r="BL54" s="57">
        <f>+[2]Sheet1!BL54</f>
        <v>460.6326904296875</v>
      </c>
      <c r="BM54" s="57">
        <f>+[2]Sheet1!BM54</f>
        <v>456.97598266601563</v>
      </c>
      <c r="BN54" s="57">
        <f>+[2]Sheet1!BN54</f>
        <v>456.25274658203125</v>
      </c>
      <c r="BO54" s="57">
        <f>+[2]Sheet1!BO54</f>
        <v>454.11434936523438</v>
      </c>
      <c r="BP54" s="57">
        <f>+[2]Sheet1!BP54</f>
        <v>449.39544677734375</v>
      </c>
      <c r="BQ54" s="57">
        <f>+[2]Sheet1!BQ54</f>
        <v>482.03695678710938</v>
      </c>
      <c r="BR54" s="57">
        <f>+[2]Sheet1!BR54</f>
        <v>378.41690063476563</v>
      </c>
      <c r="BS54" s="57">
        <f>+[2]Sheet1!BS54</f>
        <v>459.12307739257813</v>
      </c>
      <c r="BT54" s="57">
        <f>+[2]Sheet1!BT54</f>
        <v>403.04116821289063</v>
      </c>
      <c r="BU54" s="57">
        <f>+[2]Sheet1!BU54</f>
        <v>460.33804321289063</v>
      </c>
      <c r="BV54" s="57">
        <f>+[2]Sheet1!BV54</f>
        <v>488.53738403320313</v>
      </c>
      <c r="BW54" s="57">
        <f>+[2]Sheet1!BW54</f>
        <v>491.090576171875</v>
      </c>
      <c r="BX54" s="57">
        <f>+[2]Sheet1!BX54</f>
        <v>432.47689819335938</v>
      </c>
      <c r="BY54" s="57">
        <f>+[2]Sheet1!BY54</f>
        <v>443.56063842773438</v>
      </c>
      <c r="BZ54" s="57">
        <f>+[2]Sheet1!BZ54</f>
        <v>414.04708862304688</v>
      </c>
      <c r="CA54" s="57">
        <f>+[2]Sheet1!CA54</f>
        <v>413.21759033203125</v>
      </c>
      <c r="CB54" s="57">
        <f>+[2]Sheet1!CB54</f>
        <v>404.47201538085938</v>
      </c>
      <c r="CC54" s="57">
        <f>+[2]Sheet1!CC54</f>
        <v>454.20745849609375</v>
      </c>
      <c r="CD54" s="57">
        <f>+[2]Sheet1!CD54</f>
        <v>454.20748901367188</v>
      </c>
    </row>
    <row r="55" spans="1:82" x14ac:dyDescent="0.3">
      <c r="A55" s="2">
        <f>+[1]Sheet1!A55</f>
        <v>44317</v>
      </c>
      <c r="B55" s="1" t="s">
        <v>87</v>
      </c>
      <c r="C55" s="1">
        <v>2021</v>
      </c>
      <c r="D55" s="57">
        <f>+[2]Sheet1!D55</f>
        <v>501.42306518554688</v>
      </c>
      <c r="E55" s="57">
        <f>+[2]Sheet1!E55</f>
        <v>385.20578002929688</v>
      </c>
      <c r="F55" s="57">
        <f>+[2]Sheet1!F55</f>
        <v>465.49725341796875</v>
      </c>
      <c r="G55" s="57">
        <f>+[2]Sheet1!G55</f>
        <v>419.28738403320313</v>
      </c>
      <c r="H55" s="57">
        <f>+[2]Sheet1!H55</f>
        <v>469.99191284179688</v>
      </c>
      <c r="I55" s="57">
        <f>+[2]Sheet1!I55</f>
        <v>523.725830078125</v>
      </c>
      <c r="J55" s="57">
        <f>+[2]Sheet1!J55</f>
        <v>523.214111328125</v>
      </c>
      <c r="K55" s="57">
        <f>+[2]Sheet1!K55</f>
        <v>439.43429565429688</v>
      </c>
      <c r="L55" s="57">
        <f>+[2]Sheet1!L55</f>
        <v>456.45071411132813</v>
      </c>
      <c r="M55" s="57">
        <f>+[2]Sheet1!M55</f>
        <v>423.15853881835938</v>
      </c>
      <c r="N55" s="57">
        <f>+[2]Sheet1!N55</f>
        <v>433.13027954101563</v>
      </c>
      <c r="O55" s="57">
        <f>+[2]Sheet1!O55</f>
        <v>417.89437866210938</v>
      </c>
      <c r="P55" s="57">
        <f>+[2]Sheet1!P55</f>
        <v>499.03387451171875</v>
      </c>
      <c r="Q55" s="57">
        <f>+[2]Sheet1!Q55</f>
        <v>384.66033935546875</v>
      </c>
      <c r="R55" s="57">
        <f>+[2]Sheet1!R55</f>
        <v>468.6488037109375</v>
      </c>
      <c r="S55" s="57">
        <f>+[2]Sheet1!S55</f>
        <v>415.02056884765625</v>
      </c>
      <c r="T55" s="57">
        <f>+[2]Sheet1!T55</f>
        <v>470.82662963867188</v>
      </c>
      <c r="U55" s="57">
        <f>+[2]Sheet1!U55</f>
        <v>519.34039306640625</v>
      </c>
      <c r="V55" s="57">
        <f>+[2]Sheet1!V55</f>
        <v>522.16375732421875</v>
      </c>
      <c r="W55" s="57">
        <f>+[2]Sheet1!W55</f>
        <v>437.91806030273438</v>
      </c>
      <c r="X55" s="57">
        <f>+[2]Sheet1!X55</f>
        <v>456.89874267578125</v>
      </c>
      <c r="Y55" s="57">
        <f>+[2]Sheet1!Y55</f>
        <v>424.1614990234375</v>
      </c>
      <c r="Z55" s="57">
        <f>+[2]Sheet1!Z55</f>
        <v>432.80746459960938</v>
      </c>
      <c r="AA55" s="57">
        <f>+[2]Sheet1!AA55</f>
        <v>416.51736450195313</v>
      </c>
      <c r="AB55" s="57">
        <f>+[2]Sheet1!AB55</f>
        <v>497.42657470703125</v>
      </c>
      <c r="AC55" s="57">
        <f>+[2]Sheet1!AC55</f>
        <v>384.70623779296875</v>
      </c>
      <c r="AD55" s="57">
        <f>+[2]Sheet1!AD55</f>
        <v>470.4866943359375</v>
      </c>
      <c r="AE55" s="57">
        <f>+[2]Sheet1!AE55</f>
        <v>411.7672119140625</v>
      </c>
      <c r="AF55" s="57">
        <f>+[2]Sheet1!AF55</f>
        <v>470.67196655273438</v>
      </c>
      <c r="AG55" s="57">
        <f>+[2]Sheet1!AG55</f>
        <v>519.54541015625</v>
      </c>
      <c r="AH55" s="57">
        <f>+[2]Sheet1!AH55</f>
        <v>523.658935546875</v>
      </c>
      <c r="AI55" s="57">
        <f>+[2]Sheet1!AI55</f>
        <v>437.32406616210938</v>
      </c>
      <c r="AJ55" s="57">
        <f>+[2]Sheet1!AJ55</f>
        <v>457.24948120117188</v>
      </c>
      <c r="AK55" s="57">
        <f>+[2]Sheet1!AK55</f>
        <v>424.77239990234375</v>
      </c>
      <c r="AL55" s="57">
        <f>+[2]Sheet1!AL55</f>
        <v>430.20217895507813</v>
      </c>
      <c r="AM55" s="57">
        <f>+[2]Sheet1!AM55</f>
        <v>415.98223876953125</v>
      </c>
      <c r="AN55" s="57">
        <f>+[2]Sheet1!AN55</f>
        <v>495.66497802734375</v>
      </c>
      <c r="AO55" s="57">
        <f>+[2]Sheet1!AO55</f>
        <v>384.62570190429688</v>
      </c>
      <c r="AP55" s="57">
        <f>+[2]Sheet1!AP55</f>
        <v>470.77218627929688</v>
      </c>
      <c r="AQ55" s="57">
        <f>+[2]Sheet1!AQ55</f>
        <v>410.36935424804688</v>
      </c>
      <c r="AR55" s="57">
        <f>+[2]Sheet1!AR55</f>
        <v>470.82452392578125</v>
      </c>
      <c r="AS55" s="57">
        <f>+[2]Sheet1!AS55</f>
        <v>511.4495849609375</v>
      </c>
      <c r="AT55" s="57">
        <f>+[2]Sheet1!AT55</f>
        <v>520.47747802734375</v>
      </c>
      <c r="AU55" s="57">
        <f>+[2]Sheet1!AU55</f>
        <v>435.96273803710938</v>
      </c>
      <c r="AV55" s="57">
        <f>+[2]Sheet1!AV55</f>
        <v>457.22378540039063</v>
      </c>
      <c r="AW55" s="57">
        <f>+[2]Sheet1!AW55</f>
        <v>421.112548828125</v>
      </c>
      <c r="AX55" s="57">
        <f>+[2]Sheet1!AX55</f>
        <v>429.01129150390625</v>
      </c>
      <c r="AY55" s="57">
        <f>+[2]Sheet1!AY55</f>
        <v>415.72909545898438</v>
      </c>
      <c r="AZ55" s="57">
        <f>+[2]Sheet1!AZ55</f>
        <v>492.7333984375</v>
      </c>
      <c r="BA55" s="57">
        <f>+[2]Sheet1!BA55</f>
        <v>384.34304809570313</v>
      </c>
      <c r="BB55" s="57">
        <f>+[2]Sheet1!BB55</f>
        <v>471.9979248046875</v>
      </c>
      <c r="BC55" s="57">
        <f>+[2]Sheet1!BC55</f>
        <v>406.40194702148438</v>
      </c>
      <c r="BD55" s="57">
        <f>+[2]Sheet1!BD55</f>
        <v>472.00942993164063</v>
      </c>
      <c r="BE55" s="57">
        <f>+[2]Sheet1!BE55</f>
        <v>504.79592895507813</v>
      </c>
      <c r="BF55" s="57">
        <f>+[2]Sheet1!BF55</f>
        <v>517.5155029296875</v>
      </c>
      <c r="BG55" s="57">
        <f>+[2]Sheet1!BG55</f>
        <v>435.40652465820313</v>
      </c>
      <c r="BH55" s="57">
        <f>+[2]Sheet1!BH55</f>
        <v>457.40097045898438</v>
      </c>
      <c r="BI55" s="57">
        <f>+[2]Sheet1!BI55</f>
        <v>426.23434448242188</v>
      </c>
      <c r="BJ55" s="57">
        <f>+[2]Sheet1!BJ55</f>
        <v>426.68563842773438</v>
      </c>
      <c r="BK55" s="57">
        <f>+[2]Sheet1!BK55</f>
        <v>415.36212158203125</v>
      </c>
      <c r="BL55" s="57">
        <f>+[2]Sheet1!BL55</f>
        <v>475.17208862304688</v>
      </c>
      <c r="BM55" s="57">
        <f>+[2]Sheet1!BM55</f>
        <v>471.6934814453125</v>
      </c>
      <c r="BN55" s="57">
        <f>+[2]Sheet1!BN55</f>
        <v>471.11349487304688</v>
      </c>
      <c r="BO55" s="57">
        <f>+[2]Sheet1!BO55</f>
        <v>469.420166015625</v>
      </c>
      <c r="BP55" s="57">
        <f>+[2]Sheet1!BP55</f>
        <v>464.71044921875</v>
      </c>
      <c r="BQ55" s="57">
        <f>+[2]Sheet1!BQ55</f>
        <v>497.01834106445313</v>
      </c>
      <c r="BR55" s="57">
        <f>+[2]Sheet1!BR55</f>
        <v>384.63720703125</v>
      </c>
      <c r="BS55" s="57">
        <f>+[2]Sheet1!BS55</f>
        <v>469.9854736328125</v>
      </c>
      <c r="BT55" s="57">
        <f>+[2]Sheet1!BT55</f>
        <v>411.07415771484375</v>
      </c>
      <c r="BU55" s="57">
        <f>+[2]Sheet1!BU55</f>
        <v>471.2203369140625</v>
      </c>
      <c r="BV55" s="57">
        <f>+[2]Sheet1!BV55</f>
        <v>511.93792724609375</v>
      </c>
      <c r="BW55" s="57">
        <f>+[2]Sheet1!BW55</f>
        <v>520.409912109375</v>
      </c>
      <c r="BX55" s="57">
        <f>+[2]Sheet1!BX55</f>
        <v>436.7972412109375</v>
      </c>
      <c r="BY55" s="57">
        <f>+[2]Sheet1!BY55</f>
        <v>457.16656494140625</v>
      </c>
      <c r="BZ55" s="57">
        <f>+[2]Sheet1!BZ55</f>
        <v>424.31387329101563</v>
      </c>
      <c r="CA55" s="57">
        <f>+[2]Sheet1!CA55</f>
        <v>429.05416870117188</v>
      </c>
      <c r="CB55" s="57">
        <f>+[2]Sheet1!CB55</f>
        <v>415.9580078125</v>
      </c>
      <c r="CC55" s="57">
        <f>+[2]Sheet1!CC55</f>
        <v>469.25265502929688</v>
      </c>
      <c r="CD55" s="57">
        <f>+[2]Sheet1!CD55</f>
        <v>469.25265502929688</v>
      </c>
    </row>
    <row r="56" spans="1:82" x14ac:dyDescent="0.3">
      <c r="A56" s="2">
        <f>+[1]Sheet1!A56</f>
        <v>44348</v>
      </c>
      <c r="B56" s="1" t="s">
        <v>88</v>
      </c>
      <c r="C56" s="1">
        <v>2021</v>
      </c>
      <c r="D56" s="57">
        <f>+[2]Sheet1!D56</f>
        <v>517.4764404296875</v>
      </c>
      <c r="E56" s="57">
        <f>+[2]Sheet1!E56</f>
        <v>406.6741943359375</v>
      </c>
      <c r="F56" s="57">
        <f>+[2]Sheet1!F56</f>
        <v>480.36795043945313</v>
      </c>
      <c r="G56" s="57">
        <f>+[2]Sheet1!G56</f>
        <v>430.29922485351563</v>
      </c>
      <c r="H56" s="57">
        <f>+[2]Sheet1!H56</f>
        <v>485.29620361328125</v>
      </c>
      <c r="I56" s="57">
        <f>+[2]Sheet1!I56</f>
        <v>542.33056640625</v>
      </c>
      <c r="J56" s="57">
        <f>+[2]Sheet1!J56</f>
        <v>539.78924560546875</v>
      </c>
      <c r="K56" s="57">
        <f>+[2]Sheet1!K56</f>
        <v>469.95401000976563</v>
      </c>
      <c r="L56" s="57">
        <f>+[2]Sheet1!L56</f>
        <v>467.05502319335938</v>
      </c>
      <c r="M56" s="57">
        <f>+[2]Sheet1!M56</f>
        <v>427.68777465820313</v>
      </c>
      <c r="N56" s="57">
        <f>+[2]Sheet1!N56</f>
        <v>446.44515991210938</v>
      </c>
      <c r="O56" s="57">
        <f>+[2]Sheet1!O56</f>
        <v>426.1282958984375</v>
      </c>
      <c r="P56" s="57">
        <f>+[2]Sheet1!P56</f>
        <v>515.2138671875</v>
      </c>
      <c r="Q56" s="57">
        <f>+[2]Sheet1!Q56</f>
        <v>405.87677001953125</v>
      </c>
      <c r="R56" s="57">
        <f>+[2]Sheet1!R56</f>
        <v>484.33193969726563</v>
      </c>
      <c r="S56" s="57">
        <f>+[2]Sheet1!S56</f>
        <v>425.6416015625</v>
      </c>
      <c r="T56" s="57">
        <f>+[2]Sheet1!T56</f>
        <v>486.13711547851563</v>
      </c>
      <c r="U56" s="57">
        <f>+[2]Sheet1!U56</f>
        <v>536.99993896484375</v>
      </c>
      <c r="V56" s="57">
        <f>+[2]Sheet1!V56</f>
        <v>538.7945556640625</v>
      </c>
      <c r="W56" s="57">
        <f>+[2]Sheet1!W56</f>
        <v>468.63720703125</v>
      </c>
      <c r="X56" s="57">
        <f>+[2]Sheet1!X56</f>
        <v>467.40899658203125</v>
      </c>
      <c r="Y56" s="57">
        <f>+[2]Sheet1!Y56</f>
        <v>428.87319946289063</v>
      </c>
      <c r="Z56" s="57">
        <f>+[2]Sheet1!Z56</f>
        <v>446.26364135742188</v>
      </c>
      <c r="AA56" s="57">
        <f>+[2]Sheet1!AA56</f>
        <v>424.69403076171875</v>
      </c>
      <c r="AB56" s="57">
        <f>+[2]Sheet1!AB56</f>
        <v>513.566650390625</v>
      </c>
      <c r="AC56" s="57">
        <f>+[2]Sheet1!AC56</f>
        <v>405.60379028320313</v>
      </c>
      <c r="AD56" s="57">
        <f>+[2]Sheet1!AD56</f>
        <v>486.48455810546875</v>
      </c>
      <c r="AE56" s="57">
        <f>+[2]Sheet1!AE56</f>
        <v>422.11215209960938</v>
      </c>
      <c r="AF56" s="57">
        <f>+[2]Sheet1!AF56</f>
        <v>485.91452026367188</v>
      </c>
      <c r="AG56" s="57">
        <f>+[2]Sheet1!AG56</f>
        <v>537.23193359375</v>
      </c>
      <c r="AH56" s="57">
        <f>+[2]Sheet1!AH56</f>
        <v>540.48284912109375</v>
      </c>
      <c r="AI56" s="57">
        <f>+[2]Sheet1!AI56</f>
        <v>468.13128662109375</v>
      </c>
      <c r="AJ56" s="57">
        <f>+[2]Sheet1!AJ56</f>
        <v>467.75457763671875</v>
      </c>
      <c r="AK56" s="57">
        <f>+[2]Sheet1!AK56</f>
        <v>429.47857666015625</v>
      </c>
      <c r="AL56" s="57">
        <f>+[2]Sheet1!AL56</f>
        <v>443.646484375</v>
      </c>
      <c r="AM56" s="57">
        <f>+[2]Sheet1!AM56</f>
        <v>424.16513061523438</v>
      </c>
      <c r="AN56" s="57">
        <f>+[2]Sheet1!AN56</f>
        <v>511.75216674804688</v>
      </c>
      <c r="AO56" s="57">
        <f>+[2]Sheet1!AO56</f>
        <v>405.529052734375</v>
      </c>
      <c r="AP56" s="57">
        <f>+[2]Sheet1!AP56</f>
        <v>487.02151489257813</v>
      </c>
      <c r="AQ56" s="57">
        <f>+[2]Sheet1!AQ56</f>
        <v>420.36306762695313</v>
      </c>
      <c r="AR56" s="57">
        <f>+[2]Sheet1!AR56</f>
        <v>486.0704345703125</v>
      </c>
      <c r="AS56" s="57">
        <f>+[2]Sheet1!AS56</f>
        <v>527.437255859375</v>
      </c>
      <c r="AT56" s="57">
        <f>+[2]Sheet1!AT56</f>
        <v>537.510498046875</v>
      </c>
      <c r="AU56" s="57">
        <f>+[2]Sheet1!AU56</f>
        <v>466.9368896484375</v>
      </c>
      <c r="AV56" s="57">
        <f>+[2]Sheet1!AV56</f>
        <v>467.63775634765625</v>
      </c>
      <c r="AW56" s="57">
        <f>+[2]Sheet1!AW56</f>
        <v>425.80703735351563</v>
      </c>
      <c r="AX56" s="57">
        <f>+[2]Sheet1!AX56</f>
        <v>442.40780639648438</v>
      </c>
      <c r="AY56" s="57">
        <f>+[2]Sheet1!AY56</f>
        <v>423.96426391601563</v>
      </c>
      <c r="AZ56" s="57">
        <f>+[2]Sheet1!AZ56</f>
        <v>508.80783081054688</v>
      </c>
      <c r="BA56" s="57">
        <f>+[2]Sheet1!BA56</f>
        <v>405.20596313476563</v>
      </c>
      <c r="BB56" s="57">
        <f>+[2]Sheet1!BB56</f>
        <v>488.57748413085938</v>
      </c>
      <c r="BC56" s="57">
        <f>+[2]Sheet1!BC56</f>
        <v>415.86187744140625</v>
      </c>
      <c r="BD56" s="57">
        <f>+[2]Sheet1!BD56</f>
        <v>487.287109375</v>
      </c>
      <c r="BE56" s="57">
        <f>+[2]Sheet1!BE56</f>
        <v>519.41998291015625</v>
      </c>
      <c r="BF56" s="57">
        <f>+[2]Sheet1!BF56</f>
        <v>534.92376708984375</v>
      </c>
      <c r="BG56" s="57">
        <f>+[2]Sheet1!BG56</f>
        <v>466.54922485351563</v>
      </c>
      <c r="BH56" s="57">
        <f>+[2]Sheet1!BH56</f>
        <v>467.55816650390625</v>
      </c>
      <c r="BI56" s="57">
        <f>+[2]Sheet1!BI56</f>
        <v>430.87429809570313</v>
      </c>
      <c r="BJ56" s="57">
        <f>+[2]Sheet1!BJ56</f>
        <v>439.83932495117188</v>
      </c>
      <c r="BK56" s="57">
        <f>+[2]Sheet1!BK56</f>
        <v>423.4600830078125</v>
      </c>
      <c r="BL56" s="57">
        <f>+[2]Sheet1!BL56</f>
        <v>490.50906372070313</v>
      </c>
      <c r="BM56" s="57">
        <f>+[2]Sheet1!BM56</f>
        <v>486.99810791015625</v>
      </c>
      <c r="BN56" s="57">
        <f>+[2]Sheet1!BN56</f>
        <v>486.32479858398438</v>
      </c>
      <c r="BO56" s="57">
        <f>+[2]Sheet1!BO56</f>
        <v>484.39218139648438</v>
      </c>
      <c r="BP56" s="57">
        <f>+[2]Sheet1!BP56</f>
        <v>479.21810913085938</v>
      </c>
      <c r="BQ56" s="57">
        <f>+[2]Sheet1!BQ56</f>
        <v>513.12445068359375</v>
      </c>
      <c r="BR56" s="57">
        <f>+[2]Sheet1!BR56</f>
        <v>405.66116333007813</v>
      </c>
      <c r="BS56" s="57">
        <f>+[2]Sheet1!BS56</f>
        <v>485.99728393554688</v>
      </c>
      <c r="BT56" s="57">
        <f>+[2]Sheet1!BT56</f>
        <v>421.17092895507813</v>
      </c>
      <c r="BU56" s="57">
        <f>+[2]Sheet1!BU56</f>
        <v>486.49234008789063</v>
      </c>
      <c r="BV56" s="57">
        <f>+[2]Sheet1!BV56</f>
        <v>528.04620361328125</v>
      </c>
      <c r="BW56" s="57">
        <f>+[2]Sheet1!BW56</f>
        <v>537.4464111328125</v>
      </c>
      <c r="BX56" s="57">
        <f>+[2]Sheet1!BX56</f>
        <v>467.69229125976563</v>
      </c>
      <c r="BY56" s="57">
        <f>+[2]Sheet1!BY56</f>
        <v>467.53396606445313</v>
      </c>
      <c r="BZ56" s="57">
        <f>+[2]Sheet1!BZ56</f>
        <v>428.98043823242188</v>
      </c>
      <c r="CA56" s="57">
        <f>+[2]Sheet1!CA56</f>
        <v>442.3604736328125</v>
      </c>
      <c r="CB56" s="57">
        <f>+[2]Sheet1!CB56</f>
        <v>424.12527465820313</v>
      </c>
      <c r="CC56" s="57">
        <f>+[2]Sheet1!CC56</f>
        <v>484.21310424804688</v>
      </c>
      <c r="CD56" s="57">
        <f>+[2]Sheet1!CD56</f>
        <v>484.21310424804688</v>
      </c>
    </row>
    <row r="57" spans="1:82" x14ac:dyDescent="0.3">
      <c r="A57" s="2">
        <f>+[1]Sheet1!A57</f>
        <v>44378</v>
      </c>
      <c r="B57" s="1" t="s">
        <v>89</v>
      </c>
      <c r="C57" s="1">
        <v>2021</v>
      </c>
      <c r="D57" s="57">
        <f>+[2]Sheet1!D57</f>
        <v>534.44873046875</v>
      </c>
      <c r="E57" s="57">
        <f>+[2]Sheet1!E57</f>
        <v>418.76132202148438</v>
      </c>
      <c r="F57" s="57">
        <f>+[2]Sheet1!F57</f>
        <v>488.014892578125</v>
      </c>
      <c r="G57" s="57">
        <f>+[2]Sheet1!G57</f>
        <v>441.49053955078125</v>
      </c>
      <c r="H57" s="57">
        <f>+[2]Sheet1!H57</f>
        <v>498.53192138671875</v>
      </c>
      <c r="I57" s="57">
        <f>+[2]Sheet1!I57</f>
        <v>564.31036376953125</v>
      </c>
      <c r="J57" s="57">
        <f>+[2]Sheet1!J57</f>
        <v>553.01824951171875</v>
      </c>
      <c r="K57" s="57">
        <f>+[2]Sheet1!K57</f>
        <v>472.739501953125</v>
      </c>
      <c r="L57" s="57">
        <f>+[2]Sheet1!L57</f>
        <v>481.19461059570313</v>
      </c>
      <c r="M57" s="57">
        <f>+[2]Sheet1!M57</f>
        <v>437.85757446289063</v>
      </c>
      <c r="N57" s="57">
        <f>+[2]Sheet1!N57</f>
        <v>467.32989501953125</v>
      </c>
      <c r="O57" s="57">
        <f>+[2]Sheet1!O57</f>
        <v>439.06832885742188</v>
      </c>
      <c r="P57" s="57">
        <f>+[2]Sheet1!P57</f>
        <v>532.416748046875</v>
      </c>
      <c r="Q57" s="57">
        <f>+[2]Sheet1!Q57</f>
        <v>418.31808471679688</v>
      </c>
      <c r="R57" s="57">
        <f>+[2]Sheet1!R57</f>
        <v>491.30654907226563</v>
      </c>
      <c r="S57" s="57">
        <f>+[2]Sheet1!S57</f>
        <v>437.39056396484375</v>
      </c>
      <c r="T57" s="57">
        <f>+[2]Sheet1!T57</f>
        <v>499.47000122070313</v>
      </c>
      <c r="U57" s="57">
        <f>+[2]Sheet1!U57</f>
        <v>558.3328857421875</v>
      </c>
      <c r="V57" s="57">
        <f>+[2]Sheet1!V57</f>
        <v>551.6903076171875</v>
      </c>
      <c r="W57" s="57">
        <f>+[2]Sheet1!W57</f>
        <v>470.72744750976563</v>
      </c>
      <c r="X57" s="57">
        <f>+[2]Sheet1!X57</f>
        <v>481.4833984375</v>
      </c>
      <c r="Y57" s="57">
        <f>+[2]Sheet1!Y57</f>
        <v>440.82049560546875</v>
      </c>
      <c r="Z57" s="57">
        <f>+[2]Sheet1!Z57</f>
        <v>467.36434936523438</v>
      </c>
      <c r="AA57" s="57">
        <f>+[2]Sheet1!AA57</f>
        <v>437.982177734375</v>
      </c>
      <c r="AB57" s="57">
        <f>+[2]Sheet1!AB57</f>
        <v>530.93212890625</v>
      </c>
      <c r="AC57" s="57">
        <f>+[2]Sheet1!AC57</f>
        <v>417.8441162109375</v>
      </c>
      <c r="AD57" s="57">
        <f>+[2]Sheet1!AD57</f>
        <v>493.03195190429688</v>
      </c>
      <c r="AE57" s="57">
        <f>+[2]Sheet1!AE57</f>
        <v>434.07278442382813</v>
      </c>
      <c r="AF57" s="57">
        <f>+[2]Sheet1!AF57</f>
        <v>499.24627685546875</v>
      </c>
      <c r="AG57" s="57">
        <f>+[2]Sheet1!AG57</f>
        <v>558.77734375</v>
      </c>
      <c r="AH57" s="57">
        <f>+[2]Sheet1!AH57</f>
        <v>553.52789306640625</v>
      </c>
      <c r="AI57" s="57">
        <f>+[2]Sheet1!AI57</f>
        <v>469.88555908203125</v>
      </c>
      <c r="AJ57" s="57">
        <f>+[2]Sheet1!AJ57</f>
        <v>481.68896484375</v>
      </c>
      <c r="AK57" s="57">
        <f>+[2]Sheet1!AK57</f>
        <v>441.858154296875</v>
      </c>
      <c r="AL57" s="57">
        <f>+[2]Sheet1!AL57</f>
        <v>464.77420043945313</v>
      </c>
      <c r="AM57" s="57">
        <f>+[2]Sheet1!AM57</f>
        <v>437.57012939453125</v>
      </c>
      <c r="AN57" s="57">
        <f>+[2]Sheet1!AN57</f>
        <v>529.25958251953125</v>
      </c>
      <c r="AO57" s="57">
        <f>+[2]Sheet1!AO57</f>
        <v>417.8291015625</v>
      </c>
      <c r="AP57" s="57">
        <f>+[2]Sheet1!AP57</f>
        <v>493.42025756835938</v>
      </c>
      <c r="AQ57" s="57">
        <f>+[2]Sheet1!AQ57</f>
        <v>432.55184936523438</v>
      </c>
      <c r="AR57" s="57">
        <f>+[2]Sheet1!AR57</f>
        <v>499.39971923828125</v>
      </c>
      <c r="AS57" s="57">
        <f>+[2]Sheet1!AS57</f>
        <v>547.365478515625</v>
      </c>
      <c r="AT57" s="57">
        <f>+[2]Sheet1!AT57</f>
        <v>549.93609619140625</v>
      </c>
      <c r="AU57" s="57">
        <f>+[2]Sheet1!AU57</f>
        <v>468.51620483398438</v>
      </c>
      <c r="AV57" s="57">
        <f>+[2]Sheet1!AV57</f>
        <v>481.94424438476563</v>
      </c>
      <c r="AW57" s="57">
        <f>+[2]Sheet1!AW57</f>
        <v>438.08706665039063</v>
      </c>
      <c r="AX57" s="57">
        <f>+[2]Sheet1!AX57</f>
        <v>463.77188110351563</v>
      </c>
      <c r="AY57" s="57">
        <f>+[2]Sheet1!AY57</f>
        <v>437.52252197265625</v>
      </c>
      <c r="AZ57" s="57">
        <f>+[2]Sheet1!AZ57</f>
        <v>526.47894287109375</v>
      </c>
      <c r="BA57" s="57">
        <f>+[2]Sheet1!BA57</f>
        <v>417.85833740234375</v>
      </c>
      <c r="BB57" s="57">
        <f>+[2]Sheet1!BB57</f>
        <v>494.5791015625</v>
      </c>
      <c r="BC57" s="57">
        <f>+[2]Sheet1!BC57</f>
        <v>428.55105590820313</v>
      </c>
      <c r="BD57" s="57">
        <f>+[2]Sheet1!BD57</f>
        <v>500.5831298828125</v>
      </c>
      <c r="BE57" s="57">
        <f>+[2]Sheet1!BE57</f>
        <v>538.100830078125</v>
      </c>
      <c r="BF57" s="57">
        <f>+[2]Sheet1!BF57</f>
        <v>546.916015625</v>
      </c>
      <c r="BG57" s="57">
        <f>+[2]Sheet1!BG57</f>
        <v>467.83477783203125</v>
      </c>
      <c r="BH57" s="57">
        <f>+[2]Sheet1!BH57</f>
        <v>482.32452392578125</v>
      </c>
      <c r="BI57" s="57">
        <f>+[2]Sheet1!BI57</f>
        <v>444.87796020507813</v>
      </c>
      <c r="BJ57" s="57">
        <f>+[2]Sheet1!BJ57</f>
        <v>461.53353881835938</v>
      </c>
      <c r="BK57" s="57">
        <f>+[2]Sheet1!BK57</f>
        <v>437.57260131835938</v>
      </c>
      <c r="BL57" s="57">
        <f>+[2]Sheet1!BL57</f>
        <v>504.9881591796875</v>
      </c>
      <c r="BM57" s="57">
        <f>+[2]Sheet1!BM57</f>
        <v>501.39047241210938</v>
      </c>
      <c r="BN57" s="57">
        <f>+[2]Sheet1!BN57</f>
        <v>500.87060546875</v>
      </c>
      <c r="BO57" s="57">
        <f>+[2]Sheet1!BO57</f>
        <v>498.85000610351563</v>
      </c>
      <c r="BP57" s="57">
        <f>+[2]Sheet1!BP57</f>
        <v>493.81472778320313</v>
      </c>
      <c r="BQ57" s="57">
        <f>+[2]Sheet1!BQ57</f>
        <v>530.48736572265625</v>
      </c>
      <c r="BR57" s="57">
        <f>+[2]Sheet1!BR57</f>
        <v>418.056640625</v>
      </c>
      <c r="BS57" s="57">
        <f>+[2]Sheet1!BS57</f>
        <v>492.57879638671875</v>
      </c>
      <c r="BT57" s="57">
        <f>+[2]Sheet1!BT57</f>
        <v>433.29946899414063</v>
      </c>
      <c r="BU57" s="57">
        <f>+[2]Sheet1!BU57</f>
        <v>499.80035400390625</v>
      </c>
      <c r="BV57" s="57">
        <f>+[2]Sheet1!BV57</f>
        <v>548.05487060546875</v>
      </c>
      <c r="BW57" s="57">
        <f>+[2]Sheet1!BW57</f>
        <v>549.95367431640625</v>
      </c>
      <c r="BX57" s="57">
        <f>+[2]Sheet1!BX57</f>
        <v>469.44573974609375</v>
      </c>
      <c r="BY57" s="57">
        <f>+[2]Sheet1!BY57</f>
        <v>481.89981079101563</v>
      </c>
      <c r="BZ57" s="57">
        <f>+[2]Sheet1!BZ57</f>
        <v>441.7890625</v>
      </c>
      <c r="CA57" s="57">
        <f>+[2]Sheet1!CA57</f>
        <v>463.75042724609375</v>
      </c>
      <c r="CB57" s="57">
        <f>+[2]Sheet1!CB57</f>
        <v>437.76498413085938</v>
      </c>
      <c r="CC57" s="57">
        <f>+[2]Sheet1!CC57</f>
        <v>498.7237548828125</v>
      </c>
      <c r="CD57" s="57">
        <f>+[2]Sheet1!CD57</f>
        <v>498.7237548828125</v>
      </c>
    </row>
    <row r="58" spans="1:82" x14ac:dyDescent="0.3">
      <c r="A58" s="2">
        <f>+[1]Sheet1!A58</f>
        <v>44409</v>
      </c>
      <c r="B58" s="1" t="s">
        <v>90</v>
      </c>
      <c r="C58" s="1">
        <v>2021</v>
      </c>
      <c r="D58" s="57">
        <f>+[2]Sheet1!D58</f>
        <v>542.5267333984375</v>
      </c>
      <c r="E58" s="57">
        <f>+[2]Sheet1!E58</f>
        <v>427.76968383789063</v>
      </c>
      <c r="F58" s="57">
        <f>+[2]Sheet1!F58</f>
        <v>504.60464477539063</v>
      </c>
      <c r="G58" s="57">
        <f>+[2]Sheet1!G58</f>
        <v>445.94015502929688</v>
      </c>
      <c r="H58" s="57">
        <f>+[2]Sheet1!H58</f>
        <v>515.286865234375</v>
      </c>
      <c r="I58" s="57">
        <f>+[2]Sheet1!I58</f>
        <v>587.03204345703125</v>
      </c>
      <c r="J58" s="57">
        <f>+[2]Sheet1!J58</f>
        <v>566.61968994140625</v>
      </c>
      <c r="K58" s="57">
        <f>+[2]Sheet1!K58</f>
        <v>470.6373291015625</v>
      </c>
      <c r="L58" s="57">
        <f>+[2]Sheet1!L58</f>
        <v>498.97601318359375</v>
      </c>
      <c r="M58" s="57">
        <f>+[2]Sheet1!M58</f>
        <v>456.52822875976563</v>
      </c>
      <c r="N58" s="57">
        <f>+[2]Sheet1!N58</f>
        <v>481.20660400390625</v>
      </c>
      <c r="O58" s="57">
        <f>+[2]Sheet1!O58</f>
        <v>453.52545166015625</v>
      </c>
      <c r="P58" s="57">
        <f>+[2]Sheet1!P58</f>
        <v>540.349609375</v>
      </c>
      <c r="Q58" s="57">
        <f>+[2]Sheet1!Q58</f>
        <v>426.828369140625</v>
      </c>
      <c r="R58" s="57">
        <f>+[2]Sheet1!R58</f>
        <v>507.67343139648438</v>
      </c>
      <c r="S58" s="57">
        <f>+[2]Sheet1!S58</f>
        <v>441.82888793945313</v>
      </c>
      <c r="T58" s="57">
        <f>+[2]Sheet1!T58</f>
        <v>516.037353515625</v>
      </c>
      <c r="U58" s="57">
        <f>+[2]Sheet1!U58</f>
        <v>581.3114013671875</v>
      </c>
      <c r="V58" s="57">
        <f>+[2]Sheet1!V58</f>
        <v>565.30517578125</v>
      </c>
      <c r="W58" s="57">
        <f>+[2]Sheet1!W58</f>
        <v>468.42379760742188</v>
      </c>
      <c r="X58" s="57">
        <f>+[2]Sheet1!X58</f>
        <v>499.24826049804688</v>
      </c>
      <c r="Y58" s="57">
        <f>+[2]Sheet1!Y58</f>
        <v>459.53628540039063</v>
      </c>
      <c r="Z58" s="57">
        <f>+[2]Sheet1!Z58</f>
        <v>481.01123046875</v>
      </c>
      <c r="AA58" s="57">
        <f>+[2]Sheet1!AA58</f>
        <v>452.41744995117188</v>
      </c>
      <c r="AB58" s="57">
        <f>+[2]Sheet1!AB58</f>
        <v>538.79632568359375</v>
      </c>
      <c r="AC58" s="57">
        <f>+[2]Sheet1!AC58</f>
        <v>426.30606079101563</v>
      </c>
      <c r="AD58" s="57">
        <f>+[2]Sheet1!AD58</f>
        <v>509.24685668945313</v>
      </c>
      <c r="AE58" s="57">
        <f>+[2]Sheet1!AE58</f>
        <v>438.1435546875</v>
      </c>
      <c r="AF58" s="57">
        <f>+[2]Sheet1!AF58</f>
        <v>515.752197265625</v>
      </c>
      <c r="AG58" s="57">
        <f>+[2]Sheet1!AG58</f>
        <v>581.818115234375</v>
      </c>
      <c r="AH58" s="57">
        <f>+[2]Sheet1!AH58</f>
        <v>567.12615966796875</v>
      </c>
      <c r="AI58" s="57">
        <f>+[2]Sheet1!AI58</f>
        <v>467.32415771484375</v>
      </c>
      <c r="AJ58" s="57">
        <f>+[2]Sheet1!AJ58</f>
        <v>499.449462890625</v>
      </c>
      <c r="AK58" s="57">
        <f>+[2]Sheet1!AK58</f>
        <v>460.93551635742188</v>
      </c>
      <c r="AL58" s="57">
        <f>+[2]Sheet1!AL58</f>
        <v>478.50827026367188</v>
      </c>
      <c r="AM58" s="57">
        <f>+[2]Sheet1!AM58</f>
        <v>452.01300048828125</v>
      </c>
      <c r="AN58" s="57">
        <f>+[2]Sheet1!AN58</f>
        <v>537.268310546875</v>
      </c>
      <c r="AO58" s="57">
        <f>+[2]Sheet1!AO58</f>
        <v>426.20806884765625</v>
      </c>
      <c r="AP58" s="57">
        <f>+[2]Sheet1!AP58</f>
        <v>509.87109375</v>
      </c>
      <c r="AQ58" s="57">
        <f>+[2]Sheet1!AQ58</f>
        <v>437.376953125</v>
      </c>
      <c r="AR58" s="57">
        <f>+[2]Sheet1!AR58</f>
        <v>515.88580322265625</v>
      </c>
      <c r="AS58" s="57">
        <f>+[2]Sheet1!AS58</f>
        <v>570.6044921875</v>
      </c>
      <c r="AT58" s="57">
        <f>+[2]Sheet1!AT58</f>
        <v>563.69549560546875</v>
      </c>
      <c r="AU58" s="57">
        <f>+[2]Sheet1!AU58</f>
        <v>465.93951416015625</v>
      </c>
      <c r="AV58" s="57">
        <f>+[2]Sheet1!AV58</f>
        <v>499.60791015625</v>
      </c>
      <c r="AW58" s="57">
        <f>+[2]Sheet1!AW58</f>
        <v>456.62152099609375</v>
      </c>
      <c r="AX58" s="57">
        <f>+[2]Sheet1!AX58</f>
        <v>477.15060424804688</v>
      </c>
      <c r="AY58" s="57">
        <f>+[2]Sheet1!AY58</f>
        <v>451.96429443359375</v>
      </c>
      <c r="AZ58" s="57">
        <f>+[2]Sheet1!AZ58</f>
        <v>534.599609375</v>
      </c>
      <c r="BA58" s="57">
        <f>+[2]Sheet1!BA58</f>
        <v>425.9786376953125</v>
      </c>
      <c r="BB58" s="57">
        <f>+[2]Sheet1!BB58</f>
        <v>511.24032592773438</v>
      </c>
      <c r="BC58" s="57">
        <f>+[2]Sheet1!BC58</f>
        <v>434.92718505859375</v>
      </c>
      <c r="BD58" s="57">
        <f>+[2]Sheet1!BD58</f>
        <v>516.8099365234375</v>
      </c>
      <c r="BE58" s="57">
        <f>+[2]Sheet1!BE58</f>
        <v>561.5303955078125</v>
      </c>
      <c r="BF58" s="57">
        <f>+[2]Sheet1!BF58</f>
        <v>560.74066162109375</v>
      </c>
      <c r="BG58" s="57">
        <f>+[2]Sheet1!BG58</f>
        <v>464.8153076171875</v>
      </c>
      <c r="BH58" s="57">
        <f>+[2]Sheet1!BH58</f>
        <v>500.09423828125</v>
      </c>
      <c r="BI58" s="57">
        <f>+[2]Sheet1!BI58</f>
        <v>463.7525634765625</v>
      </c>
      <c r="BJ58" s="57">
        <f>+[2]Sheet1!BJ58</f>
        <v>474.49777221679688</v>
      </c>
      <c r="BK58" s="57">
        <f>+[2]Sheet1!BK58</f>
        <v>451.98190307617188</v>
      </c>
      <c r="BL58" s="57">
        <f>+[2]Sheet1!BL58</f>
        <v>516.27960205078125</v>
      </c>
      <c r="BM58" s="57">
        <f>+[2]Sheet1!BM58</f>
        <v>512.9586181640625</v>
      </c>
      <c r="BN58" s="57">
        <f>+[2]Sheet1!BN58</f>
        <v>512.73992919921875</v>
      </c>
      <c r="BO58" s="57">
        <f>+[2]Sheet1!BO58</f>
        <v>511.31594848632813</v>
      </c>
      <c r="BP58" s="57">
        <f>+[2]Sheet1!BP58</f>
        <v>507.0325927734375</v>
      </c>
      <c r="BQ58" s="57">
        <f>+[2]Sheet1!BQ58</f>
        <v>538.49114990234375</v>
      </c>
      <c r="BR58" s="57">
        <f>+[2]Sheet1!BR58</f>
        <v>426.4794921875</v>
      </c>
      <c r="BS58" s="57">
        <f>+[2]Sheet1!BS58</f>
        <v>509.05133056640625</v>
      </c>
      <c r="BT58" s="57">
        <f>+[2]Sheet1!BT58</f>
        <v>438.39862060546875</v>
      </c>
      <c r="BU58" s="57">
        <f>+[2]Sheet1!BU58</f>
        <v>516.21588134765625</v>
      </c>
      <c r="BV58" s="57">
        <f>+[2]Sheet1!BV58</f>
        <v>571.26885986328125</v>
      </c>
      <c r="BW58" s="57">
        <f>+[2]Sheet1!BW58</f>
        <v>563.67608642578125</v>
      </c>
      <c r="BX58" s="57">
        <f>+[2]Sheet1!BX58</f>
        <v>466.84423828125</v>
      </c>
      <c r="BY58" s="57">
        <f>+[2]Sheet1!BY58</f>
        <v>499.64508056640625</v>
      </c>
      <c r="BZ58" s="57">
        <f>+[2]Sheet1!BZ58</f>
        <v>460.5860595703125</v>
      </c>
      <c r="CA58" s="57">
        <f>+[2]Sheet1!CA58</f>
        <v>477.08999633789063</v>
      </c>
      <c r="CB58" s="57">
        <f>+[2]Sheet1!CB58</f>
        <v>452.19549560546875</v>
      </c>
      <c r="CC58" s="57">
        <f>+[2]Sheet1!CC58</f>
        <v>511.04449462890625</v>
      </c>
      <c r="CD58" s="57">
        <f>+[2]Sheet1!CD58</f>
        <v>511.04449462890625</v>
      </c>
    </row>
    <row r="59" spans="1:82" x14ac:dyDescent="0.3">
      <c r="A59" s="2">
        <f>+[1]Sheet1!A59</f>
        <v>44440</v>
      </c>
      <c r="B59" s="1" t="s">
        <v>91</v>
      </c>
      <c r="C59" s="1">
        <v>2021</v>
      </c>
      <c r="D59" s="57">
        <f>+[2]Sheet1!D59</f>
        <v>557.8421630859375</v>
      </c>
      <c r="E59" s="57">
        <f>+[2]Sheet1!E59</f>
        <v>452.49957275390625</v>
      </c>
      <c r="F59" s="57">
        <f>+[2]Sheet1!F59</f>
        <v>533.79681396484375</v>
      </c>
      <c r="G59" s="57">
        <f>+[2]Sheet1!G59</f>
        <v>455.03472900390625</v>
      </c>
      <c r="H59" s="57">
        <f>+[2]Sheet1!H59</f>
        <v>532.35748291015625</v>
      </c>
      <c r="I59" s="57">
        <f>+[2]Sheet1!I59</f>
        <v>611.37225341796875</v>
      </c>
      <c r="J59" s="57">
        <f>+[2]Sheet1!J59</f>
        <v>582.44451904296875</v>
      </c>
      <c r="K59" s="57">
        <f>+[2]Sheet1!K59</f>
        <v>482.77838134765625</v>
      </c>
      <c r="L59" s="57">
        <f>+[2]Sheet1!L59</f>
        <v>517.6314697265625</v>
      </c>
      <c r="M59" s="57">
        <f>+[2]Sheet1!M59</f>
        <v>470.501220703125</v>
      </c>
      <c r="N59" s="57">
        <f>+[2]Sheet1!N59</f>
        <v>500.060302734375</v>
      </c>
      <c r="O59" s="57">
        <f>+[2]Sheet1!O59</f>
        <v>464.11761474609375</v>
      </c>
      <c r="P59" s="57">
        <f>+[2]Sheet1!P59</f>
        <v>555.89544677734375</v>
      </c>
      <c r="Q59" s="57">
        <f>+[2]Sheet1!Q59</f>
        <v>451.8050537109375</v>
      </c>
      <c r="R59" s="57">
        <f>+[2]Sheet1!R59</f>
        <v>537.5941162109375</v>
      </c>
      <c r="S59" s="57">
        <f>+[2]Sheet1!S59</f>
        <v>450.5655517578125</v>
      </c>
      <c r="T59" s="57">
        <f>+[2]Sheet1!T59</f>
        <v>533.55108642578125</v>
      </c>
      <c r="U59" s="57">
        <f>+[2]Sheet1!U59</f>
        <v>605.8543701171875</v>
      </c>
      <c r="V59" s="57">
        <f>+[2]Sheet1!V59</f>
        <v>581.48199462890625</v>
      </c>
      <c r="W59" s="57">
        <f>+[2]Sheet1!W59</f>
        <v>480.9359130859375</v>
      </c>
      <c r="X59" s="57">
        <f>+[2]Sheet1!X59</f>
        <v>518.18475341796875</v>
      </c>
      <c r="Y59" s="57">
        <f>+[2]Sheet1!Y59</f>
        <v>474.37362670898438</v>
      </c>
      <c r="Z59" s="57">
        <f>+[2]Sheet1!Z59</f>
        <v>500.04806518554688</v>
      </c>
      <c r="AA59" s="57">
        <f>+[2]Sheet1!AA59</f>
        <v>462.4400634765625</v>
      </c>
      <c r="AB59" s="57">
        <f>+[2]Sheet1!AB59</f>
        <v>554.4951171875</v>
      </c>
      <c r="AC59" s="57">
        <f>+[2]Sheet1!AC59</f>
        <v>451.11972045898438</v>
      </c>
      <c r="AD59" s="57">
        <f>+[2]Sheet1!AD59</f>
        <v>539.43017578125</v>
      </c>
      <c r="AE59" s="57">
        <f>+[2]Sheet1!AE59</f>
        <v>446.76507568359375</v>
      </c>
      <c r="AF59" s="57">
        <f>+[2]Sheet1!AF59</f>
        <v>533.49688720703125</v>
      </c>
      <c r="AG59" s="57">
        <f>+[2]Sheet1!AG59</f>
        <v>606.57244873046875</v>
      </c>
      <c r="AH59" s="57">
        <f>+[2]Sheet1!AH59</f>
        <v>583.5411376953125</v>
      </c>
      <c r="AI59" s="57">
        <f>+[2]Sheet1!AI59</f>
        <v>480.07821655273438</v>
      </c>
      <c r="AJ59" s="57">
        <f>+[2]Sheet1!AJ59</f>
        <v>518.5816650390625</v>
      </c>
      <c r="AK59" s="57">
        <f>+[2]Sheet1!AK59</f>
        <v>475.97824096679688</v>
      </c>
      <c r="AL59" s="57">
        <f>+[2]Sheet1!AL59</f>
        <v>497.9755859375</v>
      </c>
      <c r="AM59" s="57">
        <f>+[2]Sheet1!AM59</f>
        <v>461.71115112304688</v>
      </c>
      <c r="AN59" s="57">
        <f>+[2]Sheet1!AN59</f>
        <v>553.12164306640625</v>
      </c>
      <c r="AO59" s="57">
        <f>+[2]Sheet1!AO59</f>
        <v>451.10372924804688</v>
      </c>
      <c r="AP59" s="57">
        <f>+[2]Sheet1!AP59</f>
        <v>540.3505859375</v>
      </c>
      <c r="AQ59" s="57">
        <f>+[2]Sheet1!AQ59</f>
        <v>445.99176025390625</v>
      </c>
      <c r="AR59" s="57">
        <f>+[2]Sheet1!AR59</f>
        <v>533.73291015625</v>
      </c>
      <c r="AS59" s="57">
        <f>+[2]Sheet1!AS59</f>
        <v>595.422119140625</v>
      </c>
      <c r="AT59" s="57">
        <f>+[2]Sheet1!AT59</f>
        <v>580.5975341796875</v>
      </c>
      <c r="AU59" s="57">
        <f>+[2]Sheet1!AU59</f>
        <v>478.98187255859375</v>
      </c>
      <c r="AV59" s="57">
        <f>+[2]Sheet1!AV59</f>
        <v>518.7176513671875</v>
      </c>
      <c r="AW59" s="57">
        <f>+[2]Sheet1!AW59</f>
        <v>471.357666015625</v>
      </c>
      <c r="AX59" s="57">
        <f>+[2]Sheet1!AX59</f>
        <v>496.73141479492188</v>
      </c>
      <c r="AY59" s="57">
        <f>+[2]Sheet1!AY59</f>
        <v>461.68545532226563</v>
      </c>
      <c r="AZ59" s="57">
        <f>+[2]Sheet1!AZ59</f>
        <v>550.744384765625</v>
      </c>
      <c r="BA59" s="57">
        <f>+[2]Sheet1!BA59</f>
        <v>451.12100219726563</v>
      </c>
      <c r="BB59" s="57">
        <f>+[2]Sheet1!BB59</f>
        <v>542.11328125</v>
      </c>
      <c r="BC59" s="57">
        <f>+[2]Sheet1!BC59</f>
        <v>443.20697021484375</v>
      </c>
      <c r="BD59" s="57">
        <f>+[2]Sheet1!BD59</f>
        <v>535.22467041015625</v>
      </c>
      <c r="BE59" s="57">
        <f>+[2]Sheet1!BE59</f>
        <v>586.50927734375</v>
      </c>
      <c r="BF59" s="57">
        <f>+[2]Sheet1!BF59</f>
        <v>578.0953369140625</v>
      </c>
      <c r="BG59" s="57">
        <f>+[2]Sheet1!BG59</f>
        <v>478.5228271484375</v>
      </c>
      <c r="BH59" s="57">
        <f>+[2]Sheet1!BH59</f>
        <v>519.395263671875</v>
      </c>
      <c r="BI59" s="57">
        <f>+[2]Sheet1!BI59</f>
        <v>479.33331298828125</v>
      </c>
      <c r="BJ59" s="57">
        <f>+[2]Sheet1!BJ59</f>
        <v>494.54669189453125</v>
      </c>
      <c r="BK59" s="57">
        <f>+[2]Sheet1!BK59</f>
        <v>461.42630004882813</v>
      </c>
      <c r="BL59" s="57">
        <f>+[2]Sheet1!BL59</f>
        <v>533.712646484375</v>
      </c>
      <c r="BM59" s="57">
        <f>+[2]Sheet1!BM59</f>
        <v>530.65216064453125</v>
      </c>
      <c r="BN59" s="57">
        <f>+[2]Sheet1!BN59</f>
        <v>530.6766357421875</v>
      </c>
      <c r="BO59" s="57">
        <f>+[2]Sheet1!BO59</f>
        <v>529.5010986328125</v>
      </c>
      <c r="BP59" s="57">
        <f>+[2]Sheet1!BP59</f>
        <v>525.578857421875</v>
      </c>
      <c r="BQ59" s="57">
        <f>+[2]Sheet1!BQ59</f>
        <v>554.225341796875</v>
      </c>
      <c r="BR59" s="57">
        <f>+[2]Sheet1!BR59</f>
        <v>451.429443359375</v>
      </c>
      <c r="BS59" s="57">
        <f>+[2]Sheet1!BS59</f>
        <v>539.3170166015625</v>
      </c>
      <c r="BT59" s="57">
        <f>+[2]Sheet1!BT59</f>
        <v>446.978759765625</v>
      </c>
      <c r="BU59" s="57">
        <f>+[2]Sheet1!BU59</f>
        <v>534.172119140625</v>
      </c>
      <c r="BV59" s="57">
        <f>+[2]Sheet1!BV59</f>
        <v>596.073486328125</v>
      </c>
      <c r="BW59" s="57">
        <f>+[2]Sheet1!BW59</f>
        <v>580.46466064453125</v>
      </c>
      <c r="BX59" s="57">
        <f>+[2]Sheet1!BX59</f>
        <v>479.8299560546875</v>
      </c>
      <c r="BY59" s="57">
        <f>+[2]Sheet1!BY59</f>
        <v>518.75714111328125</v>
      </c>
      <c r="BZ59" s="57">
        <f>+[2]Sheet1!BZ59</f>
        <v>475.67727661132813</v>
      </c>
      <c r="CA59" s="57">
        <f>+[2]Sheet1!CA59</f>
        <v>496.71780395507813</v>
      </c>
      <c r="CB59" s="57">
        <f>+[2]Sheet1!CB59</f>
        <v>461.93777465820313</v>
      </c>
      <c r="CC59" s="57">
        <f>+[2]Sheet1!CC59</f>
        <v>529.13427734375</v>
      </c>
      <c r="CD59" s="57">
        <f>+[2]Sheet1!CD59</f>
        <v>529.13427734375</v>
      </c>
    </row>
    <row r="60" spans="1:82" x14ac:dyDescent="0.3">
      <c r="A60" s="2">
        <f>+[1]Sheet1!A60</f>
        <v>44470</v>
      </c>
      <c r="B60" s="1" t="s">
        <v>92</v>
      </c>
      <c r="C60" s="1">
        <v>2021</v>
      </c>
      <c r="D60" s="57">
        <f>+[2]Sheet1!D60</f>
        <v>576.6689453125</v>
      </c>
      <c r="E60" s="57">
        <f>+[2]Sheet1!E60</f>
        <v>463.15716552734375</v>
      </c>
      <c r="F60" s="57">
        <f>+[2]Sheet1!F60</f>
        <v>560.14898681640625</v>
      </c>
      <c r="G60" s="57">
        <f>+[2]Sheet1!G60</f>
        <v>465.93460083007813</v>
      </c>
      <c r="H60" s="57">
        <f>+[2]Sheet1!H60</f>
        <v>546.8115234375</v>
      </c>
      <c r="I60" s="57">
        <f>+[2]Sheet1!I60</f>
        <v>638.3446044921875</v>
      </c>
      <c r="J60" s="57">
        <f>+[2]Sheet1!J60</f>
        <v>600.513916015625</v>
      </c>
      <c r="K60" s="57">
        <f>+[2]Sheet1!K60</f>
        <v>488.20376586914063</v>
      </c>
      <c r="L60" s="57">
        <f>+[2]Sheet1!L60</f>
        <v>538.0487060546875</v>
      </c>
      <c r="M60" s="57">
        <f>+[2]Sheet1!M60</f>
        <v>476.64663696289063</v>
      </c>
      <c r="N60" s="57">
        <f>+[2]Sheet1!N60</f>
        <v>520.2548828125</v>
      </c>
      <c r="O60" s="57">
        <f>+[2]Sheet1!O60</f>
        <v>479.03530883789063</v>
      </c>
      <c r="P60" s="57">
        <f>+[2]Sheet1!P60</f>
        <v>574.6790771484375</v>
      </c>
      <c r="Q60" s="57">
        <f>+[2]Sheet1!Q60</f>
        <v>461.9095458984375</v>
      </c>
      <c r="R60" s="57">
        <f>+[2]Sheet1!R60</f>
        <v>564.13140869140625</v>
      </c>
      <c r="S60" s="57">
        <f>+[2]Sheet1!S60</f>
        <v>461.90213012695313</v>
      </c>
      <c r="T60" s="57">
        <f>+[2]Sheet1!T60</f>
        <v>548.163330078125</v>
      </c>
      <c r="U60" s="57">
        <f>+[2]Sheet1!U60</f>
        <v>633.467041015625</v>
      </c>
      <c r="V60" s="57">
        <f>+[2]Sheet1!V60</f>
        <v>599.50555419921875</v>
      </c>
      <c r="W60" s="57">
        <f>+[2]Sheet1!W60</f>
        <v>486.37030029296875</v>
      </c>
      <c r="X60" s="57">
        <f>+[2]Sheet1!X60</f>
        <v>538.40435791015625</v>
      </c>
      <c r="Y60" s="57">
        <f>+[2]Sheet1!Y60</f>
        <v>480.71957397460938</v>
      </c>
      <c r="Z60" s="57">
        <f>+[2]Sheet1!Z60</f>
        <v>520.34942626953125</v>
      </c>
      <c r="AA60" s="57">
        <f>+[2]Sheet1!AA60</f>
        <v>477.77499389648438</v>
      </c>
      <c r="AB60" s="57">
        <f>+[2]Sheet1!AB60</f>
        <v>573.30657958984375</v>
      </c>
      <c r="AC60" s="57">
        <f>+[2]Sheet1!AC60</f>
        <v>461.62417602539063</v>
      </c>
      <c r="AD60" s="57">
        <f>+[2]Sheet1!AD60</f>
        <v>566.0462646484375</v>
      </c>
      <c r="AE60" s="57">
        <f>+[2]Sheet1!AE60</f>
        <v>458.01220703125</v>
      </c>
      <c r="AF60" s="57">
        <f>+[2]Sheet1!AF60</f>
        <v>548.17657470703125</v>
      </c>
      <c r="AG60" s="57">
        <f>+[2]Sheet1!AG60</f>
        <v>634.3106689453125</v>
      </c>
      <c r="AH60" s="57">
        <f>+[2]Sheet1!AH60</f>
        <v>601.492919921875</v>
      </c>
      <c r="AI60" s="57">
        <f>+[2]Sheet1!AI60</f>
        <v>485.544921875</v>
      </c>
      <c r="AJ60" s="57">
        <f>+[2]Sheet1!AJ60</f>
        <v>538.66168212890625</v>
      </c>
      <c r="AK60" s="57">
        <f>+[2]Sheet1!AK60</f>
        <v>482.36038208007813</v>
      </c>
      <c r="AL60" s="57">
        <f>+[2]Sheet1!AL60</f>
        <v>518.45196533203125</v>
      </c>
      <c r="AM60" s="57">
        <f>+[2]Sheet1!AM60</f>
        <v>477.16207885742188</v>
      </c>
      <c r="AN60" s="57">
        <f>+[2]Sheet1!AN60</f>
        <v>571.9117431640625</v>
      </c>
      <c r="AO60" s="57">
        <f>+[2]Sheet1!AO60</f>
        <v>461.33078002929688</v>
      </c>
      <c r="AP60" s="57">
        <f>+[2]Sheet1!AP60</f>
        <v>567.4075927734375</v>
      </c>
      <c r="AQ60" s="57">
        <f>+[2]Sheet1!AQ60</f>
        <v>457.27420043945313</v>
      </c>
      <c r="AR60" s="57">
        <f>+[2]Sheet1!AR60</f>
        <v>548.4766845703125</v>
      </c>
      <c r="AS60" s="57">
        <f>+[2]Sheet1!AS60</f>
        <v>624.07891845703125</v>
      </c>
      <c r="AT60" s="57">
        <f>+[2]Sheet1!AT60</f>
        <v>598.5584716796875</v>
      </c>
      <c r="AU60" s="57">
        <f>+[2]Sheet1!AU60</f>
        <v>484.296142578125</v>
      </c>
      <c r="AV60" s="57">
        <f>+[2]Sheet1!AV60</f>
        <v>538.85595703125</v>
      </c>
      <c r="AW60" s="57">
        <f>+[2]Sheet1!AW60</f>
        <v>477.70458984375</v>
      </c>
      <c r="AX60" s="57">
        <f>+[2]Sheet1!AX60</f>
        <v>517.081298828125</v>
      </c>
      <c r="AY60" s="57">
        <f>+[2]Sheet1!AY60</f>
        <v>477.29534912109375</v>
      </c>
      <c r="AZ60" s="57">
        <f>+[2]Sheet1!AZ60</f>
        <v>569.59820556640625</v>
      </c>
      <c r="BA60" s="57">
        <f>+[2]Sheet1!BA60</f>
        <v>460.74530029296875</v>
      </c>
      <c r="BB60" s="57">
        <f>+[2]Sheet1!BB60</f>
        <v>569.70989990234375</v>
      </c>
      <c r="BC60" s="57">
        <f>+[2]Sheet1!BC60</f>
        <v>454.55526733398438</v>
      </c>
      <c r="BD60" s="57">
        <f>+[2]Sheet1!BD60</f>
        <v>550.18109130859375</v>
      </c>
      <c r="BE60" s="57">
        <f>+[2]Sheet1!BE60</f>
        <v>615.99761962890625</v>
      </c>
      <c r="BF60" s="57">
        <f>+[2]Sheet1!BF60</f>
        <v>595.89886474609375</v>
      </c>
      <c r="BG60" s="57">
        <f>+[2]Sheet1!BG60</f>
        <v>483.71560668945313</v>
      </c>
      <c r="BH60" s="57">
        <f>+[2]Sheet1!BH60</f>
        <v>539.75030517578125</v>
      </c>
      <c r="BI60" s="57">
        <f>+[2]Sheet1!BI60</f>
        <v>485.17965698242188</v>
      </c>
      <c r="BJ60" s="57">
        <f>+[2]Sheet1!BJ60</f>
        <v>514.951904296875</v>
      </c>
      <c r="BK60" s="57">
        <f>+[2]Sheet1!BK60</f>
        <v>477.54965209960938</v>
      </c>
      <c r="BL60" s="57">
        <f>+[2]Sheet1!BL60</f>
        <v>552.06646728515625</v>
      </c>
      <c r="BM60" s="57">
        <f>+[2]Sheet1!BM60</f>
        <v>548.8494873046875</v>
      </c>
      <c r="BN60" s="57">
        <f>+[2]Sheet1!BN60</f>
        <v>549.0611572265625</v>
      </c>
      <c r="BO60" s="57">
        <f>+[2]Sheet1!BO60</f>
        <v>548.0609130859375</v>
      </c>
      <c r="BP60" s="57">
        <f>+[2]Sheet1!BP60</f>
        <v>544.25750732421875</v>
      </c>
      <c r="BQ60" s="57">
        <f>+[2]Sheet1!BQ60</f>
        <v>573.03948974609375</v>
      </c>
      <c r="BR60" s="57">
        <f>+[2]Sheet1!BR60</f>
        <v>461.55465698242188</v>
      </c>
      <c r="BS60" s="57">
        <f>+[2]Sheet1!BS60</f>
        <v>566.262451171875</v>
      </c>
      <c r="BT60" s="57">
        <f>+[2]Sheet1!BT60</f>
        <v>458.24075317382813</v>
      </c>
      <c r="BU60" s="57">
        <f>+[2]Sheet1!BU60</f>
        <v>548.9521484375</v>
      </c>
      <c r="BV60" s="57">
        <f>+[2]Sheet1!BV60</f>
        <v>624.6666259765625</v>
      </c>
      <c r="BW60" s="57">
        <f>+[2]Sheet1!BW60</f>
        <v>598.3861083984375</v>
      </c>
      <c r="BX60" s="57">
        <f>+[2]Sheet1!BX60</f>
        <v>485.17184448242188</v>
      </c>
      <c r="BY60" s="57">
        <f>+[2]Sheet1!BY60</f>
        <v>539.0069580078125</v>
      </c>
      <c r="BZ60" s="57">
        <f>+[2]Sheet1!BZ60</f>
        <v>481.81802368164063</v>
      </c>
      <c r="CA60" s="57">
        <f>+[2]Sheet1!CA60</f>
        <v>517.09197998046875</v>
      </c>
      <c r="CB60" s="57">
        <f>+[2]Sheet1!CB60</f>
        <v>477.60504150390625</v>
      </c>
      <c r="CC60" s="57">
        <f>+[2]Sheet1!CC60</f>
        <v>547.6201171875</v>
      </c>
      <c r="CD60" s="57">
        <f>+[2]Sheet1!CD60</f>
        <v>547.6201171875</v>
      </c>
    </row>
    <row r="61" spans="1:82" ht="14.1" customHeight="1" x14ac:dyDescent="0.3">
      <c r="A61" s="2">
        <f>+[1]Sheet1!A61</f>
        <v>44501</v>
      </c>
      <c r="B61" s="1" t="s">
        <v>93</v>
      </c>
      <c r="C61" s="1">
        <v>2021</v>
      </c>
      <c r="D61" s="57">
        <f>+[2]Sheet1!D61</f>
        <v>589.662841796875</v>
      </c>
      <c r="E61" s="57">
        <f>+[2]Sheet1!E61</f>
        <v>468.91293334960938</v>
      </c>
      <c r="F61" s="57">
        <f>+[2]Sheet1!F61</f>
        <v>583.17645263671875</v>
      </c>
      <c r="G61" s="57">
        <f>+[2]Sheet1!G61</f>
        <v>476.62203979492188</v>
      </c>
      <c r="H61" s="57">
        <f>+[2]Sheet1!H61</f>
        <v>561.40478515625</v>
      </c>
      <c r="I61" s="57">
        <f>+[2]Sheet1!I61</f>
        <v>654.68353271484375</v>
      </c>
      <c r="J61" s="57">
        <f>+[2]Sheet1!J61</f>
        <v>615.04254150390625</v>
      </c>
      <c r="K61" s="57">
        <f>+[2]Sheet1!K61</f>
        <v>492.60769653320313</v>
      </c>
      <c r="L61" s="57">
        <f>+[2]Sheet1!L61</f>
        <v>546.77935791015625</v>
      </c>
      <c r="M61" s="57">
        <f>+[2]Sheet1!M61</f>
        <v>480.26092529296875</v>
      </c>
      <c r="N61" s="57">
        <f>+[2]Sheet1!N61</f>
        <v>545.1370849609375</v>
      </c>
      <c r="O61" s="57">
        <f>+[2]Sheet1!O61</f>
        <v>489.23855590820313</v>
      </c>
      <c r="P61" s="57">
        <f>+[2]Sheet1!P61</f>
        <v>587.303955078125</v>
      </c>
      <c r="Q61" s="57">
        <f>+[2]Sheet1!Q61</f>
        <v>467.09902954101563</v>
      </c>
      <c r="R61" s="57">
        <f>+[2]Sheet1!R61</f>
        <v>587.58966064453125</v>
      </c>
      <c r="S61" s="57">
        <f>+[2]Sheet1!S61</f>
        <v>472.10775756835938</v>
      </c>
      <c r="T61" s="57">
        <f>+[2]Sheet1!T61</f>
        <v>562.91217041015625</v>
      </c>
      <c r="U61" s="57">
        <f>+[2]Sheet1!U61</f>
        <v>649.28619384765625</v>
      </c>
      <c r="V61" s="57">
        <f>+[2]Sheet1!V61</f>
        <v>613.61248779296875</v>
      </c>
      <c r="W61" s="57">
        <f>+[2]Sheet1!W61</f>
        <v>490.53506469726563</v>
      </c>
      <c r="X61" s="57">
        <f>+[2]Sheet1!X61</f>
        <v>546.81365966796875</v>
      </c>
      <c r="Y61" s="57">
        <f>+[2]Sheet1!Y61</f>
        <v>484.26397705078125</v>
      </c>
      <c r="Z61" s="57">
        <f>+[2]Sheet1!Z61</f>
        <v>545.90802001953125</v>
      </c>
      <c r="AA61" s="57">
        <f>+[2]Sheet1!AA61</f>
        <v>487.68548583984375</v>
      </c>
      <c r="AB61" s="57">
        <f>+[2]Sheet1!AB61</f>
        <v>585.67572021484375</v>
      </c>
      <c r="AC61" s="57">
        <f>+[2]Sheet1!AC61</f>
        <v>466.7135009765625</v>
      </c>
      <c r="AD61" s="57">
        <f>+[2]Sheet1!AD61</f>
        <v>590.1199951171875</v>
      </c>
      <c r="AE61" s="57">
        <f>+[2]Sheet1!AE61</f>
        <v>468.104248046875</v>
      </c>
      <c r="AF61" s="57">
        <f>+[2]Sheet1!AF61</f>
        <v>562.95867919921875</v>
      </c>
      <c r="AG61" s="57">
        <f>+[2]Sheet1!AG61</f>
        <v>649.96484375</v>
      </c>
      <c r="AH61" s="57">
        <f>+[2]Sheet1!AH61</f>
        <v>615.3712158203125</v>
      </c>
      <c r="AI61" s="57">
        <f>+[2]Sheet1!AI61</f>
        <v>489.64700317382813</v>
      </c>
      <c r="AJ61" s="57">
        <f>+[2]Sheet1!AJ61</f>
        <v>546.95721435546875</v>
      </c>
      <c r="AK61" s="57">
        <f>+[2]Sheet1!AK61</f>
        <v>485.90396118164063</v>
      </c>
      <c r="AL61" s="57">
        <f>+[2]Sheet1!AL61</f>
        <v>544.28045654296875</v>
      </c>
      <c r="AM61" s="57">
        <f>+[2]Sheet1!AM61</f>
        <v>486.93243408203125</v>
      </c>
      <c r="AN61" s="57">
        <f>+[2]Sheet1!AN61</f>
        <v>584.0343017578125</v>
      </c>
      <c r="AO61" s="57">
        <f>+[2]Sheet1!AO61</f>
        <v>466.30081176757813</v>
      </c>
      <c r="AP61" s="57">
        <f>+[2]Sheet1!AP61</f>
        <v>591.0570068359375</v>
      </c>
      <c r="AQ61" s="57">
        <f>+[2]Sheet1!AQ61</f>
        <v>467.17926025390625</v>
      </c>
      <c r="AR61" s="57">
        <f>+[2]Sheet1!AR61</f>
        <v>563.30169677734375</v>
      </c>
      <c r="AS61" s="57">
        <f>+[2]Sheet1!AS61</f>
        <v>639.053955078125</v>
      </c>
      <c r="AT61" s="57">
        <f>+[2]Sheet1!AT61</f>
        <v>612.0264892578125</v>
      </c>
      <c r="AU61" s="57">
        <f>+[2]Sheet1!AU61</f>
        <v>488.18466186523438</v>
      </c>
      <c r="AV61" s="57">
        <f>+[2]Sheet1!AV61</f>
        <v>546.79681396484375</v>
      </c>
      <c r="AW61" s="57">
        <f>+[2]Sheet1!AW61</f>
        <v>481.26065063476563</v>
      </c>
      <c r="AX61" s="57">
        <f>+[2]Sheet1!AX61</f>
        <v>543.05615234375</v>
      </c>
      <c r="AY61" s="57">
        <f>+[2]Sheet1!AY61</f>
        <v>486.97268676757813</v>
      </c>
      <c r="AZ61" s="57">
        <f>+[2]Sheet1!AZ61</f>
        <v>581.267822265625</v>
      </c>
      <c r="BA61" s="57">
        <f>+[2]Sheet1!BA61</f>
        <v>465.42196655273438</v>
      </c>
      <c r="BB61" s="57">
        <f>+[2]Sheet1!BB61</f>
        <v>593.32366943359375</v>
      </c>
      <c r="BC61" s="57">
        <f>+[2]Sheet1!BC61</f>
        <v>464.051513671875</v>
      </c>
      <c r="BD61" s="57">
        <f>+[2]Sheet1!BD61</f>
        <v>565.207275390625</v>
      </c>
      <c r="BE61" s="57">
        <f>+[2]Sheet1!BE61</f>
        <v>630.3084716796875</v>
      </c>
      <c r="BF61" s="57">
        <f>+[2]Sheet1!BF61</f>
        <v>608.90966796875</v>
      </c>
      <c r="BG61" s="57">
        <f>+[2]Sheet1!BG61</f>
        <v>487.17510986328125</v>
      </c>
      <c r="BH61" s="57">
        <f>+[2]Sheet1!BH61</f>
        <v>547.08154296875</v>
      </c>
      <c r="BI61" s="57">
        <f>+[2]Sheet1!BI61</f>
        <v>488.28253173828125</v>
      </c>
      <c r="BJ61" s="57">
        <f>+[2]Sheet1!BJ61</f>
        <v>541.56597900390625</v>
      </c>
      <c r="BK61" s="57">
        <f>+[2]Sheet1!BK61</f>
        <v>487.016845703125</v>
      </c>
      <c r="BL61" s="57">
        <f>+[2]Sheet1!BL61</f>
        <v>566.0618896484375</v>
      </c>
      <c r="BM61" s="57">
        <f>+[2]Sheet1!BM61</f>
        <v>562.661376953125</v>
      </c>
      <c r="BN61" s="57">
        <f>+[2]Sheet1!BN61</f>
        <v>562.97216796875</v>
      </c>
      <c r="BO61" s="57">
        <f>+[2]Sheet1!BO61</f>
        <v>561.90960693359375</v>
      </c>
      <c r="BP61" s="57">
        <f>+[2]Sheet1!BP61</f>
        <v>558.010498046875</v>
      </c>
      <c r="BQ61" s="57">
        <f>+[2]Sheet1!BQ61</f>
        <v>585.35931396484375</v>
      </c>
      <c r="BR61" s="57">
        <f>+[2]Sheet1!BR61</f>
        <v>466.60162353515625</v>
      </c>
      <c r="BS61" s="57">
        <f>+[2]Sheet1!BS61</f>
        <v>589.862548828125</v>
      </c>
      <c r="BT61" s="57">
        <f>+[2]Sheet1!BT61</f>
        <v>468.18209838867188</v>
      </c>
      <c r="BU61" s="57">
        <f>+[2]Sheet1!BU61</f>
        <v>563.82403564453125</v>
      </c>
      <c r="BV61" s="57">
        <f>+[2]Sheet1!BV61</f>
        <v>639.68603515625</v>
      </c>
      <c r="BW61" s="57">
        <f>+[2]Sheet1!BW61</f>
        <v>611.93963623046875</v>
      </c>
      <c r="BX61" s="57">
        <f>+[2]Sheet1!BX61</f>
        <v>489.08367919921875</v>
      </c>
      <c r="BY61" s="57">
        <f>+[2]Sheet1!BY61</f>
        <v>546.92889404296875</v>
      </c>
      <c r="BZ61" s="57">
        <f>+[2]Sheet1!BZ61</f>
        <v>485.1934814453125</v>
      </c>
      <c r="CA61" s="57">
        <f>+[2]Sheet1!CA61</f>
        <v>543.1651611328125</v>
      </c>
      <c r="CB61" s="57">
        <f>+[2]Sheet1!CB61</f>
        <v>487.30416870117188</v>
      </c>
      <c r="CC61" s="57">
        <f>+[2]Sheet1!CC61</f>
        <v>561.4610595703125</v>
      </c>
      <c r="CD61" s="57">
        <f>+[2]Sheet1!CD61</f>
        <v>561.4610595703125</v>
      </c>
    </row>
    <row r="62" spans="1:82" x14ac:dyDescent="0.3">
      <c r="A62" s="2">
        <f>+[1]Sheet1!A62</f>
        <v>44531</v>
      </c>
      <c r="B62" s="1" t="s">
        <v>82</v>
      </c>
      <c r="C62" s="1">
        <v>2021</v>
      </c>
      <c r="D62" s="57">
        <f>+[2]Sheet1!D62</f>
        <v>616.1329345703125</v>
      </c>
      <c r="E62" s="57">
        <f>+[2]Sheet1!E62</f>
        <v>494.4005126953125</v>
      </c>
      <c r="F62" s="57">
        <f>+[2]Sheet1!F62</f>
        <v>611.03472900390625</v>
      </c>
      <c r="G62" s="57">
        <f>+[2]Sheet1!G62</f>
        <v>486.0628662109375</v>
      </c>
      <c r="H62" s="57">
        <f>+[2]Sheet1!H62</f>
        <v>579.71148681640625</v>
      </c>
      <c r="I62" s="57">
        <f>+[2]Sheet1!I62</f>
        <v>658.43499755859375</v>
      </c>
      <c r="J62" s="57">
        <f>+[2]Sheet1!J62</f>
        <v>642.674072265625</v>
      </c>
      <c r="K62" s="57">
        <f>+[2]Sheet1!K62</f>
        <v>502.12100219726563</v>
      </c>
      <c r="L62" s="57">
        <f>+[2]Sheet1!L62</f>
        <v>567.4266357421875</v>
      </c>
      <c r="M62" s="57">
        <f>+[2]Sheet1!M62</f>
        <v>484.91891479492188</v>
      </c>
      <c r="N62" s="57">
        <f>+[2]Sheet1!N62</f>
        <v>579.63958740234375</v>
      </c>
      <c r="O62" s="57">
        <f>+[2]Sheet1!O62</f>
        <v>505.03717041015625</v>
      </c>
      <c r="P62" s="57">
        <f>+[2]Sheet1!P62</f>
        <v>612.9227294921875</v>
      </c>
      <c r="Q62" s="57">
        <f>+[2]Sheet1!Q62</f>
        <v>492.27365112304688</v>
      </c>
      <c r="R62" s="57">
        <f>+[2]Sheet1!R62</f>
        <v>615.39788818359375</v>
      </c>
      <c r="S62" s="57">
        <f>+[2]Sheet1!S62</f>
        <v>481.73208618164063</v>
      </c>
      <c r="T62" s="57">
        <f>+[2]Sheet1!T62</f>
        <v>581.66400146484375</v>
      </c>
      <c r="U62" s="57">
        <f>+[2]Sheet1!U62</f>
        <v>652.82574462890625</v>
      </c>
      <c r="V62" s="57">
        <f>+[2]Sheet1!V62</f>
        <v>642.12774658203125</v>
      </c>
      <c r="W62" s="57">
        <f>+[2]Sheet1!W62</f>
        <v>499.82073974609375</v>
      </c>
      <c r="X62" s="57">
        <f>+[2]Sheet1!X62</f>
        <v>567.92156982421875</v>
      </c>
      <c r="Y62" s="57">
        <f>+[2]Sheet1!Y62</f>
        <v>489.78387451171875</v>
      </c>
      <c r="Z62" s="57">
        <f>+[2]Sheet1!Z62</f>
        <v>579.35992431640625</v>
      </c>
      <c r="AA62" s="57">
        <f>+[2]Sheet1!AA62</f>
        <v>503.27810668945313</v>
      </c>
      <c r="AB62" s="57">
        <f>+[2]Sheet1!AB62</f>
        <v>610.7916259765625</v>
      </c>
      <c r="AC62" s="57">
        <f>+[2]Sheet1!AC62</f>
        <v>491.92535400390625</v>
      </c>
      <c r="AD62" s="57">
        <f>+[2]Sheet1!AD62</f>
        <v>617.64874267578125</v>
      </c>
      <c r="AE62" s="57">
        <f>+[2]Sheet1!AE62</f>
        <v>477.80264282226563</v>
      </c>
      <c r="AF62" s="57">
        <f>+[2]Sheet1!AF62</f>
        <v>581.91888427734375</v>
      </c>
      <c r="AG62" s="57">
        <f>+[2]Sheet1!AG62</f>
        <v>653.2923583984375</v>
      </c>
      <c r="AH62" s="57">
        <f>+[2]Sheet1!AH62</f>
        <v>643.87103271484375</v>
      </c>
      <c r="AI62" s="57">
        <f>+[2]Sheet1!AI62</f>
        <v>498.78692626953125</v>
      </c>
      <c r="AJ62" s="57">
        <f>+[2]Sheet1!AJ62</f>
        <v>568.21649169921875</v>
      </c>
      <c r="AK62" s="57">
        <f>+[2]Sheet1!AK62</f>
        <v>491.55462646484375</v>
      </c>
      <c r="AL62" s="57">
        <f>+[2]Sheet1!AL62</f>
        <v>576.4007568359375</v>
      </c>
      <c r="AM62" s="57">
        <f>+[2]Sheet1!AM62</f>
        <v>502.5345458984375</v>
      </c>
      <c r="AN62" s="57">
        <f>+[2]Sheet1!AN62</f>
        <v>608.69732666015625</v>
      </c>
      <c r="AO62" s="57">
        <f>+[2]Sheet1!AO62</f>
        <v>491.38275146484375</v>
      </c>
      <c r="AP62" s="57">
        <f>+[2]Sheet1!AP62</f>
        <v>618.72210693359375</v>
      </c>
      <c r="AQ62" s="57">
        <f>+[2]Sheet1!AQ62</f>
        <v>476.97457885742188</v>
      </c>
      <c r="AR62" s="57">
        <f>+[2]Sheet1!AR62</f>
        <v>582.3154296875</v>
      </c>
      <c r="AS62" s="57">
        <f>+[2]Sheet1!AS62</f>
        <v>642.14605712890625</v>
      </c>
      <c r="AT62" s="57">
        <f>+[2]Sheet1!AT62</f>
        <v>641.782470703125</v>
      </c>
      <c r="AU62" s="57">
        <f>+[2]Sheet1!AU62</f>
        <v>497.28372192382813</v>
      </c>
      <c r="AV62" s="57">
        <f>+[2]Sheet1!AV62</f>
        <v>568.36083984375</v>
      </c>
      <c r="AW62" s="57">
        <f>+[2]Sheet1!AW62</f>
        <v>486.755615234375</v>
      </c>
      <c r="AX62" s="57">
        <f>+[2]Sheet1!AX62</f>
        <v>574.74041748046875</v>
      </c>
      <c r="AY62" s="57">
        <f>+[2]Sheet1!AY62</f>
        <v>502.299560546875</v>
      </c>
      <c r="AZ62" s="57">
        <f>+[2]Sheet1!AZ62</f>
        <v>605.1959228515625</v>
      </c>
      <c r="BA62" s="57">
        <f>+[2]Sheet1!BA62</f>
        <v>490.24325561523438</v>
      </c>
      <c r="BB62" s="57">
        <f>+[2]Sheet1!BB62</f>
        <v>620.99530029296875</v>
      </c>
      <c r="BC62" s="57">
        <f>+[2]Sheet1!BC62</f>
        <v>474.13580322265625</v>
      </c>
      <c r="BD62" s="57">
        <f>+[2]Sheet1!BD62</f>
        <v>584.486083984375</v>
      </c>
      <c r="BE62" s="57">
        <f>+[2]Sheet1!BE62</f>
        <v>633.127197265625</v>
      </c>
      <c r="BF62" s="57">
        <f>+[2]Sheet1!BF62</f>
        <v>639.4656982421875</v>
      </c>
      <c r="BG62" s="57">
        <f>+[2]Sheet1!BG62</f>
        <v>496.04232788085938</v>
      </c>
      <c r="BH62" s="57">
        <f>+[2]Sheet1!BH62</f>
        <v>569.0875244140625</v>
      </c>
      <c r="BI62" s="57">
        <f>+[2]Sheet1!BI62</f>
        <v>494.57183837890625</v>
      </c>
      <c r="BJ62" s="57">
        <f>+[2]Sheet1!BJ62</f>
        <v>572.92041015625</v>
      </c>
      <c r="BK62" s="57">
        <f>+[2]Sheet1!BK62</f>
        <v>501.92086791992188</v>
      </c>
      <c r="BL62" s="57">
        <f>+[2]Sheet1!BL62</f>
        <v>588.776123046875</v>
      </c>
      <c r="BM62" s="57">
        <f>+[2]Sheet1!BM62</f>
        <v>584.68353271484375</v>
      </c>
      <c r="BN62" s="57">
        <f>+[2]Sheet1!BN62</f>
        <v>584.288330078125</v>
      </c>
      <c r="BO62" s="57">
        <f>+[2]Sheet1!BO62</f>
        <v>583.1278076171875</v>
      </c>
      <c r="BP62" s="57">
        <f>+[2]Sheet1!BP62</f>
        <v>578.7000732421875</v>
      </c>
      <c r="BQ62" s="57">
        <f>+[2]Sheet1!BQ62</f>
        <v>610.45025634765625</v>
      </c>
      <c r="BR62" s="57">
        <f>+[2]Sheet1!BR62</f>
        <v>491.69778442382813</v>
      </c>
      <c r="BS62" s="57">
        <f>+[2]Sheet1!BS62</f>
        <v>617.5546875</v>
      </c>
      <c r="BT62" s="57">
        <f>+[2]Sheet1!BT62</f>
        <v>477.98760986328125</v>
      </c>
      <c r="BU62" s="57">
        <f>+[2]Sheet1!BU62</f>
        <v>582.84381103515625</v>
      </c>
      <c r="BV62" s="57">
        <f>+[2]Sheet1!BV62</f>
        <v>642.807861328125</v>
      </c>
      <c r="BW62" s="57">
        <f>+[2]Sheet1!BW62</f>
        <v>641.4180908203125</v>
      </c>
      <c r="BX62" s="57">
        <f>+[2]Sheet1!BX62</f>
        <v>498.20263671875</v>
      </c>
      <c r="BY62" s="57">
        <f>+[2]Sheet1!BY62</f>
        <v>568.4461669921875</v>
      </c>
      <c r="BZ62" s="57">
        <f>+[2]Sheet1!BZ62</f>
        <v>490.98263549804688</v>
      </c>
      <c r="CA62" s="57">
        <f>+[2]Sheet1!CA62</f>
        <v>575.228271484375</v>
      </c>
      <c r="CB62" s="57">
        <f>+[2]Sheet1!CB62</f>
        <v>502.60379028320313</v>
      </c>
      <c r="CC62" s="57">
        <f>+[2]Sheet1!CC62</f>
        <v>582.833251953125</v>
      </c>
      <c r="CD62" s="57">
        <f>+[2]Sheet1!CD62</f>
        <v>582.833251953125</v>
      </c>
    </row>
    <row r="63" spans="1:82" x14ac:dyDescent="0.3">
      <c r="A63" s="2">
        <f>+[1]Sheet1!A63</f>
        <v>44562</v>
      </c>
      <c r="B63" s="1" t="s">
        <v>83</v>
      </c>
      <c r="C63" s="1">
        <v>2022</v>
      </c>
      <c r="D63" s="57">
        <f>+[2]Sheet1!D63</f>
        <v>645.78350830078125</v>
      </c>
      <c r="E63" s="57">
        <f>+[2]Sheet1!E63</f>
        <v>503.40664672851563</v>
      </c>
      <c r="F63" s="57">
        <f>+[2]Sheet1!F63</f>
        <v>626.75213623046875</v>
      </c>
      <c r="G63" s="57">
        <f>+[2]Sheet1!G63</f>
        <v>495.68148803710938</v>
      </c>
      <c r="H63" s="57">
        <f>+[2]Sheet1!H63</f>
        <v>598.90130615234375</v>
      </c>
      <c r="I63" s="57">
        <f>+[2]Sheet1!I63</f>
        <v>684.14251708984375</v>
      </c>
      <c r="J63" s="57">
        <f>+[2]Sheet1!J63</f>
        <v>660.93536376953125</v>
      </c>
      <c r="K63" s="57">
        <f>+[2]Sheet1!K63</f>
        <v>538.80157470703125</v>
      </c>
      <c r="L63" s="57">
        <f>+[2]Sheet1!L63</f>
        <v>590.1754150390625</v>
      </c>
      <c r="M63" s="57">
        <f>+[2]Sheet1!M63</f>
        <v>488.83251953125</v>
      </c>
      <c r="N63" s="57">
        <f>+[2]Sheet1!N63</f>
        <v>612.5411376953125</v>
      </c>
      <c r="O63" s="57">
        <f>+[2]Sheet1!O63</f>
        <v>526.11260986328125</v>
      </c>
      <c r="P63" s="57">
        <f>+[2]Sheet1!P63</f>
        <v>642.77252197265625</v>
      </c>
      <c r="Q63" s="57">
        <f>+[2]Sheet1!Q63</f>
        <v>501.15310668945313</v>
      </c>
      <c r="R63" s="57">
        <f>+[2]Sheet1!R63</f>
        <v>630.82904052734375</v>
      </c>
      <c r="S63" s="57">
        <f>+[2]Sheet1!S63</f>
        <v>490.8209228515625</v>
      </c>
      <c r="T63" s="57">
        <f>+[2]Sheet1!T63</f>
        <v>600.9517822265625</v>
      </c>
      <c r="U63" s="57">
        <f>+[2]Sheet1!U63</f>
        <v>678.95904541015625</v>
      </c>
      <c r="V63" s="57">
        <f>+[2]Sheet1!V63</f>
        <v>660.23394775390625</v>
      </c>
      <c r="W63" s="57">
        <f>+[2]Sheet1!W63</f>
        <v>536.80706787109375</v>
      </c>
      <c r="X63" s="57">
        <f>+[2]Sheet1!X63</f>
        <v>591.149658203125</v>
      </c>
      <c r="Y63" s="57">
        <f>+[2]Sheet1!Y63</f>
        <v>493.61111450195313</v>
      </c>
      <c r="Z63" s="57">
        <f>+[2]Sheet1!Z63</f>
        <v>612.5850830078125</v>
      </c>
      <c r="AA63" s="57">
        <f>+[2]Sheet1!AA63</f>
        <v>524.70831298828125</v>
      </c>
      <c r="AB63" s="57">
        <f>+[2]Sheet1!AB63</f>
        <v>640.80096435546875</v>
      </c>
      <c r="AC63" s="57">
        <f>+[2]Sheet1!AC63</f>
        <v>500.96954345703125</v>
      </c>
      <c r="AD63" s="57">
        <f>+[2]Sheet1!AD63</f>
        <v>632.9798583984375</v>
      </c>
      <c r="AE63" s="57">
        <f>+[2]Sheet1!AE63</f>
        <v>486.56640625</v>
      </c>
      <c r="AF63" s="57">
        <f>+[2]Sheet1!AF63</f>
        <v>601.1083984375</v>
      </c>
      <c r="AG63" s="57">
        <f>+[2]Sheet1!AG63</f>
        <v>679.3660888671875</v>
      </c>
      <c r="AH63" s="57">
        <f>+[2]Sheet1!AH63</f>
        <v>662.33111572265625</v>
      </c>
      <c r="AI63" s="57">
        <f>+[2]Sheet1!AI63</f>
        <v>535.92071533203125</v>
      </c>
      <c r="AJ63" s="57">
        <f>+[2]Sheet1!AJ63</f>
        <v>591.52557373046875</v>
      </c>
      <c r="AK63" s="57">
        <f>+[2]Sheet1!AK63</f>
        <v>495.41452026367188</v>
      </c>
      <c r="AL63" s="57">
        <f>+[2]Sheet1!AL63</f>
        <v>609.04302978515625</v>
      </c>
      <c r="AM63" s="57">
        <f>+[2]Sheet1!AM63</f>
        <v>524.05340576171875</v>
      </c>
      <c r="AN63" s="57">
        <f>+[2]Sheet1!AN63</f>
        <v>638.62200927734375</v>
      </c>
      <c r="AO63" s="57">
        <f>+[2]Sheet1!AO63</f>
        <v>500.37060546875</v>
      </c>
      <c r="AP63" s="57">
        <f>+[2]Sheet1!AP63</f>
        <v>633.872314453125</v>
      </c>
      <c r="AQ63" s="57">
        <f>+[2]Sheet1!AQ63</f>
        <v>485.83297729492188</v>
      </c>
      <c r="AR63" s="57">
        <f>+[2]Sheet1!AR63</f>
        <v>601.494384765625</v>
      </c>
      <c r="AS63" s="57">
        <f>+[2]Sheet1!AS63</f>
        <v>668.89715576171875</v>
      </c>
      <c r="AT63" s="57">
        <f>+[2]Sheet1!AT63</f>
        <v>659.74249267578125</v>
      </c>
      <c r="AU63" s="57">
        <f>+[2]Sheet1!AU63</f>
        <v>534.2764892578125</v>
      </c>
      <c r="AV63" s="57">
        <f>+[2]Sheet1!AV63</f>
        <v>592.20782470703125</v>
      </c>
      <c r="AW63" s="57">
        <f>+[2]Sheet1!AW63</f>
        <v>490.4718017578125</v>
      </c>
      <c r="AX63" s="57">
        <f>+[2]Sheet1!AX63</f>
        <v>607.73358154296875</v>
      </c>
      <c r="AY63" s="57">
        <f>+[2]Sheet1!AY63</f>
        <v>523.84747314453125</v>
      </c>
      <c r="AZ63" s="57">
        <f>+[2]Sheet1!AZ63</f>
        <v>635.1590576171875</v>
      </c>
      <c r="BA63" s="57">
        <f>+[2]Sheet1!BA63</f>
        <v>499.06259155273438</v>
      </c>
      <c r="BB63" s="57">
        <f>+[2]Sheet1!BB63</f>
        <v>635.92071533203125</v>
      </c>
      <c r="BC63" s="57">
        <f>+[2]Sheet1!BC63</f>
        <v>482.56527709960938</v>
      </c>
      <c r="BD63" s="57">
        <f>+[2]Sheet1!BD63</f>
        <v>603.89361572265625</v>
      </c>
      <c r="BE63" s="57">
        <f>+[2]Sheet1!BE63</f>
        <v>660.43524169921875</v>
      </c>
      <c r="BF63" s="57">
        <f>+[2]Sheet1!BF63</f>
        <v>657.069091796875</v>
      </c>
      <c r="BG63" s="57">
        <f>+[2]Sheet1!BG63</f>
        <v>533.4962158203125</v>
      </c>
      <c r="BH63" s="57">
        <f>+[2]Sheet1!BH63</f>
        <v>593.42431640625</v>
      </c>
      <c r="BI63" s="57">
        <f>+[2]Sheet1!BI63</f>
        <v>498.21490478515625</v>
      </c>
      <c r="BJ63" s="57">
        <f>+[2]Sheet1!BJ63</f>
        <v>605.572265625</v>
      </c>
      <c r="BK63" s="57">
        <f>+[2]Sheet1!BK63</f>
        <v>524.02740478515625</v>
      </c>
      <c r="BL63" s="57">
        <f>+[2]Sheet1!BL63</f>
        <v>612.0933837890625</v>
      </c>
      <c r="BM63" s="57">
        <f>+[2]Sheet1!BM63</f>
        <v>607.4495849609375</v>
      </c>
      <c r="BN63" s="57">
        <f>+[2]Sheet1!BN63</f>
        <v>607.08282470703125</v>
      </c>
      <c r="BO63" s="57">
        <f>+[2]Sheet1!BO63</f>
        <v>605.67620849609375</v>
      </c>
      <c r="BP63" s="57">
        <f>+[2]Sheet1!BP63</f>
        <v>600.8818359375</v>
      </c>
      <c r="BQ63" s="57">
        <f>+[2]Sheet1!BQ63</f>
        <v>640.3369140625</v>
      </c>
      <c r="BR63" s="57">
        <f>+[2]Sheet1!BR63</f>
        <v>500.62600708007813</v>
      </c>
      <c r="BS63" s="57">
        <f>+[2]Sheet1!BS63</f>
        <v>632.79949951171875</v>
      </c>
      <c r="BT63" s="57">
        <f>+[2]Sheet1!BT63</f>
        <v>486.81192016601563</v>
      </c>
      <c r="BU63" s="57">
        <f>+[2]Sheet1!BU63</f>
        <v>602.1341552734375</v>
      </c>
      <c r="BV63" s="57">
        <f>+[2]Sheet1!BV63</f>
        <v>669.521728515625</v>
      </c>
      <c r="BW63" s="57">
        <f>+[2]Sheet1!BW63</f>
        <v>659.37835693359375</v>
      </c>
      <c r="BX63" s="57">
        <f>+[2]Sheet1!BX63</f>
        <v>535.319580078125</v>
      </c>
      <c r="BY63" s="57">
        <f>+[2]Sheet1!BY63</f>
        <v>592.1842041015625</v>
      </c>
      <c r="BZ63" s="57">
        <f>+[2]Sheet1!BZ63</f>
        <v>494.72152709960938</v>
      </c>
      <c r="CA63" s="57">
        <f>+[2]Sheet1!CA63</f>
        <v>608.0482177734375</v>
      </c>
      <c r="CB63" s="57">
        <f>+[2]Sheet1!CB63</f>
        <v>524.29119873046875</v>
      </c>
      <c r="CC63" s="57">
        <f>+[2]Sheet1!CC63</f>
        <v>605.434326171875</v>
      </c>
      <c r="CD63" s="57">
        <f>+[2]Sheet1!CD63</f>
        <v>605.434326171875</v>
      </c>
    </row>
    <row r="64" spans="1:82" x14ac:dyDescent="0.3">
      <c r="A64" s="2">
        <f>+[1]Sheet1!A64</f>
        <v>44593</v>
      </c>
      <c r="B64" s="1" t="s">
        <v>84</v>
      </c>
      <c r="C64" s="1">
        <v>2022</v>
      </c>
      <c r="D64" s="57">
        <f>+[2]Sheet1!D64</f>
        <v>691.95794677734375</v>
      </c>
      <c r="E64" s="57">
        <f>+[2]Sheet1!E64</f>
        <v>517.26654052734375</v>
      </c>
      <c r="F64" s="57">
        <f>+[2]Sheet1!F64</f>
        <v>648.50213623046875</v>
      </c>
      <c r="G64" s="57">
        <f>+[2]Sheet1!G64</f>
        <v>509.02865600585938</v>
      </c>
      <c r="H64" s="57">
        <f>+[2]Sheet1!H64</f>
        <v>625.63323974609375</v>
      </c>
      <c r="I64" s="57">
        <f>+[2]Sheet1!I64</f>
        <v>710.30303955078125</v>
      </c>
      <c r="J64" s="57">
        <f>+[2]Sheet1!J64</f>
        <v>695.20318603515625</v>
      </c>
      <c r="K64" s="57">
        <f>+[2]Sheet1!K64</f>
        <v>547.08636474609375</v>
      </c>
      <c r="L64" s="57">
        <f>+[2]Sheet1!L64</f>
        <v>605.83551025390625</v>
      </c>
      <c r="M64" s="57">
        <f>+[2]Sheet1!M64</f>
        <v>503.31057739257813</v>
      </c>
      <c r="N64" s="57">
        <f>+[2]Sheet1!N64</f>
        <v>640.7440185546875</v>
      </c>
      <c r="O64" s="57">
        <f>+[2]Sheet1!O64</f>
        <v>548.89703369140625</v>
      </c>
      <c r="P64" s="57">
        <f>+[2]Sheet1!P64</f>
        <v>689.72271728515625</v>
      </c>
      <c r="Q64" s="57">
        <f>+[2]Sheet1!Q64</f>
        <v>514.57073974609375</v>
      </c>
      <c r="R64" s="57">
        <f>+[2]Sheet1!R64</f>
        <v>652.7779541015625</v>
      </c>
      <c r="S64" s="57">
        <f>+[2]Sheet1!S64</f>
        <v>504.53753662109375</v>
      </c>
      <c r="T64" s="57">
        <f>+[2]Sheet1!T64</f>
        <v>627.62689208984375</v>
      </c>
      <c r="U64" s="57">
        <f>+[2]Sheet1!U64</f>
        <v>704.32598876953125</v>
      </c>
      <c r="V64" s="57">
        <f>+[2]Sheet1!V64</f>
        <v>693.96636962890625</v>
      </c>
      <c r="W64" s="57">
        <f>+[2]Sheet1!W64</f>
        <v>544.95977783203125</v>
      </c>
      <c r="X64" s="57">
        <f>+[2]Sheet1!X64</f>
        <v>605.84136962890625</v>
      </c>
      <c r="Y64" s="57">
        <f>+[2]Sheet1!Y64</f>
        <v>506.35137939453125</v>
      </c>
      <c r="Z64" s="57">
        <f>+[2]Sheet1!Z64</f>
        <v>639.98822021484375</v>
      </c>
      <c r="AA64" s="57">
        <f>+[2]Sheet1!AA64</f>
        <v>547.501220703125</v>
      </c>
      <c r="AB64" s="57">
        <f>+[2]Sheet1!AB64</f>
        <v>688.11175537109375</v>
      </c>
      <c r="AC64" s="57">
        <f>+[2]Sheet1!AC64</f>
        <v>514.1376953125</v>
      </c>
      <c r="AD64" s="57">
        <f>+[2]Sheet1!AD64</f>
        <v>655.09295654296875</v>
      </c>
      <c r="AE64" s="57">
        <f>+[2]Sheet1!AE64</f>
        <v>500.66168212890625</v>
      </c>
      <c r="AF64" s="57">
        <f>+[2]Sheet1!AF64</f>
        <v>627.772705078125</v>
      </c>
      <c r="AG64" s="57">
        <f>+[2]Sheet1!AG64</f>
        <v>704.522216796875</v>
      </c>
      <c r="AH64" s="57">
        <f>+[2]Sheet1!AH64</f>
        <v>696.09295654296875</v>
      </c>
      <c r="AI64" s="57">
        <f>+[2]Sheet1!AI64</f>
        <v>543.89935302734375</v>
      </c>
      <c r="AJ64" s="57">
        <f>+[2]Sheet1!AJ64</f>
        <v>605.75103759765625</v>
      </c>
      <c r="AK64" s="57">
        <f>+[2]Sheet1!AK64</f>
        <v>507.689208984375</v>
      </c>
      <c r="AL64" s="57">
        <f>+[2]Sheet1!AL64</f>
        <v>635.34259033203125</v>
      </c>
      <c r="AM64" s="57">
        <f>+[2]Sheet1!AM64</f>
        <v>546.86004638671875</v>
      </c>
      <c r="AN64" s="57">
        <f>+[2]Sheet1!AN64</f>
        <v>686.11431884765625</v>
      </c>
      <c r="AO64" s="57">
        <f>+[2]Sheet1!AO64</f>
        <v>513.48651123046875</v>
      </c>
      <c r="AP64" s="57">
        <f>+[2]Sheet1!AP64</f>
        <v>655.99468994140625</v>
      </c>
      <c r="AQ64" s="57">
        <f>+[2]Sheet1!AQ64</f>
        <v>499.96078491210938</v>
      </c>
      <c r="AR64" s="57">
        <f>+[2]Sheet1!AR64</f>
        <v>628.10009765625</v>
      </c>
      <c r="AS64" s="57">
        <f>+[2]Sheet1!AS64</f>
        <v>692.908203125</v>
      </c>
      <c r="AT64" s="57">
        <f>+[2]Sheet1!AT64</f>
        <v>692.601806640625</v>
      </c>
      <c r="AU64" s="57">
        <f>+[2]Sheet1!AU64</f>
        <v>542.037353515625</v>
      </c>
      <c r="AV64" s="57">
        <f>+[2]Sheet1!AV64</f>
        <v>605.91046142578125</v>
      </c>
      <c r="AW64" s="57">
        <f>+[2]Sheet1!AW64</f>
        <v>502.45394897460938</v>
      </c>
      <c r="AX64" s="57">
        <f>+[2]Sheet1!AX64</f>
        <v>634.2294921875</v>
      </c>
      <c r="AY64" s="57">
        <f>+[2]Sheet1!AY64</f>
        <v>546.62701416015625</v>
      </c>
      <c r="AZ64" s="57">
        <f>+[2]Sheet1!AZ64</f>
        <v>683.2830810546875</v>
      </c>
      <c r="BA64" s="57">
        <f>+[2]Sheet1!BA64</f>
        <v>512.01983642578125</v>
      </c>
      <c r="BB64" s="57">
        <f>+[2]Sheet1!BB64</f>
        <v>658.0579833984375</v>
      </c>
      <c r="BC64" s="57">
        <f>+[2]Sheet1!BC64</f>
        <v>496.42657470703125</v>
      </c>
      <c r="BD64" s="57">
        <f>+[2]Sheet1!BD64</f>
        <v>630.3382568359375</v>
      </c>
      <c r="BE64" s="57">
        <f>+[2]Sheet1!BE64</f>
        <v>683.3885498046875</v>
      </c>
      <c r="BF64" s="57">
        <f>+[2]Sheet1!BF64</f>
        <v>689.180419921875</v>
      </c>
      <c r="BG64" s="57">
        <f>+[2]Sheet1!BG64</f>
        <v>541.04461669921875</v>
      </c>
      <c r="BH64" s="57">
        <f>+[2]Sheet1!BH64</f>
        <v>606.26171875</v>
      </c>
      <c r="BI64" s="57">
        <f>+[2]Sheet1!BI64</f>
        <v>509.41726684570313</v>
      </c>
      <c r="BJ64" s="57">
        <f>+[2]Sheet1!BJ64</f>
        <v>631.55859375</v>
      </c>
      <c r="BK64" s="57">
        <f>+[2]Sheet1!BK64</f>
        <v>546.76788330078125</v>
      </c>
      <c r="BL64" s="57">
        <f>+[2]Sheet1!BL64</f>
        <v>643.49493408203125</v>
      </c>
      <c r="BM64" s="57">
        <f>+[2]Sheet1!BM64</f>
        <v>637.422607421875</v>
      </c>
      <c r="BN64" s="57">
        <f>+[2]Sheet1!BN64</f>
        <v>636.52655029296875</v>
      </c>
      <c r="BO64" s="57">
        <f>+[2]Sheet1!BO64</f>
        <v>634.111572265625</v>
      </c>
      <c r="BP64" s="57">
        <f>+[2]Sheet1!BP64</f>
        <v>627.48419189453125</v>
      </c>
      <c r="BQ64" s="57">
        <f>+[2]Sheet1!BQ64</f>
        <v>687.5972900390625</v>
      </c>
      <c r="BR64" s="57">
        <f>+[2]Sheet1!BR64</f>
        <v>513.85821533203125</v>
      </c>
      <c r="BS64" s="57">
        <f>+[2]Sheet1!BS64</f>
        <v>654.843994140625</v>
      </c>
      <c r="BT64" s="57">
        <f>+[2]Sheet1!BT64</f>
        <v>500.6904296875</v>
      </c>
      <c r="BU64" s="57">
        <f>+[2]Sheet1!BU64</f>
        <v>628.70172119140625</v>
      </c>
      <c r="BV64" s="57">
        <f>+[2]Sheet1!BV64</f>
        <v>693.613525390625</v>
      </c>
      <c r="BW64" s="57">
        <f>+[2]Sheet1!BW64</f>
        <v>692.36236572265625</v>
      </c>
      <c r="BX64" s="57">
        <f>+[2]Sheet1!BX64</f>
        <v>543.18780517578125</v>
      </c>
      <c r="BY64" s="57">
        <f>+[2]Sheet1!BY64</f>
        <v>605.996826171875</v>
      </c>
      <c r="BZ64" s="57">
        <f>+[2]Sheet1!BZ64</f>
        <v>506.69863891601563</v>
      </c>
      <c r="CA64" s="57">
        <f>+[2]Sheet1!CA64</f>
        <v>634.55377197265625</v>
      </c>
      <c r="CB64" s="57">
        <f>+[2]Sheet1!CB64</f>
        <v>547.06304931640625</v>
      </c>
      <c r="CC64" s="57">
        <f>+[2]Sheet1!CC64</f>
        <v>634.05645751953125</v>
      </c>
      <c r="CD64" s="57">
        <f>+[2]Sheet1!CD64</f>
        <v>634.05645751953125</v>
      </c>
    </row>
    <row r="65" spans="1:82" x14ac:dyDescent="0.3">
      <c r="A65" s="2">
        <f>+[1]Sheet1!A65</f>
        <v>44621</v>
      </c>
      <c r="B65" s="1" t="s">
        <v>85</v>
      </c>
      <c r="C65" s="1">
        <v>2022</v>
      </c>
      <c r="D65" s="57">
        <f>+[2]Sheet1!D65</f>
        <v>744.39996337890625</v>
      </c>
      <c r="E65" s="57">
        <f>+[2]Sheet1!E65</f>
        <v>546.17181396484375</v>
      </c>
      <c r="F65" s="57">
        <f>+[2]Sheet1!F65</f>
        <v>711.20513916015625</v>
      </c>
      <c r="G65" s="57">
        <f>+[2]Sheet1!G65</f>
        <v>549.9173583984375</v>
      </c>
      <c r="H65" s="57">
        <f>+[2]Sheet1!H65</f>
        <v>652.88055419921875</v>
      </c>
      <c r="I65" s="57">
        <f>+[2]Sheet1!I65</f>
        <v>744.7454833984375</v>
      </c>
      <c r="J65" s="57">
        <f>+[2]Sheet1!J65</f>
        <v>735.6529541015625</v>
      </c>
      <c r="K65" s="57">
        <f>+[2]Sheet1!K65</f>
        <v>567.00823974609375</v>
      </c>
      <c r="L65" s="57">
        <f>+[2]Sheet1!L65</f>
        <v>626.5660400390625</v>
      </c>
      <c r="M65" s="57">
        <f>+[2]Sheet1!M65</f>
        <v>618.07696533203125</v>
      </c>
      <c r="N65" s="57">
        <f>+[2]Sheet1!N65</f>
        <v>674.70709228515625</v>
      </c>
      <c r="O65" s="57">
        <f>+[2]Sheet1!O65</f>
        <v>578.81488037109375</v>
      </c>
      <c r="P65" s="57">
        <f>+[2]Sheet1!P65</f>
        <v>741.1993408203125</v>
      </c>
      <c r="Q65" s="57">
        <f>+[2]Sheet1!Q65</f>
        <v>544.01611328125</v>
      </c>
      <c r="R65" s="57">
        <f>+[2]Sheet1!R65</f>
        <v>719.04046630859375</v>
      </c>
      <c r="S65" s="57">
        <f>+[2]Sheet1!S65</f>
        <v>543.56036376953125</v>
      </c>
      <c r="T65" s="57">
        <f>+[2]Sheet1!T65</f>
        <v>655.0880126953125</v>
      </c>
      <c r="U65" s="57">
        <f>+[2]Sheet1!U65</f>
        <v>738.734375</v>
      </c>
      <c r="V65" s="57">
        <f>+[2]Sheet1!V65</f>
        <v>733.46832275390625</v>
      </c>
      <c r="W65" s="57">
        <f>+[2]Sheet1!W65</f>
        <v>563.99664306640625</v>
      </c>
      <c r="X65" s="57">
        <f>+[2]Sheet1!X65</f>
        <v>626.7064208984375</v>
      </c>
      <c r="Y65" s="57">
        <f>+[2]Sheet1!Y65</f>
        <v>621.010986328125</v>
      </c>
      <c r="Z65" s="57">
        <f>+[2]Sheet1!Z65</f>
        <v>674.20458984375</v>
      </c>
      <c r="AA65" s="57">
        <f>+[2]Sheet1!AA65</f>
        <v>577.72271728515625</v>
      </c>
      <c r="AB65" s="57">
        <f>+[2]Sheet1!AB65</f>
        <v>738.84613037109375</v>
      </c>
      <c r="AC65" s="57">
        <f>+[2]Sheet1!AC65</f>
        <v>543.670166015625</v>
      </c>
      <c r="AD65" s="57">
        <f>+[2]Sheet1!AD65</f>
        <v>722.72967529296875</v>
      </c>
      <c r="AE65" s="57">
        <f>+[2]Sheet1!AE65</f>
        <v>538.2822265625</v>
      </c>
      <c r="AF65" s="57">
        <f>+[2]Sheet1!AF65</f>
        <v>655.46533203125</v>
      </c>
      <c r="AG65" s="57">
        <f>+[2]Sheet1!AG65</f>
        <v>738.61859130859375</v>
      </c>
      <c r="AH65" s="57">
        <f>+[2]Sheet1!AH65</f>
        <v>735.0419921875</v>
      </c>
      <c r="AI65" s="57">
        <f>+[2]Sheet1!AI65</f>
        <v>562.72088623046875</v>
      </c>
      <c r="AJ65" s="57">
        <f>+[2]Sheet1!AJ65</f>
        <v>626.7799072265625</v>
      </c>
      <c r="AK65" s="57">
        <f>+[2]Sheet1!AK65</f>
        <v>622.33135986328125</v>
      </c>
      <c r="AL65" s="57">
        <f>+[2]Sheet1!AL65</f>
        <v>669.80816650390625</v>
      </c>
      <c r="AM65" s="57">
        <f>+[2]Sheet1!AM65</f>
        <v>577.08099365234375</v>
      </c>
      <c r="AN65" s="57">
        <f>+[2]Sheet1!AN65</f>
        <v>736.23992919921875</v>
      </c>
      <c r="AO65" s="57">
        <f>+[2]Sheet1!AO65</f>
        <v>543.24774169921875</v>
      </c>
      <c r="AP65" s="57">
        <f>+[2]Sheet1!AP65</f>
        <v>725.8131103515625</v>
      </c>
      <c r="AQ65" s="57">
        <f>+[2]Sheet1!AQ65</f>
        <v>537.935302734375</v>
      </c>
      <c r="AR65" s="57">
        <f>+[2]Sheet1!AR65</f>
        <v>655.79168701171875</v>
      </c>
      <c r="AS65" s="57">
        <f>+[2]Sheet1!AS65</f>
        <v>727.36968994140625</v>
      </c>
      <c r="AT65" s="57">
        <f>+[2]Sheet1!AT65</f>
        <v>730.56817626953125</v>
      </c>
      <c r="AU65" s="57">
        <f>+[2]Sheet1!AU65</f>
        <v>560.50982666015625</v>
      </c>
      <c r="AV65" s="57">
        <f>+[2]Sheet1!AV65</f>
        <v>626.5108642578125</v>
      </c>
      <c r="AW65" s="57">
        <f>+[2]Sheet1!AW65</f>
        <v>619.0064697265625</v>
      </c>
      <c r="AX65" s="57">
        <f>+[2]Sheet1!AX65</f>
        <v>668.95208740234375</v>
      </c>
      <c r="AY65" s="57">
        <f>+[2]Sheet1!AY65</f>
        <v>577.254638671875</v>
      </c>
      <c r="AZ65" s="57">
        <f>+[2]Sheet1!AZ65</f>
        <v>732.037109375</v>
      </c>
      <c r="BA65" s="57">
        <f>+[2]Sheet1!BA65</f>
        <v>542.13616943359375</v>
      </c>
      <c r="BB65" s="57">
        <f>+[2]Sheet1!BB65</f>
        <v>730.51519775390625</v>
      </c>
      <c r="BC65" s="57">
        <f>+[2]Sheet1!BC65</f>
        <v>534.538330078125</v>
      </c>
      <c r="BD65" s="57">
        <f>+[2]Sheet1!BD65</f>
        <v>657.86065673828125</v>
      </c>
      <c r="BE65" s="57">
        <f>+[2]Sheet1!BE65</f>
        <v>718.033447265625</v>
      </c>
      <c r="BF65" s="57">
        <f>+[2]Sheet1!BF65</f>
        <v>726.08734130859375</v>
      </c>
      <c r="BG65" s="57">
        <f>+[2]Sheet1!BG65</f>
        <v>558.6878662109375</v>
      </c>
      <c r="BH65" s="57">
        <f>+[2]Sheet1!BH65</f>
        <v>626.34844970703125</v>
      </c>
      <c r="BI65" s="57">
        <f>+[2]Sheet1!BI65</f>
        <v>628.3460693359375</v>
      </c>
      <c r="BJ65" s="57">
        <f>+[2]Sheet1!BJ65</f>
        <v>666.6336669921875</v>
      </c>
      <c r="BK65" s="57">
        <f>+[2]Sheet1!BK65</f>
        <v>577.848388671875</v>
      </c>
      <c r="BL65" s="57">
        <f>+[2]Sheet1!BL65</f>
        <v>688.31787109375</v>
      </c>
      <c r="BM65" s="57">
        <f>+[2]Sheet1!BM65</f>
        <v>681.1876220703125</v>
      </c>
      <c r="BN65" s="57">
        <f>+[2]Sheet1!BN65</f>
        <v>679.82342529296875</v>
      </c>
      <c r="BO65" s="57">
        <f>+[2]Sheet1!BO65</f>
        <v>676.62982177734375</v>
      </c>
      <c r="BP65" s="57">
        <f>+[2]Sheet1!BP65</f>
        <v>668.6380615234375</v>
      </c>
      <c r="BQ65" s="57">
        <f>+[2]Sheet1!BQ65</f>
        <v>738.203369140625</v>
      </c>
      <c r="BR65" s="57">
        <f>+[2]Sheet1!BR65</f>
        <v>543.51513671875</v>
      </c>
      <c r="BS65" s="57">
        <f>+[2]Sheet1!BS65</f>
        <v>723.43450927734375</v>
      </c>
      <c r="BT65" s="57">
        <f>+[2]Sheet1!BT65</f>
        <v>539.1507568359375</v>
      </c>
      <c r="BU65" s="57">
        <f>+[2]Sheet1!BU65</f>
        <v>656.25445556640625</v>
      </c>
      <c r="BV65" s="57">
        <f>+[2]Sheet1!BV65</f>
        <v>728.08111572265625</v>
      </c>
      <c r="BW65" s="57">
        <f>+[2]Sheet1!BW65</f>
        <v>730.542236328125</v>
      </c>
      <c r="BX65" s="57">
        <f>+[2]Sheet1!BX65</f>
        <v>561.75030517578125</v>
      </c>
      <c r="BY65" s="57">
        <f>+[2]Sheet1!BY65</f>
        <v>626.52783203125</v>
      </c>
      <c r="BZ65" s="57">
        <f>+[2]Sheet1!BZ65</f>
        <v>623.5087890625</v>
      </c>
      <c r="CA65" s="57">
        <f>+[2]Sheet1!CA65</f>
        <v>669.255615234375</v>
      </c>
      <c r="CB65" s="57">
        <f>+[2]Sheet1!CB65</f>
        <v>577.6641845703125</v>
      </c>
      <c r="CC65" s="57">
        <f>+[2]Sheet1!CC65</f>
        <v>676.746337890625</v>
      </c>
      <c r="CD65" s="57">
        <f>+[2]Sheet1!CD65</f>
        <v>676.746337890625</v>
      </c>
    </row>
    <row r="66" spans="1:82" x14ac:dyDescent="0.3">
      <c r="A66" s="2">
        <f>+[1]Sheet1!A66</f>
        <v>44652</v>
      </c>
      <c r="B66" s="1" t="s">
        <v>86</v>
      </c>
      <c r="C66" s="1">
        <v>2022</v>
      </c>
      <c r="D66" s="57">
        <f>+[2]Sheet1!D66</f>
        <v>788.71112060546875</v>
      </c>
      <c r="E66" s="57">
        <f>+[2]Sheet1!E66</f>
        <v>564.283447265625</v>
      </c>
      <c r="F66" s="57">
        <f>+[2]Sheet1!F66</f>
        <v>780.80279541015625</v>
      </c>
      <c r="G66" s="57">
        <f>+[2]Sheet1!G66</f>
        <v>575.5535888671875</v>
      </c>
      <c r="H66" s="57">
        <f>+[2]Sheet1!H66</f>
        <v>689.03167724609375</v>
      </c>
      <c r="I66" s="57">
        <f>+[2]Sheet1!I66</f>
        <v>792.2469482421875</v>
      </c>
      <c r="J66" s="57">
        <f>+[2]Sheet1!J66</f>
        <v>773.66571044921875</v>
      </c>
      <c r="K66" s="57">
        <f>+[2]Sheet1!K66</f>
        <v>587.13409423828125</v>
      </c>
      <c r="L66" s="57">
        <f>+[2]Sheet1!L66</f>
        <v>658.70257568359375</v>
      </c>
      <c r="M66" s="57">
        <f>+[2]Sheet1!M66</f>
        <v>641.3758544921875</v>
      </c>
      <c r="N66" s="57">
        <f>+[2]Sheet1!N66</f>
        <v>723.56524658203125</v>
      </c>
      <c r="O66" s="57">
        <f>+[2]Sheet1!O66</f>
        <v>609.8323974609375</v>
      </c>
      <c r="P66" s="57">
        <f>+[2]Sheet1!P66</f>
        <v>784.943359375</v>
      </c>
      <c r="Q66" s="57">
        <f>+[2]Sheet1!Q66</f>
        <v>562.2381591796875</v>
      </c>
      <c r="R66" s="57">
        <f>+[2]Sheet1!R66</f>
        <v>789.42205810546875</v>
      </c>
      <c r="S66" s="57">
        <f>+[2]Sheet1!S66</f>
        <v>568.5235595703125</v>
      </c>
      <c r="T66" s="57">
        <f>+[2]Sheet1!T66</f>
        <v>691.24664306640625</v>
      </c>
      <c r="U66" s="57">
        <f>+[2]Sheet1!U66</f>
        <v>786.06689453125</v>
      </c>
      <c r="V66" s="57">
        <f>+[2]Sheet1!V66</f>
        <v>771.905029296875</v>
      </c>
      <c r="W66" s="57">
        <f>+[2]Sheet1!W66</f>
        <v>584.3497314453125</v>
      </c>
      <c r="X66" s="57">
        <f>+[2]Sheet1!X66</f>
        <v>658.8577880859375</v>
      </c>
      <c r="Y66" s="57">
        <f>+[2]Sheet1!Y66</f>
        <v>644.30108642578125</v>
      </c>
      <c r="Z66" s="57">
        <f>+[2]Sheet1!Z66</f>
        <v>723.082275390625</v>
      </c>
      <c r="AA66" s="57">
        <f>+[2]Sheet1!AA66</f>
        <v>608.2725830078125</v>
      </c>
      <c r="AB66" s="57">
        <f>+[2]Sheet1!AB66</f>
        <v>782.1549072265625</v>
      </c>
      <c r="AC66" s="57">
        <f>+[2]Sheet1!AC66</f>
        <v>561.75836181640625</v>
      </c>
      <c r="AD66" s="57">
        <f>+[2]Sheet1!AD66</f>
        <v>793.27203369140625</v>
      </c>
      <c r="AE66" s="57">
        <f>+[2]Sheet1!AE66</f>
        <v>562.68096923828125</v>
      </c>
      <c r="AF66" s="57">
        <f>+[2]Sheet1!AF66</f>
        <v>691.56146240234375</v>
      </c>
      <c r="AG66" s="57">
        <f>+[2]Sheet1!AG66</f>
        <v>786.31158447265625</v>
      </c>
      <c r="AH66" s="57">
        <f>+[2]Sheet1!AH66</f>
        <v>773.56536865234375</v>
      </c>
      <c r="AI66" s="57">
        <f>+[2]Sheet1!AI66</f>
        <v>583.1785888671875</v>
      </c>
      <c r="AJ66" s="57">
        <f>+[2]Sheet1!AJ66</f>
        <v>658.928466796875</v>
      </c>
      <c r="AK66" s="57">
        <f>+[2]Sheet1!AK66</f>
        <v>645.6954345703125</v>
      </c>
      <c r="AL66" s="57">
        <f>+[2]Sheet1!AL66</f>
        <v>718.7841796875</v>
      </c>
      <c r="AM66" s="57">
        <f>+[2]Sheet1!AM66</f>
        <v>607.44464111328125</v>
      </c>
      <c r="AN66" s="57">
        <f>+[2]Sheet1!AN66</f>
        <v>779.40966796875</v>
      </c>
      <c r="AO66" s="57">
        <f>+[2]Sheet1!AO66</f>
        <v>561.21002197265625</v>
      </c>
      <c r="AP66" s="57">
        <f>+[2]Sheet1!AP66</f>
        <v>797.037109375</v>
      </c>
      <c r="AQ66" s="57">
        <f>+[2]Sheet1!AQ66</f>
        <v>562.49932861328125</v>
      </c>
      <c r="AR66" s="57">
        <f>+[2]Sheet1!AR66</f>
        <v>691.80078125</v>
      </c>
      <c r="AS66" s="57">
        <f>+[2]Sheet1!AS66</f>
        <v>773.980224609375</v>
      </c>
      <c r="AT66" s="57">
        <f>+[2]Sheet1!AT66</f>
        <v>769.4029541015625</v>
      </c>
      <c r="AU66" s="57">
        <f>+[2]Sheet1!AU66</f>
        <v>580.98455810546875</v>
      </c>
      <c r="AV66" s="57">
        <f>+[2]Sheet1!AV66</f>
        <v>658.72320556640625</v>
      </c>
      <c r="AW66" s="57">
        <f>+[2]Sheet1!AW66</f>
        <v>641.86273193359375</v>
      </c>
      <c r="AX66" s="57">
        <f>+[2]Sheet1!AX66</f>
        <v>717.76202392578125</v>
      </c>
      <c r="AY66" s="57">
        <f>+[2]Sheet1!AY66</f>
        <v>607.415771484375</v>
      </c>
      <c r="AZ66" s="57">
        <f>+[2]Sheet1!AZ66</f>
        <v>775.042724609375</v>
      </c>
      <c r="BA66" s="57">
        <f>+[2]Sheet1!BA66</f>
        <v>560.08837890625</v>
      </c>
      <c r="BB66" s="57">
        <f>+[2]Sheet1!BB66</f>
        <v>802.49273681640625</v>
      </c>
      <c r="BC66" s="57">
        <f>+[2]Sheet1!BC66</f>
        <v>559.22210693359375</v>
      </c>
      <c r="BD66" s="57">
        <f>+[2]Sheet1!BD66</f>
        <v>693.67694091796875</v>
      </c>
      <c r="BE66" s="57">
        <f>+[2]Sheet1!BE66</f>
        <v>763.9193115234375</v>
      </c>
      <c r="BF66" s="57">
        <f>+[2]Sheet1!BF66</f>
        <v>765.00714111328125</v>
      </c>
      <c r="BG66" s="57">
        <f>+[2]Sheet1!BG66</f>
        <v>579.54034423828125</v>
      </c>
      <c r="BH66" s="57">
        <f>+[2]Sheet1!BH66</f>
        <v>659.0809326171875</v>
      </c>
      <c r="BI66" s="57">
        <f>+[2]Sheet1!BI66</f>
        <v>650.8251953125</v>
      </c>
      <c r="BJ66" s="57">
        <f>+[2]Sheet1!BJ66</f>
        <v>715.10906982421875</v>
      </c>
      <c r="BK66" s="57">
        <f>+[2]Sheet1!BK66</f>
        <v>607.60687255859375</v>
      </c>
      <c r="BL66" s="57">
        <f>+[2]Sheet1!BL66</f>
        <v>730.3038330078125</v>
      </c>
      <c r="BM66" s="57">
        <f>+[2]Sheet1!BM66</f>
        <v>722.253173828125</v>
      </c>
      <c r="BN66" s="57">
        <f>+[2]Sheet1!BN66</f>
        <v>720.8585205078125</v>
      </c>
      <c r="BO66" s="57">
        <f>+[2]Sheet1!BO66</f>
        <v>717.48223876953125</v>
      </c>
      <c r="BP66" s="57">
        <f>+[2]Sheet1!BP66</f>
        <v>708.86163330078125</v>
      </c>
      <c r="BQ66" s="57">
        <f>+[2]Sheet1!BQ66</f>
        <v>781.6767578125</v>
      </c>
      <c r="BR66" s="57">
        <f>+[2]Sheet1!BR66</f>
        <v>561.56451416015625</v>
      </c>
      <c r="BS66" s="57">
        <f>+[2]Sheet1!BS66</f>
        <v>794.3819580078125</v>
      </c>
      <c r="BT66" s="57">
        <f>+[2]Sheet1!BT66</f>
        <v>563.91229248046875</v>
      </c>
      <c r="BU66" s="57">
        <f>+[2]Sheet1!BU66</f>
        <v>692.22821044921875</v>
      </c>
      <c r="BV66" s="57">
        <f>+[2]Sheet1!BV66</f>
        <v>774.72833251953125</v>
      </c>
      <c r="BW66" s="57">
        <f>+[2]Sheet1!BW66</f>
        <v>769.229248046875</v>
      </c>
      <c r="BX66" s="57">
        <f>+[2]Sheet1!BX66</f>
        <v>582.27056884765625</v>
      </c>
      <c r="BY66" s="57">
        <f>+[2]Sheet1!BY66</f>
        <v>658.90570068359375</v>
      </c>
      <c r="BZ66" s="57">
        <f>+[2]Sheet1!BZ66</f>
        <v>646.3870849609375</v>
      </c>
      <c r="CA66" s="57">
        <f>+[2]Sheet1!CA66</f>
        <v>717.96820068359375</v>
      </c>
      <c r="CB66" s="57">
        <f>+[2]Sheet1!CB66</f>
        <v>607.84820556640625</v>
      </c>
      <c r="CC66" s="57">
        <f>+[2]Sheet1!CC66</f>
        <v>717.599365234375</v>
      </c>
      <c r="CD66" s="57">
        <f>+[2]Sheet1!CD66</f>
        <v>717.599365234375</v>
      </c>
    </row>
    <row r="67" spans="1:82" x14ac:dyDescent="0.3">
      <c r="A67" s="2">
        <f>+[1]Sheet1!A67</f>
        <v>44682</v>
      </c>
      <c r="B67" s="1" t="s">
        <v>87</v>
      </c>
      <c r="C67" s="1">
        <v>2022</v>
      </c>
      <c r="D67" s="57">
        <f>+[2]Sheet1!D67</f>
        <v>824.17987060546875</v>
      </c>
      <c r="E67" s="57">
        <f>+[2]Sheet1!E67</f>
        <v>597.3946533203125</v>
      </c>
      <c r="F67" s="57">
        <f>+[2]Sheet1!F67</f>
        <v>826.417724609375</v>
      </c>
      <c r="G67" s="57">
        <f>+[2]Sheet1!G67</f>
        <v>599.37371826171875</v>
      </c>
      <c r="H67" s="57">
        <f>+[2]Sheet1!H67</f>
        <v>725.80047607421875</v>
      </c>
      <c r="I67" s="57">
        <f>+[2]Sheet1!I67</f>
        <v>841.45074462890625</v>
      </c>
      <c r="J67" s="57">
        <f>+[2]Sheet1!J67</f>
        <v>820.93231201171875</v>
      </c>
      <c r="K67" s="57">
        <f>+[2]Sheet1!K67</f>
        <v>605.44525146484375</v>
      </c>
      <c r="L67" s="57">
        <f>+[2]Sheet1!L67</f>
        <v>693.829345703125</v>
      </c>
      <c r="M67" s="57">
        <f>+[2]Sheet1!M67</f>
        <v>660.9818115234375</v>
      </c>
      <c r="N67" s="57">
        <f>+[2]Sheet1!N67</f>
        <v>766.2479248046875</v>
      </c>
      <c r="O67" s="57">
        <f>+[2]Sheet1!O67</f>
        <v>638.2408447265625</v>
      </c>
      <c r="P67" s="57">
        <f>+[2]Sheet1!P67</f>
        <v>819.81982421875</v>
      </c>
      <c r="Q67" s="57">
        <f>+[2]Sheet1!Q67</f>
        <v>594.2904052734375</v>
      </c>
      <c r="R67" s="57">
        <f>+[2]Sheet1!R67</f>
        <v>836.01861572265625</v>
      </c>
      <c r="S67" s="57">
        <f>+[2]Sheet1!S67</f>
        <v>589.9049072265625</v>
      </c>
      <c r="T67" s="57">
        <f>+[2]Sheet1!T67</f>
        <v>728.02276611328125</v>
      </c>
      <c r="U67" s="57">
        <f>+[2]Sheet1!U67</f>
        <v>835.0101318359375</v>
      </c>
      <c r="V67" s="57">
        <f>+[2]Sheet1!V67</f>
        <v>819.05615234375</v>
      </c>
      <c r="W67" s="57">
        <f>+[2]Sheet1!W67</f>
        <v>602.4910888671875</v>
      </c>
      <c r="X67" s="57">
        <f>+[2]Sheet1!X67</f>
        <v>693.33453369140625</v>
      </c>
      <c r="Y67" s="57">
        <f>+[2]Sheet1!Y67</f>
        <v>665.17425537109375</v>
      </c>
      <c r="Z67" s="57">
        <f>+[2]Sheet1!Z67</f>
        <v>765.2381591796875</v>
      </c>
      <c r="AA67" s="57">
        <f>+[2]Sheet1!AA67</f>
        <v>636.21923828125</v>
      </c>
      <c r="AB67" s="57">
        <f>+[2]Sheet1!AB67</f>
        <v>816.673828125</v>
      </c>
      <c r="AC67" s="57">
        <f>+[2]Sheet1!AC67</f>
        <v>593.4647216796875</v>
      </c>
      <c r="AD67" s="57">
        <f>+[2]Sheet1!AD67</f>
        <v>840.417236328125</v>
      </c>
      <c r="AE67" s="57">
        <f>+[2]Sheet1!AE67</f>
        <v>582.6187744140625</v>
      </c>
      <c r="AF67" s="57">
        <f>+[2]Sheet1!AF67</f>
        <v>728.46417236328125</v>
      </c>
      <c r="AG67" s="57">
        <f>+[2]Sheet1!AG67</f>
        <v>835.410888671875</v>
      </c>
      <c r="AH67" s="57">
        <f>+[2]Sheet1!AH67</f>
        <v>821.53076171875</v>
      </c>
      <c r="AI67" s="57">
        <f>+[2]Sheet1!AI67</f>
        <v>601.14141845703125</v>
      </c>
      <c r="AJ67" s="57">
        <f>+[2]Sheet1!AJ67</f>
        <v>693.05938720703125</v>
      </c>
      <c r="AK67" s="57">
        <f>+[2]Sheet1!AK67</f>
        <v>666.539794921875</v>
      </c>
      <c r="AL67" s="57">
        <f>+[2]Sheet1!AL67</f>
        <v>759.8016357421875</v>
      </c>
      <c r="AM67" s="57">
        <f>+[2]Sheet1!AM67</f>
        <v>635.17572021484375</v>
      </c>
      <c r="AN67" s="57">
        <f>+[2]Sheet1!AN67</f>
        <v>813.74609375</v>
      </c>
      <c r="AO67" s="57">
        <f>+[2]Sheet1!AO67</f>
        <v>592.6475830078125</v>
      </c>
      <c r="AP67" s="57">
        <f>+[2]Sheet1!AP67</f>
        <v>843.74853515625</v>
      </c>
      <c r="AQ67" s="57">
        <f>+[2]Sheet1!AQ67</f>
        <v>581.60540771484375</v>
      </c>
      <c r="AR67" s="57">
        <f>+[2]Sheet1!AR67</f>
        <v>728.7083740234375</v>
      </c>
      <c r="AS67" s="57">
        <f>+[2]Sheet1!AS67</f>
        <v>822.1136474609375</v>
      </c>
      <c r="AT67" s="57">
        <f>+[2]Sheet1!AT67</f>
        <v>816.43804931640625</v>
      </c>
      <c r="AU67" s="57">
        <f>+[2]Sheet1!AU67</f>
        <v>598.9666748046875</v>
      </c>
      <c r="AV67" s="57">
        <f>+[2]Sheet1!AV67</f>
        <v>692.49737548828125</v>
      </c>
      <c r="AW67" s="57">
        <f>+[2]Sheet1!AW67</f>
        <v>662.681396484375</v>
      </c>
      <c r="AX67" s="57">
        <f>+[2]Sheet1!AX67</f>
        <v>758.0584716796875</v>
      </c>
      <c r="AY67" s="57">
        <f>+[2]Sheet1!AY67</f>
        <v>635.09228515625</v>
      </c>
      <c r="AZ67" s="57">
        <f>+[2]Sheet1!AZ67</f>
        <v>809.10870361328125</v>
      </c>
      <c r="BA67" s="57">
        <f>+[2]Sheet1!BA67</f>
        <v>590.97515869140625</v>
      </c>
      <c r="BB67" s="57">
        <f>+[2]Sheet1!BB67</f>
        <v>848.928955078125</v>
      </c>
      <c r="BC67" s="57">
        <f>+[2]Sheet1!BC67</f>
        <v>577.08660888671875</v>
      </c>
      <c r="BD67" s="57">
        <f>+[2]Sheet1!BD67</f>
        <v>730.689697265625</v>
      </c>
      <c r="BE67" s="57">
        <f>+[2]Sheet1!BE67</f>
        <v>811.3089599609375</v>
      </c>
      <c r="BF67" s="57">
        <f>+[2]Sheet1!BF67</f>
        <v>811.4036865234375</v>
      </c>
      <c r="BG67" s="57">
        <f>+[2]Sheet1!BG67</f>
        <v>597.46038818359375</v>
      </c>
      <c r="BH67" s="57">
        <f>+[2]Sheet1!BH67</f>
        <v>692.78533935546875</v>
      </c>
      <c r="BI67" s="57">
        <f>+[2]Sheet1!BI67</f>
        <v>672.44921875</v>
      </c>
      <c r="BJ67" s="57">
        <f>+[2]Sheet1!BJ67</f>
        <v>754.42169189453125</v>
      </c>
      <c r="BK67" s="57">
        <f>+[2]Sheet1!BK67</f>
        <v>634.95770263671875</v>
      </c>
      <c r="BL67" s="57">
        <f>+[2]Sheet1!BL67</f>
        <v>766.99090576171875</v>
      </c>
      <c r="BM67" s="57">
        <f>+[2]Sheet1!BM67</f>
        <v>758.6297607421875</v>
      </c>
      <c r="BN67" s="57">
        <f>+[2]Sheet1!BN67</f>
        <v>757.23291015625</v>
      </c>
      <c r="BO67" s="57">
        <f>+[2]Sheet1!BO67</f>
        <v>753.9219970703125</v>
      </c>
      <c r="BP67" s="57">
        <f>+[2]Sheet1!BP67</f>
        <v>744.94915771484375</v>
      </c>
      <c r="BQ67" s="57">
        <f>+[2]Sheet1!BQ67</f>
        <v>816.293212890625</v>
      </c>
      <c r="BR67" s="57">
        <f>+[2]Sheet1!BR67</f>
        <v>593.218505859375</v>
      </c>
      <c r="BS67" s="57">
        <f>+[2]Sheet1!BS67</f>
        <v>840.9239501953125</v>
      </c>
      <c r="BT67" s="57">
        <f>+[2]Sheet1!BT67</f>
        <v>583.6614990234375</v>
      </c>
      <c r="BU67" s="57">
        <f>+[2]Sheet1!BU67</f>
        <v>729.14971923828125</v>
      </c>
      <c r="BV67" s="57">
        <f>+[2]Sheet1!BV67</f>
        <v>822.8951416015625</v>
      </c>
      <c r="BW67" s="57">
        <f>+[2]Sheet1!BW67</f>
        <v>816.22314453125</v>
      </c>
      <c r="BX67" s="57">
        <f>+[2]Sheet1!BX67</f>
        <v>600.295654296875</v>
      </c>
      <c r="BY67" s="57">
        <f>+[2]Sheet1!BY67</f>
        <v>692.95318603515625</v>
      </c>
      <c r="BZ67" s="57">
        <f>+[2]Sheet1!BZ67</f>
        <v>667.4615478515625</v>
      </c>
      <c r="CA67" s="57">
        <f>+[2]Sheet1!CA67</f>
        <v>758.39990234375</v>
      </c>
      <c r="CB67" s="57">
        <f>+[2]Sheet1!CB67</f>
        <v>635.52264404296875</v>
      </c>
      <c r="CC67" s="57">
        <f>+[2]Sheet1!CC67</f>
        <v>753.93414306640625</v>
      </c>
      <c r="CD67" s="57">
        <f>+[2]Sheet1!CD67</f>
        <v>753.93414306640625</v>
      </c>
    </row>
    <row r="68" spans="1:82" x14ac:dyDescent="0.3">
      <c r="A68" s="2">
        <f>+[1]Sheet1!A68</f>
        <v>44713</v>
      </c>
      <c r="B68" s="1" t="s">
        <v>88</v>
      </c>
      <c r="C68" s="1">
        <v>2022</v>
      </c>
      <c r="D68" s="57">
        <f>+[2]Sheet1!D68</f>
        <v>861.4857177734375</v>
      </c>
      <c r="E68" s="57">
        <f>+[2]Sheet1!E68</f>
        <v>636.7578125</v>
      </c>
      <c r="F68" s="57">
        <f>+[2]Sheet1!F68</f>
        <v>873.90985107421875</v>
      </c>
      <c r="G68" s="57">
        <f>+[2]Sheet1!G68</f>
        <v>639.25225830078125</v>
      </c>
      <c r="H68" s="57">
        <f>+[2]Sheet1!H68</f>
        <v>768.57177734375</v>
      </c>
      <c r="I68" s="57">
        <f>+[2]Sheet1!I68</f>
        <v>903.20037841796875</v>
      </c>
      <c r="J68" s="57">
        <f>+[2]Sheet1!J68</f>
        <v>862.4344482421875</v>
      </c>
      <c r="K68" s="57">
        <f>+[2]Sheet1!K68</f>
        <v>608.949462890625</v>
      </c>
      <c r="L68" s="57">
        <f>+[2]Sheet1!L68</f>
        <v>722.02447509765625</v>
      </c>
      <c r="M68" s="57">
        <f>+[2]Sheet1!M68</f>
        <v>673.896240234375</v>
      </c>
      <c r="N68" s="57">
        <f>+[2]Sheet1!N68</f>
        <v>814.52301025390625</v>
      </c>
      <c r="O68" s="57">
        <f>+[2]Sheet1!O68</f>
        <v>670.4072265625</v>
      </c>
      <c r="P68" s="57">
        <f>+[2]Sheet1!P68</f>
        <v>857.2816162109375</v>
      </c>
      <c r="Q68" s="57">
        <f>+[2]Sheet1!Q68</f>
        <v>634.060791015625</v>
      </c>
      <c r="R68" s="57">
        <f>+[2]Sheet1!R68</f>
        <v>884.1241455078125</v>
      </c>
      <c r="S68" s="57">
        <f>+[2]Sheet1!S68</f>
        <v>629.77874755859375</v>
      </c>
      <c r="T68" s="57">
        <f>+[2]Sheet1!T68</f>
        <v>771.38031005859375</v>
      </c>
      <c r="U68" s="57">
        <f>+[2]Sheet1!U68</f>
        <v>896.6878662109375</v>
      </c>
      <c r="V68" s="57">
        <f>+[2]Sheet1!V68</f>
        <v>859.54241943359375</v>
      </c>
      <c r="W68" s="57">
        <f>+[2]Sheet1!W68</f>
        <v>605.23663330078125</v>
      </c>
      <c r="X68" s="57">
        <f>+[2]Sheet1!X68</f>
        <v>722.3258056640625</v>
      </c>
      <c r="Y68" s="57">
        <f>+[2]Sheet1!Y68</f>
        <v>679.1751708984375</v>
      </c>
      <c r="Z68" s="57">
        <f>+[2]Sheet1!Z68</f>
        <v>813.31536865234375</v>
      </c>
      <c r="AA68" s="57">
        <f>+[2]Sheet1!AA68</f>
        <v>668.2132568359375</v>
      </c>
      <c r="AB68" s="57">
        <f>+[2]Sheet1!AB68</f>
        <v>854.1572265625</v>
      </c>
      <c r="AC68" s="57">
        <f>+[2]Sheet1!AC68</f>
        <v>633.267333984375</v>
      </c>
      <c r="AD68" s="57">
        <f>+[2]Sheet1!AD68</f>
        <v>888.9334716796875</v>
      </c>
      <c r="AE68" s="57">
        <f>+[2]Sheet1!AE68</f>
        <v>622.00457763671875</v>
      </c>
      <c r="AF68" s="57">
        <f>+[2]Sheet1!AF68</f>
        <v>771.9835205078125</v>
      </c>
      <c r="AG68" s="57">
        <f>+[2]Sheet1!AG68</f>
        <v>896.84539794921875</v>
      </c>
      <c r="AH68" s="57">
        <f>+[2]Sheet1!AH68</f>
        <v>862.22900390625</v>
      </c>
      <c r="AI68" s="57">
        <f>+[2]Sheet1!AI68</f>
        <v>603.50640869140625</v>
      </c>
      <c r="AJ68" s="57">
        <f>+[2]Sheet1!AJ68</f>
        <v>722.34600830078125</v>
      </c>
      <c r="AK68" s="57">
        <f>+[2]Sheet1!AK68</f>
        <v>680.755126953125</v>
      </c>
      <c r="AL68" s="57">
        <f>+[2]Sheet1!AL68</f>
        <v>807.345947265625</v>
      </c>
      <c r="AM68" s="57">
        <f>+[2]Sheet1!AM68</f>
        <v>666.9886474609375</v>
      </c>
      <c r="AN68" s="57">
        <f>+[2]Sheet1!AN68</f>
        <v>851.27777099609375</v>
      </c>
      <c r="AO68" s="57">
        <f>+[2]Sheet1!AO68</f>
        <v>632.67718505859375</v>
      </c>
      <c r="AP68" s="57">
        <f>+[2]Sheet1!AP68</f>
        <v>892.67401123046875</v>
      </c>
      <c r="AQ68" s="57">
        <f>+[2]Sheet1!AQ68</f>
        <v>620.72235107421875</v>
      </c>
      <c r="AR68" s="57">
        <f>+[2]Sheet1!AR68</f>
        <v>772.2257080078125</v>
      </c>
      <c r="AS68" s="57">
        <f>+[2]Sheet1!AS68</f>
        <v>883.31298828125</v>
      </c>
      <c r="AT68" s="57">
        <f>+[2]Sheet1!AT68</f>
        <v>855.412109375</v>
      </c>
      <c r="AU68" s="57">
        <f>+[2]Sheet1!AU68</f>
        <v>601.25311279296875</v>
      </c>
      <c r="AV68" s="57">
        <f>+[2]Sheet1!AV68</f>
        <v>722.602783203125</v>
      </c>
      <c r="AW68" s="57">
        <f>+[2]Sheet1!AW68</f>
        <v>676.65380859375</v>
      </c>
      <c r="AX68" s="57">
        <f>+[2]Sheet1!AX68</f>
        <v>805.62451171875</v>
      </c>
      <c r="AY68" s="57">
        <f>+[2]Sheet1!AY68</f>
        <v>667.0557861328125</v>
      </c>
      <c r="AZ68" s="57">
        <f>+[2]Sheet1!AZ68</f>
        <v>846.84185791015625</v>
      </c>
      <c r="BA68" s="57">
        <f>+[2]Sheet1!BA68</f>
        <v>631.30474853515625</v>
      </c>
      <c r="BB68" s="57">
        <f>+[2]Sheet1!BB68</f>
        <v>898.40728759765625</v>
      </c>
      <c r="BC68" s="57">
        <f>+[2]Sheet1!BC68</f>
        <v>616.3248291015625</v>
      </c>
      <c r="BD68" s="57">
        <f>+[2]Sheet1!BD68</f>
        <v>774.5386962890625</v>
      </c>
      <c r="BE68" s="57">
        <f>+[2]Sheet1!BE68</f>
        <v>872.2828369140625</v>
      </c>
      <c r="BF68" s="57">
        <f>+[2]Sheet1!BF68</f>
        <v>848.90838623046875</v>
      </c>
      <c r="BG68" s="57">
        <f>+[2]Sheet1!BG68</f>
        <v>599.40740966796875</v>
      </c>
      <c r="BH68" s="57">
        <f>+[2]Sheet1!BH68</f>
        <v>723.8262939453125</v>
      </c>
      <c r="BI68" s="57">
        <f>+[2]Sheet1!BI68</f>
        <v>686.62548828125</v>
      </c>
      <c r="BJ68" s="57">
        <f>+[2]Sheet1!BJ68</f>
        <v>801.94964599609375</v>
      </c>
      <c r="BK68" s="57">
        <f>+[2]Sheet1!BK68</f>
        <v>667.22088623046875</v>
      </c>
      <c r="BL68" s="57">
        <f>+[2]Sheet1!BL68</f>
        <v>806.28076171875</v>
      </c>
      <c r="BM68" s="57">
        <f>+[2]Sheet1!BM68</f>
        <v>798.11065673828125</v>
      </c>
      <c r="BN68" s="57">
        <f>+[2]Sheet1!BN68</f>
        <v>797.0169677734375</v>
      </c>
      <c r="BO68" s="57">
        <f>+[2]Sheet1!BO68</f>
        <v>793.958251953125</v>
      </c>
      <c r="BP68" s="57">
        <f>+[2]Sheet1!BP68</f>
        <v>785.49298095703125</v>
      </c>
      <c r="BQ68" s="57">
        <f>+[2]Sheet1!BQ68</f>
        <v>853.8072509765625</v>
      </c>
      <c r="BR68" s="57">
        <f>+[2]Sheet1!BR68</f>
        <v>633.1632080078125</v>
      </c>
      <c r="BS68" s="57">
        <f>+[2]Sheet1!BS68</f>
        <v>889.5966796875</v>
      </c>
      <c r="BT68" s="57">
        <f>+[2]Sheet1!BT68</f>
        <v>623.073974609375</v>
      </c>
      <c r="BU68" s="57">
        <f>+[2]Sheet1!BU68</f>
        <v>772.7186279296875</v>
      </c>
      <c r="BV68" s="57">
        <f>+[2]Sheet1!BV68</f>
        <v>884.1387939453125</v>
      </c>
      <c r="BW68" s="57">
        <f>+[2]Sheet1!BW68</f>
        <v>855.384765625</v>
      </c>
      <c r="BX68" s="57">
        <f>+[2]Sheet1!BX68</f>
        <v>602.71673583984375</v>
      </c>
      <c r="BY68" s="57">
        <f>+[2]Sheet1!BY68</f>
        <v>722.913818359375</v>
      </c>
      <c r="BZ68" s="57">
        <f>+[2]Sheet1!BZ68</f>
        <v>681.49462890625</v>
      </c>
      <c r="CA68" s="57">
        <f>+[2]Sheet1!CA68</f>
        <v>806.06689453125</v>
      </c>
      <c r="CB68" s="57">
        <f>+[2]Sheet1!CB68</f>
        <v>667.59619140625</v>
      </c>
      <c r="CC68" s="57">
        <f>+[2]Sheet1!CC68</f>
        <v>793.9124755859375</v>
      </c>
      <c r="CD68" s="57">
        <f>+[2]Sheet1!CD68</f>
        <v>793.9124755859375</v>
      </c>
    </row>
    <row r="69" spans="1:82" x14ac:dyDescent="0.3">
      <c r="A69" s="2">
        <f>+[1]Sheet1!A69</f>
        <v>44743</v>
      </c>
      <c r="B69" s="1" t="s">
        <v>89</v>
      </c>
      <c r="C69" s="1">
        <v>2022</v>
      </c>
      <c r="D69" s="57">
        <f>+[2]Sheet1!D69</f>
        <v>913.2098388671875</v>
      </c>
      <c r="E69" s="57">
        <f>+[2]Sheet1!E69</f>
        <v>677.50958251953125</v>
      </c>
      <c r="F69" s="57">
        <f>+[2]Sheet1!F69</f>
        <v>951.86346435546875</v>
      </c>
      <c r="G69" s="57">
        <f>+[2]Sheet1!G69</f>
        <v>668.99713134765625</v>
      </c>
      <c r="H69" s="57">
        <f>+[2]Sheet1!H69</f>
        <v>847.9246826171875</v>
      </c>
      <c r="I69" s="57">
        <f>+[2]Sheet1!I69</f>
        <v>964.47161865234375</v>
      </c>
      <c r="J69" s="57">
        <f>+[2]Sheet1!J69</f>
        <v>911.09295654296875</v>
      </c>
      <c r="K69" s="57">
        <f>+[2]Sheet1!K69</f>
        <v>643.9918212890625</v>
      </c>
      <c r="L69" s="57">
        <f>+[2]Sheet1!L69</f>
        <v>814.9864501953125</v>
      </c>
      <c r="M69" s="57">
        <f>+[2]Sheet1!M69</f>
        <v>714.88653564453125</v>
      </c>
      <c r="N69" s="57">
        <f>+[2]Sheet1!N69</f>
        <v>889.5128173828125</v>
      </c>
      <c r="O69" s="57">
        <f>+[2]Sheet1!O69</f>
        <v>725.08758544921875</v>
      </c>
      <c r="P69" s="57">
        <f>+[2]Sheet1!P69</f>
        <v>908.7313232421875</v>
      </c>
      <c r="Q69" s="57">
        <f>+[2]Sheet1!Q69</f>
        <v>674.93048095703125</v>
      </c>
      <c r="R69" s="57">
        <f>+[2]Sheet1!R69</f>
        <v>961.39959716796875</v>
      </c>
      <c r="S69" s="57">
        <f>+[2]Sheet1!S69</f>
        <v>658.794921875</v>
      </c>
      <c r="T69" s="57">
        <f>+[2]Sheet1!T69</f>
        <v>850.95867919921875</v>
      </c>
      <c r="U69" s="57">
        <f>+[2]Sheet1!U69</f>
        <v>957.8271484375</v>
      </c>
      <c r="V69" s="57">
        <f>+[2]Sheet1!V69</f>
        <v>907.99072265625</v>
      </c>
      <c r="W69" s="57">
        <f>+[2]Sheet1!W69</f>
        <v>639.35009765625</v>
      </c>
      <c r="X69" s="57">
        <f>+[2]Sheet1!X69</f>
        <v>816.716552734375</v>
      </c>
      <c r="Y69" s="57">
        <f>+[2]Sheet1!Y69</f>
        <v>724.11529541015625</v>
      </c>
      <c r="Z69" s="57">
        <f>+[2]Sheet1!Z69</f>
        <v>890.25567626953125</v>
      </c>
      <c r="AA69" s="57">
        <f>+[2]Sheet1!AA69</f>
        <v>722.2581787109375</v>
      </c>
      <c r="AB69" s="57">
        <f>+[2]Sheet1!AB69</f>
        <v>905.5057373046875</v>
      </c>
      <c r="AC69" s="57">
        <f>+[2]Sheet1!AC69</f>
        <v>674.064208984375</v>
      </c>
      <c r="AD69" s="57">
        <f>+[2]Sheet1!AD69</f>
        <v>966.0106201171875</v>
      </c>
      <c r="AE69" s="57">
        <f>+[2]Sheet1!AE69</f>
        <v>650.261474609375</v>
      </c>
      <c r="AF69" s="57">
        <f>+[2]Sheet1!AF69</f>
        <v>851.3699951171875</v>
      </c>
      <c r="AG69" s="57">
        <f>+[2]Sheet1!AG69</f>
        <v>958.23455810546875</v>
      </c>
      <c r="AH69" s="57">
        <f>+[2]Sheet1!AH69</f>
        <v>911.6861572265625</v>
      </c>
      <c r="AI69" s="57">
        <f>+[2]Sheet1!AI69</f>
        <v>637.0633544921875</v>
      </c>
      <c r="AJ69" s="57">
        <f>+[2]Sheet1!AJ69</f>
        <v>817.56671142578125</v>
      </c>
      <c r="AK69" s="57">
        <f>+[2]Sheet1!AK69</f>
        <v>726.51287841796875</v>
      </c>
      <c r="AL69" s="57">
        <f>+[2]Sheet1!AL69</f>
        <v>885.7314453125</v>
      </c>
      <c r="AM69" s="57">
        <f>+[2]Sheet1!AM69</f>
        <v>720.81378173828125</v>
      </c>
      <c r="AN69" s="57">
        <f>+[2]Sheet1!AN69</f>
        <v>902.6981201171875</v>
      </c>
      <c r="AO69" s="57">
        <f>+[2]Sheet1!AO69</f>
        <v>673.32745361328125</v>
      </c>
      <c r="AP69" s="57">
        <f>+[2]Sheet1!AP69</f>
        <v>969.577392578125</v>
      </c>
      <c r="AQ69" s="57">
        <f>+[2]Sheet1!AQ69</f>
        <v>649.1080322265625</v>
      </c>
      <c r="AR69" s="57">
        <f>+[2]Sheet1!AR69</f>
        <v>851.69610595703125</v>
      </c>
      <c r="AS69" s="57">
        <f>+[2]Sheet1!AS69</f>
        <v>943.93377685546875</v>
      </c>
      <c r="AT69" s="57">
        <f>+[2]Sheet1!AT69</f>
        <v>903.4150390625</v>
      </c>
      <c r="AU69" s="57">
        <f>+[2]Sheet1!AU69</f>
        <v>634.57855224609375</v>
      </c>
      <c r="AV69" s="57">
        <f>+[2]Sheet1!AV69</f>
        <v>817.92974853515625</v>
      </c>
      <c r="AW69" s="57">
        <f>+[2]Sheet1!AW69</f>
        <v>721.64697265625</v>
      </c>
      <c r="AX69" s="57">
        <f>+[2]Sheet1!AX69</f>
        <v>885.44012451171875</v>
      </c>
      <c r="AY69" s="57">
        <f>+[2]Sheet1!AY69</f>
        <v>720.8388671875</v>
      </c>
      <c r="AZ69" s="57">
        <f>+[2]Sheet1!AZ69</f>
        <v>898.0928955078125</v>
      </c>
      <c r="BA69" s="57">
        <f>+[2]Sheet1!BA69</f>
        <v>671.90826416015625</v>
      </c>
      <c r="BB69" s="57">
        <f>+[2]Sheet1!BB69</f>
        <v>974.97760009765625</v>
      </c>
      <c r="BC69" s="57">
        <f>+[2]Sheet1!BC69</f>
        <v>644.69268798828125</v>
      </c>
      <c r="BD69" s="57">
        <f>+[2]Sheet1!BD69</f>
        <v>854.85174560546875</v>
      </c>
      <c r="BE69" s="57">
        <f>+[2]Sheet1!BE69</f>
        <v>932.4263916015625</v>
      </c>
      <c r="BF69" s="57">
        <f>+[2]Sheet1!BF69</f>
        <v>895.77410888671875</v>
      </c>
      <c r="BG69" s="57">
        <f>+[2]Sheet1!BG69</f>
        <v>631.81549072265625</v>
      </c>
      <c r="BH69" s="57">
        <f>+[2]Sheet1!BH69</f>
        <v>819.4757080078125</v>
      </c>
      <c r="BI69" s="57">
        <f>+[2]Sheet1!BI69</f>
        <v>734.80682373046875</v>
      </c>
      <c r="BJ69" s="57">
        <f>+[2]Sheet1!BJ69</f>
        <v>883.72723388671875</v>
      </c>
      <c r="BK69" s="57">
        <f>+[2]Sheet1!BK69</f>
        <v>721.0953369140625</v>
      </c>
      <c r="BL69" s="57">
        <f>+[2]Sheet1!BL69</f>
        <v>863.52862548828125</v>
      </c>
      <c r="BM69" s="57">
        <f>+[2]Sheet1!BM69</f>
        <v>855.4859619140625</v>
      </c>
      <c r="BN69" s="57">
        <f>+[2]Sheet1!BN69</f>
        <v>855.089599609375</v>
      </c>
      <c r="BO69" s="57">
        <f>+[2]Sheet1!BO69</f>
        <v>852.73089599609375</v>
      </c>
      <c r="BP69" s="57">
        <f>+[2]Sheet1!BP69</f>
        <v>845.7978515625</v>
      </c>
      <c r="BQ69" s="57">
        <f>+[2]Sheet1!BQ69</f>
        <v>905.23529052734375</v>
      </c>
      <c r="BR69" s="57">
        <f>+[2]Sheet1!BR69</f>
        <v>673.87896728515625</v>
      </c>
      <c r="BS69" s="57">
        <f>+[2]Sheet1!BS69</f>
        <v>966.64453125</v>
      </c>
      <c r="BT69" s="57">
        <f>+[2]Sheet1!BT69</f>
        <v>651.68792724609375</v>
      </c>
      <c r="BU69" s="57">
        <f>+[2]Sheet1!BU69</f>
        <v>852.52978515625</v>
      </c>
      <c r="BV69" s="57">
        <f>+[2]Sheet1!BV69</f>
        <v>944.802734375</v>
      </c>
      <c r="BW69" s="57">
        <f>+[2]Sheet1!BW69</f>
        <v>903.3365478515625</v>
      </c>
      <c r="BX69" s="57">
        <f>+[2]Sheet1!BX69</f>
        <v>636.15203857421875</v>
      </c>
      <c r="BY69" s="57">
        <f>+[2]Sheet1!BY69</f>
        <v>817.9622802734375</v>
      </c>
      <c r="BZ69" s="57">
        <f>+[2]Sheet1!BZ69</f>
        <v>727.6328125</v>
      </c>
      <c r="CA69" s="57">
        <f>+[2]Sheet1!CA69</f>
        <v>885.71234130859375</v>
      </c>
      <c r="CB69" s="57">
        <f>+[2]Sheet1!CB69</f>
        <v>721.54486083984375</v>
      </c>
      <c r="CC69" s="57">
        <f>+[2]Sheet1!CC69</f>
        <v>852.65350341796875</v>
      </c>
      <c r="CD69" s="57">
        <f>+[2]Sheet1!CD69</f>
        <v>852.65350341796875</v>
      </c>
    </row>
    <row r="70" spans="1:82" x14ac:dyDescent="0.3">
      <c r="A70" s="2">
        <f>+[1]Sheet1!A70</f>
        <v>44774</v>
      </c>
      <c r="B70" s="1" t="s">
        <v>90</v>
      </c>
      <c r="C70" s="1">
        <v>2022</v>
      </c>
      <c r="D70" s="57">
        <f>+[2]Sheet1!D70</f>
        <v>978.618896484375</v>
      </c>
      <c r="E70" s="57">
        <f>+[2]Sheet1!E70</f>
        <v>724.53082275390625</v>
      </c>
      <c r="F70" s="57">
        <f>+[2]Sheet1!F70</f>
        <v>1047.508544921875</v>
      </c>
      <c r="G70" s="57">
        <f>+[2]Sheet1!G70</f>
        <v>708.70220947265625</v>
      </c>
      <c r="H70" s="57">
        <f>+[2]Sheet1!H70</f>
        <v>919.33856201171875</v>
      </c>
      <c r="I70" s="57">
        <f>+[2]Sheet1!I70</f>
        <v>1017.770751953125</v>
      </c>
      <c r="J70" s="57">
        <f>+[2]Sheet1!J70</f>
        <v>971.273681640625</v>
      </c>
      <c r="K70" s="57">
        <f>+[2]Sheet1!K70</f>
        <v>670.1153564453125</v>
      </c>
      <c r="L70" s="57">
        <f>+[2]Sheet1!L70</f>
        <v>857.51019287109375</v>
      </c>
      <c r="M70" s="57">
        <f>+[2]Sheet1!M70</f>
        <v>749.92425537109375</v>
      </c>
      <c r="N70" s="57">
        <f>+[2]Sheet1!N70</f>
        <v>949.690673828125</v>
      </c>
      <c r="O70" s="57">
        <f>+[2]Sheet1!O70</f>
        <v>788.01708984375</v>
      </c>
      <c r="P70" s="57">
        <f>+[2]Sheet1!P70</f>
        <v>973.5452880859375</v>
      </c>
      <c r="Q70" s="57">
        <f>+[2]Sheet1!Q70</f>
        <v>722.18701171875</v>
      </c>
      <c r="R70" s="57">
        <f>+[2]Sheet1!R70</f>
        <v>1056.7540283203125</v>
      </c>
      <c r="S70" s="57">
        <f>+[2]Sheet1!S70</f>
        <v>696.24957275390625</v>
      </c>
      <c r="T70" s="57">
        <f>+[2]Sheet1!T70</f>
        <v>922.5745849609375</v>
      </c>
      <c r="U70" s="57">
        <f>+[2]Sheet1!U70</f>
        <v>1011.2927856445313</v>
      </c>
      <c r="V70" s="57">
        <f>+[2]Sheet1!V70</f>
        <v>967.85687255859375</v>
      </c>
      <c r="W70" s="57">
        <f>+[2]Sheet1!W70</f>
        <v>665.3878173828125</v>
      </c>
      <c r="X70" s="57">
        <f>+[2]Sheet1!X70</f>
        <v>858.39117431640625</v>
      </c>
      <c r="Y70" s="57">
        <f>+[2]Sheet1!Y70</f>
        <v>758.60345458984375</v>
      </c>
      <c r="Z70" s="57">
        <f>+[2]Sheet1!Z70</f>
        <v>949.947509765625</v>
      </c>
      <c r="AA70" s="57">
        <f>+[2]Sheet1!AA70</f>
        <v>784.625244140625</v>
      </c>
      <c r="AB70" s="57">
        <f>+[2]Sheet1!AB70</f>
        <v>969.95074462890625</v>
      </c>
      <c r="AC70" s="57">
        <f>+[2]Sheet1!AC70</f>
        <v>721.03033447265625</v>
      </c>
      <c r="AD70" s="57">
        <f>+[2]Sheet1!AD70</f>
        <v>1061.514404296875</v>
      </c>
      <c r="AE70" s="57">
        <f>+[2]Sheet1!AE70</f>
        <v>686.0758056640625</v>
      </c>
      <c r="AF70" s="57">
        <f>+[2]Sheet1!AF70</f>
        <v>922.8787841796875</v>
      </c>
      <c r="AG70" s="57">
        <f>+[2]Sheet1!AG70</f>
        <v>1011.8062744140625</v>
      </c>
      <c r="AH70" s="57">
        <f>+[2]Sheet1!AH70</f>
        <v>971.3614501953125</v>
      </c>
      <c r="AI70" s="57">
        <f>+[2]Sheet1!AI70</f>
        <v>662.96173095703125</v>
      </c>
      <c r="AJ70" s="57">
        <f>+[2]Sheet1!AJ70</f>
        <v>858.60595703125</v>
      </c>
      <c r="AK70" s="57">
        <f>+[2]Sheet1!AK70</f>
        <v>760.8646240234375</v>
      </c>
      <c r="AL70" s="57">
        <f>+[2]Sheet1!AL70</f>
        <v>944.7230224609375</v>
      </c>
      <c r="AM70" s="57">
        <f>+[2]Sheet1!AM70</f>
        <v>783.11651611328125</v>
      </c>
      <c r="AN70" s="57">
        <f>+[2]Sheet1!AN70</f>
        <v>966.7545166015625</v>
      </c>
      <c r="AO70" s="57">
        <f>+[2]Sheet1!AO70</f>
        <v>720.35546875</v>
      </c>
      <c r="AP70" s="57">
        <f>+[2]Sheet1!AP70</f>
        <v>1064.57177734375</v>
      </c>
      <c r="AQ70" s="57">
        <f>+[2]Sheet1!AQ70</f>
        <v>684.07501220703125</v>
      </c>
      <c r="AR70" s="57">
        <f>+[2]Sheet1!AR70</f>
        <v>923.14410400390625</v>
      </c>
      <c r="AS70" s="57">
        <f>+[2]Sheet1!AS70</f>
        <v>998.256103515625</v>
      </c>
      <c r="AT70" s="57">
        <f>+[2]Sheet1!AT70</f>
        <v>963.74017333984375</v>
      </c>
      <c r="AU70" s="57">
        <f>+[2]Sheet1!AU70</f>
        <v>660.62896728515625</v>
      </c>
      <c r="AV70" s="57">
        <f>+[2]Sheet1!AV70</f>
        <v>859.02667236328125</v>
      </c>
      <c r="AW70" s="57">
        <f>+[2]Sheet1!AW70</f>
        <v>755.947509765625</v>
      </c>
      <c r="AX70" s="57">
        <f>+[2]Sheet1!AX70</f>
        <v>943.94281005859375</v>
      </c>
      <c r="AY70" s="57">
        <f>+[2]Sheet1!AY70</f>
        <v>782.84954833984375</v>
      </c>
      <c r="AZ70" s="57">
        <f>+[2]Sheet1!AZ70</f>
        <v>961.41064453125</v>
      </c>
      <c r="BA70" s="57">
        <f>+[2]Sheet1!BA70</f>
        <v>719.21539306640625</v>
      </c>
      <c r="BB70" s="57">
        <f>+[2]Sheet1!BB70</f>
        <v>1069.808349609375</v>
      </c>
      <c r="BC70" s="57">
        <f>+[2]Sheet1!BC70</f>
        <v>678.46710205078125</v>
      </c>
      <c r="BD70" s="57">
        <f>+[2]Sheet1!BD70</f>
        <v>926.6573486328125</v>
      </c>
      <c r="BE70" s="57">
        <f>+[2]Sheet1!BE70</f>
        <v>987.3695068359375</v>
      </c>
      <c r="BF70" s="57">
        <f>+[2]Sheet1!BF70</f>
        <v>956.80218505859375</v>
      </c>
      <c r="BG70" s="57">
        <f>+[2]Sheet1!BG70</f>
        <v>657.85906982421875</v>
      </c>
      <c r="BH70" s="57">
        <f>+[2]Sheet1!BH70</f>
        <v>860.63641357421875</v>
      </c>
      <c r="BI70" s="57">
        <f>+[2]Sheet1!BI70</f>
        <v>767.5970458984375</v>
      </c>
      <c r="BJ70" s="57">
        <f>+[2]Sheet1!BJ70</f>
        <v>941.4910888671875</v>
      </c>
      <c r="BK70" s="57">
        <f>+[2]Sheet1!BK70</f>
        <v>782.67822265625</v>
      </c>
      <c r="BL70" s="57">
        <f>+[2]Sheet1!BL70</f>
        <v>925.36468505859375</v>
      </c>
      <c r="BM70" s="57">
        <f>+[2]Sheet1!BM70</f>
        <v>915.67230224609375</v>
      </c>
      <c r="BN70" s="57">
        <f>+[2]Sheet1!BN70</f>
        <v>914.5545654296875</v>
      </c>
      <c r="BO70" s="57">
        <f>+[2]Sheet1!BO70</f>
        <v>911.73040771484375</v>
      </c>
      <c r="BP70" s="57">
        <f>+[2]Sheet1!BP70</f>
        <v>903.7313232421875</v>
      </c>
      <c r="BQ70" s="57">
        <f>+[2]Sheet1!BQ70</f>
        <v>969.58697509765625</v>
      </c>
      <c r="BR70" s="57">
        <f>+[2]Sheet1!BR70</f>
        <v>721.0234375</v>
      </c>
      <c r="BS70" s="57">
        <f>+[2]Sheet1!BS70</f>
        <v>1061.8367919921875</v>
      </c>
      <c r="BT70" s="57">
        <f>+[2]Sheet1!BT70</f>
        <v>687.35321044921875</v>
      </c>
      <c r="BU70" s="57">
        <f>+[2]Sheet1!BU70</f>
        <v>924.15386962890625</v>
      </c>
      <c r="BV70" s="57">
        <f>+[2]Sheet1!BV70</f>
        <v>999.07611083984375</v>
      </c>
      <c r="BW70" s="57">
        <f>+[2]Sheet1!BW70</f>
        <v>963.72979736328125</v>
      </c>
      <c r="BX70" s="57">
        <f>+[2]Sheet1!BX70</f>
        <v>662.177001953125</v>
      </c>
      <c r="BY70" s="57">
        <f>+[2]Sheet1!BY70</f>
        <v>859.3046875</v>
      </c>
      <c r="BZ70" s="57">
        <f>+[2]Sheet1!BZ70</f>
        <v>761.410888671875</v>
      </c>
      <c r="CA70" s="57">
        <f>+[2]Sheet1!CA70</f>
        <v>944.273193359375</v>
      </c>
      <c r="CB70" s="57">
        <f>+[2]Sheet1!CB70</f>
        <v>783.5858154296875</v>
      </c>
      <c r="CC70" s="57">
        <f>+[2]Sheet1!CC70</f>
        <v>911.92144775390625</v>
      </c>
      <c r="CD70" s="57">
        <f>+[2]Sheet1!CD70</f>
        <v>911.92138671875</v>
      </c>
    </row>
    <row r="71" spans="1:82" x14ac:dyDescent="0.3">
      <c r="A71" s="2">
        <f>+[1]Sheet1!A71</f>
        <v>44805</v>
      </c>
      <c r="B71" s="1" t="s">
        <v>91</v>
      </c>
      <c r="C71" s="1">
        <v>2022</v>
      </c>
      <c r="D71" s="57">
        <f>+[2]Sheet1!D71</f>
        <v>1042.7086181640625</v>
      </c>
      <c r="E71" s="57">
        <f>+[2]Sheet1!E71</f>
        <v>793.04962158203125</v>
      </c>
      <c r="F71" s="57">
        <f>+[2]Sheet1!F71</f>
        <v>1158.159912109375</v>
      </c>
      <c r="G71" s="57">
        <f>+[2]Sheet1!G71</f>
        <v>735.07537841796875</v>
      </c>
      <c r="H71" s="57">
        <f>+[2]Sheet1!H71</f>
        <v>974.17376708984375</v>
      </c>
      <c r="I71" s="57">
        <f>+[2]Sheet1!I71</f>
        <v>1064.1258544921875</v>
      </c>
      <c r="J71" s="57">
        <f>+[2]Sheet1!J71</f>
        <v>1026.40869140625</v>
      </c>
      <c r="K71" s="57">
        <f>+[2]Sheet1!K71</f>
        <v>687.3748779296875</v>
      </c>
      <c r="L71" s="57">
        <f>+[2]Sheet1!L71</f>
        <v>901.83746337890625</v>
      </c>
      <c r="M71" s="57">
        <f>+[2]Sheet1!M71</f>
        <v>776.80059814453125</v>
      </c>
      <c r="N71" s="57">
        <f>+[2]Sheet1!N71</f>
        <v>997.55267333984375</v>
      </c>
      <c r="O71" s="57">
        <f>+[2]Sheet1!O71</f>
        <v>841.5491943359375</v>
      </c>
      <c r="P71" s="57">
        <f>+[2]Sheet1!P71</f>
        <v>1038.021240234375</v>
      </c>
      <c r="Q71" s="57">
        <f>+[2]Sheet1!Q71</f>
        <v>790.25616455078125</v>
      </c>
      <c r="R71" s="57">
        <f>+[2]Sheet1!R71</f>
        <v>1168.2222900390625</v>
      </c>
      <c r="S71" s="57">
        <f>+[2]Sheet1!S71</f>
        <v>719.26141357421875</v>
      </c>
      <c r="T71" s="57">
        <f>+[2]Sheet1!T71</f>
        <v>978.1854248046875</v>
      </c>
      <c r="U71" s="57">
        <f>+[2]Sheet1!U71</f>
        <v>1056.4422607421875</v>
      </c>
      <c r="V71" s="57">
        <f>+[2]Sheet1!V71</f>
        <v>1022.77880859375</v>
      </c>
      <c r="W71" s="57">
        <f>+[2]Sheet1!W71</f>
        <v>682.257080078125</v>
      </c>
      <c r="X71" s="57">
        <f>+[2]Sheet1!X71</f>
        <v>903.62408447265625</v>
      </c>
      <c r="Y71" s="57">
        <f>+[2]Sheet1!Y71</f>
        <v>785.84442138671875</v>
      </c>
      <c r="Z71" s="57">
        <f>+[2]Sheet1!Z71</f>
        <v>996.29510498046875</v>
      </c>
      <c r="AA71" s="57">
        <f>+[2]Sheet1!AA71</f>
        <v>837.81884765625</v>
      </c>
      <c r="AB71" s="57">
        <f>+[2]Sheet1!AB71</f>
        <v>1034.81884765625</v>
      </c>
      <c r="AC71" s="57">
        <f>+[2]Sheet1!AC71</f>
        <v>788.17559814453125</v>
      </c>
      <c r="AD71" s="57">
        <f>+[2]Sheet1!AD71</f>
        <v>1173.2752685546875</v>
      </c>
      <c r="AE71" s="57">
        <f>+[2]Sheet1!AE71</f>
        <v>707.36993408203125</v>
      </c>
      <c r="AF71" s="57">
        <f>+[2]Sheet1!AF71</f>
        <v>978.8765869140625</v>
      </c>
      <c r="AG71" s="57">
        <f>+[2]Sheet1!AG71</f>
        <v>1056.2281494140625</v>
      </c>
      <c r="AH71" s="57">
        <f>+[2]Sheet1!AH71</f>
        <v>1026.4520263671875</v>
      </c>
      <c r="AI71" s="57">
        <f>+[2]Sheet1!AI71</f>
        <v>679.48675537109375</v>
      </c>
      <c r="AJ71" s="57">
        <f>+[2]Sheet1!AJ71</f>
        <v>904.26788330078125</v>
      </c>
      <c r="AK71" s="57">
        <f>+[2]Sheet1!AK71</f>
        <v>788.36517333984375</v>
      </c>
      <c r="AL71" s="57">
        <f>+[2]Sheet1!AL71</f>
        <v>990.394775390625</v>
      </c>
      <c r="AM71" s="57">
        <f>+[2]Sheet1!AM71</f>
        <v>836.21099853515625</v>
      </c>
      <c r="AN71" s="57">
        <f>+[2]Sheet1!AN71</f>
        <v>1031.897216796875</v>
      </c>
      <c r="AO71" s="57">
        <f>+[2]Sheet1!AO71</f>
        <v>787.556640625</v>
      </c>
      <c r="AP71" s="57">
        <f>+[2]Sheet1!AP71</f>
        <v>1176.4375</v>
      </c>
      <c r="AQ71" s="57">
        <f>+[2]Sheet1!AQ71</f>
        <v>704.85400390625</v>
      </c>
      <c r="AR71" s="57">
        <f>+[2]Sheet1!AR71</f>
        <v>979.22589111328125</v>
      </c>
      <c r="AS71" s="57">
        <f>+[2]Sheet1!AS71</f>
        <v>1040.957275390625</v>
      </c>
      <c r="AT71" s="57">
        <f>+[2]Sheet1!AT71</f>
        <v>1018.9409790039063</v>
      </c>
      <c r="AU71" s="57">
        <f>+[2]Sheet1!AU71</f>
        <v>677.16680908203125</v>
      </c>
      <c r="AV71" s="57">
        <f>+[2]Sheet1!AV71</f>
        <v>904.8338623046875</v>
      </c>
      <c r="AW71" s="57">
        <f>+[2]Sheet1!AW71</f>
        <v>783.0689697265625</v>
      </c>
      <c r="AX71" s="57">
        <f>+[2]Sheet1!AX71</f>
        <v>988.88385009765625</v>
      </c>
      <c r="AY71" s="57">
        <f>+[2]Sheet1!AY71</f>
        <v>835.896728515625</v>
      </c>
      <c r="AZ71" s="57">
        <f>+[2]Sheet1!AZ71</f>
        <v>1026.8348388671875</v>
      </c>
      <c r="BA71" s="57">
        <f>+[2]Sheet1!BA71</f>
        <v>786.59063720703125</v>
      </c>
      <c r="BB71" s="57">
        <f>+[2]Sheet1!BB71</f>
        <v>1182.0870361328125</v>
      </c>
      <c r="BC71" s="57">
        <f>+[2]Sheet1!BC71</f>
        <v>697.51385498046875</v>
      </c>
      <c r="BD71" s="57">
        <f>+[2]Sheet1!BD71</f>
        <v>982.97332763671875</v>
      </c>
      <c r="BE71" s="57">
        <f>+[2]Sheet1!BE71</f>
        <v>1028.359375</v>
      </c>
      <c r="BF71" s="57">
        <f>+[2]Sheet1!BF71</f>
        <v>1012.6307373046875</v>
      </c>
      <c r="BG71" s="57">
        <f>+[2]Sheet1!BG71</f>
        <v>674.0084228515625</v>
      </c>
      <c r="BH71" s="57">
        <f>+[2]Sheet1!BH71</f>
        <v>906.50750732421875</v>
      </c>
      <c r="BI71" s="57">
        <f>+[2]Sheet1!BI71</f>
        <v>794.58441162109375</v>
      </c>
      <c r="BJ71" s="57">
        <f>+[2]Sheet1!BJ71</f>
        <v>985.17327880859375</v>
      </c>
      <c r="BK71" s="57">
        <f>+[2]Sheet1!BK71</f>
        <v>835.9130859375</v>
      </c>
      <c r="BL71" s="57">
        <f>+[2]Sheet1!BL71</f>
        <v>985.28692626953125</v>
      </c>
      <c r="BM71" s="57">
        <f>+[2]Sheet1!BM71</f>
        <v>973.68841552734375</v>
      </c>
      <c r="BN71" s="57">
        <f>+[2]Sheet1!BN71</f>
        <v>971.64215087890625</v>
      </c>
      <c r="BO71" s="57">
        <f>+[2]Sheet1!BO71</f>
        <v>967.736083984375</v>
      </c>
      <c r="BP71" s="57">
        <f>+[2]Sheet1!BP71</f>
        <v>957.59375</v>
      </c>
      <c r="BQ71" s="57">
        <f>+[2]Sheet1!BQ71</f>
        <v>1034.4244384765625</v>
      </c>
      <c r="BR71" s="57">
        <f>+[2]Sheet1!BR71</f>
        <v>788.6064453125</v>
      </c>
      <c r="BS71" s="57">
        <f>+[2]Sheet1!BS71</f>
        <v>1173.5667724609375</v>
      </c>
      <c r="BT71" s="57">
        <f>+[2]Sheet1!BT71</f>
        <v>708.65228271484375</v>
      </c>
      <c r="BU71" s="57">
        <f>+[2]Sheet1!BU71</f>
        <v>980.14984130859375</v>
      </c>
      <c r="BV71" s="57">
        <f>+[2]Sheet1!BV71</f>
        <v>1041.92822265625</v>
      </c>
      <c r="BW71" s="57">
        <f>+[2]Sheet1!BW71</f>
        <v>1019.0918579101563</v>
      </c>
      <c r="BX71" s="57">
        <f>+[2]Sheet1!BX71</f>
        <v>678.73858642578125</v>
      </c>
      <c r="BY71" s="57">
        <f>+[2]Sheet1!BY71</f>
        <v>904.87530517578125</v>
      </c>
      <c r="BZ71" s="57">
        <f>+[2]Sheet1!BZ71</f>
        <v>788.54522705078125</v>
      </c>
      <c r="CA71" s="57">
        <f>+[2]Sheet1!CA71</f>
        <v>989.22515869140625</v>
      </c>
      <c r="CB71" s="57">
        <f>+[2]Sheet1!CB71</f>
        <v>836.77850341796875</v>
      </c>
      <c r="CC71" s="57">
        <f>+[2]Sheet1!CC71</f>
        <v>968.21600341796875</v>
      </c>
      <c r="CD71" s="57">
        <f>+[2]Sheet1!CD71</f>
        <v>968.21600341796875</v>
      </c>
    </row>
    <row r="72" spans="1:82" x14ac:dyDescent="0.3">
      <c r="A72" s="2">
        <f>+[1]Sheet1!A72</f>
        <v>44835</v>
      </c>
      <c r="B72" s="1" t="s">
        <v>92</v>
      </c>
      <c r="C72" s="1">
        <v>2022</v>
      </c>
      <c r="D72" s="57">
        <f>+[2]Sheet1!D72</f>
        <v>1105.42236328125</v>
      </c>
      <c r="E72" s="57">
        <f>+[2]Sheet1!E72</f>
        <v>836.0999755859375</v>
      </c>
      <c r="F72" s="57">
        <f>+[2]Sheet1!F72</f>
        <v>1238.7220458984375</v>
      </c>
      <c r="G72" s="57">
        <f>+[2]Sheet1!G72</f>
        <v>789.531494140625</v>
      </c>
      <c r="H72" s="57">
        <f>+[2]Sheet1!H72</f>
        <v>1023.42431640625</v>
      </c>
      <c r="I72" s="57">
        <f>+[2]Sheet1!I72</f>
        <v>1137.8685302734375</v>
      </c>
      <c r="J72" s="57">
        <f>+[2]Sheet1!J72</f>
        <v>1076.4149169921875</v>
      </c>
      <c r="K72" s="57">
        <f>+[2]Sheet1!K72</f>
        <v>768.81158447265625</v>
      </c>
      <c r="L72" s="57">
        <f>+[2]Sheet1!L72</f>
        <v>953.10986328125</v>
      </c>
      <c r="M72" s="57">
        <f>+[2]Sheet1!M72</f>
        <v>828.87652587890625</v>
      </c>
      <c r="N72" s="57">
        <f>+[2]Sheet1!N72</f>
        <v>1069.993896484375</v>
      </c>
      <c r="O72" s="57">
        <f>+[2]Sheet1!O72</f>
        <v>893.849853515625</v>
      </c>
      <c r="P72" s="57">
        <f>+[2]Sheet1!P72</f>
        <v>1101.158447265625</v>
      </c>
      <c r="Q72" s="57">
        <f>+[2]Sheet1!Q72</f>
        <v>833.20623779296875</v>
      </c>
      <c r="R72" s="57">
        <f>+[2]Sheet1!R72</f>
        <v>1248.487548828125</v>
      </c>
      <c r="S72" s="57">
        <f>+[2]Sheet1!S72</f>
        <v>772.5986328125</v>
      </c>
      <c r="T72" s="57">
        <f>+[2]Sheet1!T72</f>
        <v>1026.8077392578125</v>
      </c>
      <c r="U72" s="57">
        <f>+[2]Sheet1!U72</f>
        <v>1130.8070068359375</v>
      </c>
      <c r="V72" s="57">
        <f>+[2]Sheet1!V72</f>
        <v>1071.3905029296875</v>
      </c>
      <c r="W72" s="57">
        <f>+[2]Sheet1!W72</f>
        <v>763.99835205078125</v>
      </c>
      <c r="X72" s="57">
        <f>+[2]Sheet1!X72</f>
        <v>955.0186767578125</v>
      </c>
      <c r="Y72" s="57">
        <f>+[2]Sheet1!Y72</f>
        <v>845.1258544921875</v>
      </c>
      <c r="Z72" s="57">
        <f>+[2]Sheet1!Z72</f>
        <v>1068.960205078125</v>
      </c>
      <c r="AA72" s="57">
        <f>+[2]Sheet1!AA72</f>
        <v>889.800048828125</v>
      </c>
      <c r="AB72" s="57">
        <f>+[2]Sheet1!AB72</f>
        <v>1098.1243896484375</v>
      </c>
      <c r="AC72" s="57">
        <f>+[2]Sheet1!AC72</f>
        <v>831.26690673828125</v>
      </c>
      <c r="AD72" s="57">
        <f>+[2]Sheet1!AD72</f>
        <v>1253.5107421875</v>
      </c>
      <c r="AE72" s="57">
        <f>+[2]Sheet1!AE72</f>
        <v>759.6573486328125</v>
      </c>
      <c r="AF72" s="57">
        <f>+[2]Sheet1!AF72</f>
        <v>1027.81787109375</v>
      </c>
      <c r="AG72" s="57">
        <f>+[2]Sheet1!AG72</f>
        <v>1131.439697265625</v>
      </c>
      <c r="AH72" s="57">
        <f>+[2]Sheet1!AH72</f>
        <v>1074.557373046875</v>
      </c>
      <c r="AI72" s="57">
        <f>+[2]Sheet1!AI72</f>
        <v>761.44989013671875</v>
      </c>
      <c r="AJ72" s="57">
        <f>+[2]Sheet1!AJ72</f>
        <v>955.717529296875</v>
      </c>
      <c r="AK72" s="57">
        <f>+[2]Sheet1!AK72</f>
        <v>849.53448486328125</v>
      </c>
      <c r="AL72" s="57">
        <f>+[2]Sheet1!AL72</f>
        <v>1063.8260498046875</v>
      </c>
      <c r="AM72" s="57">
        <f>+[2]Sheet1!AM72</f>
        <v>887.574951171875</v>
      </c>
      <c r="AN72" s="57">
        <f>+[2]Sheet1!AN72</f>
        <v>1095.634765625</v>
      </c>
      <c r="AO72" s="57">
        <f>+[2]Sheet1!AO72</f>
        <v>830.56500244140625</v>
      </c>
      <c r="AP72" s="57">
        <f>+[2]Sheet1!AP72</f>
        <v>1256.3856201171875</v>
      </c>
      <c r="AQ72" s="57">
        <f>+[2]Sheet1!AQ72</f>
        <v>757.06024169921875</v>
      </c>
      <c r="AR72" s="57">
        <f>+[2]Sheet1!AR72</f>
        <v>1028.2159423828125</v>
      </c>
      <c r="AS72" s="57">
        <f>+[2]Sheet1!AS72</f>
        <v>1115.6683349609375</v>
      </c>
      <c r="AT72" s="57">
        <f>+[2]Sheet1!AT72</f>
        <v>1065.198974609375</v>
      </c>
      <c r="AU72" s="57">
        <f>+[2]Sheet1!AU72</f>
        <v>758.7935791015625</v>
      </c>
      <c r="AV72" s="57">
        <f>+[2]Sheet1!AV72</f>
        <v>955.9202880859375</v>
      </c>
      <c r="AW72" s="57">
        <f>+[2]Sheet1!AW72</f>
        <v>843.34783935546875</v>
      </c>
      <c r="AX72" s="57">
        <f>+[2]Sheet1!AX72</f>
        <v>1062.514892578125</v>
      </c>
      <c r="AY72" s="57">
        <f>+[2]Sheet1!AY72</f>
        <v>888.06878662109375</v>
      </c>
      <c r="AZ72" s="57">
        <f>+[2]Sheet1!AZ72</f>
        <v>1091.333251953125</v>
      </c>
      <c r="BA72" s="57">
        <f>+[2]Sheet1!BA72</f>
        <v>829.48419189453125</v>
      </c>
      <c r="BB72" s="57">
        <f>+[2]Sheet1!BB72</f>
        <v>1261.91357421875</v>
      </c>
      <c r="BC72" s="57">
        <f>+[2]Sheet1!BC72</f>
        <v>749.8323974609375</v>
      </c>
      <c r="BD72" s="57">
        <f>+[2]Sheet1!BD72</f>
        <v>1030.8782958984375</v>
      </c>
      <c r="BE72" s="57">
        <f>+[2]Sheet1!BE72</f>
        <v>1103.0286865234375</v>
      </c>
      <c r="BF72" s="57">
        <f>+[2]Sheet1!BF72</f>
        <v>1057.1837158203125</v>
      </c>
      <c r="BG72" s="57">
        <f>+[2]Sheet1!BG72</f>
        <v>756.3154296875</v>
      </c>
      <c r="BH72" s="57">
        <f>+[2]Sheet1!BH72</f>
        <v>957.691650390625</v>
      </c>
      <c r="BI72" s="57">
        <f>+[2]Sheet1!BI72</f>
        <v>861.8668212890625</v>
      </c>
      <c r="BJ72" s="57">
        <f>+[2]Sheet1!BJ72</f>
        <v>1060.024169921875</v>
      </c>
      <c r="BK72" s="57">
        <f>+[2]Sheet1!BK72</f>
        <v>888.26409912109375</v>
      </c>
      <c r="BL72" s="57">
        <f>+[2]Sheet1!BL72</f>
        <v>1047.37109375</v>
      </c>
      <c r="BM72" s="57">
        <f>+[2]Sheet1!BM72</f>
        <v>1035.32861328125</v>
      </c>
      <c r="BN72" s="57">
        <f>+[2]Sheet1!BN72</f>
        <v>1033.697021484375</v>
      </c>
      <c r="BO72" s="57">
        <f>+[2]Sheet1!BO72</f>
        <v>1029.224365234375</v>
      </c>
      <c r="BP72" s="57">
        <f>+[2]Sheet1!BP72</f>
        <v>1018.8541870117188</v>
      </c>
      <c r="BQ72" s="57">
        <f>+[2]Sheet1!BQ72</f>
        <v>1097.951904296875</v>
      </c>
      <c r="BR72" s="57">
        <f>+[2]Sheet1!BR72</f>
        <v>831.5887451171875</v>
      </c>
      <c r="BS72" s="57">
        <f>+[2]Sheet1!BS72</f>
        <v>1253.67138671875</v>
      </c>
      <c r="BT72" s="57">
        <f>+[2]Sheet1!BT72</f>
        <v>761.34942626953125</v>
      </c>
      <c r="BU72" s="57">
        <f>+[2]Sheet1!BU72</f>
        <v>1028.657958984375</v>
      </c>
      <c r="BV72" s="57">
        <f>+[2]Sheet1!BV72</f>
        <v>1116.592041015625</v>
      </c>
      <c r="BW72" s="57">
        <f>+[2]Sheet1!BW72</f>
        <v>1065.6983642578125</v>
      </c>
      <c r="BX72" s="57">
        <f>+[2]Sheet1!BX72</f>
        <v>760.62579345703125</v>
      </c>
      <c r="BY72" s="57">
        <f>+[2]Sheet1!BY72</f>
        <v>956.1197509765625</v>
      </c>
      <c r="BZ72" s="57">
        <f>+[2]Sheet1!BZ72</f>
        <v>851.12591552734375</v>
      </c>
      <c r="CA72" s="57">
        <f>+[2]Sheet1!CA72</f>
        <v>1063.1060791015625</v>
      </c>
      <c r="CB72" s="57">
        <f>+[2]Sheet1!CB72</f>
        <v>888.86737060546875</v>
      </c>
      <c r="CC72" s="57">
        <f>+[2]Sheet1!CC72</f>
        <v>1029.8271484375</v>
      </c>
      <c r="CD72" s="57">
        <f>+[2]Sheet1!CD72</f>
        <v>1029.8271484375</v>
      </c>
    </row>
    <row r="73" spans="1:82" x14ac:dyDescent="0.3">
      <c r="A73" s="2">
        <f>+[1]Sheet1!A73</f>
        <v>44866</v>
      </c>
      <c r="B73" s="1" t="s">
        <v>93</v>
      </c>
      <c r="C73" s="1">
        <v>2022</v>
      </c>
      <c r="D73" s="57">
        <f>+[2]Sheet1!D73</f>
        <v>1145.238525390625</v>
      </c>
      <c r="E73" s="57">
        <f>+[2]Sheet1!E73</f>
        <v>889.87152099609375</v>
      </c>
      <c r="F73" s="57">
        <f>+[2]Sheet1!F73</f>
        <v>1294.839599609375</v>
      </c>
      <c r="G73" s="57">
        <f>+[2]Sheet1!G73</f>
        <v>852.5345458984375</v>
      </c>
      <c r="H73" s="57">
        <f>+[2]Sheet1!H73</f>
        <v>1077.351806640625</v>
      </c>
      <c r="I73" s="57">
        <f>+[2]Sheet1!I73</f>
        <v>1188.1221923828125</v>
      </c>
      <c r="J73" s="57">
        <f>+[2]Sheet1!J73</f>
        <v>1138.8302001953125</v>
      </c>
      <c r="K73" s="57">
        <f>+[2]Sheet1!K73</f>
        <v>816.14544677734375</v>
      </c>
      <c r="L73" s="57">
        <f>+[2]Sheet1!L73</f>
        <v>994.25494384765625</v>
      </c>
      <c r="M73" s="57">
        <f>+[2]Sheet1!M73</f>
        <v>857.904052734375</v>
      </c>
      <c r="N73" s="57">
        <f>+[2]Sheet1!N73</f>
        <v>1127.2764892578125</v>
      </c>
      <c r="O73" s="57">
        <f>+[2]Sheet1!O73</f>
        <v>946.04205322265625</v>
      </c>
      <c r="P73" s="57">
        <f>+[2]Sheet1!P73</f>
        <v>1140.3997802734375</v>
      </c>
      <c r="Q73" s="57">
        <f>+[2]Sheet1!Q73</f>
        <v>886.2744140625</v>
      </c>
      <c r="R73" s="57">
        <f>+[2]Sheet1!R73</f>
        <v>1305.2274169921875</v>
      </c>
      <c r="S73" s="57">
        <f>+[2]Sheet1!S73</f>
        <v>836.534912109375</v>
      </c>
      <c r="T73" s="57">
        <f>+[2]Sheet1!T73</f>
        <v>1081.830810546875</v>
      </c>
      <c r="U73" s="57">
        <f>+[2]Sheet1!U73</f>
        <v>1179.2686767578125</v>
      </c>
      <c r="V73" s="57">
        <f>+[2]Sheet1!V73</f>
        <v>1134.848876953125</v>
      </c>
      <c r="W73" s="57">
        <f>+[2]Sheet1!W73</f>
        <v>812.06451416015625</v>
      </c>
      <c r="X73" s="57">
        <f>+[2]Sheet1!X73</f>
        <v>995.29547119140625</v>
      </c>
      <c r="Y73" s="57">
        <f>+[2]Sheet1!Y73</f>
        <v>876.58856201171875</v>
      </c>
      <c r="Z73" s="57">
        <f>+[2]Sheet1!Z73</f>
        <v>1126.6942138671875</v>
      </c>
      <c r="AA73" s="57">
        <f>+[2]Sheet1!AA73</f>
        <v>942.0633544921875</v>
      </c>
      <c r="AB73" s="57">
        <f>+[2]Sheet1!AB73</f>
        <v>1137.069091796875</v>
      </c>
      <c r="AC73" s="57">
        <f>+[2]Sheet1!AC73</f>
        <v>885.05828857421875</v>
      </c>
      <c r="AD73" s="57">
        <f>+[2]Sheet1!AD73</f>
        <v>1310.7427978515625</v>
      </c>
      <c r="AE73" s="57">
        <f>+[2]Sheet1!AE73</f>
        <v>823.8863525390625</v>
      </c>
      <c r="AF73" s="57">
        <f>+[2]Sheet1!AF73</f>
        <v>1083.36572265625</v>
      </c>
      <c r="AG73" s="57">
        <f>+[2]Sheet1!AG73</f>
        <v>1179.6546630859375</v>
      </c>
      <c r="AH73" s="57">
        <f>+[2]Sheet1!AH73</f>
        <v>1138.1607666015625</v>
      </c>
      <c r="AI73" s="57">
        <f>+[2]Sheet1!AI73</f>
        <v>809.94647216796875</v>
      </c>
      <c r="AJ73" s="57">
        <f>+[2]Sheet1!AJ73</f>
        <v>995.41357421875</v>
      </c>
      <c r="AK73" s="57">
        <f>+[2]Sheet1!AK73</f>
        <v>881.447265625</v>
      </c>
      <c r="AL73" s="57">
        <f>+[2]Sheet1!AL73</f>
        <v>1122.3660888671875</v>
      </c>
      <c r="AM73" s="57">
        <f>+[2]Sheet1!AM73</f>
        <v>939.89373779296875</v>
      </c>
      <c r="AN73" s="57">
        <f>+[2]Sheet1!AN73</f>
        <v>1134.2724609375</v>
      </c>
      <c r="AO73" s="57">
        <f>+[2]Sheet1!AO73</f>
        <v>884.05517578125</v>
      </c>
      <c r="AP73" s="57">
        <f>+[2]Sheet1!AP73</f>
        <v>1313.5511474609375</v>
      </c>
      <c r="AQ73" s="57">
        <f>+[2]Sheet1!AQ73</f>
        <v>821.8072509765625</v>
      </c>
      <c r="AR73" s="57">
        <f>+[2]Sheet1!AR73</f>
        <v>1083.8818359375</v>
      </c>
      <c r="AS73" s="57">
        <f>+[2]Sheet1!AS73</f>
        <v>1160.555419921875</v>
      </c>
      <c r="AT73" s="57">
        <f>+[2]Sheet1!AT73</f>
        <v>1129.96923828125</v>
      </c>
      <c r="AU73" s="57">
        <f>+[2]Sheet1!AU73</f>
        <v>807.3203125</v>
      </c>
      <c r="AV73" s="57">
        <f>+[2]Sheet1!AV73</f>
        <v>995.8050537109375</v>
      </c>
      <c r="AW73" s="57">
        <f>+[2]Sheet1!AW73</f>
        <v>874.81549072265625</v>
      </c>
      <c r="AX73" s="57">
        <f>+[2]Sheet1!AX73</f>
        <v>1121.1717529296875</v>
      </c>
      <c r="AY73" s="57">
        <f>+[2]Sheet1!AY73</f>
        <v>940.222900390625</v>
      </c>
      <c r="AZ73" s="57">
        <f>+[2]Sheet1!AZ73</f>
        <v>1129.2293701171875</v>
      </c>
      <c r="BA73" s="57">
        <f>+[2]Sheet1!BA73</f>
        <v>882.0947265625</v>
      </c>
      <c r="BB73" s="57">
        <f>+[2]Sheet1!BB73</f>
        <v>1319.209716796875</v>
      </c>
      <c r="BC73" s="57">
        <f>+[2]Sheet1!BC73</f>
        <v>816.743896484375</v>
      </c>
      <c r="BD73" s="57">
        <f>+[2]Sheet1!BD73</f>
        <v>1087.29150390625</v>
      </c>
      <c r="BE73" s="57">
        <f>+[2]Sheet1!BE73</f>
        <v>1145.0950927734375</v>
      </c>
      <c r="BF73" s="57">
        <f>+[2]Sheet1!BF73</f>
        <v>1122.5367431640625</v>
      </c>
      <c r="BG73" s="57">
        <f>+[2]Sheet1!BG73</f>
        <v>804.63275146484375</v>
      </c>
      <c r="BH73" s="57">
        <f>+[2]Sheet1!BH73</f>
        <v>996.7169189453125</v>
      </c>
      <c r="BI73" s="57">
        <f>+[2]Sheet1!BI73</f>
        <v>893.58380126953125</v>
      </c>
      <c r="BJ73" s="57">
        <f>+[2]Sheet1!BJ73</f>
        <v>1119.1632080078125</v>
      </c>
      <c r="BK73" s="57">
        <f>+[2]Sheet1!BK73</f>
        <v>940.00048828125</v>
      </c>
      <c r="BL73" s="57">
        <f>+[2]Sheet1!BL73</f>
        <v>1096.084716796875</v>
      </c>
      <c r="BM73" s="57">
        <f>+[2]Sheet1!BM73</f>
        <v>1085.1102294921875</v>
      </c>
      <c r="BN73" s="57">
        <f>+[2]Sheet1!BN73</f>
        <v>1083.758056640625</v>
      </c>
      <c r="BO73" s="57">
        <f>+[2]Sheet1!BO73</f>
        <v>1079.9373779296875</v>
      </c>
      <c r="BP73" s="57">
        <f>+[2]Sheet1!BP73</f>
        <v>1070.1524658203125</v>
      </c>
      <c r="BQ73" s="57">
        <f>+[2]Sheet1!BQ73</f>
        <v>1136.8077392578125</v>
      </c>
      <c r="BR73" s="57">
        <f>+[2]Sheet1!BR73</f>
        <v>884.82061767578125</v>
      </c>
      <c r="BS73" s="57">
        <f>+[2]Sheet1!BS73</f>
        <v>1310.6705322265625</v>
      </c>
      <c r="BT73" s="57">
        <f>+[2]Sheet1!BT73</f>
        <v>826.38970947265625</v>
      </c>
      <c r="BU73" s="57">
        <f>+[2]Sheet1!BU73</f>
        <v>1084.380615234375</v>
      </c>
      <c r="BV73" s="57">
        <f>+[2]Sheet1!BV73</f>
        <v>1161.7073974609375</v>
      </c>
      <c r="BW73" s="57">
        <f>+[2]Sheet1!BW73</f>
        <v>1130.09765625</v>
      </c>
      <c r="BX73" s="57">
        <f>+[2]Sheet1!BX73</f>
        <v>808.870849609375</v>
      </c>
      <c r="BY73" s="57">
        <f>+[2]Sheet1!BY73</f>
        <v>995.84356689453125</v>
      </c>
      <c r="BZ73" s="57">
        <f>+[2]Sheet1!BZ73</f>
        <v>882.6162109375</v>
      </c>
      <c r="CA73" s="57">
        <f>+[2]Sheet1!CA73</f>
        <v>1121.716552734375</v>
      </c>
      <c r="CB73" s="57">
        <f>+[2]Sheet1!CB73</f>
        <v>940.91326904296875</v>
      </c>
      <c r="CC73" s="57">
        <f>+[2]Sheet1!CC73</f>
        <v>1080.225341796875</v>
      </c>
      <c r="CD73" s="57">
        <f>+[2]Sheet1!CD73</f>
        <v>1080.2252197265625</v>
      </c>
    </row>
    <row r="74" spans="1:82" x14ac:dyDescent="0.3">
      <c r="A74" s="2">
        <f>+[1]Sheet1!A74</f>
        <v>44896</v>
      </c>
      <c r="B74" s="1" t="s">
        <v>82</v>
      </c>
      <c r="C74" s="1">
        <v>2022</v>
      </c>
      <c r="D74" s="57">
        <f>+[2]Sheet1!D74</f>
        <v>1194.415283203125</v>
      </c>
      <c r="E74" s="57">
        <f>+[2]Sheet1!E74</f>
        <v>954.060302734375</v>
      </c>
      <c r="F74" s="57">
        <f>+[2]Sheet1!F74</f>
        <v>1347.712158203125</v>
      </c>
      <c r="G74" s="57">
        <f>+[2]Sheet1!G74</f>
        <v>887.80291748046875</v>
      </c>
      <c r="H74" s="57">
        <f>+[2]Sheet1!H74</f>
        <v>1142.2314453125</v>
      </c>
      <c r="I74" s="57">
        <f>+[2]Sheet1!I74</f>
        <v>1255.3232421875</v>
      </c>
      <c r="J74" s="57">
        <f>+[2]Sheet1!J74</f>
        <v>1207.1695556640625</v>
      </c>
      <c r="K74" s="57">
        <f>+[2]Sheet1!K74</f>
        <v>846.47967529296875</v>
      </c>
      <c r="L74" s="57">
        <f>+[2]Sheet1!L74</f>
        <v>1043.274658203125</v>
      </c>
      <c r="M74" s="57">
        <f>+[2]Sheet1!M74</f>
        <v>889.445556640625</v>
      </c>
      <c r="N74" s="57">
        <f>+[2]Sheet1!N74</f>
        <v>1207.2919921875</v>
      </c>
      <c r="O74" s="57">
        <f>+[2]Sheet1!O74</f>
        <v>999.83935546875</v>
      </c>
      <c r="P74" s="57">
        <f>+[2]Sheet1!P74</f>
        <v>1190.9573974609375</v>
      </c>
      <c r="Q74" s="57">
        <f>+[2]Sheet1!Q74</f>
        <v>949.8553466796875</v>
      </c>
      <c r="R74" s="57">
        <f>+[2]Sheet1!R74</f>
        <v>1358.0316162109375</v>
      </c>
      <c r="S74" s="57">
        <f>+[2]Sheet1!S74</f>
        <v>871.27191162109375</v>
      </c>
      <c r="T74" s="57">
        <f>+[2]Sheet1!T74</f>
        <v>1146.547607421875</v>
      </c>
      <c r="U74" s="57">
        <f>+[2]Sheet1!U74</f>
        <v>1246.1517333984375</v>
      </c>
      <c r="V74" s="57">
        <f>+[2]Sheet1!V74</f>
        <v>1202.572265625</v>
      </c>
      <c r="W74" s="57">
        <f>+[2]Sheet1!W74</f>
        <v>841.18121337890625</v>
      </c>
      <c r="X74" s="57">
        <f>+[2]Sheet1!X74</f>
        <v>1042.674560546875</v>
      </c>
      <c r="Y74" s="57">
        <f>+[2]Sheet1!Y74</f>
        <v>913.250244140625</v>
      </c>
      <c r="Z74" s="57">
        <f>+[2]Sheet1!Z74</f>
        <v>1207.2340087890625</v>
      </c>
      <c r="AA74" s="57">
        <f>+[2]Sheet1!AA74</f>
        <v>996.12652587890625</v>
      </c>
      <c r="AB74" s="57">
        <f>+[2]Sheet1!AB74</f>
        <v>1188.857421875</v>
      </c>
      <c r="AC74" s="57">
        <f>+[2]Sheet1!AC74</f>
        <v>949.00714111328125</v>
      </c>
      <c r="AD74" s="57">
        <f>+[2]Sheet1!AD74</f>
        <v>1363.4202880859375</v>
      </c>
      <c r="AE74" s="57">
        <f>+[2]Sheet1!AE74</f>
        <v>858.38299560546875</v>
      </c>
      <c r="AF74" s="57">
        <f>+[2]Sheet1!AF74</f>
        <v>1147.3515625</v>
      </c>
      <c r="AG74" s="57">
        <f>+[2]Sheet1!AG74</f>
        <v>1247.19970703125</v>
      </c>
      <c r="AH74" s="57">
        <f>+[2]Sheet1!AH74</f>
        <v>1205.820556640625</v>
      </c>
      <c r="AI74" s="57">
        <f>+[2]Sheet1!AI74</f>
        <v>838.04010009765625</v>
      </c>
      <c r="AJ74" s="57">
        <f>+[2]Sheet1!AJ74</f>
        <v>1042.03955078125</v>
      </c>
      <c r="AK74" s="57">
        <f>+[2]Sheet1!AK74</f>
        <v>919.17010498046875</v>
      </c>
      <c r="AL74" s="57">
        <f>+[2]Sheet1!AL74</f>
        <v>1202.4697265625</v>
      </c>
      <c r="AM74" s="57">
        <f>+[2]Sheet1!AM74</f>
        <v>993.95965576171875</v>
      </c>
      <c r="AN74" s="57">
        <f>+[2]Sheet1!AN74</f>
        <v>1186.759033203125</v>
      </c>
      <c r="AO74" s="57">
        <f>+[2]Sheet1!AO74</f>
        <v>947.58282470703125</v>
      </c>
      <c r="AP74" s="57">
        <f>+[2]Sheet1!AP74</f>
        <v>1366.3375244140625</v>
      </c>
      <c r="AQ74" s="57">
        <f>+[2]Sheet1!AQ74</f>
        <v>856.32867431640625</v>
      </c>
      <c r="AR74" s="57">
        <f>+[2]Sheet1!AR74</f>
        <v>1147.649169921875</v>
      </c>
      <c r="AS74" s="57">
        <f>+[2]Sheet1!AS74</f>
        <v>1226.593505859375</v>
      </c>
      <c r="AT74" s="57">
        <f>+[2]Sheet1!AT74</f>
        <v>1195.906005859375</v>
      </c>
      <c r="AU74" s="57">
        <f>+[2]Sheet1!AU74</f>
        <v>834.94769287109375</v>
      </c>
      <c r="AV74" s="57">
        <f>+[2]Sheet1!AV74</f>
        <v>1041.6416015625</v>
      </c>
      <c r="AW74" s="57">
        <f>+[2]Sheet1!AW74</f>
        <v>912.019287109375</v>
      </c>
      <c r="AX74" s="57">
        <f>+[2]Sheet1!AX74</f>
        <v>1201.847412109375</v>
      </c>
      <c r="AY74" s="57">
        <f>+[2]Sheet1!AY74</f>
        <v>994.2264404296875</v>
      </c>
      <c r="AZ74" s="57">
        <f>+[2]Sheet1!AZ74</f>
        <v>1183.18115234375</v>
      </c>
      <c r="BA74" s="57">
        <f>+[2]Sheet1!BA74</f>
        <v>944.8206787109375</v>
      </c>
      <c r="BB74" s="57">
        <f>+[2]Sheet1!BB74</f>
        <v>1372.0576171875</v>
      </c>
      <c r="BC74" s="57">
        <f>+[2]Sheet1!BC74</f>
        <v>851.20269775390625</v>
      </c>
      <c r="BD74" s="57">
        <f>+[2]Sheet1!BD74</f>
        <v>1151.2918701171875</v>
      </c>
      <c r="BE74" s="57">
        <f>+[2]Sheet1!BE74</f>
        <v>1210.159423828125</v>
      </c>
      <c r="BF74" s="57">
        <f>+[2]Sheet1!BF74</f>
        <v>1186.533447265625</v>
      </c>
      <c r="BG74" s="57">
        <f>+[2]Sheet1!BG74</f>
        <v>830.79736328125</v>
      </c>
      <c r="BH74" s="57">
        <f>+[2]Sheet1!BH74</f>
        <v>1041.48095703125</v>
      </c>
      <c r="BI74" s="57">
        <f>+[2]Sheet1!BI74</f>
        <v>935.46343994140625</v>
      </c>
      <c r="BJ74" s="57">
        <f>+[2]Sheet1!BJ74</f>
        <v>1199.80859375</v>
      </c>
      <c r="BK74" s="57">
        <f>+[2]Sheet1!BK74</f>
        <v>994.4049072265625</v>
      </c>
      <c r="BL74" s="57">
        <f>+[2]Sheet1!BL74</f>
        <v>1149.3165283203125</v>
      </c>
      <c r="BM74" s="57">
        <f>+[2]Sheet1!BM74</f>
        <v>1139.5125732421875</v>
      </c>
      <c r="BN74" s="57">
        <f>+[2]Sheet1!BN74</f>
        <v>1138.806396484375</v>
      </c>
      <c r="BO74" s="57">
        <f>+[2]Sheet1!BO74</f>
        <v>1135.7386474609375</v>
      </c>
      <c r="BP74" s="57">
        <f>+[2]Sheet1!BP74</f>
        <v>1126.7845458984375</v>
      </c>
      <c r="BQ74" s="57">
        <f>+[2]Sheet1!BQ74</f>
        <v>1188.530029296875</v>
      </c>
      <c r="BR74" s="57">
        <f>+[2]Sheet1!BR74</f>
        <v>948.27398681640625</v>
      </c>
      <c r="BS74" s="57">
        <f>+[2]Sheet1!BS74</f>
        <v>1363.4691162109375</v>
      </c>
      <c r="BT74" s="57">
        <f>+[2]Sheet1!BT74</f>
        <v>861.0067138671875</v>
      </c>
      <c r="BU74" s="57">
        <f>+[2]Sheet1!BU74</f>
        <v>1148.4971923828125</v>
      </c>
      <c r="BV74" s="57">
        <f>+[2]Sheet1!BV74</f>
        <v>1227.78662109375</v>
      </c>
      <c r="BW74" s="57">
        <f>+[2]Sheet1!BW74</f>
        <v>1196.081787109375</v>
      </c>
      <c r="BX74" s="57">
        <f>+[2]Sheet1!BX74</f>
        <v>836.72784423828125</v>
      </c>
      <c r="BY74" s="57">
        <f>+[2]Sheet1!BY74</f>
        <v>1041.963623046875</v>
      </c>
      <c r="BZ74" s="57">
        <f>+[2]Sheet1!BZ74</f>
        <v>921.34765625</v>
      </c>
      <c r="CA74" s="57">
        <f>+[2]Sheet1!CA74</f>
        <v>1202.219482421875</v>
      </c>
      <c r="CB74" s="57">
        <f>+[2]Sheet1!CB74</f>
        <v>995.0638427734375</v>
      </c>
      <c r="CC74" s="57">
        <f>+[2]Sheet1!CC74</f>
        <v>1135.631103515625</v>
      </c>
      <c r="CD74" s="57">
        <f>+[2]Sheet1!CD74</f>
        <v>1135.631103515625</v>
      </c>
    </row>
    <row r="75" spans="1:82" x14ac:dyDescent="0.3">
      <c r="A75" s="2">
        <f>+[1]Sheet1!A75</f>
        <v>44927</v>
      </c>
      <c r="B75" s="1" t="str">
        <f>+B63</f>
        <v>Enero</v>
      </c>
      <c r="C75" s="1">
        <v>2023</v>
      </c>
      <c r="D75" s="57">
        <f>+[2]Sheet1!D75</f>
        <v>1276.9151611328125</v>
      </c>
      <c r="E75" s="57">
        <f>+[2]Sheet1!E75</f>
        <v>1022.9198608398438</v>
      </c>
      <c r="F75" s="57">
        <f>+[2]Sheet1!F75</f>
        <v>1382.0489501953125</v>
      </c>
      <c r="G75" s="57">
        <f>+[2]Sheet1!G75</f>
        <v>955.70697021484375</v>
      </c>
      <c r="H75" s="57">
        <f>+[2]Sheet1!H75</f>
        <v>1206.2462158203125</v>
      </c>
      <c r="I75" s="57">
        <f>+[2]Sheet1!I75</f>
        <v>1314.496337890625</v>
      </c>
      <c r="J75" s="57">
        <f>+[2]Sheet1!J75</f>
        <v>1276.6165771484375</v>
      </c>
      <c r="K75" s="57">
        <f>+[2]Sheet1!K75</f>
        <v>914.25909423828125</v>
      </c>
      <c r="L75" s="57">
        <f>+[2]Sheet1!L75</f>
        <v>1132.524658203125</v>
      </c>
      <c r="M75" s="57">
        <f>+[2]Sheet1!M75</f>
        <v>897.5472412109375</v>
      </c>
      <c r="N75" s="57">
        <f>+[2]Sheet1!N75</f>
        <v>1286.3204345703125</v>
      </c>
      <c r="O75" s="57">
        <f>+[2]Sheet1!O75</f>
        <v>1067.99755859375</v>
      </c>
      <c r="P75" s="57">
        <f>+[2]Sheet1!P75</f>
        <v>1272.57763671875</v>
      </c>
      <c r="Q75" s="57">
        <f>+[2]Sheet1!Q75</f>
        <v>1018.7384643554688</v>
      </c>
      <c r="R75" s="57">
        <f>+[2]Sheet1!R75</f>
        <v>1391.5435791015625</v>
      </c>
      <c r="S75" s="57">
        <f>+[2]Sheet1!S75</f>
        <v>940.79595947265625</v>
      </c>
      <c r="T75" s="57">
        <f>+[2]Sheet1!T75</f>
        <v>1209.6072998046875</v>
      </c>
      <c r="U75" s="57">
        <f>+[2]Sheet1!U75</f>
        <v>1305.7755126953125</v>
      </c>
      <c r="V75" s="57">
        <f>+[2]Sheet1!V75</f>
        <v>1272.6668701171875</v>
      </c>
      <c r="W75" s="57">
        <f>+[2]Sheet1!W75</f>
        <v>908.4879150390625</v>
      </c>
      <c r="X75" s="57">
        <f>+[2]Sheet1!X75</f>
        <v>1133.3392333984375</v>
      </c>
      <c r="Y75" s="57">
        <f>+[2]Sheet1!Y75</f>
        <v>921.83636474609375</v>
      </c>
      <c r="Z75" s="57">
        <f>+[2]Sheet1!Z75</f>
        <v>1284.5491943359375</v>
      </c>
      <c r="AA75" s="57">
        <f>+[2]Sheet1!AA75</f>
        <v>1063.8984375</v>
      </c>
      <c r="AB75" s="57">
        <f>+[2]Sheet1!AB75</f>
        <v>1269.7496337890625</v>
      </c>
      <c r="AC75" s="57">
        <f>+[2]Sheet1!AC75</f>
        <v>1017.6483154296875</v>
      </c>
      <c r="AD75" s="57">
        <f>+[2]Sheet1!AD75</f>
        <v>1396.811767578125</v>
      </c>
      <c r="AE75" s="57">
        <f>+[2]Sheet1!AE75</f>
        <v>928.3021240234375</v>
      </c>
      <c r="AF75" s="57">
        <f>+[2]Sheet1!AF75</f>
        <v>1209.9559326171875</v>
      </c>
      <c r="AG75" s="57">
        <f>+[2]Sheet1!AG75</f>
        <v>1307.0142822265625</v>
      </c>
      <c r="AH75" s="57">
        <f>+[2]Sheet1!AH75</f>
        <v>1276.550537109375</v>
      </c>
      <c r="AI75" s="57">
        <f>+[2]Sheet1!AI75</f>
        <v>904.87591552734375</v>
      </c>
      <c r="AJ75" s="57">
        <f>+[2]Sheet1!AJ75</f>
        <v>1133.2078857421875</v>
      </c>
      <c r="AK75" s="57">
        <f>+[2]Sheet1!AK75</f>
        <v>927.81982421875</v>
      </c>
      <c r="AL75" s="57">
        <f>+[2]Sheet1!AL75</f>
        <v>1277.8785400390625</v>
      </c>
      <c r="AM75" s="57">
        <f>+[2]Sheet1!AM75</f>
        <v>1061.6063232421875</v>
      </c>
      <c r="AN75" s="57">
        <f>+[2]Sheet1!AN75</f>
        <v>1266.8165283203125</v>
      </c>
      <c r="AO75" s="57">
        <f>+[2]Sheet1!AO75</f>
        <v>1016.44970703125</v>
      </c>
      <c r="AP75" s="57">
        <f>+[2]Sheet1!AP75</f>
        <v>1399.056640625</v>
      </c>
      <c r="AQ75" s="57">
        <f>+[2]Sheet1!AQ75</f>
        <v>926.13177490234375</v>
      </c>
      <c r="AR75" s="57">
        <f>+[2]Sheet1!AR75</f>
        <v>1210.152099609375</v>
      </c>
      <c r="AS75" s="57">
        <f>+[2]Sheet1!AS75</f>
        <v>1287.12548828125</v>
      </c>
      <c r="AT75" s="57">
        <f>+[2]Sheet1!AT75</f>
        <v>1266.922119140625</v>
      </c>
      <c r="AU75" s="57">
        <f>+[2]Sheet1!AU75</f>
        <v>901.73248291015625</v>
      </c>
      <c r="AV75" s="57">
        <f>+[2]Sheet1!AV75</f>
        <v>1134.287353515625</v>
      </c>
      <c r="AW75" s="57">
        <f>+[2]Sheet1!AW75</f>
        <v>920.75262451171875</v>
      </c>
      <c r="AX75" s="57">
        <f>+[2]Sheet1!AX75</f>
        <v>1276.5155029296875</v>
      </c>
      <c r="AY75" s="57">
        <f>+[2]Sheet1!AY75</f>
        <v>1062.0958251953125</v>
      </c>
      <c r="AZ75" s="57">
        <f>+[2]Sheet1!AZ75</f>
        <v>1262.267578125</v>
      </c>
      <c r="BA75" s="57">
        <f>+[2]Sheet1!BA75</f>
        <v>1014.0607299804688</v>
      </c>
      <c r="BB75" s="57">
        <f>+[2]Sheet1!BB75</f>
        <v>1404.028076171875</v>
      </c>
      <c r="BC75" s="57">
        <f>+[2]Sheet1!BC75</f>
        <v>920.60870361328125</v>
      </c>
      <c r="BD75" s="57">
        <f>+[2]Sheet1!BD75</f>
        <v>1212.8416748046875</v>
      </c>
      <c r="BE75" s="57">
        <f>+[2]Sheet1!BE75</f>
        <v>1271.3843994140625</v>
      </c>
      <c r="BF75" s="57">
        <f>+[2]Sheet1!BF75</f>
        <v>1257.50537109375</v>
      </c>
      <c r="BG75" s="57">
        <f>+[2]Sheet1!BG75</f>
        <v>897.4393310546875</v>
      </c>
      <c r="BH75" s="57">
        <f>+[2]Sheet1!BH75</f>
        <v>1136.35791015625</v>
      </c>
      <c r="BI75" s="57">
        <f>+[2]Sheet1!BI75</f>
        <v>943.98077392578125</v>
      </c>
      <c r="BJ75" s="57">
        <f>+[2]Sheet1!BJ75</f>
        <v>1272.413330078125</v>
      </c>
      <c r="BK75" s="57">
        <f>+[2]Sheet1!BK75</f>
        <v>1062.3856201171875</v>
      </c>
      <c r="BL75" s="57">
        <f>+[2]Sheet1!BL75</f>
        <v>1220.0675048828125</v>
      </c>
      <c r="BM75" s="57">
        <f>+[2]Sheet1!BM75</f>
        <v>1208.9510498046875</v>
      </c>
      <c r="BN75" s="57">
        <f>+[2]Sheet1!BN75</f>
        <v>1207.40625</v>
      </c>
      <c r="BO75" s="57">
        <f>+[2]Sheet1!BO75</f>
        <v>1203.79345703125</v>
      </c>
      <c r="BP75" s="57">
        <f>+[2]Sheet1!BP75</f>
        <v>1194.0810546875</v>
      </c>
      <c r="BQ75" s="57">
        <f>+[2]Sheet1!BQ75</f>
        <v>1269.2657470703125</v>
      </c>
      <c r="BR75" s="57">
        <f>+[2]Sheet1!BR75</f>
        <v>1017.21826171875</v>
      </c>
      <c r="BS75" s="57">
        <f>+[2]Sheet1!BS75</f>
        <v>1396.455078125</v>
      </c>
      <c r="BT75" s="57">
        <f>+[2]Sheet1!BT75</f>
        <v>930.43463134765625</v>
      </c>
      <c r="BU75" s="57">
        <f>+[2]Sheet1!BU75</f>
        <v>1210.8243408203125</v>
      </c>
      <c r="BV75" s="57">
        <f>+[2]Sheet1!BV75</f>
        <v>1288.272705078125</v>
      </c>
      <c r="BW75" s="57">
        <f>+[2]Sheet1!BW75</f>
        <v>1266.7689208984375</v>
      </c>
      <c r="BX75" s="57">
        <f>+[2]Sheet1!BX75</f>
        <v>903.68365478515625</v>
      </c>
      <c r="BY75" s="57">
        <f>+[2]Sheet1!BY75</f>
        <v>1134.55859375</v>
      </c>
      <c r="BZ75" s="57">
        <f>+[2]Sheet1!BZ75</f>
        <v>929.9215087890625</v>
      </c>
      <c r="CA75" s="57">
        <f>+[2]Sheet1!CA75</f>
        <v>1276.8414306640625</v>
      </c>
      <c r="CB75" s="57">
        <f>+[2]Sheet1!CB75</f>
        <v>1062.951904296875</v>
      </c>
      <c r="CC75" s="57">
        <f>+[2]Sheet1!CC75</f>
        <v>1204.0811767578125</v>
      </c>
      <c r="CD75" s="57">
        <f>+[2]Sheet1!CD75</f>
        <v>1204.0811767578125</v>
      </c>
    </row>
    <row r="76" spans="1:82" x14ac:dyDescent="0.3">
      <c r="A76" s="2">
        <f>+[1]Sheet1!A76</f>
        <v>44958</v>
      </c>
      <c r="B76" s="1" t="str">
        <f t="shared" ref="B76:B96" si="0">+B64</f>
        <v>Febrero</v>
      </c>
      <c r="C76" s="1">
        <v>2023</v>
      </c>
      <c r="D76" s="57">
        <f>+[2]Sheet1!D76</f>
        <v>1403.0848388671875</v>
      </c>
      <c r="E76" s="57">
        <f>+[2]Sheet1!E76</f>
        <v>1077.0106201171875</v>
      </c>
      <c r="F76" s="57">
        <f>+[2]Sheet1!F76</f>
        <v>1434.4852294921875</v>
      </c>
      <c r="G76" s="57">
        <f>+[2]Sheet1!G76</f>
        <v>1000.5023193359375</v>
      </c>
      <c r="H76" s="57">
        <f>+[2]Sheet1!H76</f>
        <v>1270.68408203125</v>
      </c>
      <c r="I76" s="57">
        <f>+[2]Sheet1!I76</f>
        <v>1383.5755615234375</v>
      </c>
      <c r="J76" s="57">
        <f>+[2]Sheet1!J76</f>
        <v>1342.017578125</v>
      </c>
      <c r="K76" s="57">
        <f>+[2]Sheet1!K76</f>
        <v>984.8104248046875</v>
      </c>
      <c r="L76" s="57">
        <f>+[2]Sheet1!L76</f>
        <v>1207.3582763671875</v>
      </c>
      <c r="M76" s="57">
        <f>+[2]Sheet1!M76</f>
        <v>930.29742431640625</v>
      </c>
      <c r="N76" s="57">
        <f>+[2]Sheet1!N76</f>
        <v>1385.4202880859375</v>
      </c>
      <c r="O76" s="57">
        <f>+[2]Sheet1!O76</f>
        <v>1136.154052734375</v>
      </c>
      <c r="P76" s="57">
        <f>+[2]Sheet1!P76</f>
        <v>1397.9219970703125</v>
      </c>
      <c r="Q76" s="57">
        <f>+[2]Sheet1!Q76</f>
        <v>1072.1922607421875</v>
      </c>
      <c r="R76" s="57">
        <f>+[2]Sheet1!R76</f>
        <v>1444.2928466796875</v>
      </c>
      <c r="S76" s="57">
        <f>+[2]Sheet1!S76</f>
        <v>985.37139892578125</v>
      </c>
      <c r="T76" s="57">
        <f>+[2]Sheet1!T76</f>
        <v>1272.5709228515625</v>
      </c>
      <c r="U76" s="57">
        <f>+[2]Sheet1!U76</f>
        <v>1374.935791015625</v>
      </c>
      <c r="V76" s="57">
        <f>+[2]Sheet1!V76</f>
        <v>1336.362548828125</v>
      </c>
      <c r="W76" s="57">
        <f>+[2]Sheet1!W76</f>
        <v>978.655029296875</v>
      </c>
      <c r="X76" s="57">
        <f>+[2]Sheet1!X76</f>
        <v>1205.0361328125</v>
      </c>
      <c r="Y76" s="57">
        <f>+[2]Sheet1!Y76</f>
        <v>953.70928955078125</v>
      </c>
      <c r="Z76" s="57">
        <f>+[2]Sheet1!Z76</f>
        <v>1383.0716552734375</v>
      </c>
      <c r="AA76" s="57">
        <f>+[2]Sheet1!AA76</f>
        <v>1132.3270263671875</v>
      </c>
      <c r="AB76" s="57">
        <f>+[2]Sheet1!AB76</f>
        <v>1394.0174560546875</v>
      </c>
      <c r="AC76" s="57">
        <f>+[2]Sheet1!AC76</f>
        <v>1070.5882568359375</v>
      </c>
      <c r="AD76" s="57">
        <f>+[2]Sheet1!AD76</f>
        <v>1449.3253173828125</v>
      </c>
      <c r="AE76" s="57">
        <f>+[2]Sheet1!AE76</f>
        <v>973.116455078125</v>
      </c>
      <c r="AF76" s="57">
        <f>+[2]Sheet1!AF76</f>
        <v>1271.1275634765625</v>
      </c>
      <c r="AG76" s="57">
        <f>+[2]Sheet1!AG76</f>
        <v>1376.665771484375</v>
      </c>
      <c r="AH76" s="57">
        <f>+[2]Sheet1!AH76</f>
        <v>1339.434814453125</v>
      </c>
      <c r="AI76" s="57">
        <f>+[2]Sheet1!AI76</f>
        <v>975.41253662109375</v>
      </c>
      <c r="AJ76" s="57">
        <f>+[2]Sheet1!AJ76</f>
        <v>1203.471923828125</v>
      </c>
      <c r="AK76" s="57">
        <f>+[2]Sheet1!AK76</f>
        <v>958.4383544921875</v>
      </c>
      <c r="AL76" s="57">
        <f>+[2]Sheet1!AL76</f>
        <v>1374.0416259765625</v>
      </c>
      <c r="AM76" s="57">
        <f>+[2]Sheet1!AM76</f>
        <v>1130.2391357421875</v>
      </c>
      <c r="AN76" s="57">
        <f>+[2]Sheet1!AN76</f>
        <v>1390.208740234375</v>
      </c>
      <c r="AO76" s="57">
        <f>+[2]Sheet1!AO76</f>
        <v>1069.305419921875</v>
      </c>
      <c r="AP76" s="57">
        <f>+[2]Sheet1!AP76</f>
        <v>1453.1881103515625</v>
      </c>
      <c r="AQ76" s="57">
        <f>+[2]Sheet1!AQ76</f>
        <v>970.7293701171875</v>
      </c>
      <c r="AR76" s="57">
        <f>+[2]Sheet1!AR76</f>
        <v>1271.01513671875</v>
      </c>
      <c r="AS76" s="57">
        <f>+[2]Sheet1!AS76</f>
        <v>1355.9339599609375</v>
      </c>
      <c r="AT76" s="57">
        <f>+[2]Sheet1!AT76</f>
        <v>1328.3388671875</v>
      </c>
      <c r="AU76" s="57">
        <f>+[2]Sheet1!AU76</f>
        <v>971.2259521484375</v>
      </c>
      <c r="AV76" s="57">
        <f>+[2]Sheet1!AV76</f>
        <v>1202.316162109375</v>
      </c>
      <c r="AW76" s="57">
        <f>+[2]Sheet1!AW76</f>
        <v>950.7452392578125</v>
      </c>
      <c r="AX76" s="57">
        <f>+[2]Sheet1!AX76</f>
        <v>1372.7730712890625</v>
      </c>
      <c r="AY76" s="57">
        <f>+[2]Sheet1!AY76</f>
        <v>1130.8277587890625</v>
      </c>
      <c r="AZ76" s="57">
        <f>+[2]Sheet1!AZ76</f>
        <v>1385.0950927734375</v>
      </c>
      <c r="BA76" s="57">
        <f>+[2]Sheet1!BA76</f>
        <v>1066.6436767578125</v>
      </c>
      <c r="BB76" s="57">
        <f>+[2]Sheet1!BB76</f>
        <v>1459.544189453125</v>
      </c>
      <c r="BC76" s="57">
        <f>+[2]Sheet1!BC76</f>
        <v>964.6436767578125</v>
      </c>
      <c r="BD76" s="57">
        <f>+[2]Sheet1!BD76</f>
        <v>1273.2593994140625</v>
      </c>
      <c r="BE76" s="57">
        <f>+[2]Sheet1!BE76</f>
        <v>1339.7242431640625</v>
      </c>
      <c r="BF76" s="57">
        <f>+[2]Sheet1!BF76</f>
        <v>1317.5687255859375</v>
      </c>
      <c r="BG76" s="57">
        <f>+[2]Sheet1!BG76</f>
        <v>966.56378173828125</v>
      </c>
      <c r="BH76" s="57">
        <f>+[2]Sheet1!BH76</f>
        <v>1202.3895263671875</v>
      </c>
      <c r="BI76" s="57">
        <f>+[2]Sheet1!BI76</f>
        <v>977.0794677734375</v>
      </c>
      <c r="BJ76" s="57">
        <f>+[2]Sheet1!BJ76</f>
        <v>1367.6197509765625</v>
      </c>
      <c r="BK76" s="57">
        <f>+[2]Sheet1!BK76</f>
        <v>1132.1671142578125</v>
      </c>
      <c r="BL76" s="57">
        <f>+[2]Sheet1!BL76</f>
        <v>1308.396728515625</v>
      </c>
      <c r="BM76" s="57">
        <f>+[2]Sheet1!BM76</f>
        <v>1292.4180908203125</v>
      </c>
      <c r="BN76" s="57">
        <f>+[2]Sheet1!BN76</f>
        <v>1288.90478515625</v>
      </c>
      <c r="BO76" s="57">
        <f>+[2]Sheet1!BO76</f>
        <v>1282.324462890625</v>
      </c>
      <c r="BP76" s="57">
        <f>+[2]Sheet1!BP76</f>
        <v>1268.9635009765625</v>
      </c>
      <c r="BQ76" s="57">
        <f>+[2]Sheet1!BQ76</f>
        <v>1393.569580078125</v>
      </c>
      <c r="BR76" s="57">
        <f>+[2]Sheet1!BR76</f>
        <v>1070.2818603515625</v>
      </c>
      <c r="BS76" s="57">
        <f>+[2]Sheet1!BS76</f>
        <v>1450.217529296875</v>
      </c>
      <c r="BT76" s="57">
        <f>+[2]Sheet1!BT76</f>
        <v>974.904296875</v>
      </c>
      <c r="BU76" s="57">
        <f>+[2]Sheet1!BU76</f>
        <v>1272.1334228515625</v>
      </c>
      <c r="BV76" s="57">
        <f>+[2]Sheet1!BV76</f>
        <v>1357.0921630859375</v>
      </c>
      <c r="BW76" s="57">
        <f>+[2]Sheet1!BW76</f>
        <v>1328.6080322265625</v>
      </c>
      <c r="BX76" s="57">
        <f>+[2]Sheet1!BX76</f>
        <v>973.50970458984375</v>
      </c>
      <c r="BY76" s="57">
        <f>+[2]Sheet1!BY76</f>
        <v>1203.444091796875</v>
      </c>
      <c r="BZ76" s="57">
        <f>+[2]Sheet1!BZ76</f>
        <v>961.67596435546875</v>
      </c>
      <c r="CA76" s="57">
        <f>+[2]Sheet1!CA76</f>
        <v>1373.1636962890625</v>
      </c>
      <c r="CB76" s="57">
        <f>+[2]Sheet1!CB76</f>
        <v>1131.9576416015625</v>
      </c>
      <c r="CC76" s="57">
        <f>+[2]Sheet1!CC76</f>
        <v>1283.9202880859375</v>
      </c>
      <c r="CD76" s="57">
        <f>+[2]Sheet1!CD76</f>
        <v>1283.9202880859375</v>
      </c>
    </row>
    <row r="77" spans="1:82" x14ac:dyDescent="0.3">
      <c r="A77" s="2">
        <f>+[1]Sheet1!A77</f>
        <v>44986</v>
      </c>
      <c r="B77" s="1" t="str">
        <f t="shared" si="0"/>
        <v>Marzo</v>
      </c>
      <c r="C77" s="1">
        <v>2023</v>
      </c>
      <c r="D77" s="57">
        <f>+[2]Sheet1!D77</f>
        <v>1528.9940185546875</v>
      </c>
      <c r="E77" s="57">
        <f>+[2]Sheet1!E77</f>
        <v>1166.5931396484375</v>
      </c>
      <c r="F77" s="57">
        <f>+[2]Sheet1!F77</f>
        <v>1557.264404296875</v>
      </c>
      <c r="G77" s="57">
        <f>+[2]Sheet1!G77</f>
        <v>1063.921142578125</v>
      </c>
      <c r="H77" s="57">
        <f>+[2]Sheet1!H77</f>
        <v>1344.944580078125</v>
      </c>
      <c r="I77" s="57">
        <f>+[2]Sheet1!I77</f>
        <v>1462.68408203125</v>
      </c>
      <c r="J77" s="57">
        <f>+[2]Sheet1!J77</f>
        <v>1412.1849365234375</v>
      </c>
      <c r="K77" s="57">
        <f>+[2]Sheet1!K77</f>
        <v>1004.3700561523438</v>
      </c>
      <c r="L77" s="57">
        <f>+[2]Sheet1!L77</f>
        <v>1263.112548828125</v>
      </c>
      <c r="M77" s="57">
        <f>+[2]Sheet1!M77</f>
        <v>1203.6292724609375</v>
      </c>
      <c r="N77" s="57">
        <f>+[2]Sheet1!N77</f>
        <v>1495.6488037109375</v>
      </c>
      <c r="O77" s="57">
        <f>+[2]Sheet1!O77</f>
        <v>1206.8875732421875</v>
      </c>
      <c r="P77" s="57">
        <f>+[2]Sheet1!P77</f>
        <v>1526.177001953125</v>
      </c>
      <c r="Q77" s="57">
        <f>+[2]Sheet1!Q77</f>
        <v>1161.0384521484375</v>
      </c>
      <c r="R77" s="57">
        <f>+[2]Sheet1!R77</f>
        <v>1574.251953125</v>
      </c>
      <c r="S77" s="57">
        <f>+[2]Sheet1!S77</f>
        <v>1048.869384765625</v>
      </c>
      <c r="T77" s="57">
        <f>+[2]Sheet1!T77</f>
        <v>1346.5753173828125</v>
      </c>
      <c r="U77" s="57">
        <f>+[2]Sheet1!U77</f>
        <v>1453.4876708984375</v>
      </c>
      <c r="V77" s="57">
        <f>+[2]Sheet1!V77</f>
        <v>1406.332275390625</v>
      </c>
      <c r="W77" s="57">
        <f>+[2]Sheet1!W77</f>
        <v>997.82952880859375</v>
      </c>
      <c r="X77" s="57">
        <f>+[2]Sheet1!X77</f>
        <v>1260.144287109375</v>
      </c>
      <c r="Y77" s="57">
        <f>+[2]Sheet1!Y77</f>
        <v>1221.2027587890625</v>
      </c>
      <c r="Z77" s="57">
        <f>+[2]Sheet1!Z77</f>
        <v>1493.5958251953125</v>
      </c>
      <c r="AA77" s="57">
        <f>+[2]Sheet1!AA77</f>
        <v>1203.44091796875</v>
      </c>
      <c r="AB77" s="57">
        <f>+[2]Sheet1!AB77</f>
        <v>1523.78076171875</v>
      </c>
      <c r="AC77" s="57">
        <f>+[2]Sheet1!AC77</f>
        <v>1159.346923828125</v>
      </c>
      <c r="AD77" s="57">
        <f>+[2]Sheet1!AD77</f>
        <v>1582.641845703125</v>
      </c>
      <c r="AE77" s="57">
        <f>+[2]Sheet1!AE77</f>
        <v>1036.9974365234375</v>
      </c>
      <c r="AF77" s="57">
        <f>+[2]Sheet1!AF77</f>
        <v>1344.83203125</v>
      </c>
      <c r="AG77" s="57">
        <f>+[2]Sheet1!AG77</f>
        <v>1455.704833984375</v>
      </c>
      <c r="AH77" s="57">
        <f>+[2]Sheet1!AH77</f>
        <v>1409.4278564453125</v>
      </c>
      <c r="AI77" s="57">
        <f>+[2]Sheet1!AI77</f>
        <v>994.2470703125</v>
      </c>
      <c r="AJ77" s="57">
        <f>+[2]Sheet1!AJ77</f>
        <v>1258.03662109375</v>
      </c>
      <c r="AK77" s="57">
        <f>+[2]Sheet1!AK77</f>
        <v>1227.4454345703125</v>
      </c>
      <c r="AL77" s="57">
        <f>+[2]Sheet1!AL77</f>
        <v>1482.8333740234375</v>
      </c>
      <c r="AM77" s="57">
        <f>+[2]Sheet1!AM77</f>
        <v>1201.640625</v>
      </c>
      <c r="AN77" s="57">
        <f>+[2]Sheet1!AN77</f>
        <v>1520.2774658203125</v>
      </c>
      <c r="AO77" s="57">
        <f>+[2]Sheet1!AO77</f>
        <v>1158.000244140625</v>
      </c>
      <c r="AP77" s="57">
        <f>+[2]Sheet1!AP77</f>
        <v>1589.1529541015625</v>
      </c>
      <c r="AQ77" s="57">
        <f>+[2]Sheet1!AQ77</f>
        <v>1033.9173583984375</v>
      </c>
      <c r="AR77" s="57">
        <f>+[2]Sheet1!AR77</f>
        <v>1344.538330078125</v>
      </c>
      <c r="AS77" s="57">
        <f>+[2]Sheet1!AS77</f>
        <v>1433.4522705078125</v>
      </c>
      <c r="AT77" s="57">
        <f>+[2]Sheet1!AT77</f>
        <v>1398.205078125</v>
      </c>
      <c r="AU77" s="57">
        <f>+[2]Sheet1!AU77</f>
        <v>989.7734375</v>
      </c>
      <c r="AV77" s="57">
        <f>+[2]Sheet1!AV77</f>
        <v>1256.5699462890625</v>
      </c>
      <c r="AW77" s="57">
        <f>+[2]Sheet1!AW77</f>
        <v>1220.068115234375</v>
      </c>
      <c r="AX77" s="57">
        <f>+[2]Sheet1!AX77</f>
        <v>1480.6915283203125</v>
      </c>
      <c r="AY77" s="57">
        <f>+[2]Sheet1!AY77</f>
        <v>1201.941650390625</v>
      </c>
      <c r="AZ77" s="57">
        <f>+[2]Sheet1!AZ77</f>
        <v>1515.783203125</v>
      </c>
      <c r="BA77" s="57">
        <f>+[2]Sheet1!BA77</f>
        <v>1155.0390625</v>
      </c>
      <c r="BB77" s="57">
        <f>+[2]Sheet1!BB77</f>
        <v>1599.38037109375</v>
      </c>
      <c r="BC77" s="57">
        <f>+[2]Sheet1!BC77</f>
        <v>1026.74365234375</v>
      </c>
      <c r="BD77" s="57">
        <f>+[2]Sheet1!BD77</f>
        <v>1346.5711669921875</v>
      </c>
      <c r="BE77" s="57">
        <f>+[2]Sheet1!BE77</f>
        <v>1416.14501953125</v>
      </c>
      <c r="BF77" s="57">
        <f>+[2]Sheet1!BF77</f>
        <v>1387.3624267578125</v>
      </c>
      <c r="BG77" s="57">
        <f>+[2]Sheet1!BG77</f>
        <v>984.62213134765625</v>
      </c>
      <c r="BH77" s="57">
        <f>+[2]Sheet1!BH77</f>
        <v>1254.794189453125</v>
      </c>
      <c r="BI77" s="57">
        <f>+[2]Sheet1!BI77</f>
        <v>1242.9810791015625</v>
      </c>
      <c r="BJ77" s="57">
        <f>+[2]Sheet1!BJ77</f>
        <v>1473.625244140625</v>
      </c>
      <c r="BK77" s="57">
        <f>+[2]Sheet1!BK77</f>
        <v>1203.44921875</v>
      </c>
      <c r="BL77" s="57">
        <f>+[2]Sheet1!BL77</f>
        <v>1409.91064453125</v>
      </c>
      <c r="BM77" s="57">
        <f>+[2]Sheet1!BM77</f>
        <v>1392.8289794921875</v>
      </c>
      <c r="BN77" s="57">
        <f>+[2]Sheet1!BN77</f>
        <v>1389.4891357421875</v>
      </c>
      <c r="BO77" s="57">
        <f>+[2]Sheet1!BO77</f>
        <v>1380.55224609375</v>
      </c>
      <c r="BP77" s="57">
        <f>+[2]Sheet1!BP77</f>
        <v>1364.1600341796875</v>
      </c>
      <c r="BQ77" s="57">
        <f>+[2]Sheet1!BQ77</f>
        <v>1522.628662109375</v>
      </c>
      <c r="BR77" s="57">
        <f>+[2]Sheet1!BR77</f>
        <v>1159.0430908203125</v>
      </c>
      <c r="BS77" s="57">
        <f>+[2]Sheet1!BS77</f>
        <v>1583.971435546875</v>
      </c>
      <c r="BT77" s="57">
        <f>+[2]Sheet1!BT77</f>
        <v>1037.9315185546875</v>
      </c>
      <c r="BU77" s="57">
        <f>+[2]Sheet1!BU77</f>
        <v>1345.7227783203125</v>
      </c>
      <c r="BV77" s="57">
        <f>+[2]Sheet1!BV77</f>
        <v>1434.6580810546875</v>
      </c>
      <c r="BW77" s="57">
        <f>+[2]Sheet1!BW77</f>
        <v>1398.509521484375</v>
      </c>
      <c r="BX77" s="57">
        <f>+[2]Sheet1!BX77</f>
        <v>992.19366455078125</v>
      </c>
      <c r="BY77" s="57">
        <f>+[2]Sheet1!BY77</f>
        <v>1257.342041015625</v>
      </c>
      <c r="BZ77" s="57">
        <f>+[2]Sheet1!BZ77</f>
        <v>1229.5997314453125</v>
      </c>
      <c r="CA77" s="57">
        <f>+[2]Sheet1!CA77</f>
        <v>1480.95068359375</v>
      </c>
      <c r="CB77" s="57">
        <f>+[2]Sheet1!CB77</f>
        <v>1203.144775390625</v>
      </c>
      <c r="CC77" s="57">
        <f>+[2]Sheet1!CC77</f>
        <v>1382.3250732421875</v>
      </c>
      <c r="CD77" s="57">
        <f>+[2]Sheet1!CD77</f>
        <v>1382.3250732421875</v>
      </c>
    </row>
    <row r="78" spans="1:82" x14ac:dyDescent="0.3">
      <c r="A78" s="2">
        <f>+[1]Sheet1!A78</f>
        <v>45017</v>
      </c>
      <c r="B78" s="1" t="str">
        <f t="shared" si="0"/>
        <v>Abril</v>
      </c>
      <c r="C78" s="1">
        <v>2023</v>
      </c>
      <c r="D78" s="57">
        <f>+[2]Sheet1!D78</f>
        <v>1679.9033203125</v>
      </c>
      <c r="E78" s="57">
        <f>+[2]Sheet1!E78</f>
        <v>1212.11083984375</v>
      </c>
      <c r="F78" s="57">
        <f>+[2]Sheet1!F78</f>
        <v>1719.7908935546875</v>
      </c>
      <c r="G78" s="57">
        <f>+[2]Sheet1!G78</f>
        <v>1119.7401123046875</v>
      </c>
      <c r="H78" s="57">
        <f>+[2]Sheet1!H78</f>
        <v>1460.245849609375</v>
      </c>
      <c r="I78" s="57">
        <f>+[2]Sheet1!I78</f>
        <v>1558.494384765625</v>
      </c>
      <c r="J78" s="57">
        <f>+[2]Sheet1!J78</f>
        <v>1499.3486328125</v>
      </c>
      <c r="K78" s="57">
        <f>+[2]Sheet1!K78</f>
        <v>1066.8155517578125</v>
      </c>
      <c r="L78" s="57">
        <f>+[2]Sheet1!L78</f>
        <v>1354.96923828125</v>
      </c>
      <c r="M78" s="57">
        <f>+[2]Sheet1!M78</f>
        <v>1260.807373046875</v>
      </c>
      <c r="N78" s="57">
        <f>+[2]Sheet1!N78</f>
        <v>1649.6666259765625</v>
      </c>
      <c r="O78" s="57">
        <f>+[2]Sheet1!O78</f>
        <v>1284.6734619140625</v>
      </c>
      <c r="P78" s="57">
        <f>+[2]Sheet1!P78</f>
        <v>1678.2567138671875</v>
      </c>
      <c r="Q78" s="57">
        <f>+[2]Sheet1!Q78</f>
        <v>1205.103271484375</v>
      </c>
      <c r="R78" s="57">
        <f>+[2]Sheet1!R78</f>
        <v>1740.3765869140625</v>
      </c>
      <c r="S78" s="57">
        <f>+[2]Sheet1!S78</f>
        <v>1105.87060546875</v>
      </c>
      <c r="T78" s="57">
        <f>+[2]Sheet1!T78</f>
        <v>1462.4932861328125</v>
      </c>
      <c r="U78" s="57">
        <f>+[2]Sheet1!U78</f>
        <v>1548.7408447265625</v>
      </c>
      <c r="V78" s="57">
        <f>+[2]Sheet1!V78</f>
        <v>1494.606689453125</v>
      </c>
      <c r="W78" s="57">
        <f>+[2]Sheet1!W78</f>
        <v>1060.1795654296875</v>
      </c>
      <c r="X78" s="57">
        <f>+[2]Sheet1!X78</f>
        <v>1354.307861328125</v>
      </c>
      <c r="Y78" s="57">
        <f>+[2]Sheet1!Y78</f>
        <v>1282.0938720703125</v>
      </c>
      <c r="Z78" s="57">
        <f>+[2]Sheet1!Z78</f>
        <v>1643.651611328125</v>
      </c>
      <c r="AA78" s="57">
        <f>+[2]Sheet1!AA78</f>
        <v>1282.1259765625</v>
      </c>
      <c r="AB78" s="57">
        <f>+[2]Sheet1!AB78</f>
        <v>1677.468994140625</v>
      </c>
      <c r="AC78" s="57">
        <f>+[2]Sheet1!AC78</f>
        <v>1203.2471923828125</v>
      </c>
      <c r="AD78" s="57">
        <f>+[2]Sheet1!AD78</f>
        <v>1749.979248046875</v>
      </c>
      <c r="AE78" s="57">
        <f>+[2]Sheet1!AE78</f>
        <v>1093.742431640625</v>
      </c>
      <c r="AF78" s="57">
        <f>+[2]Sheet1!AF78</f>
        <v>1460.7650146484375</v>
      </c>
      <c r="AG78" s="57">
        <f>+[2]Sheet1!AG78</f>
        <v>1550.8642578125</v>
      </c>
      <c r="AH78" s="57">
        <f>+[2]Sheet1!AH78</f>
        <v>1498.0704345703125</v>
      </c>
      <c r="AI78" s="57">
        <f>+[2]Sheet1!AI78</f>
        <v>1056.4571533203125</v>
      </c>
      <c r="AJ78" s="57">
        <f>+[2]Sheet1!AJ78</f>
        <v>1353.6854248046875</v>
      </c>
      <c r="AK78" s="57">
        <f>+[2]Sheet1!AK78</f>
        <v>1289.0938720703125</v>
      </c>
      <c r="AL78" s="57">
        <f>+[2]Sheet1!AL78</f>
        <v>1628.9378662109375</v>
      </c>
      <c r="AM78" s="57">
        <f>+[2]Sheet1!AM78</f>
        <v>1280.771484375</v>
      </c>
      <c r="AN78" s="57">
        <f>+[2]Sheet1!AN78</f>
        <v>1674.5711669921875</v>
      </c>
      <c r="AO78" s="57">
        <f>+[2]Sheet1!AO78</f>
        <v>1201.33203125</v>
      </c>
      <c r="AP78" s="57">
        <f>+[2]Sheet1!AP78</f>
        <v>1759.4073486328125</v>
      </c>
      <c r="AQ78" s="57">
        <f>+[2]Sheet1!AQ78</f>
        <v>1091.9642333984375</v>
      </c>
      <c r="AR78" s="57">
        <f>+[2]Sheet1!AR78</f>
        <v>1460.5582275390625</v>
      </c>
      <c r="AS78" s="57">
        <f>+[2]Sheet1!AS78</f>
        <v>1527.7974853515625</v>
      </c>
      <c r="AT78" s="57">
        <f>+[2]Sheet1!AT78</f>
        <v>1488.420166015625</v>
      </c>
      <c r="AU78" s="57">
        <f>+[2]Sheet1!AU78</f>
        <v>1051.44580078125</v>
      </c>
      <c r="AV78" s="57">
        <f>+[2]Sheet1!AV78</f>
        <v>1352.4031982421875</v>
      </c>
      <c r="AW78" s="57">
        <f>+[2]Sheet1!AW78</f>
        <v>1281.3316650390625</v>
      </c>
      <c r="AX78" s="57">
        <f>+[2]Sheet1!AX78</f>
        <v>1624.1082763671875</v>
      </c>
      <c r="AY78" s="57">
        <f>+[2]Sheet1!AY78</f>
        <v>1281.6229248046875</v>
      </c>
      <c r="AZ78" s="57">
        <f>+[2]Sheet1!AZ78</f>
        <v>1670.56982421875</v>
      </c>
      <c r="BA78" s="57">
        <f>+[2]Sheet1!BA78</f>
        <v>1197.5133056640625</v>
      </c>
      <c r="BB78" s="57">
        <f>+[2]Sheet1!BB78</f>
        <v>1773.03466796875</v>
      </c>
      <c r="BC78" s="57">
        <f>+[2]Sheet1!BC78</f>
        <v>1087.76904296875</v>
      </c>
      <c r="BD78" s="57">
        <f>+[2]Sheet1!BD78</f>
        <v>1463.4835205078125</v>
      </c>
      <c r="BE78" s="57">
        <f>+[2]Sheet1!BE78</f>
        <v>1509.8834228515625</v>
      </c>
      <c r="BF78" s="57">
        <f>+[2]Sheet1!BF78</f>
        <v>1478.6544189453125</v>
      </c>
      <c r="BG78" s="57">
        <f>+[2]Sheet1!BG78</f>
        <v>1046.2294921875</v>
      </c>
      <c r="BH78" s="57">
        <f>+[2]Sheet1!BH78</f>
        <v>1351.1190185546875</v>
      </c>
      <c r="BI78" s="57">
        <f>+[2]Sheet1!BI78</f>
        <v>1307.8299560546875</v>
      </c>
      <c r="BJ78" s="57">
        <f>+[2]Sheet1!BJ78</f>
        <v>1613.43896484375</v>
      </c>
      <c r="BK78" s="57">
        <f>+[2]Sheet1!BK78</f>
        <v>1284.3262939453125</v>
      </c>
      <c r="BL78" s="57">
        <f>+[2]Sheet1!BL78</f>
        <v>1531.0870361328125</v>
      </c>
      <c r="BM78" s="57">
        <f>+[2]Sheet1!BM78</f>
        <v>1510.4013671875</v>
      </c>
      <c r="BN78" s="57">
        <f>+[2]Sheet1!BN78</f>
        <v>1506.62255859375</v>
      </c>
      <c r="BO78" s="57">
        <f>+[2]Sheet1!BO78</f>
        <v>1495.7843017578125</v>
      </c>
      <c r="BP78" s="57">
        <f>+[2]Sheet1!BP78</f>
        <v>1476.4129638671875</v>
      </c>
      <c r="BQ78" s="57">
        <f>+[2]Sheet1!BQ78</f>
        <v>1675.88916015625</v>
      </c>
      <c r="BR78" s="57">
        <f>+[2]Sheet1!BR78</f>
        <v>1202.639892578125</v>
      </c>
      <c r="BS78" s="57">
        <f>+[2]Sheet1!BS78</f>
        <v>1752.8990478515625</v>
      </c>
      <c r="BT78" s="57">
        <f>+[2]Sheet1!BT78</f>
        <v>1096.30810546875</v>
      </c>
      <c r="BU78" s="57">
        <f>+[2]Sheet1!BU78</f>
        <v>1462.023681640625</v>
      </c>
      <c r="BV78" s="57">
        <f>+[2]Sheet1!BV78</f>
        <v>1529.1083984375</v>
      </c>
      <c r="BW78" s="57">
        <f>+[2]Sheet1!BW78</f>
        <v>1488.31494140625</v>
      </c>
      <c r="BX78" s="57">
        <f>+[2]Sheet1!BX78</f>
        <v>1054.155517578125</v>
      </c>
      <c r="BY78" s="57">
        <f>+[2]Sheet1!BY78</f>
        <v>1352.674072265625</v>
      </c>
      <c r="BZ78" s="57">
        <f>+[2]Sheet1!BZ78</f>
        <v>1292.0540771484375</v>
      </c>
      <c r="CA78" s="57">
        <f>+[2]Sheet1!CA78</f>
        <v>1624.996826171875</v>
      </c>
      <c r="CB78" s="57">
        <f>+[2]Sheet1!CB78</f>
        <v>1282.852294921875</v>
      </c>
      <c r="CC78" s="57">
        <f>+[2]Sheet1!CC78</f>
        <v>1498.019775390625</v>
      </c>
      <c r="CD78" s="57">
        <f>+[2]Sheet1!CD78</f>
        <v>1498.019775390625</v>
      </c>
    </row>
    <row r="79" spans="1:82" x14ac:dyDescent="0.3">
      <c r="A79" s="2">
        <f>+[1]Sheet1!A79</f>
        <v>45047</v>
      </c>
      <c r="B79" s="1" t="str">
        <f t="shared" si="0"/>
        <v>Mayo</v>
      </c>
      <c r="C79" s="1">
        <v>2023</v>
      </c>
      <c r="D79" s="57">
        <f>+[2]Sheet1!D79</f>
        <v>1782.088623046875</v>
      </c>
      <c r="E79" s="57">
        <f>+[2]Sheet1!E79</f>
        <v>1315.4029541015625</v>
      </c>
      <c r="F79" s="57">
        <f>+[2]Sheet1!F79</f>
        <v>1849.95458984375</v>
      </c>
      <c r="G79" s="57">
        <f>+[2]Sheet1!G79</f>
        <v>1251.8009033203125</v>
      </c>
      <c r="H79" s="57">
        <f>+[2]Sheet1!H79</f>
        <v>1589.091796875</v>
      </c>
      <c r="I79" s="57">
        <f>+[2]Sheet1!I79</f>
        <v>1704.8995361328125</v>
      </c>
      <c r="J79" s="57">
        <f>+[2]Sheet1!J79</f>
        <v>1612.5914306640625</v>
      </c>
      <c r="K79" s="57">
        <f>+[2]Sheet1!K79</f>
        <v>1138.4100341796875</v>
      </c>
      <c r="L79" s="57">
        <f>+[2]Sheet1!L79</f>
        <v>1460.772216796875</v>
      </c>
      <c r="M79" s="57">
        <f>+[2]Sheet1!M79</f>
        <v>1321.12109375</v>
      </c>
      <c r="N79" s="57">
        <f>+[2]Sheet1!N79</f>
        <v>1800.11376953125</v>
      </c>
      <c r="O79" s="57">
        <f>+[2]Sheet1!O79</f>
        <v>1378.0029296875</v>
      </c>
      <c r="P79" s="57">
        <f>+[2]Sheet1!P79</f>
        <v>1778.6927490234375</v>
      </c>
      <c r="Q79" s="57">
        <f>+[2]Sheet1!Q79</f>
        <v>1307.0694580078125</v>
      </c>
      <c r="R79" s="57">
        <f>+[2]Sheet1!R79</f>
        <v>1872.0574951171875</v>
      </c>
      <c r="S79" s="57">
        <f>+[2]Sheet1!S79</f>
        <v>1237.0118408203125</v>
      </c>
      <c r="T79" s="57">
        <f>+[2]Sheet1!T79</f>
        <v>1590.660400390625</v>
      </c>
      <c r="U79" s="57">
        <f>+[2]Sheet1!U79</f>
        <v>1691.892578125</v>
      </c>
      <c r="V79" s="57">
        <f>+[2]Sheet1!V79</f>
        <v>1609.615966796875</v>
      </c>
      <c r="W79" s="57">
        <f>+[2]Sheet1!W79</f>
        <v>1131.24755859375</v>
      </c>
      <c r="X79" s="57">
        <f>+[2]Sheet1!X79</f>
        <v>1463.4659423828125</v>
      </c>
      <c r="Y79" s="57">
        <f>+[2]Sheet1!Y79</f>
        <v>1345.8592529296875</v>
      </c>
      <c r="Z79" s="57">
        <f>+[2]Sheet1!Z79</f>
        <v>1795.203369140625</v>
      </c>
      <c r="AA79" s="57">
        <f>+[2]Sheet1!AA79</f>
        <v>1373.6700439453125</v>
      </c>
      <c r="AB79" s="57">
        <f>+[2]Sheet1!AB79</f>
        <v>1775.9554443359375</v>
      </c>
      <c r="AC79" s="57">
        <f>+[2]Sheet1!AC79</f>
        <v>1305.7491455078125</v>
      </c>
      <c r="AD79" s="57">
        <f>+[2]Sheet1!AD79</f>
        <v>1882.643310546875</v>
      </c>
      <c r="AE79" s="57">
        <f>+[2]Sheet1!AE79</f>
        <v>1223.865234375</v>
      </c>
      <c r="AF79" s="57">
        <f>+[2]Sheet1!AF79</f>
        <v>1588.8370361328125</v>
      </c>
      <c r="AG79" s="57">
        <f>+[2]Sheet1!AG79</f>
        <v>1693.0377197265625</v>
      </c>
      <c r="AH79" s="57">
        <f>+[2]Sheet1!AH79</f>
        <v>1615.9693603515625</v>
      </c>
      <c r="AI79" s="57">
        <f>+[2]Sheet1!AI79</f>
        <v>1127.47021484375</v>
      </c>
      <c r="AJ79" s="57">
        <f>+[2]Sheet1!AJ79</f>
        <v>1464.1895751953125</v>
      </c>
      <c r="AK79" s="57">
        <f>+[2]Sheet1!AK79</f>
        <v>1353.4666748046875</v>
      </c>
      <c r="AL79" s="57">
        <f>+[2]Sheet1!AL79</f>
        <v>1781.8643798828125</v>
      </c>
      <c r="AM79" s="57">
        <f>+[2]Sheet1!AM79</f>
        <v>1371.583251953125</v>
      </c>
      <c r="AN79" s="57">
        <f>+[2]Sheet1!AN79</f>
        <v>1771.9652099609375</v>
      </c>
      <c r="AO79" s="57">
        <f>+[2]Sheet1!AO79</f>
        <v>1303.3057861328125</v>
      </c>
      <c r="AP79" s="57">
        <f>+[2]Sheet1!AP79</f>
        <v>1892.91845703125</v>
      </c>
      <c r="AQ79" s="57">
        <f>+[2]Sheet1!AQ79</f>
        <v>1220.7060546875</v>
      </c>
      <c r="AR79" s="57">
        <f>+[2]Sheet1!AR79</f>
        <v>1588.5799560546875</v>
      </c>
      <c r="AS79" s="57">
        <f>+[2]Sheet1!AS79</f>
        <v>1664.723388671875</v>
      </c>
      <c r="AT79" s="57">
        <f>+[2]Sheet1!AT79</f>
        <v>1607.2542724609375</v>
      </c>
      <c r="AU79" s="57">
        <f>+[2]Sheet1!AU79</f>
        <v>1122.560546875</v>
      </c>
      <c r="AV79" s="57">
        <f>+[2]Sheet1!AV79</f>
        <v>1466.09765625</v>
      </c>
      <c r="AW79" s="57">
        <f>+[2]Sheet1!AW79</f>
        <v>1345.2239990234375</v>
      </c>
      <c r="AX79" s="57">
        <f>+[2]Sheet1!AX79</f>
        <v>1775.918701171875</v>
      </c>
      <c r="AY79" s="57">
        <f>+[2]Sheet1!AY79</f>
        <v>1371.967041015625</v>
      </c>
      <c r="AZ79" s="57">
        <f>+[2]Sheet1!AZ79</f>
        <v>1766.8240966796875</v>
      </c>
      <c r="BA79" s="57">
        <f>+[2]Sheet1!BA79</f>
        <v>1298.263916015625</v>
      </c>
      <c r="BB79" s="57">
        <f>+[2]Sheet1!BB79</f>
        <v>1908.0567626953125</v>
      </c>
      <c r="BC79" s="57">
        <f>+[2]Sheet1!BC79</f>
        <v>1214.3626708984375</v>
      </c>
      <c r="BD79" s="57">
        <f>+[2]Sheet1!BD79</f>
        <v>1591.100830078125</v>
      </c>
      <c r="BE79" s="57">
        <f>+[2]Sheet1!BE79</f>
        <v>1642.009033203125</v>
      </c>
      <c r="BF79" s="57">
        <f>+[2]Sheet1!BF79</f>
        <v>1598.9503173828125</v>
      </c>
      <c r="BG79" s="57">
        <f>+[2]Sheet1!BG79</f>
        <v>1117.1436767578125</v>
      </c>
      <c r="BH79" s="57">
        <f>+[2]Sheet1!BH79</f>
        <v>1469.402099609375</v>
      </c>
      <c r="BI79" s="57">
        <f>+[2]Sheet1!BI79</f>
        <v>1372.8116455078125</v>
      </c>
      <c r="BJ79" s="57">
        <f>+[2]Sheet1!BJ79</f>
        <v>1765.39599609375</v>
      </c>
      <c r="BK79" s="57">
        <f>+[2]Sheet1!BK79</f>
        <v>1374.1820068359375</v>
      </c>
      <c r="BL79" s="57">
        <f>+[2]Sheet1!BL79</f>
        <v>1644.90380859375</v>
      </c>
      <c r="BM79" s="57">
        <f>+[2]Sheet1!BM79</f>
        <v>1624.924560546875</v>
      </c>
      <c r="BN79" s="57">
        <f>+[2]Sheet1!BN79</f>
        <v>1621.9478759765625</v>
      </c>
      <c r="BO79" s="57">
        <f>+[2]Sheet1!BO79</f>
        <v>1612.075927734375</v>
      </c>
      <c r="BP79" s="57">
        <f>+[2]Sheet1!BP79</f>
        <v>1594.53369140625</v>
      </c>
      <c r="BQ79" s="57">
        <f>+[2]Sheet1!BQ79</f>
        <v>1774.6748046875</v>
      </c>
      <c r="BR79" s="57">
        <f>+[2]Sheet1!BR79</f>
        <v>1304.505615234375</v>
      </c>
      <c r="BS79" s="57">
        <f>+[2]Sheet1!BS79</f>
        <v>1885.9169921875</v>
      </c>
      <c r="BT79" s="57">
        <f>+[2]Sheet1!BT79</f>
        <v>1225.3485107421875</v>
      </c>
      <c r="BU79" s="57">
        <f>+[2]Sheet1!BU79</f>
        <v>1589.9764404296875</v>
      </c>
      <c r="BV79" s="57">
        <f>+[2]Sheet1!BV79</f>
        <v>1666.3961181640625</v>
      </c>
      <c r="BW79" s="57">
        <f>+[2]Sheet1!BW79</f>
        <v>1606.4923095703125</v>
      </c>
      <c r="BX79" s="57">
        <f>+[2]Sheet1!BX79</f>
        <v>1125.23974609375</v>
      </c>
      <c r="BY79" s="57">
        <f>+[2]Sheet1!BY79</f>
        <v>1466.078857421875</v>
      </c>
      <c r="BZ79" s="57">
        <f>+[2]Sheet1!BZ79</f>
        <v>1356.2225341796875</v>
      </c>
      <c r="CA79" s="57">
        <f>+[2]Sheet1!CA79</f>
        <v>1776.9044189453125</v>
      </c>
      <c r="CB79" s="57">
        <f>+[2]Sheet1!CB79</f>
        <v>1373.55419921875</v>
      </c>
      <c r="CC79" s="57">
        <f>+[2]Sheet1!CC79</f>
        <v>1614.1549072265625</v>
      </c>
      <c r="CD79" s="57">
        <f>+[2]Sheet1!CD79</f>
        <v>1614.1549072265625</v>
      </c>
    </row>
    <row r="80" spans="1:82" x14ac:dyDescent="0.3">
      <c r="A80" s="2">
        <f>+[1]Sheet1!A80</f>
        <v>45078</v>
      </c>
      <c r="B80" s="1" t="str">
        <f t="shared" si="0"/>
        <v>Junio</v>
      </c>
      <c r="C80" s="1">
        <v>2023</v>
      </c>
      <c r="D80" s="57">
        <f>+[2]Sheet1!D80</f>
        <v>1861.6829833984375</v>
      </c>
      <c r="E80" s="57">
        <f>+[2]Sheet1!E80</f>
        <v>1375.1539306640625</v>
      </c>
      <c r="F80" s="57">
        <f>+[2]Sheet1!F80</f>
        <v>1931.69775390625</v>
      </c>
      <c r="G80" s="57">
        <f>+[2]Sheet1!G80</f>
        <v>1370.620849609375</v>
      </c>
      <c r="H80" s="57">
        <f>+[2]Sheet1!H80</f>
        <v>1713.923828125</v>
      </c>
      <c r="I80" s="57">
        <f>+[2]Sheet1!I80</f>
        <v>1853.2890625</v>
      </c>
      <c r="J80" s="57">
        <f>+[2]Sheet1!J80</f>
        <v>1714.979736328125</v>
      </c>
      <c r="K80" s="57">
        <f>+[2]Sheet1!K80</f>
        <v>1254.3341064453125</v>
      </c>
      <c r="L80" s="57">
        <f>+[2]Sheet1!L80</f>
        <v>1555.780029296875</v>
      </c>
      <c r="M80" s="57">
        <f>+[2]Sheet1!M80</f>
        <v>1411.9619140625</v>
      </c>
      <c r="N80" s="57">
        <f>+[2]Sheet1!N80</f>
        <v>1903.7252197265625</v>
      </c>
      <c r="O80" s="57">
        <f>+[2]Sheet1!O80</f>
        <v>1469.8658447265625</v>
      </c>
      <c r="P80" s="57">
        <f>+[2]Sheet1!P80</f>
        <v>1855.254150390625</v>
      </c>
      <c r="Q80" s="57">
        <f>+[2]Sheet1!Q80</f>
        <v>1365.88134765625</v>
      </c>
      <c r="R80" s="57">
        <f>+[2]Sheet1!R80</f>
        <v>1953.683349609375</v>
      </c>
      <c r="S80" s="57">
        <f>+[2]Sheet1!S80</f>
        <v>1343.2078857421875</v>
      </c>
      <c r="T80" s="57">
        <f>+[2]Sheet1!T80</f>
        <v>1716.774658203125</v>
      </c>
      <c r="U80" s="57">
        <f>+[2]Sheet1!U80</f>
        <v>1838.9609375</v>
      </c>
      <c r="V80" s="57">
        <f>+[2]Sheet1!V80</f>
        <v>1712.572509765625</v>
      </c>
      <c r="W80" s="57">
        <f>+[2]Sheet1!W80</f>
        <v>1247.7742919921875</v>
      </c>
      <c r="X80" s="57">
        <f>+[2]Sheet1!X80</f>
        <v>1558.9276123046875</v>
      </c>
      <c r="Y80" s="57">
        <f>+[2]Sheet1!Y80</f>
        <v>1436.8681640625</v>
      </c>
      <c r="Z80" s="57">
        <f>+[2]Sheet1!Z80</f>
        <v>1902.3260498046875</v>
      </c>
      <c r="AA80" s="57">
        <f>+[2]Sheet1!AA80</f>
        <v>1463.8819580078125</v>
      </c>
      <c r="AB80" s="57">
        <f>+[2]Sheet1!AB80</f>
        <v>1850.5831298828125</v>
      </c>
      <c r="AC80" s="57">
        <f>+[2]Sheet1!AC80</f>
        <v>1364.1832275390625</v>
      </c>
      <c r="AD80" s="57">
        <f>+[2]Sheet1!AD80</f>
        <v>1964.6080322265625</v>
      </c>
      <c r="AE80" s="57">
        <f>+[2]Sheet1!AE80</f>
        <v>1321.363037109375</v>
      </c>
      <c r="AF80" s="57">
        <f>+[2]Sheet1!AF80</f>
        <v>1714.980224609375</v>
      </c>
      <c r="AG80" s="57">
        <f>+[2]Sheet1!AG80</f>
        <v>1839.4200439453125</v>
      </c>
      <c r="AH80" s="57">
        <f>+[2]Sheet1!AH80</f>
        <v>1720.4163818359375</v>
      </c>
      <c r="AI80" s="57">
        <f>+[2]Sheet1!AI80</f>
        <v>1244.834228515625</v>
      </c>
      <c r="AJ80" s="57">
        <f>+[2]Sheet1!AJ80</f>
        <v>1559.8277587890625</v>
      </c>
      <c r="AK80" s="57">
        <f>+[2]Sheet1!AK80</f>
        <v>1443.5218505859375</v>
      </c>
      <c r="AL80" s="57">
        <f>+[2]Sheet1!AL80</f>
        <v>1893.58544921875</v>
      </c>
      <c r="AM80" s="57">
        <f>+[2]Sheet1!AM80</f>
        <v>1461.013916015625</v>
      </c>
      <c r="AN80" s="57">
        <f>+[2]Sheet1!AN80</f>
        <v>1845.7493896484375</v>
      </c>
      <c r="AO80" s="57">
        <f>+[2]Sheet1!AO80</f>
        <v>1361.41455078125</v>
      </c>
      <c r="AP80" s="57">
        <f>+[2]Sheet1!AP80</f>
        <v>1974.5003662109375</v>
      </c>
      <c r="AQ80" s="57">
        <f>+[2]Sheet1!AQ80</f>
        <v>1317.47509765625</v>
      </c>
      <c r="AR80" s="57">
        <f>+[2]Sheet1!AR80</f>
        <v>1714.8017578125</v>
      </c>
      <c r="AS80" s="57">
        <f>+[2]Sheet1!AS80</f>
        <v>1807.8380126953125</v>
      </c>
      <c r="AT80" s="57">
        <f>+[2]Sheet1!AT80</f>
        <v>1711.3621826171875</v>
      </c>
      <c r="AU80" s="57">
        <f>+[2]Sheet1!AU80</f>
        <v>1238.219970703125</v>
      </c>
      <c r="AV80" s="57">
        <f>+[2]Sheet1!AV80</f>
        <v>1561.864501953125</v>
      </c>
      <c r="AW80" s="57">
        <f>+[2]Sheet1!AW80</f>
        <v>1433.2882080078125</v>
      </c>
      <c r="AX80" s="57">
        <f>+[2]Sheet1!AX80</f>
        <v>1889.0654296875</v>
      </c>
      <c r="AY80" s="57">
        <f>+[2]Sheet1!AY80</f>
        <v>1461.2030029296875</v>
      </c>
      <c r="AZ80" s="57">
        <f>+[2]Sheet1!AZ80</f>
        <v>1838.8470458984375</v>
      </c>
      <c r="BA80" s="57">
        <f>+[2]Sheet1!BA80</f>
        <v>1356.0374755859375</v>
      </c>
      <c r="BB80" s="57">
        <f>+[2]Sheet1!BB80</f>
        <v>1989.387939453125</v>
      </c>
      <c r="BC80" s="57">
        <f>+[2]Sheet1!BC80</f>
        <v>1309.0806884765625</v>
      </c>
      <c r="BD80" s="57">
        <f>+[2]Sheet1!BD80</f>
        <v>1719.2021484375</v>
      </c>
      <c r="BE80" s="57">
        <f>+[2]Sheet1!BE80</f>
        <v>1782.260986328125</v>
      </c>
      <c r="BF80" s="57">
        <f>+[2]Sheet1!BF80</f>
        <v>1702.8878173828125</v>
      </c>
      <c r="BG80" s="57">
        <f>+[2]Sheet1!BG80</f>
        <v>1233.2178955078125</v>
      </c>
      <c r="BH80" s="57">
        <f>+[2]Sheet1!BH80</f>
        <v>1564.8314208984375</v>
      </c>
      <c r="BI80" s="57">
        <f>+[2]Sheet1!BI80</f>
        <v>1462.4893798828125</v>
      </c>
      <c r="BJ80" s="57">
        <f>+[2]Sheet1!BJ80</f>
        <v>1881.3878173828125</v>
      </c>
      <c r="BK80" s="57">
        <f>+[2]Sheet1!BK80</f>
        <v>1463.293701171875</v>
      </c>
      <c r="BL80" s="57">
        <f>+[2]Sheet1!BL80</f>
        <v>1738.624267578125</v>
      </c>
      <c r="BM80" s="57">
        <f>+[2]Sheet1!BM80</f>
        <v>1718.8409423828125</v>
      </c>
      <c r="BN80" s="57">
        <f>+[2]Sheet1!BN80</f>
        <v>1716.736328125</v>
      </c>
      <c r="BO80" s="57">
        <f>+[2]Sheet1!BO80</f>
        <v>1708.5230712890625</v>
      </c>
      <c r="BP80" s="57">
        <f>+[2]Sheet1!BP80</f>
        <v>1693.6046142578125</v>
      </c>
      <c r="BQ80" s="57">
        <f>+[2]Sheet1!BQ80</f>
        <v>1849.7945556640625</v>
      </c>
      <c r="BR80" s="57">
        <f>+[2]Sheet1!BR80</f>
        <v>1362.9189453125</v>
      </c>
      <c r="BS80" s="57">
        <f>+[2]Sheet1!BS80</f>
        <v>1967.52783203125</v>
      </c>
      <c r="BT80" s="57">
        <f>+[2]Sheet1!BT80</f>
        <v>1325.61376953125</v>
      </c>
      <c r="BU80" s="57">
        <f>+[2]Sheet1!BU80</f>
        <v>1716.8304443359375</v>
      </c>
      <c r="BV80" s="57">
        <f>+[2]Sheet1!BV80</f>
        <v>1809.7479248046875</v>
      </c>
      <c r="BW80" s="57">
        <f>+[2]Sheet1!BW80</f>
        <v>1710.2816162109375</v>
      </c>
      <c r="BX80" s="57">
        <f>+[2]Sheet1!BX80</f>
        <v>1241.529541015625</v>
      </c>
      <c r="BY80" s="57">
        <f>+[2]Sheet1!BY80</f>
        <v>1561.5770263671875</v>
      </c>
      <c r="BZ80" s="57">
        <f>+[2]Sheet1!BZ80</f>
        <v>1445.830078125</v>
      </c>
      <c r="CA80" s="57">
        <f>+[2]Sheet1!CA80</f>
        <v>1889.4757080078125</v>
      </c>
      <c r="CB80" s="57">
        <f>+[2]Sheet1!CB80</f>
        <v>1463.170654296875</v>
      </c>
      <c r="CC80" s="57">
        <f>+[2]Sheet1!CC80</f>
        <v>1710.4310302734375</v>
      </c>
      <c r="CD80" s="57">
        <f>+[2]Sheet1!CD80</f>
        <v>1710.4310302734375</v>
      </c>
    </row>
    <row r="81" spans="1:128" x14ac:dyDescent="0.3">
      <c r="A81" s="2">
        <f>+[1]Sheet1!A81</f>
        <v>45108</v>
      </c>
      <c r="B81" s="1" t="str">
        <f t="shared" si="0"/>
        <v>Julio</v>
      </c>
      <c r="C81" s="1">
        <v>2023</v>
      </c>
      <c r="D81" s="57">
        <f>+[2]Sheet1!D81</f>
        <v>1966.556640625</v>
      </c>
      <c r="E81" s="57">
        <f>+[2]Sheet1!E81</f>
        <v>1499.584716796875</v>
      </c>
      <c r="F81" s="57">
        <f>+[2]Sheet1!F81</f>
        <v>1994.58447265625</v>
      </c>
      <c r="G81" s="57">
        <f>+[2]Sheet1!G81</f>
        <v>1429.326904296875</v>
      </c>
      <c r="H81" s="57">
        <f>+[2]Sheet1!H81</f>
        <v>1821.224853515625</v>
      </c>
      <c r="I81" s="57">
        <f>+[2]Sheet1!I81</f>
        <v>2024.6173095703125</v>
      </c>
      <c r="J81" s="57">
        <f>+[2]Sheet1!J81</f>
        <v>1811.275634765625</v>
      </c>
      <c r="K81" s="57">
        <f>+[2]Sheet1!K81</f>
        <v>1403.6280517578125</v>
      </c>
      <c r="L81" s="57">
        <f>+[2]Sheet1!L81</f>
        <v>1724.3636474609375</v>
      </c>
      <c r="M81" s="57">
        <f>+[2]Sheet1!M81</f>
        <v>1501.2705078125</v>
      </c>
      <c r="N81" s="57">
        <f>+[2]Sheet1!N81</f>
        <v>2045.173095703125</v>
      </c>
      <c r="O81" s="57">
        <f>+[2]Sheet1!O81</f>
        <v>1561.875732421875</v>
      </c>
      <c r="P81" s="57">
        <f>+[2]Sheet1!P81</f>
        <v>1960.9854736328125</v>
      </c>
      <c r="Q81" s="57">
        <f>+[2]Sheet1!Q81</f>
        <v>1489.2073974609375</v>
      </c>
      <c r="R81" s="57">
        <f>+[2]Sheet1!R81</f>
        <v>2015.533935546875</v>
      </c>
      <c r="S81" s="57">
        <f>+[2]Sheet1!S81</f>
        <v>1398.6148681640625</v>
      </c>
      <c r="T81" s="57">
        <f>+[2]Sheet1!T81</f>
        <v>1823.4251708984375</v>
      </c>
      <c r="U81" s="57">
        <f>+[2]Sheet1!U81</f>
        <v>2007.3262939453125</v>
      </c>
      <c r="V81" s="57">
        <f>+[2]Sheet1!V81</f>
        <v>1807.195556640625</v>
      </c>
      <c r="W81" s="57">
        <f>+[2]Sheet1!W81</f>
        <v>1398.0517578125</v>
      </c>
      <c r="X81" s="57">
        <f>+[2]Sheet1!X81</f>
        <v>1729.9122314453125</v>
      </c>
      <c r="Y81" s="57">
        <f>+[2]Sheet1!Y81</f>
        <v>1529.3760986328125</v>
      </c>
      <c r="Z81" s="57">
        <f>+[2]Sheet1!Z81</f>
        <v>2043.3662109375</v>
      </c>
      <c r="AA81" s="57">
        <f>+[2]Sheet1!AA81</f>
        <v>1556.4384765625</v>
      </c>
      <c r="AB81" s="57">
        <f>+[2]Sheet1!AB81</f>
        <v>1956.7760009765625</v>
      </c>
      <c r="AC81" s="57">
        <f>+[2]Sheet1!AC81</f>
        <v>1488.63623046875</v>
      </c>
      <c r="AD81" s="57">
        <f>+[2]Sheet1!AD81</f>
        <v>2025.794189453125</v>
      </c>
      <c r="AE81" s="57">
        <f>+[2]Sheet1!AE81</f>
        <v>1374.2984619140625</v>
      </c>
      <c r="AF81" s="57">
        <f>+[2]Sheet1!AF81</f>
        <v>1820.852783203125</v>
      </c>
      <c r="AG81" s="57">
        <f>+[2]Sheet1!AG81</f>
        <v>2008.1256103515625</v>
      </c>
      <c r="AH81" s="57">
        <f>+[2]Sheet1!AH81</f>
        <v>1815.548095703125</v>
      </c>
      <c r="AI81" s="57">
        <f>+[2]Sheet1!AI81</f>
        <v>1395.8726806640625</v>
      </c>
      <c r="AJ81" s="57">
        <f>+[2]Sheet1!AJ81</f>
        <v>1732.0025634765625</v>
      </c>
      <c r="AK81" s="57">
        <f>+[2]Sheet1!AK81</f>
        <v>1536.9000244140625</v>
      </c>
      <c r="AL81" s="57">
        <f>+[2]Sheet1!AL81</f>
        <v>2034.7833251953125</v>
      </c>
      <c r="AM81" s="57">
        <f>+[2]Sheet1!AM81</f>
        <v>1553.3392333984375</v>
      </c>
      <c r="AN81" s="57">
        <f>+[2]Sheet1!AN81</f>
        <v>1952.56103515625</v>
      </c>
      <c r="AO81" s="57">
        <f>+[2]Sheet1!AO81</f>
        <v>1485.93896484375</v>
      </c>
      <c r="AP81" s="57">
        <f>+[2]Sheet1!AP81</f>
        <v>2036.2525634765625</v>
      </c>
      <c r="AQ81" s="57">
        <f>+[2]Sheet1!AQ81</f>
        <v>1370.481689453125</v>
      </c>
      <c r="AR81" s="57">
        <f>+[2]Sheet1!AR81</f>
        <v>1821.015869140625</v>
      </c>
      <c r="AS81" s="57">
        <f>+[2]Sheet1!AS81</f>
        <v>1970.2440185546875</v>
      </c>
      <c r="AT81" s="57">
        <f>+[2]Sheet1!AT81</f>
        <v>1804.489501953125</v>
      </c>
      <c r="AU81" s="57">
        <f>+[2]Sheet1!AU81</f>
        <v>1388.905029296875</v>
      </c>
      <c r="AV81" s="57">
        <f>+[2]Sheet1!AV81</f>
        <v>1735.6171875</v>
      </c>
      <c r="AW81" s="57">
        <f>+[2]Sheet1!AW81</f>
        <v>1524.5257568359375</v>
      </c>
      <c r="AX81" s="57">
        <f>+[2]Sheet1!AX81</f>
        <v>2028.666259765625</v>
      </c>
      <c r="AY81" s="57">
        <f>+[2]Sheet1!AY81</f>
        <v>1554.7276611328125</v>
      </c>
      <c r="AZ81" s="57">
        <f>+[2]Sheet1!AZ81</f>
        <v>1946.4547119140625</v>
      </c>
      <c r="BA81" s="57">
        <f>+[2]Sheet1!BA81</f>
        <v>1479.72509765625</v>
      </c>
      <c r="BB81" s="57">
        <f>+[2]Sheet1!BB81</f>
        <v>2051.1328125</v>
      </c>
      <c r="BC81" s="57">
        <f>+[2]Sheet1!BC81</f>
        <v>1360.8436279296875</v>
      </c>
      <c r="BD81" s="57">
        <f>+[2]Sheet1!BD81</f>
        <v>1826.1044921875</v>
      </c>
      <c r="BE81" s="57">
        <f>+[2]Sheet1!BE81</f>
        <v>1939.5897216796875</v>
      </c>
      <c r="BF81" s="57">
        <f>+[2]Sheet1!BF81</f>
        <v>1795.3118896484375</v>
      </c>
      <c r="BG81" s="57">
        <f>+[2]Sheet1!BG81</f>
        <v>1384.7261962890625</v>
      </c>
      <c r="BH81" s="57">
        <f>+[2]Sheet1!BH81</f>
        <v>1741.479736328125</v>
      </c>
      <c r="BI81" s="57">
        <f>+[2]Sheet1!BI81</f>
        <v>1558.39208984375</v>
      </c>
      <c r="BJ81" s="57">
        <f>+[2]Sheet1!BJ81</f>
        <v>2019.5751953125</v>
      </c>
      <c r="BK81" s="57">
        <f>+[2]Sheet1!BK81</f>
        <v>1557.88720703125</v>
      </c>
      <c r="BL81" s="57">
        <f>+[2]Sheet1!BL81</f>
        <v>1844.9276123046875</v>
      </c>
      <c r="BM81" s="57">
        <f>+[2]Sheet1!BM81</f>
        <v>1825.8851318359375</v>
      </c>
      <c r="BN81" s="57">
        <f>+[2]Sheet1!BN81</f>
        <v>1825.267333984375</v>
      </c>
      <c r="BO81" s="57">
        <f>+[2]Sheet1!BO81</f>
        <v>1817.7320556640625</v>
      </c>
      <c r="BP81" s="57">
        <f>+[2]Sheet1!BP81</f>
        <v>1804.824462890625</v>
      </c>
      <c r="BQ81" s="57">
        <f>+[2]Sheet1!BQ81</f>
        <v>1956.1124267578125</v>
      </c>
      <c r="BR81" s="57">
        <f>+[2]Sheet1!BR81</f>
        <v>1486.93896484375</v>
      </c>
      <c r="BS81" s="57">
        <f>+[2]Sheet1!BS81</f>
        <v>2029.346435546875</v>
      </c>
      <c r="BT81" s="57">
        <f>+[2]Sheet1!BT81</f>
        <v>1379.236328125</v>
      </c>
      <c r="BU81" s="57">
        <f>+[2]Sheet1!BU81</f>
        <v>1823.43115234375</v>
      </c>
      <c r="BV81" s="57">
        <f>+[2]Sheet1!BV81</f>
        <v>1972.5054931640625</v>
      </c>
      <c r="BW81" s="57">
        <f>+[2]Sheet1!BW81</f>
        <v>1803.96875</v>
      </c>
      <c r="BX81" s="57">
        <f>+[2]Sheet1!BX81</f>
        <v>1392.2935791015625</v>
      </c>
      <c r="BY81" s="57">
        <f>+[2]Sheet1!BY81</f>
        <v>1735.2113037109375</v>
      </c>
      <c r="BZ81" s="57">
        <f>+[2]Sheet1!BZ81</f>
        <v>1539.342529296875</v>
      </c>
      <c r="CA81" s="57">
        <f>+[2]Sheet1!CA81</f>
        <v>2029.0816650390625</v>
      </c>
      <c r="CB81" s="57">
        <f>+[2]Sheet1!CB81</f>
        <v>1556.6068115234375</v>
      </c>
      <c r="CC81" s="57">
        <f>+[2]Sheet1!CC81</f>
        <v>1819.4791259765625</v>
      </c>
      <c r="CD81" s="57">
        <f>+[2]Sheet1!CD81</f>
        <v>1819.4791259765625</v>
      </c>
    </row>
    <row r="82" spans="1:128" x14ac:dyDescent="0.3">
      <c r="A82" s="2">
        <f>+[1]Sheet1!A82</f>
        <v>45139</v>
      </c>
      <c r="B82" s="1" t="str">
        <f t="shared" si="0"/>
        <v>Agosto</v>
      </c>
      <c r="C82" s="1">
        <v>2023</v>
      </c>
      <c r="D82" s="57">
        <f>+[2]Sheet1!D82</f>
        <v>2283.075439453125</v>
      </c>
      <c r="E82" s="57">
        <f>+[2]Sheet1!E82</f>
        <v>1632.6173095703125</v>
      </c>
      <c r="F82" s="57">
        <f>+[2]Sheet1!F82</f>
        <v>2183.88720703125</v>
      </c>
      <c r="G82" s="57">
        <f>+[2]Sheet1!G82</f>
        <v>1548.423828125</v>
      </c>
      <c r="H82" s="57">
        <f>+[2]Sheet1!H82</f>
        <v>2081.99853515625</v>
      </c>
      <c r="I82" s="57">
        <f>+[2]Sheet1!I82</f>
        <v>2331.720703125</v>
      </c>
      <c r="J82" s="57">
        <f>+[2]Sheet1!J82</f>
        <v>2005.028564453125</v>
      </c>
      <c r="K82" s="57">
        <f>+[2]Sheet1!K82</f>
        <v>1468.1953125</v>
      </c>
      <c r="L82" s="57">
        <f>+[2]Sheet1!L82</f>
        <v>1924.8724365234375</v>
      </c>
      <c r="M82" s="57">
        <f>+[2]Sheet1!M82</f>
        <v>1632.58447265625</v>
      </c>
      <c r="N82" s="57">
        <f>+[2]Sheet1!N82</f>
        <v>2307.400146484375</v>
      </c>
      <c r="O82" s="57">
        <f>+[2]Sheet1!O82</f>
        <v>1712.3974609375</v>
      </c>
      <c r="P82" s="57">
        <f>+[2]Sheet1!P82</f>
        <v>2271.78125</v>
      </c>
      <c r="Q82" s="57">
        <f>+[2]Sheet1!Q82</f>
        <v>1616.3836669921875</v>
      </c>
      <c r="R82" s="57">
        <f>+[2]Sheet1!R82</f>
        <v>2203.396240234375</v>
      </c>
      <c r="S82" s="57">
        <f>+[2]Sheet1!S82</f>
        <v>1521.0791015625</v>
      </c>
      <c r="T82" s="57">
        <f>+[2]Sheet1!T82</f>
        <v>2081.25341796875</v>
      </c>
      <c r="U82" s="57">
        <f>+[2]Sheet1!U82</f>
        <v>2310.579345703125</v>
      </c>
      <c r="V82" s="57">
        <f>+[2]Sheet1!V82</f>
        <v>1999.231689453125</v>
      </c>
      <c r="W82" s="57">
        <f>+[2]Sheet1!W82</f>
        <v>1461.0416259765625</v>
      </c>
      <c r="X82" s="57">
        <f>+[2]Sheet1!X82</f>
        <v>1931.213134765625</v>
      </c>
      <c r="Y82" s="57">
        <f>+[2]Sheet1!Y82</f>
        <v>1665.53076171875</v>
      </c>
      <c r="Z82" s="57">
        <f>+[2]Sheet1!Z82</f>
        <v>2303.627685546875</v>
      </c>
      <c r="AA82" s="57">
        <f>+[2]Sheet1!AA82</f>
        <v>1702.9273681640625</v>
      </c>
      <c r="AB82" s="57">
        <f>+[2]Sheet1!AB82</f>
        <v>2263.38720703125</v>
      </c>
      <c r="AC82" s="57">
        <f>+[2]Sheet1!AC82</f>
        <v>1616.553466796875</v>
      </c>
      <c r="AD82" s="57">
        <f>+[2]Sheet1!AD82</f>
        <v>2213.66357421875</v>
      </c>
      <c r="AE82" s="57">
        <f>+[2]Sheet1!AE82</f>
        <v>1496.8309326171875</v>
      </c>
      <c r="AF82" s="57">
        <f>+[2]Sheet1!AF82</f>
        <v>2075.29638671875</v>
      </c>
      <c r="AG82" s="57">
        <f>+[2]Sheet1!AG82</f>
        <v>2309.08349609375</v>
      </c>
      <c r="AH82" s="57">
        <f>+[2]Sheet1!AH82</f>
        <v>2008.875244140625</v>
      </c>
      <c r="AI82" s="57">
        <f>+[2]Sheet1!AI82</f>
        <v>1458.2501220703125</v>
      </c>
      <c r="AJ82" s="57">
        <f>+[2]Sheet1!AJ82</f>
        <v>1933.2208251953125</v>
      </c>
      <c r="AK82" s="57">
        <f>+[2]Sheet1!AK82</f>
        <v>1675.2244873046875</v>
      </c>
      <c r="AL82" s="57">
        <f>+[2]Sheet1!AL82</f>
        <v>2289.582275390625</v>
      </c>
      <c r="AM82" s="57">
        <f>+[2]Sheet1!AM82</f>
        <v>1698.0758056640625</v>
      </c>
      <c r="AN82" s="57">
        <f>+[2]Sheet1!AN82</f>
        <v>2255.906494140625</v>
      </c>
      <c r="AO82" s="57">
        <f>+[2]Sheet1!AO82</f>
        <v>1612.0185546875</v>
      </c>
      <c r="AP82" s="57">
        <f>+[2]Sheet1!AP82</f>
        <v>2223.44921875</v>
      </c>
      <c r="AQ82" s="57">
        <f>+[2]Sheet1!AQ82</f>
        <v>1494.9429931640625</v>
      </c>
      <c r="AR82" s="57">
        <f>+[2]Sheet1!AR82</f>
        <v>2075.359619140625</v>
      </c>
      <c r="AS82" s="57">
        <f>+[2]Sheet1!AS82</f>
        <v>2270.177001953125</v>
      </c>
      <c r="AT82" s="57">
        <f>+[2]Sheet1!AT82</f>
        <v>1994.732177734375</v>
      </c>
      <c r="AU82" s="57">
        <f>+[2]Sheet1!AU82</f>
        <v>1451.086181640625</v>
      </c>
      <c r="AV82" s="57">
        <f>+[2]Sheet1!AV82</f>
        <v>1939.2286376953125</v>
      </c>
      <c r="AW82" s="57">
        <f>+[2]Sheet1!AW82</f>
        <v>1661.55615234375</v>
      </c>
      <c r="AX82" s="57">
        <f>+[2]Sheet1!AX82</f>
        <v>2281.782470703125</v>
      </c>
      <c r="AY82" s="57">
        <f>+[2]Sheet1!AY82</f>
        <v>1699.4422607421875</v>
      </c>
      <c r="AZ82" s="57">
        <f>+[2]Sheet1!AZ82</f>
        <v>2245.627197265625</v>
      </c>
      <c r="BA82" s="57">
        <f>+[2]Sheet1!BA82</f>
        <v>1601.8603515625</v>
      </c>
      <c r="BB82" s="57">
        <f>+[2]Sheet1!BB82</f>
        <v>2237.948486328125</v>
      </c>
      <c r="BC82" s="57">
        <f>+[2]Sheet1!BC82</f>
        <v>1490.9464111328125</v>
      </c>
      <c r="BD82" s="57">
        <f>+[2]Sheet1!BD82</f>
        <v>2082.730224609375</v>
      </c>
      <c r="BE82" s="57">
        <f>+[2]Sheet1!BE82</f>
        <v>2237.79248046875</v>
      </c>
      <c r="BF82" s="57">
        <f>+[2]Sheet1!BF82</f>
        <v>1983.57861328125</v>
      </c>
      <c r="BG82" s="57">
        <f>+[2]Sheet1!BG82</f>
        <v>1447.0848388671875</v>
      </c>
      <c r="BH82" s="57">
        <f>+[2]Sheet1!BH82</f>
        <v>1946.9710693359375</v>
      </c>
      <c r="BI82" s="57">
        <f>+[2]Sheet1!BI82</f>
        <v>1700.7626953125</v>
      </c>
      <c r="BJ82" s="57">
        <f>+[2]Sheet1!BJ82</f>
        <v>2269.48291015625</v>
      </c>
      <c r="BK82" s="57">
        <f>+[2]Sheet1!BK82</f>
        <v>1701.7784423828125</v>
      </c>
      <c r="BL82" s="57">
        <f>+[2]Sheet1!BL82</f>
        <v>2085.723876953125</v>
      </c>
      <c r="BM82" s="57">
        <f>+[2]Sheet1!BM82</f>
        <v>2055.937744140625</v>
      </c>
      <c r="BN82" s="57">
        <f>+[2]Sheet1!BN82</f>
        <v>2053.049560546875</v>
      </c>
      <c r="BO82" s="57">
        <f>+[2]Sheet1!BO82</f>
        <v>2041.58935546875</v>
      </c>
      <c r="BP82" s="57">
        <f>+[2]Sheet1!BP82</f>
        <v>2024.8070068359375</v>
      </c>
      <c r="BQ82" s="57">
        <f>+[2]Sheet1!BQ82</f>
        <v>2262.9287109375</v>
      </c>
      <c r="BR82" s="57">
        <f>+[2]Sheet1!BR82</f>
        <v>1613.2640380859375</v>
      </c>
      <c r="BS82" s="57">
        <f>+[2]Sheet1!BS82</f>
        <v>2216.9619140625</v>
      </c>
      <c r="BT82" s="57">
        <f>+[2]Sheet1!BT82</f>
        <v>1504.2818603515625</v>
      </c>
      <c r="BU82" s="57">
        <f>+[2]Sheet1!BU82</f>
        <v>2079.751953125</v>
      </c>
      <c r="BV82" s="57">
        <f>+[2]Sheet1!BV82</f>
        <v>2272.83544921875</v>
      </c>
      <c r="BW82" s="57">
        <f>+[2]Sheet1!BW82</f>
        <v>1994.56298828125</v>
      </c>
      <c r="BX82" s="57">
        <f>+[2]Sheet1!BX82</f>
        <v>1454.97607421875</v>
      </c>
      <c r="BY82" s="57">
        <f>+[2]Sheet1!BY82</f>
        <v>1938.477294921875</v>
      </c>
      <c r="BZ82" s="57">
        <f>+[2]Sheet1!BZ82</f>
        <v>1678.2552490234375</v>
      </c>
      <c r="CA82" s="57">
        <f>+[2]Sheet1!CA82</f>
        <v>2282.7724609375</v>
      </c>
      <c r="CB82" s="57">
        <f>+[2]Sheet1!CB82</f>
        <v>1701.83740234375</v>
      </c>
      <c r="CC82" s="57">
        <f>+[2]Sheet1!CC82</f>
        <v>2045.808349609375</v>
      </c>
      <c r="CD82" s="57">
        <f>+[2]Sheet1!CD82</f>
        <v>2045.808349609375</v>
      </c>
    </row>
    <row r="83" spans="1:128" x14ac:dyDescent="0.3">
      <c r="A83" s="2">
        <f>+[1]Sheet1!A83</f>
        <v>45170</v>
      </c>
      <c r="B83" s="1" t="str">
        <f t="shared" si="0"/>
        <v>Septiembre</v>
      </c>
      <c r="C83" s="1">
        <v>2023</v>
      </c>
      <c r="D83" s="57">
        <f>+[2]Sheet1!D83</f>
        <v>2613.584228515625</v>
      </c>
      <c r="E83" s="57">
        <f>+[2]Sheet1!E83</f>
        <v>1821.865234375</v>
      </c>
      <c r="F83" s="57">
        <f>+[2]Sheet1!F83</f>
        <v>2515.08447265625</v>
      </c>
      <c r="G83" s="57">
        <f>+[2]Sheet1!G83</f>
        <v>1687.1995849609375</v>
      </c>
      <c r="H83" s="57">
        <f>+[2]Sheet1!H83</f>
        <v>2349.667724609375</v>
      </c>
      <c r="I83" s="57">
        <f>+[2]Sheet1!I83</f>
        <v>2563.7607421875</v>
      </c>
      <c r="J83" s="57">
        <f>+[2]Sheet1!J83</f>
        <v>2229.331298828125</v>
      </c>
      <c r="K83" s="57">
        <f>+[2]Sheet1!K83</f>
        <v>1609.956787109375</v>
      </c>
      <c r="L83" s="57">
        <f>+[2]Sheet1!L83</f>
        <v>2215.42578125</v>
      </c>
      <c r="M83" s="57">
        <f>+[2]Sheet1!M83</f>
        <v>1764.8367919921875</v>
      </c>
      <c r="N83" s="57">
        <f>+[2]Sheet1!N83</f>
        <v>2605.0947265625</v>
      </c>
      <c r="O83" s="57">
        <f>+[2]Sheet1!O83</f>
        <v>1911.4449462890625</v>
      </c>
      <c r="P83" s="57">
        <f>+[2]Sheet1!P83</f>
        <v>2599.826416015625</v>
      </c>
      <c r="Q83" s="57">
        <f>+[2]Sheet1!Q83</f>
        <v>1803.35595703125</v>
      </c>
      <c r="R83" s="57">
        <f>+[2]Sheet1!R83</f>
        <v>2542.2890625</v>
      </c>
      <c r="S83" s="57">
        <f>+[2]Sheet1!S83</f>
        <v>1653.55322265625</v>
      </c>
      <c r="T83" s="57">
        <f>+[2]Sheet1!T83</f>
        <v>2347.15478515625</v>
      </c>
      <c r="U83" s="57">
        <f>+[2]Sheet1!U83</f>
        <v>2539.3876953125</v>
      </c>
      <c r="V83" s="57">
        <f>+[2]Sheet1!V83</f>
        <v>2220.2392578125</v>
      </c>
      <c r="W83" s="57">
        <f>+[2]Sheet1!W83</f>
        <v>1601.60107421875</v>
      </c>
      <c r="X83" s="57">
        <f>+[2]Sheet1!X83</f>
        <v>2223.984375</v>
      </c>
      <c r="Y83" s="57">
        <f>+[2]Sheet1!Y83</f>
        <v>1808.620361328125</v>
      </c>
      <c r="Z83" s="57">
        <f>+[2]Sheet1!Z83</f>
        <v>2602.2783203125</v>
      </c>
      <c r="AA83" s="57">
        <f>+[2]Sheet1!AA83</f>
        <v>1901.299072265625</v>
      </c>
      <c r="AB83" s="57">
        <f>+[2]Sheet1!AB83</f>
        <v>2590.07470703125</v>
      </c>
      <c r="AC83" s="57">
        <f>+[2]Sheet1!AC83</f>
        <v>1803.869873046875</v>
      </c>
      <c r="AD83" s="57">
        <f>+[2]Sheet1!AD83</f>
        <v>2554.729736328125</v>
      </c>
      <c r="AE83" s="57">
        <f>+[2]Sheet1!AE83</f>
        <v>1625.1451416015625</v>
      </c>
      <c r="AF83" s="57">
        <f>+[2]Sheet1!AF83</f>
        <v>2340.020263671875</v>
      </c>
      <c r="AG83" s="57">
        <f>+[2]Sheet1!AG83</f>
        <v>2538.505126953125</v>
      </c>
      <c r="AH83" s="57">
        <f>+[2]Sheet1!AH83</f>
        <v>2229.92578125</v>
      </c>
      <c r="AI83" s="57">
        <f>+[2]Sheet1!AI83</f>
        <v>1598.2919921875</v>
      </c>
      <c r="AJ83" s="57">
        <f>+[2]Sheet1!AJ83</f>
        <v>2226.99169921875</v>
      </c>
      <c r="AK83" s="57">
        <f>+[2]Sheet1!AK83</f>
        <v>1820.83740234375</v>
      </c>
      <c r="AL83" s="57">
        <f>+[2]Sheet1!AL83</f>
        <v>2591.127197265625</v>
      </c>
      <c r="AM83" s="57">
        <f>+[2]Sheet1!AM83</f>
        <v>1895.6834716796875</v>
      </c>
      <c r="AN83" s="57">
        <f>+[2]Sheet1!AN83</f>
        <v>2581.61767578125</v>
      </c>
      <c r="AO83" s="57">
        <f>+[2]Sheet1!AO83</f>
        <v>1798.45849609375</v>
      </c>
      <c r="AP83" s="57">
        <f>+[2]Sheet1!AP83</f>
        <v>2569.423095703125</v>
      </c>
      <c r="AQ83" s="57">
        <f>+[2]Sheet1!AQ83</f>
        <v>1622.8753662109375</v>
      </c>
      <c r="AR83" s="57">
        <f>+[2]Sheet1!AR83</f>
        <v>2339.892822265625</v>
      </c>
      <c r="AS83" s="57">
        <f>+[2]Sheet1!AS83</f>
        <v>2486.328369140625</v>
      </c>
      <c r="AT83" s="57">
        <f>+[2]Sheet1!AT83</f>
        <v>2210.633544921875</v>
      </c>
      <c r="AU83" s="57">
        <f>+[2]Sheet1!AU83</f>
        <v>1589.8804931640625</v>
      </c>
      <c r="AV83" s="57">
        <f>+[2]Sheet1!AV83</f>
        <v>2233.35693359375</v>
      </c>
      <c r="AW83" s="57">
        <f>+[2]Sheet1!AW83</f>
        <v>1804.1087646484375</v>
      </c>
      <c r="AX83" s="57">
        <f>+[2]Sheet1!AX83</f>
        <v>2584.99951171875</v>
      </c>
      <c r="AY83" s="57">
        <f>+[2]Sheet1!AY83</f>
        <v>1897.87255859375</v>
      </c>
      <c r="AZ83" s="57">
        <f>+[2]Sheet1!AZ83</f>
        <v>2567.32470703125</v>
      </c>
      <c r="BA83" s="57">
        <f>+[2]Sheet1!BA83</f>
        <v>1786.5576171875</v>
      </c>
      <c r="BB83" s="57">
        <f>+[2]Sheet1!BB83</f>
        <v>2589.390380859375</v>
      </c>
      <c r="BC83" s="57">
        <f>+[2]Sheet1!BC83</f>
        <v>1615.953125</v>
      </c>
      <c r="BD83" s="57">
        <f>+[2]Sheet1!BD83</f>
        <v>2344.77685546875</v>
      </c>
      <c r="BE83" s="57">
        <f>+[2]Sheet1!BE83</f>
        <v>2443.228271484375</v>
      </c>
      <c r="BF83" s="57">
        <f>+[2]Sheet1!BF83</f>
        <v>2195.341552734375</v>
      </c>
      <c r="BG83" s="57">
        <f>+[2]Sheet1!BG83</f>
        <v>1584.296630859375</v>
      </c>
      <c r="BH83" s="57">
        <f>+[2]Sheet1!BH83</f>
        <v>2242.447998046875</v>
      </c>
      <c r="BI83" s="57">
        <f>+[2]Sheet1!BI83</f>
        <v>1854.774658203125</v>
      </c>
      <c r="BJ83" s="57">
        <f>+[2]Sheet1!BJ83</f>
        <v>2575.373291015625</v>
      </c>
      <c r="BK83" s="57">
        <f>+[2]Sheet1!BK83</f>
        <v>1903.0467529296875</v>
      </c>
      <c r="BL83" s="57">
        <f>+[2]Sheet1!BL83</f>
        <v>2362.03759765625</v>
      </c>
      <c r="BM83" s="57">
        <f>+[2]Sheet1!BM83</f>
        <v>2322.906982421875</v>
      </c>
      <c r="BN83" s="57">
        <f>+[2]Sheet1!BN83</f>
        <v>2317.719970703125</v>
      </c>
      <c r="BO83" s="57">
        <f>+[2]Sheet1!BO83</f>
        <v>2301.144287109375</v>
      </c>
      <c r="BP83" s="57">
        <f>+[2]Sheet1!BP83</f>
        <v>2277.375732421875</v>
      </c>
      <c r="BQ83" s="57">
        <f>+[2]Sheet1!BQ83</f>
        <v>2589.22607421875</v>
      </c>
      <c r="BR83" s="57">
        <f>+[2]Sheet1!BR83</f>
        <v>1799.7969970703125</v>
      </c>
      <c r="BS83" s="57">
        <f>+[2]Sheet1!BS83</f>
        <v>2560.36279296875</v>
      </c>
      <c r="BT83" s="57">
        <f>+[2]Sheet1!BT83</f>
        <v>1633.2891845703125</v>
      </c>
      <c r="BU83" s="57">
        <f>+[2]Sheet1!BU83</f>
        <v>2343.7333984375</v>
      </c>
      <c r="BV83" s="57">
        <f>+[2]Sheet1!BV83</f>
        <v>2489.507568359375</v>
      </c>
      <c r="BW83" s="57">
        <f>+[2]Sheet1!BW83</f>
        <v>2211.271240234375</v>
      </c>
      <c r="BX83" s="57">
        <f>+[2]Sheet1!BX83</f>
        <v>1594.194580078125</v>
      </c>
      <c r="BY83" s="57">
        <f>+[2]Sheet1!BY83</f>
        <v>2232.479248046875</v>
      </c>
      <c r="BZ83" s="57">
        <f>+[2]Sheet1!BZ83</f>
        <v>1825.329345703125</v>
      </c>
      <c r="CA83" s="57">
        <f>+[2]Sheet1!CA83</f>
        <v>2585.80419921875</v>
      </c>
      <c r="CB83" s="57">
        <f>+[2]Sheet1!CB83</f>
        <v>1901.234375</v>
      </c>
      <c r="CC83" s="57">
        <f>+[2]Sheet1!CC83</f>
        <v>2307.20703125</v>
      </c>
      <c r="CD83" s="57">
        <f>+[2]Sheet1!CD83</f>
        <v>2307.20703125</v>
      </c>
    </row>
    <row r="84" spans="1:128" x14ac:dyDescent="0.3">
      <c r="A84" s="2">
        <f>+[1]Sheet1!A84</f>
        <v>45200</v>
      </c>
      <c r="B84" s="1" t="str">
        <f t="shared" si="0"/>
        <v>Octubre</v>
      </c>
      <c r="C84" s="1">
        <v>2023</v>
      </c>
      <c r="D84" s="57">
        <f>+[2]Sheet1!D84</f>
        <v>2805.372314453125</v>
      </c>
      <c r="E84" s="57">
        <f>+[2]Sheet1!E84</f>
        <v>1998.6875</v>
      </c>
      <c r="F84" s="57">
        <f>+[2]Sheet1!F84</f>
        <v>2786.978271484375</v>
      </c>
      <c r="G84" s="57">
        <f>+[2]Sheet1!G84</f>
        <v>1809.190185546875</v>
      </c>
      <c r="H84" s="57">
        <f>+[2]Sheet1!H84</f>
        <v>2596.068359375</v>
      </c>
      <c r="I84" s="57">
        <f>+[2]Sheet1!I84</f>
        <v>2689.5205078125</v>
      </c>
      <c r="J84" s="57">
        <f>+[2]Sheet1!J84</f>
        <v>2386.760986328125</v>
      </c>
      <c r="K84" s="57">
        <f>+[2]Sheet1!K84</f>
        <v>1810.3914794921875</v>
      </c>
      <c r="L84" s="57">
        <f>+[2]Sheet1!L84</f>
        <v>2426.427001953125</v>
      </c>
      <c r="M84" s="57">
        <f>+[2]Sheet1!M84</f>
        <v>1876.76220703125</v>
      </c>
      <c r="N84" s="57">
        <f>+[2]Sheet1!N84</f>
        <v>2836.185302734375</v>
      </c>
      <c r="O84" s="57">
        <f>+[2]Sheet1!O84</f>
        <v>2060.776611328125</v>
      </c>
      <c r="P84" s="57">
        <f>+[2]Sheet1!P84</f>
        <v>2795.179443359375</v>
      </c>
      <c r="Q84" s="57">
        <f>+[2]Sheet1!Q84</f>
        <v>1980.632568359375</v>
      </c>
      <c r="R84" s="57">
        <f>+[2]Sheet1!R84</f>
        <v>2820.1650390625</v>
      </c>
      <c r="S84" s="57">
        <f>+[2]Sheet1!S84</f>
        <v>1778.279296875</v>
      </c>
      <c r="T84" s="57">
        <f>+[2]Sheet1!T84</f>
        <v>2596.39208984375</v>
      </c>
      <c r="U84" s="57">
        <f>+[2]Sheet1!U84</f>
        <v>2665.885498046875</v>
      </c>
      <c r="V84" s="57">
        <f>+[2]Sheet1!V84</f>
        <v>2376.055419921875</v>
      </c>
      <c r="W84" s="57">
        <f>+[2]Sheet1!W84</f>
        <v>1802.4083251953125</v>
      </c>
      <c r="X84" s="57">
        <f>+[2]Sheet1!X84</f>
        <v>2430.72802734375</v>
      </c>
      <c r="Y84" s="57">
        <f>+[2]Sheet1!Y84</f>
        <v>1925.4990234375</v>
      </c>
      <c r="Z84" s="57">
        <f>+[2]Sheet1!Z84</f>
        <v>2831.818359375</v>
      </c>
      <c r="AA84" s="57">
        <f>+[2]Sheet1!AA84</f>
        <v>2048.106689453125</v>
      </c>
      <c r="AB84" s="57">
        <f>+[2]Sheet1!AB84</f>
        <v>2787.367919921875</v>
      </c>
      <c r="AC84" s="57">
        <f>+[2]Sheet1!AC84</f>
        <v>1980.65380859375</v>
      </c>
      <c r="AD84" s="57">
        <f>+[2]Sheet1!AD84</f>
        <v>2836.5244140625</v>
      </c>
      <c r="AE84" s="57">
        <f>+[2]Sheet1!AE84</f>
        <v>1750.891845703125</v>
      </c>
      <c r="AF84" s="57">
        <f>+[2]Sheet1!AF84</f>
        <v>2589.058837890625</v>
      </c>
      <c r="AG84" s="57">
        <f>+[2]Sheet1!AG84</f>
        <v>2667.865966796875</v>
      </c>
      <c r="AH84" s="57">
        <f>+[2]Sheet1!AH84</f>
        <v>2389.603515625</v>
      </c>
      <c r="AI84" s="57">
        <f>+[2]Sheet1!AI84</f>
        <v>1799.745849609375</v>
      </c>
      <c r="AJ84" s="57">
        <f>+[2]Sheet1!AJ84</f>
        <v>2431.3798828125</v>
      </c>
      <c r="AK84" s="57">
        <f>+[2]Sheet1!AK84</f>
        <v>1939.661865234375</v>
      </c>
      <c r="AL84" s="57">
        <f>+[2]Sheet1!AL84</f>
        <v>2818.844970703125</v>
      </c>
      <c r="AM84" s="57">
        <f>+[2]Sheet1!AM84</f>
        <v>2041.7578125</v>
      </c>
      <c r="AN84" s="57">
        <f>+[2]Sheet1!AN84</f>
        <v>2780.26123046875</v>
      </c>
      <c r="AO84" s="57">
        <f>+[2]Sheet1!AO84</f>
        <v>1975.21240234375</v>
      </c>
      <c r="AP84" s="57">
        <f>+[2]Sheet1!AP84</f>
        <v>2852.551025390625</v>
      </c>
      <c r="AQ84" s="57">
        <f>+[2]Sheet1!AQ84</f>
        <v>1749.8231201171875</v>
      </c>
      <c r="AR84" s="57">
        <f>+[2]Sheet1!AR84</f>
        <v>2589.210693359375</v>
      </c>
      <c r="AS84" s="57">
        <f>+[2]Sheet1!AS84</f>
        <v>2614.387939453125</v>
      </c>
      <c r="AT84" s="57">
        <f>+[2]Sheet1!AT84</f>
        <v>2367.1162109375</v>
      </c>
      <c r="AU84" s="57">
        <f>+[2]Sheet1!AU84</f>
        <v>1790.0443115234375</v>
      </c>
      <c r="AV84" s="57">
        <f>+[2]Sheet1!AV84</f>
        <v>2438.131591796875</v>
      </c>
      <c r="AW84" s="57">
        <f>+[2]Sheet1!AW84</f>
        <v>1921.5341796875</v>
      </c>
      <c r="AX84" s="57">
        <f>+[2]Sheet1!AX84</f>
        <v>2811.4267578125</v>
      </c>
      <c r="AY84" s="57">
        <f>+[2]Sheet1!AY84</f>
        <v>2041.8582763671875</v>
      </c>
      <c r="AZ84" s="57">
        <f>+[2]Sheet1!AZ84</f>
        <v>2769.28955078125</v>
      </c>
      <c r="BA84" s="57">
        <f>+[2]Sheet1!BA84</f>
        <v>1963.46533203125</v>
      </c>
      <c r="BB84" s="57">
        <f>+[2]Sheet1!BB84</f>
        <v>2875.721435546875</v>
      </c>
      <c r="BC84" s="57">
        <f>+[2]Sheet1!BC84</f>
        <v>1745.9569091796875</v>
      </c>
      <c r="BD84" s="57">
        <f>+[2]Sheet1!BD84</f>
        <v>2597.823974609375</v>
      </c>
      <c r="BE84" s="57">
        <f>+[2]Sheet1!BE84</f>
        <v>2571.240966796875</v>
      </c>
      <c r="BF84" s="57">
        <f>+[2]Sheet1!BF84</f>
        <v>2351.360107421875</v>
      </c>
      <c r="BG84" s="57">
        <f>+[2]Sheet1!BG84</f>
        <v>1785.0751953125</v>
      </c>
      <c r="BH84" s="57">
        <f>+[2]Sheet1!BH84</f>
        <v>2447.14404296875</v>
      </c>
      <c r="BI84" s="57">
        <f>+[2]Sheet1!BI84</f>
        <v>1976.590576171875</v>
      </c>
      <c r="BJ84" s="57">
        <f>+[2]Sheet1!BJ84</f>
        <v>2800.867431640625</v>
      </c>
      <c r="BK84" s="57">
        <f>+[2]Sheet1!BK84</f>
        <v>2043.1153564453125</v>
      </c>
      <c r="BL84" s="57">
        <f>+[2]Sheet1!BL84</f>
        <v>2554.094970703125</v>
      </c>
      <c r="BM84" s="57">
        <f>+[2]Sheet1!BM84</f>
        <v>2514.620361328125</v>
      </c>
      <c r="BN84" s="57">
        <f>+[2]Sheet1!BN84</f>
        <v>2509.748779296875</v>
      </c>
      <c r="BO84" s="57">
        <f>+[2]Sheet1!BO84</f>
        <v>2491.927490234375</v>
      </c>
      <c r="BP84" s="57">
        <f>+[2]Sheet1!BP84</f>
        <v>2468.20654296875</v>
      </c>
      <c r="BQ84" s="57">
        <f>+[2]Sheet1!BQ84</f>
        <v>2786.502685546875</v>
      </c>
      <c r="BR84" s="57">
        <f>+[2]Sheet1!BR84</f>
        <v>1976.709716796875</v>
      </c>
      <c r="BS84" s="57">
        <f>+[2]Sheet1!BS84</f>
        <v>2841.728759765625</v>
      </c>
      <c r="BT84" s="57">
        <f>+[2]Sheet1!BT84</f>
        <v>1760.1082763671875</v>
      </c>
      <c r="BU84" s="57">
        <f>+[2]Sheet1!BU84</f>
        <v>2594.289794921875</v>
      </c>
      <c r="BV84" s="57">
        <f>+[2]Sheet1!BV84</f>
        <v>2617.41064453125</v>
      </c>
      <c r="BW84" s="57">
        <f>+[2]Sheet1!BW84</f>
        <v>2368.091796875</v>
      </c>
      <c r="BX84" s="57">
        <f>+[2]Sheet1!BX84</f>
        <v>1794.9287109375</v>
      </c>
      <c r="BY84" s="57">
        <f>+[2]Sheet1!BY84</f>
        <v>2438.093994140625</v>
      </c>
      <c r="BZ84" s="57">
        <f>+[2]Sheet1!BZ84</f>
        <v>1944.3326416015625</v>
      </c>
      <c r="CA84" s="57">
        <f>+[2]Sheet1!CA84</f>
        <v>2812.81494140625</v>
      </c>
      <c r="CB84" s="57">
        <f>+[2]Sheet1!CB84</f>
        <v>2045.0362548828125</v>
      </c>
      <c r="CC84" s="57">
        <f>+[2]Sheet1!CC84</f>
        <v>2498.525634765625</v>
      </c>
      <c r="CD84" s="57">
        <f>+[2]Sheet1!CD84</f>
        <v>2498.525634765625</v>
      </c>
    </row>
    <row r="85" spans="1:128" x14ac:dyDescent="0.3">
      <c r="A85" s="2">
        <f>+[1]Sheet1!A85</f>
        <v>45231</v>
      </c>
      <c r="B85" s="1" t="str">
        <f t="shared" si="0"/>
        <v>Noviembre</v>
      </c>
      <c r="C85" s="1">
        <v>2023</v>
      </c>
      <c r="D85" s="57">
        <f>+[2]Sheet1!D85</f>
        <v>3231.446533203125</v>
      </c>
      <c r="E85" s="57">
        <f>+[2]Sheet1!E85</f>
        <v>2233.682373046875</v>
      </c>
      <c r="F85" s="57">
        <f>+[2]Sheet1!F85</f>
        <v>3075.353271484375</v>
      </c>
      <c r="G85" s="57">
        <f>+[2]Sheet1!G85</f>
        <v>1942.9840087890625</v>
      </c>
      <c r="H85" s="57">
        <f>+[2]Sheet1!H85</f>
        <v>2921.404541015625</v>
      </c>
      <c r="I85" s="57">
        <f>+[2]Sheet1!I85</f>
        <v>3110.193359375</v>
      </c>
      <c r="J85" s="57">
        <f>+[2]Sheet1!J85</f>
        <v>2635.679931640625</v>
      </c>
      <c r="K85" s="57">
        <f>+[2]Sheet1!K85</f>
        <v>2084.296875</v>
      </c>
      <c r="L85" s="57">
        <f>+[2]Sheet1!L85</f>
        <v>2740.153076171875</v>
      </c>
      <c r="M85" s="57">
        <f>+[2]Sheet1!M85</f>
        <v>2029.1669921875</v>
      </c>
      <c r="N85" s="57">
        <f>+[2]Sheet1!N85</f>
        <v>3167.57666015625</v>
      </c>
      <c r="O85" s="57">
        <f>+[2]Sheet1!O85</f>
        <v>2299.18701171875</v>
      </c>
      <c r="P85" s="57">
        <f>+[2]Sheet1!P85</f>
        <v>3225.408935546875</v>
      </c>
      <c r="Q85" s="57">
        <f>+[2]Sheet1!Q85</f>
        <v>2213.879150390625</v>
      </c>
      <c r="R85" s="57">
        <f>+[2]Sheet1!R85</f>
        <v>3108.554443359375</v>
      </c>
      <c r="S85" s="57">
        <f>+[2]Sheet1!S85</f>
        <v>1909.3436279296875</v>
      </c>
      <c r="T85" s="57">
        <f>+[2]Sheet1!T85</f>
        <v>2920.266845703125</v>
      </c>
      <c r="U85" s="57">
        <f>+[2]Sheet1!U85</f>
        <v>3085.151611328125</v>
      </c>
      <c r="V85" s="57">
        <f>+[2]Sheet1!V85</f>
        <v>2622.731201171875</v>
      </c>
      <c r="W85" s="57">
        <f>+[2]Sheet1!W85</f>
        <v>2075.119384765625</v>
      </c>
      <c r="X85" s="57">
        <f>+[2]Sheet1!X85</f>
        <v>2748.585693359375</v>
      </c>
      <c r="Y85" s="57">
        <f>+[2]Sheet1!Y85</f>
        <v>2097.771484375</v>
      </c>
      <c r="Z85" s="57">
        <f>+[2]Sheet1!Z85</f>
        <v>3166.544189453125</v>
      </c>
      <c r="AA85" s="57">
        <f>+[2]Sheet1!AA85</f>
        <v>2284.43408203125</v>
      </c>
      <c r="AB85" s="57">
        <f>+[2]Sheet1!AB85</f>
        <v>3220.54052734375</v>
      </c>
      <c r="AC85" s="57">
        <f>+[2]Sheet1!AC85</f>
        <v>2214.211669921875</v>
      </c>
      <c r="AD85" s="57">
        <f>+[2]Sheet1!AD85</f>
        <v>3126.23876953125</v>
      </c>
      <c r="AE85" s="57">
        <f>+[2]Sheet1!AE85</f>
        <v>1878.5074462890625</v>
      </c>
      <c r="AF85" s="57">
        <f>+[2]Sheet1!AF85</f>
        <v>2911.934326171875</v>
      </c>
      <c r="AG85" s="57">
        <f>+[2]Sheet1!AG85</f>
        <v>3081.591796875</v>
      </c>
      <c r="AH85" s="57">
        <f>+[2]Sheet1!AH85</f>
        <v>2639.1142578125</v>
      </c>
      <c r="AI85" s="57">
        <f>+[2]Sheet1!AI85</f>
        <v>2072.761962890625</v>
      </c>
      <c r="AJ85" s="57">
        <f>+[2]Sheet1!AJ85</f>
        <v>2751.64892578125</v>
      </c>
      <c r="AK85" s="57">
        <f>+[2]Sheet1!AK85</f>
        <v>2116.15625</v>
      </c>
      <c r="AL85" s="57">
        <f>+[2]Sheet1!AL85</f>
        <v>3157.32080078125</v>
      </c>
      <c r="AM85" s="57">
        <f>+[2]Sheet1!AM85</f>
        <v>2276.765380859375</v>
      </c>
      <c r="AN85" s="57">
        <f>+[2]Sheet1!AN85</f>
        <v>3214.688232421875</v>
      </c>
      <c r="AO85" s="57">
        <f>+[2]Sheet1!AO85</f>
        <v>2207.600341796875</v>
      </c>
      <c r="AP85" s="57">
        <f>+[2]Sheet1!AP85</f>
        <v>3140.561279296875</v>
      </c>
      <c r="AQ85" s="57">
        <f>+[2]Sheet1!AQ85</f>
        <v>1875.865234375</v>
      </c>
      <c r="AR85" s="57">
        <f>+[2]Sheet1!AR85</f>
        <v>2912.5478515625</v>
      </c>
      <c r="AS85" s="57">
        <f>+[2]Sheet1!AS85</f>
        <v>3030.450927734375</v>
      </c>
      <c r="AT85" s="57">
        <f>+[2]Sheet1!AT85</f>
        <v>2612.880859375</v>
      </c>
      <c r="AU85" s="57">
        <f>+[2]Sheet1!AU85</f>
        <v>2061.01171875</v>
      </c>
      <c r="AV85" s="57">
        <f>+[2]Sheet1!AV85</f>
        <v>2760.19287109375</v>
      </c>
      <c r="AW85" s="57">
        <f>+[2]Sheet1!AW85</f>
        <v>2093.50390625</v>
      </c>
      <c r="AX85" s="57">
        <f>+[2]Sheet1!AX85</f>
        <v>3150.77783203125</v>
      </c>
      <c r="AY85" s="57">
        <f>+[2]Sheet1!AY85</f>
        <v>2277.18603515625</v>
      </c>
      <c r="AZ85" s="57">
        <f>+[2]Sheet1!AZ85</f>
        <v>3206.59033203125</v>
      </c>
      <c r="BA85" s="57">
        <f>+[2]Sheet1!BA85</f>
        <v>2193.9140625</v>
      </c>
      <c r="BB85" s="57">
        <f>+[2]Sheet1!BB85</f>
        <v>3162.99267578125</v>
      </c>
      <c r="BC85" s="57">
        <f>+[2]Sheet1!BC85</f>
        <v>1866.1756591796875</v>
      </c>
      <c r="BD85" s="57">
        <f>+[2]Sheet1!BD85</f>
        <v>2921.831298828125</v>
      </c>
      <c r="BE85" s="57">
        <f>+[2]Sheet1!BE85</f>
        <v>2987.357177734375</v>
      </c>
      <c r="BF85" s="57">
        <f>+[2]Sheet1!BF85</f>
        <v>2595.880859375</v>
      </c>
      <c r="BG85" s="57">
        <f>+[2]Sheet1!BG85</f>
        <v>2055.873779296875</v>
      </c>
      <c r="BH85" s="57">
        <f>+[2]Sheet1!BH85</f>
        <v>2772.106689453125</v>
      </c>
      <c r="BI85" s="57">
        <f>+[2]Sheet1!BI85</f>
        <v>2159.83349609375</v>
      </c>
      <c r="BJ85" s="57">
        <f>+[2]Sheet1!BJ85</f>
        <v>3143.7587890625</v>
      </c>
      <c r="BK85" s="57">
        <f>+[2]Sheet1!BK85</f>
        <v>2278.44482421875</v>
      </c>
      <c r="BL85" s="57">
        <f>+[2]Sheet1!BL85</f>
        <v>2887.25146484375</v>
      </c>
      <c r="BM85" s="57">
        <f>+[2]Sheet1!BM85</f>
        <v>2838.202392578125</v>
      </c>
      <c r="BN85" s="57">
        <f>+[2]Sheet1!BN85</f>
        <v>2833.398193359375</v>
      </c>
      <c r="BO85" s="57">
        <f>+[2]Sheet1!BO85</f>
        <v>2810.067626953125</v>
      </c>
      <c r="BP85" s="57">
        <f>+[2]Sheet1!BP85</f>
        <v>2780.434326171875</v>
      </c>
      <c r="BQ85" s="57">
        <f>+[2]Sheet1!BQ85</f>
        <v>3219.04052734375</v>
      </c>
      <c r="BR85" s="57">
        <f>+[2]Sheet1!BR85</f>
        <v>2209.215087890625</v>
      </c>
      <c r="BS85" s="57">
        <f>+[2]Sheet1!BS85</f>
        <v>3129.957763671875</v>
      </c>
      <c r="BT85" s="57">
        <f>+[2]Sheet1!BT85</f>
        <v>1886.195556640625</v>
      </c>
      <c r="BU85" s="57">
        <f>+[2]Sheet1!BU85</f>
        <v>2918.08154296875</v>
      </c>
      <c r="BV85" s="57">
        <f>+[2]Sheet1!BV85</f>
        <v>3033.823974609375</v>
      </c>
      <c r="BW85" s="57">
        <f>+[2]Sheet1!BW85</f>
        <v>2614.42041015625</v>
      </c>
      <c r="BX85" s="57">
        <f>+[2]Sheet1!BX85</f>
        <v>2066.88037109375</v>
      </c>
      <c r="BY85" s="57">
        <f>+[2]Sheet1!BY85</f>
        <v>2759.469482421875</v>
      </c>
      <c r="BZ85" s="57">
        <f>+[2]Sheet1!BZ85</f>
        <v>2120.391357421875</v>
      </c>
      <c r="CA85" s="57">
        <f>+[2]Sheet1!CA85</f>
        <v>3152.260009765625</v>
      </c>
      <c r="CB85" s="57">
        <f>+[2]Sheet1!CB85</f>
        <v>2280.7529296875</v>
      </c>
      <c r="CC85" s="57">
        <f>+[2]Sheet1!CC85</f>
        <v>2818.407470703125</v>
      </c>
      <c r="CD85" s="57">
        <f>+[2]Sheet1!CD85</f>
        <v>2818.4072265625</v>
      </c>
    </row>
    <row r="86" spans="1:128" x14ac:dyDescent="0.3">
      <c r="A86" s="2">
        <f>+[1]Sheet1!A86</f>
        <v>45261</v>
      </c>
      <c r="B86" s="1" t="str">
        <f t="shared" si="0"/>
        <v>Diciembre</v>
      </c>
      <c r="C86" s="1">
        <v>2023</v>
      </c>
      <c r="D86" s="57">
        <f>+[2]Sheet1!D86</f>
        <v>4194.083984375</v>
      </c>
      <c r="E86" s="57">
        <f>+[2]Sheet1!E86</f>
        <v>2683.359130859375</v>
      </c>
      <c r="F86" s="57">
        <f>+[2]Sheet1!F86</f>
        <v>3595.75390625</v>
      </c>
      <c r="G86" s="57">
        <f>+[2]Sheet1!G86</f>
        <v>2211.98388671875</v>
      </c>
      <c r="H86" s="57">
        <f>+[2]Sheet1!H86</f>
        <v>3813.608642578125</v>
      </c>
      <c r="I86" s="57">
        <f>+[2]Sheet1!I86</f>
        <v>4140.84619140625</v>
      </c>
      <c r="J86" s="57">
        <f>+[2]Sheet1!J86</f>
        <v>3490.809326171875</v>
      </c>
      <c r="K86" s="57">
        <f>+[2]Sheet1!K86</f>
        <v>2415.260986328125</v>
      </c>
      <c r="L86" s="57">
        <f>+[2]Sheet1!L86</f>
        <v>3295.56201171875</v>
      </c>
      <c r="M86" s="57">
        <f>+[2]Sheet1!M86</f>
        <v>2157.4775390625</v>
      </c>
      <c r="N86" s="57">
        <f>+[2]Sheet1!N86</f>
        <v>3851.77587890625</v>
      </c>
      <c r="O86" s="57">
        <f>+[2]Sheet1!O86</f>
        <v>3063.993408203125</v>
      </c>
      <c r="P86" s="57">
        <f>+[2]Sheet1!P86</f>
        <v>4183.82373046875</v>
      </c>
      <c r="Q86" s="57">
        <f>+[2]Sheet1!Q86</f>
        <v>2660.67626953125</v>
      </c>
      <c r="R86" s="57">
        <f>+[2]Sheet1!R86</f>
        <v>3635.637451171875</v>
      </c>
      <c r="S86" s="57">
        <f>+[2]Sheet1!S86</f>
        <v>2170.706787109375</v>
      </c>
      <c r="T86" s="57">
        <f>+[2]Sheet1!T86</f>
        <v>3813.318603515625</v>
      </c>
      <c r="U86" s="57">
        <f>+[2]Sheet1!U86</f>
        <v>4104.99609375</v>
      </c>
      <c r="V86" s="57">
        <f>+[2]Sheet1!V86</f>
        <v>3465.657958984375</v>
      </c>
      <c r="W86" s="57">
        <f>+[2]Sheet1!W86</f>
        <v>2400.391845703125</v>
      </c>
      <c r="X86" s="57">
        <f>+[2]Sheet1!X86</f>
        <v>3302.34765625</v>
      </c>
      <c r="Y86" s="57">
        <f>+[2]Sheet1!Y86</f>
        <v>2232.822265625</v>
      </c>
      <c r="Z86" s="57">
        <f>+[2]Sheet1!Z86</f>
        <v>3851.466064453125</v>
      </c>
      <c r="AA86" s="57">
        <f>+[2]Sheet1!AA86</f>
        <v>3032.099853515625</v>
      </c>
      <c r="AB86" s="57">
        <f>+[2]Sheet1!AB86</f>
        <v>4176.52685546875</v>
      </c>
      <c r="AC86" s="57">
        <f>+[2]Sheet1!AC86</f>
        <v>2660.688720703125</v>
      </c>
      <c r="AD86" s="57">
        <f>+[2]Sheet1!AD86</f>
        <v>3655.809814453125</v>
      </c>
      <c r="AE86" s="57">
        <f>+[2]Sheet1!AE86</f>
        <v>2135.424072265625</v>
      </c>
      <c r="AF86" s="57">
        <f>+[2]Sheet1!AF86</f>
        <v>3802.658935546875</v>
      </c>
      <c r="AG86" s="57">
        <f>+[2]Sheet1!AG86</f>
        <v>4102.1083984375</v>
      </c>
      <c r="AH86" s="57">
        <f>+[2]Sheet1!AH86</f>
        <v>3481.17626953125</v>
      </c>
      <c r="AI86" s="57">
        <f>+[2]Sheet1!AI86</f>
        <v>2395.688232421875</v>
      </c>
      <c r="AJ86" s="57">
        <f>+[2]Sheet1!AJ86</f>
        <v>3303.656494140625</v>
      </c>
      <c r="AK86" s="57">
        <f>+[2]Sheet1!AK86</f>
        <v>2253.576904296875</v>
      </c>
      <c r="AL86" s="57">
        <f>+[2]Sheet1!AL86</f>
        <v>3837.01513671875</v>
      </c>
      <c r="AM86" s="57">
        <f>+[2]Sheet1!AM86</f>
        <v>3019.0556640625</v>
      </c>
      <c r="AN86" s="57">
        <f>+[2]Sheet1!AN86</f>
        <v>4167.7177734375</v>
      </c>
      <c r="AO86" s="57">
        <f>+[2]Sheet1!AO86</f>
        <v>2653.109130859375</v>
      </c>
      <c r="AP86" s="57">
        <f>+[2]Sheet1!AP86</f>
        <v>3677.423828125</v>
      </c>
      <c r="AQ86" s="57">
        <f>+[2]Sheet1!AQ86</f>
        <v>2132.645263671875</v>
      </c>
      <c r="AR86" s="57">
        <f>+[2]Sheet1!AR86</f>
        <v>3802.73486328125</v>
      </c>
      <c r="AS86" s="57">
        <f>+[2]Sheet1!AS86</f>
        <v>4017.055419921875</v>
      </c>
      <c r="AT86" s="57">
        <f>+[2]Sheet1!AT86</f>
        <v>3439.63818359375</v>
      </c>
      <c r="AU86" s="57">
        <f>+[2]Sheet1!AU86</f>
        <v>2381.2158203125</v>
      </c>
      <c r="AV86" s="57">
        <f>+[2]Sheet1!AV86</f>
        <v>3317.20068359375</v>
      </c>
      <c r="AW86" s="57">
        <f>+[2]Sheet1!AW86</f>
        <v>2227.58154296875</v>
      </c>
      <c r="AX86" s="57">
        <f>+[2]Sheet1!AX86</f>
        <v>3831.658447265625</v>
      </c>
      <c r="AY86" s="57">
        <f>+[2]Sheet1!AY86</f>
        <v>3013.9306640625</v>
      </c>
      <c r="AZ86" s="57">
        <f>+[2]Sheet1!AZ86</f>
        <v>4155.208984375</v>
      </c>
      <c r="BA86" s="57">
        <f>+[2]Sheet1!BA86</f>
        <v>2638.12646484375</v>
      </c>
      <c r="BB86" s="57">
        <f>+[2]Sheet1!BB86</f>
        <v>3708.287109375</v>
      </c>
      <c r="BC86" s="57">
        <f>+[2]Sheet1!BC86</f>
        <v>2122.614013671875</v>
      </c>
      <c r="BD86" s="57">
        <f>+[2]Sheet1!BD86</f>
        <v>3816.68994140625</v>
      </c>
      <c r="BE86" s="57">
        <f>+[2]Sheet1!BE86</f>
        <v>3946.79638671875</v>
      </c>
      <c r="BF86" s="57">
        <f>+[2]Sheet1!BF86</f>
        <v>3410.241943359375</v>
      </c>
      <c r="BG86" s="57">
        <f>+[2]Sheet1!BG86</f>
        <v>2374.168701171875</v>
      </c>
      <c r="BH86" s="57">
        <f>+[2]Sheet1!BH86</f>
        <v>3334.118896484375</v>
      </c>
      <c r="BI86" s="57">
        <f>+[2]Sheet1!BI86</f>
        <v>2300.914794921875</v>
      </c>
      <c r="BJ86" s="57">
        <f>+[2]Sheet1!BJ86</f>
        <v>3824.404052734375</v>
      </c>
      <c r="BK86" s="57">
        <f>+[2]Sheet1!BK86</f>
        <v>3007.68994140625</v>
      </c>
      <c r="BL86" s="57">
        <f>+[2]Sheet1!BL86</f>
        <v>3635.93505859375</v>
      </c>
      <c r="BM86" s="57">
        <f>+[2]Sheet1!BM86</f>
        <v>3564.01220703125</v>
      </c>
      <c r="BN86" s="57">
        <f>+[2]Sheet1!BN86</f>
        <v>3555.91845703125</v>
      </c>
      <c r="BO86" s="57">
        <f>+[2]Sheet1!BO86</f>
        <v>3525.328125</v>
      </c>
      <c r="BP86" s="57">
        <f>+[2]Sheet1!BP86</f>
        <v>3480.56201171875</v>
      </c>
      <c r="BQ86" s="57">
        <f>+[2]Sheet1!BQ86</f>
        <v>4174.39599609375</v>
      </c>
      <c r="BR86" s="57">
        <f>+[2]Sheet1!BR86</f>
        <v>2655.292724609375</v>
      </c>
      <c r="BS86" s="57">
        <f>+[2]Sheet1!BS86</f>
        <v>3663.97119140625</v>
      </c>
      <c r="BT86" s="57">
        <f>+[2]Sheet1!BT86</f>
        <v>2145.027587890625</v>
      </c>
      <c r="BU86" s="57">
        <f>+[2]Sheet1!BU86</f>
        <v>3810.833984375</v>
      </c>
      <c r="BV86" s="57">
        <f>+[2]Sheet1!BV86</f>
        <v>4022.214599609375</v>
      </c>
      <c r="BW86" s="57">
        <f>+[2]Sheet1!BW86</f>
        <v>3443.976318359375</v>
      </c>
      <c r="BX86" s="57">
        <f>+[2]Sheet1!BX86</f>
        <v>2389.15771484375</v>
      </c>
      <c r="BY86" s="57">
        <f>+[2]Sheet1!BY86</f>
        <v>3316.890869140625</v>
      </c>
      <c r="BZ86" s="57">
        <f>+[2]Sheet1!BZ86</f>
        <v>2257.606201171875</v>
      </c>
      <c r="CA86" s="57">
        <f>+[2]Sheet1!CA86</f>
        <v>3833.622314453125</v>
      </c>
      <c r="CB86" s="57">
        <f>+[2]Sheet1!CB86</f>
        <v>3019.92529296875</v>
      </c>
      <c r="CC86" s="57">
        <f>+[2]Sheet1!CC86</f>
        <v>3535.77978515625</v>
      </c>
      <c r="CD86" s="57">
        <f>+[2]Sheet1!CD86</f>
        <v>3535.77978515625</v>
      </c>
    </row>
    <row r="87" spans="1:128" x14ac:dyDescent="0.3">
      <c r="A87" s="2">
        <f>+[1]Sheet1!A87</f>
        <v>45292</v>
      </c>
      <c r="B87" s="1" t="str">
        <f t="shared" si="0"/>
        <v>Enero</v>
      </c>
      <c r="C87" s="1">
        <f>+C75+1</f>
        <v>2024</v>
      </c>
      <c r="D87" s="57">
        <f>+[2]Sheet1!D87</f>
        <v>5047.578125</v>
      </c>
      <c r="E87" s="57">
        <f>+[2]Sheet1!E87</f>
        <v>3245.0634765625</v>
      </c>
      <c r="F87" s="57">
        <f>+[2]Sheet1!F87</f>
        <v>4032.2890625</v>
      </c>
      <c r="G87" s="57">
        <f>+[2]Sheet1!G87</f>
        <v>2557.311279296875</v>
      </c>
      <c r="H87" s="57">
        <f>+[2]Sheet1!H87</f>
        <v>4673.46435546875</v>
      </c>
      <c r="I87" s="57">
        <f>+[2]Sheet1!I87</f>
        <v>4984.400390625</v>
      </c>
      <c r="J87" s="57">
        <f>+[2]Sheet1!J87</f>
        <v>4423.7109375</v>
      </c>
      <c r="K87" s="57">
        <f>+[2]Sheet1!K87</f>
        <v>3027.1201171875</v>
      </c>
      <c r="L87" s="57">
        <f>+[2]Sheet1!L87</f>
        <v>4078.480224609375</v>
      </c>
      <c r="M87" s="57">
        <f>+[2]Sheet1!M87</f>
        <v>2179.613037109375</v>
      </c>
      <c r="N87" s="57">
        <f>+[2]Sheet1!N87</f>
        <v>4607.373046875</v>
      </c>
      <c r="O87" s="57">
        <f>+[2]Sheet1!O87</f>
        <v>4429.48193359375</v>
      </c>
      <c r="P87" s="57">
        <f>+[2]Sheet1!P87</f>
        <v>5037.09619140625</v>
      </c>
      <c r="Q87" s="57">
        <f>+[2]Sheet1!Q87</f>
        <v>3219.63330078125</v>
      </c>
      <c r="R87" s="57">
        <f>+[2]Sheet1!R87</f>
        <v>4077.921142578125</v>
      </c>
      <c r="S87" s="57">
        <f>+[2]Sheet1!S87</f>
        <v>2491.02294921875</v>
      </c>
      <c r="T87" s="57">
        <f>+[2]Sheet1!T87</f>
        <v>4669.81640625</v>
      </c>
      <c r="U87" s="57">
        <f>+[2]Sheet1!U87</f>
        <v>4938.96875</v>
      </c>
      <c r="V87" s="57">
        <f>+[2]Sheet1!V87</f>
        <v>4393.271484375</v>
      </c>
      <c r="W87" s="57">
        <f>+[2]Sheet1!W87</f>
        <v>3006.052978515625</v>
      </c>
      <c r="X87" s="57">
        <f>+[2]Sheet1!X87</f>
        <v>4091.96630859375</v>
      </c>
      <c r="Y87" s="57">
        <f>+[2]Sheet1!Y87</f>
        <v>2252.510986328125</v>
      </c>
      <c r="Z87" s="57">
        <f>+[2]Sheet1!Z87</f>
        <v>4603.89501953125</v>
      </c>
      <c r="AA87" s="57">
        <f>+[2]Sheet1!AA87</f>
        <v>4384.78369140625</v>
      </c>
      <c r="AB87" s="57">
        <f>+[2]Sheet1!AB87</f>
        <v>5030.25</v>
      </c>
      <c r="AC87" s="57">
        <f>+[2]Sheet1!AC87</f>
        <v>3224.296875</v>
      </c>
      <c r="AD87" s="57">
        <f>+[2]Sheet1!AD87</f>
        <v>4100.5400390625</v>
      </c>
      <c r="AE87" s="57">
        <f>+[2]Sheet1!AE87</f>
        <v>2442.620849609375</v>
      </c>
      <c r="AF87" s="57">
        <f>+[2]Sheet1!AF87</f>
        <v>4661.48388671875</v>
      </c>
      <c r="AG87" s="57">
        <f>+[2]Sheet1!AG87</f>
        <v>4936.27587890625</v>
      </c>
      <c r="AH87" s="57">
        <f>+[2]Sheet1!AH87</f>
        <v>4409.76806640625</v>
      </c>
      <c r="AI87" s="57">
        <f>+[2]Sheet1!AI87</f>
        <v>2998.052490234375</v>
      </c>
      <c r="AJ87" s="57">
        <f>+[2]Sheet1!AJ87</f>
        <v>4097.11376953125</v>
      </c>
      <c r="AK87" s="57">
        <f>+[2]Sheet1!AK87</f>
        <v>2272.439453125</v>
      </c>
      <c r="AL87" s="57">
        <f>+[2]Sheet1!AL87</f>
        <v>4583.1669921875</v>
      </c>
      <c r="AM87" s="57">
        <f>+[2]Sheet1!AM87</f>
        <v>4360.77099609375</v>
      </c>
      <c r="AN87" s="57">
        <f>+[2]Sheet1!AN87</f>
        <v>5023.783203125</v>
      </c>
      <c r="AO87" s="57">
        <f>+[2]Sheet1!AO87</f>
        <v>3216.79833984375</v>
      </c>
      <c r="AP87" s="57">
        <f>+[2]Sheet1!AP87</f>
        <v>4119.9189453125</v>
      </c>
      <c r="AQ87" s="57">
        <f>+[2]Sheet1!AQ87</f>
        <v>2433.739990234375</v>
      </c>
      <c r="AR87" s="57">
        <f>+[2]Sheet1!AR87</f>
        <v>4662.55712890625</v>
      </c>
      <c r="AS87" s="57">
        <f>+[2]Sheet1!AS87</f>
        <v>4837.35302734375</v>
      </c>
      <c r="AT87" s="57">
        <f>+[2]Sheet1!AT87</f>
        <v>4354.9736328125</v>
      </c>
      <c r="AU87" s="57">
        <f>+[2]Sheet1!AU87</f>
        <v>2978.275146484375</v>
      </c>
      <c r="AV87" s="57">
        <f>+[2]Sheet1!AV87</f>
        <v>4111.57421875</v>
      </c>
      <c r="AW87" s="57">
        <f>+[2]Sheet1!AW87</f>
        <v>2245.729736328125</v>
      </c>
      <c r="AX87" s="57">
        <f>+[2]Sheet1!AX87</f>
        <v>4574.52392578125</v>
      </c>
      <c r="AY87" s="57">
        <f>+[2]Sheet1!AY87</f>
        <v>4360.052734375</v>
      </c>
      <c r="AZ87" s="57">
        <f>+[2]Sheet1!AZ87</f>
        <v>5011.78076171875</v>
      </c>
      <c r="BA87" s="57">
        <f>+[2]Sheet1!BA87</f>
        <v>3198.399169921875</v>
      </c>
      <c r="BB87" s="57">
        <f>+[2]Sheet1!BB87</f>
        <v>4149.1708984375</v>
      </c>
      <c r="BC87" s="57">
        <f>+[2]Sheet1!BC87</f>
        <v>2404.261474609375</v>
      </c>
      <c r="BD87" s="57">
        <f>+[2]Sheet1!BD87</f>
        <v>4666.72900390625</v>
      </c>
      <c r="BE87" s="57">
        <f>+[2]Sheet1!BE87</f>
        <v>4755.36572265625</v>
      </c>
      <c r="BF87" s="57">
        <f>+[2]Sheet1!BF87</f>
        <v>4314.32861328125</v>
      </c>
      <c r="BG87" s="57">
        <f>+[2]Sheet1!BG87</f>
        <v>2966.344970703125</v>
      </c>
      <c r="BH87" s="57">
        <f>+[2]Sheet1!BH87</f>
        <v>4131.125</v>
      </c>
      <c r="BI87" s="57">
        <f>+[2]Sheet1!BI87</f>
        <v>2319.2880859375</v>
      </c>
      <c r="BJ87" s="57">
        <f>+[2]Sheet1!BJ87</f>
        <v>4561.3388671875</v>
      </c>
      <c r="BK87" s="57">
        <f>+[2]Sheet1!BK87</f>
        <v>4350.091796875</v>
      </c>
      <c r="BL87" s="57">
        <f>+[2]Sheet1!BL87</f>
        <v>4379.77978515625</v>
      </c>
      <c r="BM87" s="57">
        <f>+[2]Sheet1!BM87</f>
        <v>4298.22021484375</v>
      </c>
      <c r="BN87" s="57">
        <f>+[2]Sheet1!BN87</f>
        <v>4288.26513671875</v>
      </c>
      <c r="BO87" s="57">
        <f>+[2]Sheet1!BO87</f>
        <v>4259.19482421875</v>
      </c>
      <c r="BP87" s="57">
        <f>+[2]Sheet1!BP87</f>
        <v>4206.625</v>
      </c>
      <c r="BQ87" s="57">
        <f>+[2]Sheet1!BQ87</f>
        <v>5029.12646484375</v>
      </c>
      <c r="BR87" s="57">
        <f>+[2]Sheet1!BR87</f>
        <v>3216.773681640625</v>
      </c>
      <c r="BS87" s="57">
        <f>+[2]Sheet1!BS87</f>
        <v>4105.55810546875</v>
      </c>
      <c r="BT87" s="57">
        <f>+[2]Sheet1!BT87</f>
        <v>2448.941162109375</v>
      </c>
      <c r="BU87" s="57">
        <f>+[2]Sheet1!BU87</f>
        <v>4666.02197265625</v>
      </c>
      <c r="BV87" s="57">
        <f>+[2]Sheet1!BV87</f>
        <v>4843.40380859375</v>
      </c>
      <c r="BW87" s="57">
        <f>+[2]Sheet1!BW87</f>
        <v>4360.703125</v>
      </c>
      <c r="BX87" s="57">
        <f>+[2]Sheet1!BX87</f>
        <v>2988.992919921875</v>
      </c>
      <c r="BY87" s="57">
        <f>+[2]Sheet1!BY87</f>
        <v>4110.21484375</v>
      </c>
      <c r="BZ87" s="57">
        <f>+[2]Sheet1!BZ87</f>
        <v>2276.417724609375</v>
      </c>
      <c r="CA87" s="57">
        <f>+[2]Sheet1!CA87</f>
        <v>4576.798828125</v>
      </c>
      <c r="CB87" s="57">
        <f>+[2]Sheet1!CB87</f>
        <v>4366.74462890625</v>
      </c>
      <c r="CC87" s="57">
        <f>+[2]Sheet1!CC87</f>
        <v>4268.12744140625</v>
      </c>
      <c r="CD87" s="57">
        <f>+[2]Sheet1!CD87</f>
        <v>4268.12744140625</v>
      </c>
    </row>
    <row r="88" spans="1:128" x14ac:dyDescent="0.3">
      <c r="A88" s="2">
        <f>+[1]Sheet1!A88</f>
        <v>45323</v>
      </c>
      <c r="B88" s="1" t="str">
        <f t="shared" si="0"/>
        <v>Febrero</v>
      </c>
      <c r="C88" s="1">
        <f t="shared" ref="C88:C96" si="1">+C76+1</f>
        <v>2024</v>
      </c>
      <c r="D88" s="57">
        <f>+[2]Sheet1!D88</f>
        <v>5614.08203125</v>
      </c>
      <c r="E88" s="57">
        <f>+[2]Sheet1!E88</f>
        <v>3808.406982421875</v>
      </c>
      <c r="F88" s="57">
        <f>+[2]Sheet1!F88</f>
        <v>4335.70947265625</v>
      </c>
      <c r="G88" s="57">
        <f>+[2]Sheet1!G88</f>
        <v>3069.001953125</v>
      </c>
      <c r="H88" s="57">
        <f>+[2]Sheet1!H88</f>
        <v>5152.33349609375</v>
      </c>
      <c r="I88" s="57">
        <f>+[2]Sheet1!I88</f>
        <v>5641.63720703125</v>
      </c>
      <c r="J88" s="57">
        <f>+[2]Sheet1!J88</f>
        <v>5287.95703125</v>
      </c>
      <c r="K88" s="57">
        <f>+[2]Sheet1!K88</f>
        <v>3758.001220703125</v>
      </c>
      <c r="L88" s="57">
        <f>+[2]Sheet1!L88</f>
        <v>4432.7666015625</v>
      </c>
      <c r="M88" s="57">
        <f>+[2]Sheet1!M88</f>
        <v>2405.473876953125</v>
      </c>
      <c r="N88" s="57">
        <f>+[2]Sheet1!N88</f>
        <v>5136.2021484375</v>
      </c>
      <c r="O88" s="57">
        <f>+[2]Sheet1!O88</f>
        <v>5174.51806640625</v>
      </c>
      <c r="P88" s="57">
        <f>+[2]Sheet1!P88</f>
        <v>5619.57568359375</v>
      </c>
      <c r="Q88" s="57">
        <f>+[2]Sheet1!Q88</f>
        <v>3785.6513671875</v>
      </c>
      <c r="R88" s="57">
        <f>+[2]Sheet1!R88</f>
        <v>4378.451171875</v>
      </c>
      <c r="S88" s="57">
        <f>+[2]Sheet1!S88</f>
        <v>2998.654296875</v>
      </c>
      <c r="T88" s="57">
        <f>+[2]Sheet1!T88</f>
        <v>5148.98583984375</v>
      </c>
      <c r="U88" s="57">
        <f>+[2]Sheet1!U88</f>
        <v>5597.2265625</v>
      </c>
      <c r="V88" s="57">
        <f>+[2]Sheet1!V88</f>
        <v>5281.17724609375</v>
      </c>
      <c r="W88" s="57">
        <f>+[2]Sheet1!W88</f>
        <v>3740.745361328125</v>
      </c>
      <c r="X88" s="57">
        <f>+[2]Sheet1!X88</f>
        <v>4443.57373046875</v>
      </c>
      <c r="Y88" s="57">
        <f>+[2]Sheet1!Y88</f>
        <v>2503.40673828125</v>
      </c>
      <c r="Z88" s="57">
        <f>+[2]Sheet1!Z88</f>
        <v>5128.43798828125</v>
      </c>
      <c r="AA88" s="57">
        <f>+[2]Sheet1!AA88</f>
        <v>5121.8154296875</v>
      </c>
      <c r="AB88" s="57">
        <f>+[2]Sheet1!AB88</f>
        <v>5622.07666015625</v>
      </c>
      <c r="AC88" s="57">
        <f>+[2]Sheet1!AC88</f>
        <v>3790.98876953125</v>
      </c>
      <c r="AD88" s="57">
        <f>+[2]Sheet1!AD88</f>
        <v>4399.22509765625</v>
      </c>
      <c r="AE88" s="57">
        <f>+[2]Sheet1!AE88</f>
        <v>2933.813720703125</v>
      </c>
      <c r="AF88" s="57">
        <f>+[2]Sheet1!AF88</f>
        <v>5144.06787109375</v>
      </c>
      <c r="AG88" s="57">
        <f>+[2]Sheet1!AG88</f>
        <v>5593.451171875</v>
      </c>
      <c r="AH88" s="57">
        <f>+[2]Sheet1!AH88</f>
        <v>5290.447265625</v>
      </c>
      <c r="AI88" s="57">
        <f>+[2]Sheet1!AI88</f>
        <v>3737.048095703125</v>
      </c>
      <c r="AJ88" s="57">
        <f>+[2]Sheet1!AJ88</f>
        <v>4447.166015625</v>
      </c>
      <c r="AK88" s="57">
        <f>+[2]Sheet1!AK88</f>
        <v>2524.250732421875</v>
      </c>
      <c r="AL88" s="57">
        <f>+[2]Sheet1!AL88</f>
        <v>5096.328125</v>
      </c>
      <c r="AM88" s="57">
        <f>+[2]Sheet1!AM88</f>
        <v>5092.6201171875</v>
      </c>
      <c r="AN88" s="57">
        <f>+[2]Sheet1!AN88</f>
        <v>5620.1279296875</v>
      </c>
      <c r="AO88" s="57">
        <f>+[2]Sheet1!AO88</f>
        <v>3787.497314453125</v>
      </c>
      <c r="AP88" s="57">
        <f>+[2]Sheet1!AP88</f>
        <v>4419.34716796875</v>
      </c>
      <c r="AQ88" s="57">
        <f>+[2]Sheet1!AQ88</f>
        <v>2920.175048828125</v>
      </c>
      <c r="AR88" s="57">
        <f>+[2]Sheet1!AR88</f>
        <v>5145.8408203125</v>
      </c>
      <c r="AS88" s="57">
        <f>+[2]Sheet1!AS88</f>
        <v>5497.67822265625</v>
      </c>
      <c r="AT88" s="57">
        <f>+[2]Sheet1!AT88</f>
        <v>5272.04931640625</v>
      </c>
      <c r="AU88" s="57">
        <f>+[2]Sheet1!AU88</f>
        <v>3714.37841796875</v>
      </c>
      <c r="AV88" s="57">
        <f>+[2]Sheet1!AV88</f>
        <v>4463.171875</v>
      </c>
      <c r="AW88" s="57">
        <f>+[2]Sheet1!AW88</f>
        <v>2492.9287109375</v>
      </c>
      <c r="AX88" s="57">
        <f>+[2]Sheet1!AX88</f>
        <v>5082.4775390625</v>
      </c>
      <c r="AY88" s="57">
        <f>+[2]Sheet1!AY88</f>
        <v>5091.93017578125</v>
      </c>
      <c r="AZ88" s="57">
        <f>+[2]Sheet1!AZ88</f>
        <v>5617.939453125</v>
      </c>
      <c r="BA88" s="57">
        <f>+[2]Sheet1!BA88</f>
        <v>3772.774169921875</v>
      </c>
      <c r="BB88" s="57">
        <f>+[2]Sheet1!BB88</f>
        <v>4448.251953125</v>
      </c>
      <c r="BC88" s="57">
        <f>+[2]Sheet1!BC88</f>
        <v>2888.340576171875</v>
      </c>
      <c r="BD88" s="57">
        <f>+[2]Sheet1!BD88</f>
        <v>5148.6064453125</v>
      </c>
      <c r="BE88" s="57">
        <f>+[2]Sheet1!BE88</f>
        <v>5418.142578125</v>
      </c>
      <c r="BF88" s="57">
        <f>+[2]Sheet1!BF88</f>
        <v>5253.88232421875</v>
      </c>
      <c r="BG88" s="57">
        <f>+[2]Sheet1!BG88</f>
        <v>3704.999755859375</v>
      </c>
      <c r="BH88" s="57">
        <f>+[2]Sheet1!BH88</f>
        <v>4482.69091796875</v>
      </c>
      <c r="BI88" s="57">
        <f>+[2]Sheet1!BI88</f>
        <v>2603.8984375</v>
      </c>
      <c r="BJ88" s="57">
        <f>+[2]Sheet1!BJ88</f>
        <v>5055.125</v>
      </c>
      <c r="BK88" s="57">
        <f>+[2]Sheet1!BK88</f>
        <v>5063.97314453125</v>
      </c>
      <c r="BL88" s="57">
        <f>+[2]Sheet1!BL88</f>
        <v>4925.1513671875</v>
      </c>
      <c r="BM88" s="57">
        <f>+[2]Sheet1!BM88</f>
        <v>4857.1396484375</v>
      </c>
      <c r="BN88" s="57">
        <f>+[2]Sheet1!BN88</f>
        <v>4846.30224609375</v>
      </c>
      <c r="BO88" s="57">
        <f>+[2]Sheet1!BO88</f>
        <v>4827.97705078125</v>
      </c>
      <c r="BP88" s="57">
        <f>+[2]Sheet1!BP88</f>
        <v>4774.00732421875</v>
      </c>
      <c r="BQ88" s="57">
        <f>+[2]Sheet1!BQ88</f>
        <v>5618.82470703125</v>
      </c>
      <c r="BR88" s="57">
        <f>+[2]Sheet1!BR88</f>
        <v>3786.04833984375</v>
      </c>
      <c r="BS88" s="57">
        <f>+[2]Sheet1!BS88</f>
        <v>4405.48583984375</v>
      </c>
      <c r="BT88" s="57">
        <f>+[2]Sheet1!BT88</f>
        <v>2941.712158203125</v>
      </c>
      <c r="BU88" s="57">
        <f>+[2]Sheet1!BU88</f>
        <v>5147.69970703125</v>
      </c>
      <c r="BV88" s="57">
        <f>+[2]Sheet1!BV88</f>
        <v>5503.72705078125</v>
      </c>
      <c r="BW88" s="57">
        <f>+[2]Sheet1!BW88</f>
        <v>5271.205078125</v>
      </c>
      <c r="BX88" s="57">
        <f>+[2]Sheet1!BX88</f>
        <v>3725.56298828125</v>
      </c>
      <c r="BY88" s="57">
        <f>+[2]Sheet1!BY88</f>
        <v>4461.833984375</v>
      </c>
      <c r="BZ88" s="57">
        <f>+[2]Sheet1!BZ88</f>
        <v>2538.458984375</v>
      </c>
      <c r="CA88" s="57">
        <f>+[2]Sheet1!CA88</f>
        <v>5083.53857421875</v>
      </c>
      <c r="CB88" s="57">
        <f>+[2]Sheet1!CB88</f>
        <v>5093.955078125</v>
      </c>
      <c r="CC88" s="57">
        <f>+[2]Sheet1!CC88</f>
        <v>4830.16845703125</v>
      </c>
      <c r="CD88" s="57">
        <f>+[2]Sheet1!CD88</f>
        <v>4830.16845703125</v>
      </c>
    </row>
    <row r="89" spans="1:128" x14ac:dyDescent="0.3">
      <c r="A89" s="2">
        <f>+[1]Sheet1!A89</f>
        <v>45352</v>
      </c>
      <c r="B89" s="1" t="str">
        <f t="shared" si="0"/>
        <v>Marzo</v>
      </c>
      <c r="C89" s="1">
        <f t="shared" si="1"/>
        <v>2024</v>
      </c>
      <c r="D89" s="57">
        <f>+[2]Sheet1!D89</f>
        <v>6174.6474609375</v>
      </c>
      <c r="E89" s="57">
        <f>+[2]Sheet1!E89</f>
        <v>4272.7392578125</v>
      </c>
      <c r="F89" s="57">
        <f>+[2]Sheet1!F89</f>
        <v>4762.12841796875</v>
      </c>
      <c r="G89" s="57">
        <f>+[2]Sheet1!G89</f>
        <v>3452.883056640625</v>
      </c>
      <c r="H89" s="57">
        <f>+[2]Sheet1!H89</f>
        <v>5405.81298828125</v>
      </c>
      <c r="I89" s="57">
        <f>+[2]Sheet1!I89</f>
        <v>6317.7880859375</v>
      </c>
      <c r="J89" s="57">
        <f>+[2]Sheet1!J89</f>
        <v>6009.2216796875</v>
      </c>
      <c r="K89" s="57">
        <f>+[2]Sheet1!K89</f>
        <v>4343.302734375</v>
      </c>
      <c r="L89" s="57">
        <f>+[2]Sheet1!L89</f>
        <v>4801.833984375</v>
      </c>
      <c r="M89" s="57">
        <f>+[2]Sheet1!M89</f>
        <v>3665.76025390625</v>
      </c>
      <c r="N89" s="57">
        <f>+[2]Sheet1!N89</f>
        <v>5560.345703125</v>
      </c>
      <c r="O89" s="57">
        <f>+[2]Sheet1!O89</f>
        <v>5660.21142578125</v>
      </c>
      <c r="P89" s="57">
        <f>+[2]Sheet1!P89</f>
        <v>6196.1796875</v>
      </c>
      <c r="Q89" s="57">
        <f>+[2]Sheet1!Q89</f>
        <v>4252.7060546875</v>
      </c>
      <c r="R89" s="57">
        <f>+[2]Sheet1!R89</f>
        <v>4833.3193359375</v>
      </c>
      <c r="S89" s="57">
        <f>+[2]Sheet1!S89</f>
        <v>3380.279541015625</v>
      </c>
      <c r="T89" s="57">
        <f>+[2]Sheet1!T89</f>
        <v>5405.1845703125</v>
      </c>
      <c r="U89" s="57">
        <f>+[2]Sheet1!U89</f>
        <v>6274.57421875</v>
      </c>
      <c r="V89" s="57">
        <f>+[2]Sheet1!V89</f>
        <v>5977.5263671875</v>
      </c>
      <c r="W89" s="57">
        <f>+[2]Sheet1!W89</f>
        <v>4330.9755859375</v>
      </c>
      <c r="X89" s="57">
        <f>+[2]Sheet1!X89</f>
        <v>4817.6591796875</v>
      </c>
      <c r="Y89" s="57">
        <f>+[2]Sheet1!Y89</f>
        <v>3778.305908203125</v>
      </c>
      <c r="Z89" s="57">
        <f>+[2]Sheet1!Z89</f>
        <v>5549.0146484375</v>
      </c>
      <c r="AA89" s="57">
        <f>+[2]Sheet1!AA89</f>
        <v>5608.59619140625</v>
      </c>
      <c r="AB89" s="57">
        <f>+[2]Sheet1!AB89</f>
        <v>6209.00830078125</v>
      </c>
      <c r="AC89" s="57">
        <f>+[2]Sheet1!AC89</f>
        <v>4258.0166015625</v>
      </c>
      <c r="AD89" s="57">
        <f>+[2]Sheet1!AD89</f>
        <v>4868.2578125</v>
      </c>
      <c r="AE89" s="57">
        <f>+[2]Sheet1!AE89</f>
        <v>3319.620361328125</v>
      </c>
      <c r="AF89" s="57">
        <f>+[2]Sheet1!AF89</f>
        <v>5403.47802734375</v>
      </c>
      <c r="AG89" s="57">
        <f>+[2]Sheet1!AG89</f>
        <v>6276.33203125</v>
      </c>
      <c r="AH89" s="57">
        <f>+[2]Sheet1!AH89</f>
        <v>5977.77294921875</v>
      </c>
      <c r="AI89" s="57">
        <f>+[2]Sheet1!AI89</f>
        <v>4331.927734375</v>
      </c>
      <c r="AJ89" s="57">
        <f>+[2]Sheet1!AJ89</f>
        <v>4824.85400390625</v>
      </c>
      <c r="AK89" s="57">
        <f>+[2]Sheet1!AK89</f>
        <v>3816.01953125</v>
      </c>
      <c r="AL89" s="57">
        <f>+[2]Sheet1!AL89</f>
        <v>5517.36279296875</v>
      </c>
      <c r="AM89" s="57">
        <f>+[2]Sheet1!AM89</f>
        <v>5581.5849609375</v>
      </c>
      <c r="AN89" s="57">
        <f>+[2]Sheet1!AN89</f>
        <v>6213.41796875</v>
      </c>
      <c r="AO89" s="57">
        <f>+[2]Sheet1!AO89</f>
        <v>4252.8212890625</v>
      </c>
      <c r="AP89" s="57">
        <f>+[2]Sheet1!AP89</f>
        <v>4904.30322265625</v>
      </c>
      <c r="AQ89" s="57">
        <f>+[2]Sheet1!AQ89</f>
        <v>3306.634033203125</v>
      </c>
      <c r="AR89" s="57">
        <f>+[2]Sheet1!AR89</f>
        <v>5404.40283203125</v>
      </c>
      <c r="AS89" s="57">
        <f>+[2]Sheet1!AS89</f>
        <v>6172.64208984375</v>
      </c>
      <c r="AT89" s="57">
        <f>+[2]Sheet1!AT89</f>
        <v>5944.65380859375</v>
      </c>
      <c r="AU89" s="57">
        <f>+[2]Sheet1!AU89</f>
        <v>4304.2255859375</v>
      </c>
      <c r="AV89" s="57">
        <f>+[2]Sheet1!AV89</f>
        <v>4842.00244140625</v>
      </c>
      <c r="AW89" s="57">
        <f>+[2]Sheet1!AW89</f>
        <v>3772.4677734375</v>
      </c>
      <c r="AX89" s="57">
        <f>+[2]Sheet1!AX89</f>
        <v>5502.3212890625</v>
      </c>
      <c r="AY89" s="57">
        <f>+[2]Sheet1!AY89</f>
        <v>5579.88427734375</v>
      </c>
      <c r="AZ89" s="57">
        <f>+[2]Sheet1!AZ89</f>
        <v>6221.99658203125</v>
      </c>
      <c r="BA89" s="57">
        <f>+[2]Sheet1!BA89</f>
        <v>4237.3955078125</v>
      </c>
      <c r="BB89" s="57">
        <f>+[2]Sheet1!BB89</f>
        <v>4953.45654296875</v>
      </c>
      <c r="BC89" s="57">
        <f>+[2]Sheet1!BC89</f>
        <v>3276.818603515625</v>
      </c>
      <c r="BD89" s="57">
        <f>+[2]Sheet1!BD89</f>
        <v>5403.99462890625</v>
      </c>
      <c r="BE89" s="57">
        <f>+[2]Sheet1!BE89</f>
        <v>6089.34130859375</v>
      </c>
      <c r="BF89" s="57">
        <f>+[2]Sheet1!BF89</f>
        <v>5913.5830078125</v>
      </c>
      <c r="BG89" s="57">
        <f>+[2]Sheet1!BG89</f>
        <v>4294.86572265625</v>
      </c>
      <c r="BH89" s="57">
        <f>+[2]Sheet1!BH89</f>
        <v>4863.98779296875</v>
      </c>
      <c r="BI89" s="57">
        <f>+[2]Sheet1!BI89</f>
        <v>3905.357666015625</v>
      </c>
      <c r="BJ89" s="57">
        <f>+[2]Sheet1!BJ89</f>
        <v>5471.3916015625</v>
      </c>
      <c r="BK89" s="57">
        <f>+[2]Sheet1!BK89</f>
        <v>5547.91455078125</v>
      </c>
      <c r="BL89" s="57">
        <f>+[2]Sheet1!BL89</f>
        <v>5442.056640625</v>
      </c>
      <c r="BM89" s="57">
        <f>+[2]Sheet1!BM89</f>
        <v>5385.28515625</v>
      </c>
      <c r="BN89" s="57">
        <f>+[2]Sheet1!BN89</f>
        <v>5382.982421875</v>
      </c>
      <c r="BO89" s="57">
        <f>+[2]Sheet1!BO89</f>
        <v>5364.6494140625</v>
      </c>
      <c r="BP89" s="57">
        <f>+[2]Sheet1!BP89</f>
        <v>5303.8134765625</v>
      </c>
      <c r="BQ89" s="57">
        <f>+[2]Sheet1!BQ89</f>
        <v>6204.271484375</v>
      </c>
      <c r="BR89" s="57">
        <f>+[2]Sheet1!BR89</f>
        <v>4251.64111328125</v>
      </c>
      <c r="BS89" s="57">
        <f>+[2]Sheet1!BS89</f>
        <v>4880.16015625</v>
      </c>
      <c r="BT89" s="57">
        <f>+[2]Sheet1!BT89</f>
        <v>3327.6630859375</v>
      </c>
      <c r="BU89" s="57">
        <f>+[2]Sheet1!BU89</f>
        <v>5404.3193359375</v>
      </c>
      <c r="BV89" s="57">
        <f>+[2]Sheet1!BV89</f>
        <v>6178.84375</v>
      </c>
      <c r="BW89" s="57">
        <f>+[2]Sheet1!BW89</f>
        <v>5949.1611328125</v>
      </c>
      <c r="BX89" s="57">
        <f>+[2]Sheet1!BX89</f>
        <v>4315.9404296875</v>
      </c>
      <c r="BY89" s="57">
        <f>+[2]Sheet1!BY89</f>
        <v>4839.69775390625</v>
      </c>
      <c r="BZ89" s="57">
        <f>+[2]Sheet1!BZ89</f>
        <v>3827.07080078125</v>
      </c>
      <c r="CA89" s="57">
        <f>+[2]Sheet1!CA89</f>
        <v>5502.548828125</v>
      </c>
      <c r="CB89" s="57">
        <f>+[2]Sheet1!CB89</f>
        <v>5580.20556640625</v>
      </c>
      <c r="CC89" s="57">
        <f>+[2]Sheet1!CC89</f>
        <v>5360.88525390625</v>
      </c>
      <c r="CD89" s="57">
        <f>+[2]Sheet1!CD89</f>
        <v>5360.88525390625</v>
      </c>
      <c r="CL89" t="str">
        <f>+'Infla Mensual PondENGHO'!AZ2</f>
        <v>Alimentos y bebidas no alcohólicas</v>
      </c>
      <c r="CM89" t="str">
        <f>+'Infla Mensual PondENGHO'!BA2</f>
        <v>Bebidas alcohólicas y tabaco</v>
      </c>
      <c r="CN89" t="str">
        <f>+'Infla Mensual PondENGHO'!BB2</f>
        <v>Prendas de vestir y calzado</v>
      </c>
      <c r="CO89" t="str">
        <f>+'Infla Mensual PondENGHO'!BC2</f>
        <v>Vivienda, agua, electricidad, gas y otros combustibles</v>
      </c>
      <c r="CP89" t="str">
        <f>+'Infla Mensual PondENGHO'!BD2</f>
        <v>Equipamiento y mantenimiento del hogar</v>
      </c>
      <c r="CQ89" t="str">
        <f>+'Infla Mensual PondENGHO'!BE2</f>
        <v>Salud</v>
      </c>
      <c r="CR89" t="str">
        <f>+'Infla Mensual PondENGHO'!BF2</f>
        <v>Transporte</v>
      </c>
      <c r="CS89" t="str">
        <f>+'Infla Mensual PondENGHO'!BG2</f>
        <v>Comunicación</v>
      </c>
      <c r="CT89" t="str">
        <f>+'Infla Mensual PondENGHO'!BH2</f>
        <v>Recreación y cultura</v>
      </c>
      <c r="CU89" t="str">
        <f>+'Infla Mensual PondENGHO'!BI2</f>
        <v>Educación</v>
      </c>
      <c r="CV89" t="str">
        <f>+'Infla Mensual PondENGHO'!BJ2</f>
        <v>Restaurantes y hoteles</v>
      </c>
      <c r="CW89" t="str">
        <f>+'Infla Mensual PondENGHO'!BK2</f>
        <v>Bienes y servicios varios</v>
      </c>
      <c r="CX89" t="str">
        <f>+'Infla Mensual PondENGHO'!BL2</f>
        <v>TOTAL</v>
      </c>
      <c r="CY89" t="str">
        <f>+CL89</f>
        <v>Alimentos y bebidas no alcohólicas</v>
      </c>
      <c r="CZ89" t="str">
        <f t="shared" ref="CZ89:DK89" si="2">+CM89</f>
        <v>Bebidas alcohólicas y tabaco</v>
      </c>
      <c r="DA89" t="str">
        <f t="shared" si="2"/>
        <v>Prendas de vestir y calzado</v>
      </c>
      <c r="DB89" t="str">
        <f t="shared" si="2"/>
        <v>Vivienda, agua, electricidad, gas y otros combustibles</v>
      </c>
      <c r="DC89" t="str">
        <f t="shared" si="2"/>
        <v>Equipamiento y mantenimiento del hogar</v>
      </c>
      <c r="DD89" t="str">
        <f t="shared" si="2"/>
        <v>Salud</v>
      </c>
      <c r="DE89" t="str">
        <f t="shared" si="2"/>
        <v>Transporte</v>
      </c>
      <c r="DF89" t="str">
        <f t="shared" si="2"/>
        <v>Comunicación</v>
      </c>
      <c r="DG89" t="str">
        <f t="shared" si="2"/>
        <v>Recreación y cultura</v>
      </c>
      <c r="DH89" t="str">
        <f t="shared" si="2"/>
        <v>Educación</v>
      </c>
      <c r="DI89" t="str">
        <f t="shared" si="2"/>
        <v>Restaurantes y hoteles</v>
      </c>
      <c r="DJ89" t="str">
        <f t="shared" si="2"/>
        <v>Bienes y servicios varios</v>
      </c>
      <c r="DK89" t="str">
        <f t="shared" si="2"/>
        <v>TOTAL</v>
      </c>
      <c r="DL89" t="str">
        <f>+CL89</f>
        <v>Alimentos y bebidas no alcohólicas</v>
      </c>
      <c r="DM89" t="str">
        <f t="shared" ref="DM89:DX89" si="3">+CM89</f>
        <v>Bebidas alcohólicas y tabaco</v>
      </c>
      <c r="DN89" t="str">
        <f t="shared" si="3"/>
        <v>Prendas de vestir y calzado</v>
      </c>
      <c r="DO89" t="str">
        <f t="shared" si="3"/>
        <v>Vivienda, agua, electricidad, gas y otros combustibles</v>
      </c>
      <c r="DP89" t="str">
        <f t="shared" si="3"/>
        <v>Equipamiento y mantenimiento del hogar</v>
      </c>
      <c r="DQ89" t="str">
        <f t="shared" si="3"/>
        <v>Salud</v>
      </c>
      <c r="DR89" t="str">
        <f t="shared" si="3"/>
        <v>Transporte</v>
      </c>
      <c r="DS89" t="str">
        <f t="shared" si="3"/>
        <v>Comunicación</v>
      </c>
      <c r="DT89" t="str">
        <f t="shared" si="3"/>
        <v>Recreación y cultura</v>
      </c>
      <c r="DU89" t="str">
        <f t="shared" si="3"/>
        <v>Educación</v>
      </c>
      <c r="DV89" t="str">
        <f t="shared" si="3"/>
        <v>Restaurantes y hoteles</v>
      </c>
      <c r="DW89" t="str">
        <f t="shared" si="3"/>
        <v>Bienes y servicios varios</v>
      </c>
      <c r="DX89" t="str">
        <f t="shared" si="3"/>
        <v>TOTAL</v>
      </c>
    </row>
    <row r="90" spans="1:128" ht="15" thickBot="1" x14ac:dyDescent="0.35">
      <c r="A90" s="2">
        <f>+[1]Sheet1!A90</f>
        <v>45383</v>
      </c>
      <c r="B90" s="1" t="str">
        <f t="shared" si="0"/>
        <v>Abril</v>
      </c>
      <c r="C90" s="1">
        <f t="shared" si="1"/>
        <v>2024</v>
      </c>
      <c r="D90" s="57">
        <f>+[2]Sheet1!D90</f>
        <v>6552.21240234375</v>
      </c>
      <c r="E90" s="57">
        <f>+[2]Sheet1!E90</f>
        <v>4508.49951171875</v>
      </c>
      <c r="F90" s="57">
        <f>+[2]Sheet1!F90</f>
        <v>5213.82470703125</v>
      </c>
      <c r="G90" s="57">
        <f>+[2]Sheet1!G90</f>
        <v>4582.21337890625</v>
      </c>
      <c r="H90" s="57">
        <f>+[2]Sheet1!H90</f>
        <v>5750.4697265625</v>
      </c>
      <c r="I90" s="57">
        <f>+[2]Sheet1!I90</f>
        <v>6884.20458984375</v>
      </c>
      <c r="J90" s="57">
        <f>+[2]Sheet1!J90</f>
        <v>6376.724609375</v>
      </c>
      <c r="K90" s="57">
        <f>+[2]Sheet1!K90</f>
        <v>4965.5361328125</v>
      </c>
      <c r="L90" s="57">
        <f>+[2]Sheet1!L90</f>
        <v>5160.02392578125</v>
      </c>
      <c r="M90" s="57">
        <f>+[2]Sheet1!M90</f>
        <v>3980.666015625</v>
      </c>
      <c r="N90" s="57">
        <f>+[2]Sheet1!N90</f>
        <v>5950.5185546875</v>
      </c>
      <c r="O90" s="57">
        <f>+[2]Sheet1!O90</f>
        <v>5981.37353515625</v>
      </c>
      <c r="P90" s="57">
        <f>+[2]Sheet1!P90</f>
        <v>6572.9423828125</v>
      </c>
      <c r="Q90" s="57">
        <f>+[2]Sheet1!Q90</f>
        <v>4486.4833984375</v>
      </c>
      <c r="R90" s="57">
        <f>+[2]Sheet1!R90</f>
        <v>5294.5322265625</v>
      </c>
      <c r="S90" s="57">
        <f>+[2]Sheet1!S90</f>
        <v>4546.189453125</v>
      </c>
      <c r="T90" s="57">
        <f>+[2]Sheet1!T90</f>
        <v>5752.916015625</v>
      </c>
      <c r="U90" s="57">
        <f>+[2]Sheet1!U90</f>
        <v>6843.513671875</v>
      </c>
      <c r="V90" s="57">
        <f>+[2]Sheet1!V90</f>
        <v>6343.19091796875</v>
      </c>
      <c r="W90" s="57">
        <f>+[2]Sheet1!W90</f>
        <v>4945.88232421875</v>
      </c>
      <c r="X90" s="57">
        <f>+[2]Sheet1!X90</f>
        <v>5168.45947265625</v>
      </c>
      <c r="Y90" s="57">
        <f>+[2]Sheet1!Y90</f>
        <v>4099.935546875</v>
      </c>
      <c r="Z90" s="57">
        <f>+[2]Sheet1!Z90</f>
        <v>5946.23779296875</v>
      </c>
      <c r="AA90" s="57">
        <f>+[2]Sheet1!AA90</f>
        <v>5929.572265625</v>
      </c>
      <c r="AB90" s="57">
        <f>+[2]Sheet1!AB90</f>
        <v>6585.11767578125</v>
      </c>
      <c r="AC90" s="57">
        <f>+[2]Sheet1!AC90</f>
        <v>4492.580078125</v>
      </c>
      <c r="AD90" s="57">
        <f>+[2]Sheet1!AD90</f>
        <v>5333.6328125</v>
      </c>
      <c r="AE90" s="57">
        <f>+[2]Sheet1!AE90</f>
        <v>4495.45068359375</v>
      </c>
      <c r="AF90" s="57">
        <f>+[2]Sheet1!AF90</f>
        <v>5754.89697265625</v>
      </c>
      <c r="AG90" s="57">
        <f>+[2]Sheet1!AG90</f>
        <v>6847.7470703125</v>
      </c>
      <c r="AH90" s="57">
        <f>+[2]Sheet1!AH90</f>
        <v>6358.85546875</v>
      </c>
      <c r="AI90" s="57">
        <f>+[2]Sheet1!AI90</f>
        <v>4944.88427734375</v>
      </c>
      <c r="AJ90" s="57">
        <f>+[2]Sheet1!AJ90</f>
        <v>5170.529296875</v>
      </c>
      <c r="AK90" s="57">
        <f>+[2]Sheet1!AK90</f>
        <v>4137.58935546875</v>
      </c>
      <c r="AL90" s="57">
        <f>+[2]Sheet1!AL90</f>
        <v>5920.12158203125</v>
      </c>
      <c r="AM90" s="57">
        <f>+[2]Sheet1!AM90</f>
        <v>5902.734375</v>
      </c>
      <c r="AN90" s="57">
        <f>+[2]Sheet1!AN90</f>
        <v>6587.07568359375</v>
      </c>
      <c r="AO90" s="57">
        <f>+[2]Sheet1!AO90</f>
        <v>4487.896484375</v>
      </c>
      <c r="AP90" s="57">
        <f>+[2]Sheet1!AP90</f>
        <v>5371.6181640625</v>
      </c>
      <c r="AQ90" s="57">
        <f>+[2]Sheet1!AQ90</f>
        <v>4494.91650390625</v>
      </c>
      <c r="AR90" s="57">
        <f>+[2]Sheet1!AR90</f>
        <v>5757.31298828125</v>
      </c>
      <c r="AS90" s="57">
        <f>+[2]Sheet1!AS90</f>
        <v>6739.91162109375</v>
      </c>
      <c r="AT90" s="57">
        <f>+[2]Sheet1!AT90</f>
        <v>6310.5576171875</v>
      </c>
      <c r="AU90" s="57">
        <f>+[2]Sheet1!AU90</f>
        <v>4912.67333984375</v>
      </c>
      <c r="AV90" s="57">
        <f>+[2]Sheet1!AV90</f>
        <v>5185.19384765625</v>
      </c>
      <c r="AW90" s="57">
        <f>+[2]Sheet1!AW90</f>
        <v>4094.3125</v>
      </c>
      <c r="AX90" s="57">
        <f>+[2]Sheet1!AX90</f>
        <v>5907.5771484375</v>
      </c>
      <c r="AY90" s="57">
        <f>+[2]Sheet1!AY90</f>
        <v>5902.8740234375</v>
      </c>
      <c r="AZ90" s="57">
        <f>+[2]Sheet1!AZ90</f>
        <v>6593.4296875</v>
      </c>
      <c r="BA90" s="57">
        <f>+[2]Sheet1!BA90</f>
        <v>4471.25390625</v>
      </c>
      <c r="BB90" s="57">
        <f>+[2]Sheet1!BB90</f>
        <v>5424.96484375</v>
      </c>
      <c r="BC90" s="57">
        <f>+[2]Sheet1!BC90</f>
        <v>4498.494140625</v>
      </c>
      <c r="BD90" s="57">
        <f>+[2]Sheet1!BD90</f>
        <v>5759.4423828125</v>
      </c>
      <c r="BE90" s="57">
        <f>+[2]Sheet1!BE90</f>
        <v>6654.53515625</v>
      </c>
      <c r="BF90" s="57">
        <f>+[2]Sheet1!BF90</f>
        <v>6273.80712890625</v>
      </c>
      <c r="BG90" s="57">
        <f>+[2]Sheet1!BG90</f>
        <v>4901.77587890625</v>
      </c>
      <c r="BH90" s="57">
        <f>+[2]Sheet1!BH90</f>
        <v>5204.40673828125</v>
      </c>
      <c r="BI90" s="57">
        <f>+[2]Sheet1!BI90</f>
        <v>4239.27783203125</v>
      </c>
      <c r="BJ90" s="57">
        <f>+[2]Sheet1!BJ90</f>
        <v>5880.986328125</v>
      </c>
      <c r="BK90" s="57">
        <f>+[2]Sheet1!BK90</f>
        <v>5863.9208984375</v>
      </c>
      <c r="BL90" s="57">
        <f>+[2]Sheet1!BL90</f>
        <v>5900.81787109375</v>
      </c>
      <c r="BM90" s="57">
        <f>+[2]Sheet1!BM90</f>
        <v>5853.177734375</v>
      </c>
      <c r="BN90" s="57">
        <f>+[2]Sheet1!BN90</f>
        <v>5857.7744140625</v>
      </c>
      <c r="BO90" s="57">
        <f>+[2]Sheet1!BO90</f>
        <v>5837.06982421875</v>
      </c>
      <c r="BP90" s="57">
        <f>+[2]Sheet1!BP90</f>
        <v>5782.564453125</v>
      </c>
      <c r="BQ90" s="57">
        <f>+[2]Sheet1!BQ90</f>
        <v>6579.19580078125</v>
      </c>
      <c r="BR90" s="57">
        <f>+[2]Sheet1!BR90</f>
        <v>4486.1044921875</v>
      </c>
      <c r="BS90" s="57">
        <f>+[2]Sheet1!BS90</f>
        <v>5345.134765625</v>
      </c>
      <c r="BT90" s="57">
        <f>+[2]Sheet1!BT90</f>
        <v>4514.40087890625</v>
      </c>
      <c r="BU90" s="57">
        <f>+[2]Sheet1!BU90</f>
        <v>5756.66748046875</v>
      </c>
      <c r="BV90" s="57">
        <f>+[2]Sheet1!BV90</f>
        <v>6746.08544921875</v>
      </c>
      <c r="BW90" s="57">
        <f>+[2]Sheet1!BW90</f>
        <v>6315.59619140625</v>
      </c>
      <c r="BX90" s="57">
        <f>+[2]Sheet1!BX90</f>
        <v>4927.501953125</v>
      </c>
      <c r="BY90" s="57">
        <f>+[2]Sheet1!BY90</f>
        <v>5184.91455078125</v>
      </c>
      <c r="BZ90" s="57">
        <f>+[2]Sheet1!BZ90</f>
        <v>4153.2138671875</v>
      </c>
      <c r="CA90" s="57">
        <f>+[2]Sheet1!CA90</f>
        <v>5906.9765625</v>
      </c>
      <c r="CB90" s="57">
        <f>+[2]Sheet1!CB90</f>
        <v>5899.837890625</v>
      </c>
      <c r="CC90" s="57">
        <f>+[2]Sheet1!CC90</f>
        <v>5833.3994140625</v>
      </c>
      <c r="CD90" s="57">
        <f>+[2]Sheet1!CD90</f>
        <v>5833.3994140625</v>
      </c>
      <c r="CJ90" s="45" t="s">
        <v>119</v>
      </c>
      <c r="CK90" s="40">
        <v>1</v>
      </c>
      <c r="CL90" s="32">
        <v>34.475013732910156</v>
      </c>
      <c r="CM90" s="33">
        <v>2.2236170768737793</v>
      </c>
      <c r="CN90" s="33">
        <v>7.9922947883605957</v>
      </c>
      <c r="CO90" s="33">
        <v>14.191224098205566</v>
      </c>
      <c r="CP90" s="33">
        <v>4.1193418502807617</v>
      </c>
      <c r="CQ90" s="33">
        <v>4.1856107711791992</v>
      </c>
      <c r="CR90" s="33">
        <v>10.388893127441406</v>
      </c>
      <c r="CS90" s="33">
        <v>5.0157270431518555</v>
      </c>
      <c r="CT90" s="33">
        <v>7.702176570892334</v>
      </c>
      <c r="CU90" s="33">
        <v>1.6482053995132446</v>
      </c>
      <c r="CV90" s="33">
        <v>4.388763427734375</v>
      </c>
      <c r="CW90" s="34">
        <v>3.6691303253173828</v>
      </c>
      <c r="CX90" s="52">
        <v>100</v>
      </c>
      <c r="CY90" s="35">
        <v>15.698500633239746</v>
      </c>
      <c r="CZ90" s="36">
        <v>1.8403748273849487</v>
      </c>
      <c r="DA90" s="36">
        <v>5.9696140289306641</v>
      </c>
      <c r="DB90" s="36">
        <v>14.619551658630371</v>
      </c>
      <c r="DC90" s="36">
        <v>6.9953794479370117</v>
      </c>
      <c r="DD90" s="36">
        <v>7.9965476989746094</v>
      </c>
      <c r="DE90" s="36">
        <v>15.644683837890625</v>
      </c>
      <c r="DF90" s="36">
        <v>4.5556302070617676</v>
      </c>
      <c r="DG90" s="36">
        <v>9.7462596893310547</v>
      </c>
      <c r="DH90" s="36">
        <v>3.7638986110687256</v>
      </c>
      <c r="DI90" s="36">
        <v>8.1615171432495117</v>
      </c>
      <c r="DJ90" s="37">
        <v>5.0080423355102539</v>
      </c>
      <c r="DK90" s="53">
        <v>100</v>
      </c>
    </row>
    <row r="91" spans="1:128" x14ac:dyDescent="0.3">
      <c r="A91" s="2">
        <f>+[1]Sheet1!A91</f>
        <v>45413</v>
      </c>
      <c r="B91" s="1" t="str">
        <f t="shared" si="0"/>
        <v>Mayo</v>
      </c>
      <c r="C91" s="1">
        <f t="shared" si="1"/>
        <v>2024</v>
      </c>
      <c r="D91" s="57">
        <f>+[2]Sheet1!D91</f>
        <v>6855.63037109375</v>
      </c>
      <c r="E91" s="57">
        <f>+[2]Sheet1!E91</f>
        <v>4800.39501953125</v>
      </c>
      <c r="F91" s="57">
        <f>+[2]Sheet1!F91</f>
        <v>5411.0380859375</v>
      </c>
      <c r="G91" s="57">
        <f>+[2]Sheet1!G91</f>
        <v>4703.73193359375</v>
      </c>
      <c r="H91" s="57">
        <f>+[2]Sheet1!H91</f>
        <v>5938.84619140625</v>
      </c>
      <c r="I91" s="57">
        <f>+[2]Sheet1!I91</f>
        <v>6942.7001953125</v>
      </c>
      <c r="J91" s="57">
        <f>+[2]Sheet1!J91</f>
        <v>6656.1025390625</v>
      </c>
      <c r="K91" s="57">
        <f>+[2]Sheet1!K91</f>
        <v>5367.23388671875</v>
      </c>
      <c r="L91" s="57">
        <f>+[2]Sheet1!L91</f>
        <v>5379.65625</v>
      </c>
      <c r="M91" s="57">
        <f>+[2]Sheet1!M91</f>
        <v>4280.36181640625</v>
      </c>
      <c r="N91" s="57">
        <f>+[2]Sheet1!N91</f>
        <v>6269.9296875</v>
      </c>
      <c r="O91" s="57">
        <f>+[2]Sheet1!O91</f>
        <v>6227.8984375</v>
      </c>
      <c r="P91" s="57">
        <f>+[2]Sheet1!P91</f>
        <v>6883.77392578125</v>
      </c>
      <c r="Q91" s="57">
        <f>+[2]Sheet1!Q91</f>
        <v>4783.56298828125</v>
      </c>
      <c r="R91" s="57">
        <f>+[2]Sheet1!R91</f>
        <v>5493.57861328125</v>
      </c>
      <c r="S91" s="57">
        <f>+[2]Sheet1!S91</f>
        <v>4661.7900390625</v>
      </c>
      <c r="T91" s="57">
        <f>+[2]Sheet1!T91</f>
        <v>5939.88623046875</v>
      </c>
      <c r="U91" s="57">
        <f>+[2]Sheet1!U91</f>
        <v>6896.2119140625</v>
      </c>
      <c r="V91" s="57">
        <f>+[2]Sheet1!V91</f>
        <v>6617.537109375</v>
      </c>
      <c r="W91" s="57">
        <f>+[2]Sheet1!W91</f>
        <v>5349.263671875</v>
      </c>
      <c r="X91" s="57">
        <f>+[2]Sheet1!X91</f>
        <v>5395.193359375</v>
      </c>
      <c r="Y91" s="57">
        <f>+[2]Sheet1!Y91</f>
        <v>4427.16455078125</v>
      </c>
      <c r="Z91" s="57">
        <f>+[2]Sheet1!Z91</f>
        <v>6269.4091796875</v>
      </c>
      <c r="AA91" s="57">
        <f>+[2]Sheet1!AA91</f>
        <v>6181.98046875</v>
      </c>
      <c r="AB91" s="57">
        <f>+[2]Sheet1!AB91</f>
        <v>6900.6376953125</v>
      </c>
      <c r="AC91" s="57">
        <f>+[2]Sheet1!AC91</f>
        <v>4788.978515625</v>
      </c>
      <c r="AD91" s="57">
        <f>+[2]Sheet1!AD91</f>
        <v>5535.4912109375</v>
      </c>
      <c r="AE91" s="57">
        <f>+[2]Sheet1!AE91</f>
        <v>4610.189453125</v>
      </c>
      <c r="AF91" s="57">
        <f>+[2]Sheet1!AF91</f>
        <v>5941.333984375</v>
      </c>
      <c r="AG91" s="57">
        <f>+[2]Sheet1!AG91</f>
        <v>6900.07568359375</v>
      </c>
      <c r="AH91" s="57">
        <f>+[2]Sheet1!AH91</f>
        <v>6621.26806640625</v>
      </c>
      <c r="AI91" s="57">
        <f>+[2]Sheet1!AI91</f>
        <v>5349.88720703125</v>
      </c>
      <c r="AJ91" s="57">
        <f>+[2]Sheet1!AJ91</f>
        <v>5399.68603515625</v>
      </c>
      <c r="AK91" s="57">
        <f>+[2]Sheet1!AK91</f>
        <v>4467.595703125</v>
      </c>
      <c r="AL91" s="57">
        <f>+[2]Sheet1!AL91</f>
        <v>6250.40771484375</v>
      </c>
      <c r="AM91" s="57">
        <f>+[2]Sheet1!AM91</f>
        <v>6158.1533203125</v>
      </c>
      <c r="AN91" s="57">
        <f>+[2]Sheet1!AN91</f>
        <v>6905.03857421875</v>
      </c>
      <c r="AO91" s="57">
        <f>+[2]Sheet1!AO91</f>
        <v>4786.56640625</v>
      </c>
      <c r="AP91" s="57">
        <f>+[2]Sheet1!AP91</f>
        <v>5570.15283203125</v>
      </c>
      <c r="AQ91" s="57">
        <f>+[2]Sheet1!AQ91</f>
        <v>4608.73876953125</v>
      </c>
      <c r="AR91" s="57">
        <f>+[2]Sheet1!AR91</f>
        <v>5943.08935546875</v>
      </c>
      <c r="AS91" s="57">
        <f>+[2]Sheet1!AS91</f>
        <v>6783.2666015625</v>
      </c>
      <c r="AT91" s="57">
        <f>+[2]Sheet1!AT91</f>
        <v>6569.51416015625</v>
      </c>
      <c r="AU91" s="57">
        <f>+[2]Sheet1!AU91</f>
        <v>5318.78466796875</v>
      </c>
      <c r="AV91" s="57">
        <f>+[2]Sheet1!AV91</f>
        <v>5423.30322265625</v>
      </c>
      <c r="AW91" s="57">
        <f>+[2]Sheet1!AW91</f>
        <v>4422.9765625</v>
      </c>
      <c r="AX91" s="57">
        <f>+[2]Sheet1!AX91</f>
        <v>6239.22900390625</v>
      </c>
      <c r="AY91" s="57">
        <f>+[2]Sheet1!AY91</f>
        <v>6159.23828125</v>
      </c>
      <c r="AZ91" s="57">
        <f>+[2]Sheet1!AZ91</f>
        <v>6918.29296875</v>
      </c>
      <c r="BA91" s="57">
        <f>+[2]Sheet1!BA91</f>
        <v>4774.68017578125</v>
      </c>
      <c r="BB91" s="57">
        <f>+[2]Sheet1!BB91</f>
        <v>5621.14111328125</v>
      </c>
      <c r="BC91" s="57">
        <f>+[2]Sheet1!BC91</f>
        <v>4608.04541015625</v>
      </c>
      <c r="BD91" s="57">
        <f>+[2]Sheet1!BD91</f>
        <v>5942.47412109375</v>
      </c>
      <c r="BE91" s="57">
        <f>+[2]Sheet1!BE91</f>
        <v>6689.65185546875</v>
      </c>
      <c r="BF91" s="57">
        <f>+[2]Sheet1!BF91</f>
        <v>6524.3935546875</v>
      </c>
      <c r="BG91" s="57">
        <f>+[2]Sheet1!BG91</f>
        <v>5312.48681640625</v>
      </c>
      <c r="BH91" s="57">
        <f>+[2]Sheet1!BH91</f>
        <v>5455.01611328125</v>
      </c>
      <c r="BI91" s="57">
        <f>+[2]Sheet1!BI91</f>
        <v>4592.71728515625</v>
      </c>
      <c r="BJ91" s="57">
        <f>+[2]Sheet1!BJ91</f>
        <v>6216.9716796875</v>
      </c>
      <c r="BK91" s="57">
        <f>+[2]Sheet1!BK91</f>
        <v>6122.89453125</v>
      </c>
      <c r="BL91" s="57">
        <f>+[2]Sheet1!BL91</f>
        <v>6152.65478515625</v>
      </c>
      <c r="BM91" s="57">
        <f>+[2]Sheet1!BM91</f>
        <v>6104.37744140625</v>
      </c>
      <c r="BN91" s="57">
        <f>+[2]Sheet1!BN91</f>
        <v>6106.06298828125</v>
      </c>
      <c r="BO91" s="57">
        <f>+[2]Sheet1!BO91</f>
        <v>6080.97998046875</v>
      </c>
      <c r="BP91" s="57">
        <f>+[2]Sheet1!BP91</f>
        <v>6020.3173828125</v>
      </c>
      <c r="BQ91" s="57">
        <f>+[2]Sheet1!BQ91</f>
        <v>6894.28076171875</v>
      </c>
      <c r="BR91" s="57">
        <f>+[2]Sheet1!BR91</f>
        <v>4784.6357421875</v>
      </c>
      <c r="BS91" s="57">
        <f>+[2]Sheet1!BS91</f>
        <v>5543.513671875</v>
      </c>
      <c r="BT91" s="57">
        <f>+[2]Sheet1!BT91</f>
        <v>4628.1484375</v>
      </c>
      <c r="BU91" s="57">
        <f>+[2]Sheet1!BU91</f>
        <v>5941.78564453125</v>
      </c>
      <c r="BV91" s="57">
        <f>+[2]Sheet1!BV91</f>
        <v>6789.8173828125</v>
      </c>
      <c r="BW91" s="57">
        <f>+[2]Sheet1!BW91</f>
        <v>6576.076171875</v>
      </c>
      <c r="BX91" s="57">
        <f>+[2]Sheet1!BX91</f>
        <v>5333.7626953125</v>
      </c>
      <c r="BY91" s="57">
        <f>+[2]Sheet1!BY91</f>
        <v>5422.64794921875</v>
      </c>
      <c r="BZ91" s="57">
        <f>+[2]Sheet1!BZ91</f>
        <v>4489.97412109375</v>
      </c>
      <c r="CA91" s="57">
        <f>+[2]Sheet1!CA91</f>
        <v>6238.1474609375</v>
      </c>
      <c r="CB91" s="57">
        <f>+[2]Sheet1!CB91</f>
        <v>6155.4931640625</v>
      </c>
      <c r="CC91" s="57">
        <f>+[2]Sheet1!CC91</f>
        <v>6078.193359375</v>
      </c>
      <c r="CD91" s="57">
        <f>+[2]Sheet1!CD91</f>
        <v>6078.193359375</v>
      </c>
      <c r="CJ91" s="45"/>
      <c r="CK91" s="78">
        <f>+A94</f>
        <v>45505</v>
      </c>
      <c r="CL91" s="79">
        <f>+(D94-D93)/$BL93*CL$90</f>
        <v>1.4928123291210078</v>
      </c>
      <c r="CM91" s="79">
        <f t="shared" ref="CM91:CX91" si="4">+(E94-E93)/$BL93*CM$90</f>
        <v>5.2486203145326656E-2</v>
      </c>
      <c r="CN91" s="79">
        <f t="shared" si="4"/>
        <v>0.15226376685753759</v>
      </c>
      <c r="CO91" s="79">
        <f t="shared" si="4"/>
        <v>0.94883801010107238</v>
      </c>
      <c r="CP91" s="79">
        <f t="shared" si="4"/>
        <v>0.16413522878997511</v>
      </c>
      <c r="CQ91" s="79">
        <f t="shared" si="4"/>
        <v>0.19706099802866159</v>
      </c>
      <c r="CR91" s="79">
        <f t="shared" si="4"/>
        <v>0.50850393872109068</v>
      </c>
      <c r="CS91" s="79">
        <f t="shared" si="4"/>
        <v>0.21523050858394449</v>
      </c>
      <c r="CT91" s="79">
        <f t="shared" si="4"/>
        <v>0.26018555987654735</v>
      </c>
      <c r="CU91" s="79">
        <f t="shared" si="4"/>
        <v>7.6909571287483769E-2</v>
      </c>
      <c r="CV91" s="79">
        <f t="shared" si="4"/>
        <v>0.23154313601247825</v>
      </c>
      <c r="CW91" s="79">
        <f t="shared" si="4"/>
        <v>7.770937513043856E-2</v>
      </c>
      <c r="CX91" s="79">
        <f t="shared" si="4"/>
        <v>4.201501794344269</v>
      </c>
      <c r="CY91" s="79">
        <f>+(AZ94-AZ93)/$BP93*CY$90</f>
        <v>0.61859243330968205</v>
      </c>
      <c r="CZ91" s="79">
        <f t="shared" ref="CZ91:DK91" si="5">+(BA94-BA93)/$BP93*CZ$90</f>
        <v>4.4071791041145739E-2</v>
      </c>
      <c r="DA91" s="79">
        <f t="shared" si="5"/>
        <v>0.10841771567188326</v>
      </c>
      <c r="DB91" s="79">
        <f t="shared" si="5"/>
        <v>0.83321271230253224</v>
      </c>
      <c r="DC91" s="79">
        <f t="shared" si="5"/>
        <v>0.28626677255487154</v>
      </c>
      <c r="DD91" s="79">
        <f t="shared" si="5"/>
        <v>0.37974961601431984</v>
      </c>
      <c r="DE91" s="79">
        <f t="shared" si="5"/>
        <v>0.85881392430869019</v>
      </c>
      <c r="DF91" s="79">
        <f t="shared" si="5"/>
        <v>0.19476937968580049</v>
      </c>
      <c r="DG91" s="79">
        <f t="shared" si="5"/>
        <v>0.32724474740506493</v>
      </c>
      <c r="DH91" s="79">
        <f t="shared" si="5"/>
        <v>0.19390175692571032</v>
      </c>
      <c r="DI91" s="79">
        <f t="shared" si="5"/>
        <v>0.41773454026657109</v>
      </c>
      <c r="DJ91" s="79">
        <f t="shared" si="5"/>
        <v>0.1187043386234295</v>
      </c>
      <c r="DK91" s="79">
        <f t="shared" si="5"/>
        <v>4.2401539908822912</v>
      </c>
      <c r="DL91" s="80">
        <f>+CL91-CY91</f>
        <v>0.87421989581132575</v>
      </c>
      <c r="DM91" s="80">
        <f t="shared" ref="DM91:DX91" si="6">+CM91-CZ91</f>
        <v>8.414412104180917E-3</v>
      </c>
      <c r="DN91" s="80">
        <f t="shared" si="6"/>
        <v>4.3846051185654336E-2</v>
      </c>
      <c r="DO91" s="80">
        <f t="shared" si="6"/>
        <v>0.11562529779854014</v>
      </c>
      <c r="DP91" s="80">
        <f t="shared" si="6"/>
        <v>-0.12213154376489643</v>
      </c>
      <c r="DQ91" s="80">
        <f t="shared" si="6"/>
        <v>-0.18268861798565825</v>
      </c>
      <c r="DR91" s="80">
        <f t="shared" si="6"/>
        <v>-0.35030998558759952</v>
      </c>
      <c r="DS91" s="80">
        <f t="shared" si="6"/>
        <v>2.0461128898143999E-2</v>
      </c>
      <c r="DT91" s="80">
        <f t="shared" si="6"/>
        <v>-6.7059187528517583E-2</v>
      </c>
      <c r="DU91" s="80">
        <f t="shared" si="6"/>
        <v>-0.11699218563822655</v>
      </c>
      <c r="DV91" s="80">
        <f t="shared" si="6"/>
        <v>-0.18619140425409283</v>
      </c>
      <c r="DW91" s="80">
        <f t="shared" si="6"/>
        <v>-4.0994963492990935E-2</v>
      </c>
      <c r="DX91" s="80">
        <f t="shared" si="6"/>
        <v>-3.865219653802221E-2</v>
      </c>
    </row>
    <row r="92" spans="1:128" x14ac:dyDescent="0.3">
      <c r="A92" s="2">
        <f>+[1]Sheet1!A92</f>
        <v>45444</v>
      </c>
      <c r="B92" s="1" t="str">
        <f t="shared" si="0"/>
        <v>Junio</v>
      </c>
      <c r="C92" s="1">
        <f t="shared" si="1"/>
        <v>2024</v>
      </c>
      <c r="D92" s="57">
        <f>+[2]Sheet1!D92</f>
        <v>7070.1240234375</v>
      </c>
      <c r="E92" s="57">
        <f>+[2]Sheet1!E92</f>
        <v>4897.47119140625</v>
      </c>
      <c r="F92" s="57">
        <f>+[2]Sheet1!F92</f>
        <v>5574.4775390625</v>
      </c>
      <c r="G92" s="57">
        <f>+[2]Sheet1!G92</f>
        <v>5434.9140625</v>
      </c>
      <c r="H92" s="57">
        <f>+[2]Sheet1!H92</f>
        <v>6079.84716796875</v>
      </c>
      <c r="I92" s="57">
        <f>+[2]Sheet1!I92</f>
        <v>7271.34375</v>
      </c>
      <c r="J92" s="57">
        <f>+[2]Sheet1!J92</f>
        <v>6909.81640625</v>
      </c>
      <c r="K92" s="57">
        <f>+[2]Sheet1!K92</f>
        <v>5652.84619140625</v>
      </c>
      <c r="L92" s="57">
        <f>+[2]Sheet1!L92</f>
        <v>5672.44921875</v>
      </c>
      <c r="M92" s="57">
        <f>+[2]Sheet1!M92</f>
        <v>4535.50439453125</v>
      </c>
      <c r="N92" s="57">
        <f>+[2]Sheet1!N92</f>
        <v>6644.689453125</v>
      </c>
      <c r="O92" s="57">
        <f>+[2]Sheet1!O92</f>
        <v>6386.2646484375</v>
      </c>
      <c r="P92" s="57">
        <f>+[2]Sheet1!P92</f>
        <v>7096.74755859375</v>
      </c>
      <c r="Q92" s="57">
        <f>+[2]Sheet1!Q92</f>
        <v>4881.919921875</v>
      </c>
      <c r="R92" s="57">
        <f>+[2]Sheet1!R92</f>
        <v>5654.064453125</v>
      </c>
      <c r="S92" s="57">
        <f>+[2]Sheet1!S92</f>
        <v>5357.873046875</v>
      </c>
      <c r="T92" s="57">
        <f>+[2]Sheet1!T92</f>
        <v>6077.6826171875</v>
      </c>
      <c r="U92" s="57">
        <f>+[2]Sheet1!U92</f>
        <v>7223.212890625</v>
      </c>
      <c r="V92" s="57">
        <f>+[2]Sheet1!V92</f>
        <v>6873.7802734375</v>
      </c>
      <c r="W92" s="57">
        <f>+[2]Sheet1!W92</f>
        <v>5635.09716796875</v>
      </c>
      <c r="X92" s="57">
        <f>+[2]Sheet1!X92</f>
        <v>5693.005859375</v>
      </c>
      <c r="Y92" s="57">
        <f>+[2]Sheet1!Y92</f>
        <v>4676.64697265625</v>
      </c>
      <c r="Z92" s="57">
        <f>+[2]Sheet1!Z92</f>
        <v>6650.1826171875</v>
      </c>
      <c r="AA92" s="57">
        <f>+[2]Sheet1!AA92</f>
        <v>6347.51611328125</v>
      </c>
      <c r="AB92" s="57">
        <f>+[2]Sheet1!AB92</f>
        <v>7113.04052734375</v>
      </c>
      <c r="AC92" s="57">
        <f>+[2]Sheet1!AC92</f>
        <v>4887.57568359375</v>
      </c>
      <c r="AD92" s="57">
        <f>+[2]Sheet1!AD92</f>
        <v>5695.97900390625</v>
      </c>
      <c r="AE92" s="57">
        <f>+[2]Sheet1!AE92</f>
        <v>5278.9404296875</v>
      </c>
      <c r="AF92" s="57">
        <f>+[2]Sheet1!AF92</f>
        <v>6076.74072265625</v>
      </c>
      <c r="AG92" s="57">
        <f>+[2]Sheet1!AG92</f>
        <v>7225.01123046875</v>
      </c>
      <c r="AH92" s="57">
        <f>+[2]Sheet1!AH92</f>
        <v>6883.10498046875</v>
      </c>
      <c r="AI92" s="57">
        <f>+[2]Sheet1!AI92</f>
        <v>5635.09130859375</v>
      </c>
      <c r="AJ92" s="57">
        <f>+[2]Sheet1!AJ92</f>
        <v>5700.95166015625</v>
      </c>
      <c r="AK92" s="57">
        <f>+[2]Sheet1!AK92</f>
        <v>4718.6015625</v>
      </c>
      <c r="AL92" s="57">
        <f>+[2]Sheet1!AL92</f>
        <v>6643.0908203125</v>
      </c>
      <c r="AM92" s="57">
        <f>+[2]Sheet1!AM92</f>
        <v>6326.78564453125</v>
      </c>
      <c r="AN92" s="57">
        <f>+[2]Sheet1!AN92</f>
        <v>7116.22021484375</v>
      </c>
      <c r="AO92" s="57">
        <f>+[2]Sheet1!AO92</f>
        <v>4886.64013671875</v>
      </c>
      <c r="AP92" s="57">
        <f>+[2]Sheet1!AP92</f>
        <v>5725.8359375</v>
      </c>
      <c r="AQ92" s="57">
        <f>+[2]Sheet1!AQ92</f>
        <v>5266.18603515625</v>
      </c>
      <c r="AR92" s="57">
        <f>+[2]Sheet1!AR92</f>
        <v>6078.10986328125</v>
      </c>
      <c r="AS92" s="57">
        <f>+[2]Sheet1!AS92</f>
        <v>7105.525390625</v>
      </c>
      <c r="AT92" s="57">
        <f>+[2]Sheet1!AT92</f>
        <v>6828.73583984375</v>
      </c>
      <c r="AU92" s="57">
        <f>+[2]Sheet1!AU92</f>
        <v>5600.70654296875</v>
      </c>
      <c r="AV92" s="57">
        <f>+[2]Sheet1!AV92</f>
        <v>5724.29443359375</v>
      </c>
      <c r="AW92" s="57">
        <f>+[2]Sheet1!AW92</f>
        <v>4671.01708984375</v>
      </c>
      <c r="AX92" s="57">
        <f>+[2]Sheet1!AX92</f>
        <v>6636.90185546875</v>
      </c>
      <c r="AY92" s="57">
        <f>+[2]Sheet1!AY92</f>
        <v>6329.18115234375</v>
      </c>
      <c r="AZ92" s="57">
        <f>+[2]Sheet1!AZ92</f>
        <v>7123.001953125</v>
      </c>
      <c r="BA92" s="57">
        <f>+[2]Sheet1!BA92</f>
        <v>4875.9853515625</v>
      </c>
      <c r="BB92" s="57">
        <f>+[2]Sheet1!BB92</f>
        <v>5772.3212890625</v>
      </c>
      <c r="BC92" s="57">
        <f>+[2]Sheet1!BC92</f>
        <v>5236.28564453125</v>
      </c>
      <c r="BD92" s="57">
        <f>+[2]Sheet1!BD92</f>
        <v>6076.7080078125</v>
      </c>
      <c r="BE92" s="57">
        <f>+[2]Sheet1!BE92</f>
        <v>7008.7578125</v>
      </c>
      <c r="BF92" s="57">
        <f>+[2]Sheet1!BF92</f>
        <v>6784.24609375</v>
      </c>
      <c r="BG92" s="57">
        <f>+[2]Sheet1!BG92</f>
        <v>5592.19873046875</v>
      </c>
      <c r="BH92" s="57">
        <f>+[2]Sheet1!BH92</f>
        <v>5758.03564453125</v>
      </c>
      <c r="BI92" s="57">
        <f>+[2]Sheet1!BI92</f>
        <v>4839.80908203125</v>
      </c>
      <c r="BJ92" s="57">
        <f>+[2]Sheet1!BJ92</f>
        <v>6627.95849609375</v>
      </c>
      <c r="BK92" s="57">
        <f>+[2]Sheet1!BK92</f>
        <v>6297.1435546875</v>
      </c>
      <c r="BL92" s="57">
        <f>+[2]Sheet1!BL92</f>
        <v>6423.587890625</v>
      </c>
      <c r="BM92" s="57">
        <f>+[2]Sheet1!BM92</f>
        <v>6379.166015625</v>
      </c>
      <c r="BN92" s="57">
        <f>+[2]Sheet1!BN92</f>
        <v>6383.93212890625</v>
      </c>
      <c r="BO92" s="57">
        <f>+[2]Sheet1!BO92</f>
        <v>6360.0947265625</v>
      </c>
      <c r="BP92" s="57">
        <f>+[2]Sheet1!BP92</f>
        <v>6303.3125</v>
      </c>
      <c r="BQ92" s="57">
        <f>+[2]Sheet1!BQ92</f>
        <v>7105.1708984375</v>
      </c>
      <c r="BR92" s="57">
        <f>+[2]Sheet1!BR92</f>
        <v>4884.10986328125</v>
      </c>
      <c r="BS92" s="57">
        <f>+[2]Sheet1!BS92</f>
        <v>5700.67431640625</v>
      </c>
      <c r="BT92" s="57">
        <f>+[2]Sheet1!BT92</f>
        <v>5292.5947265625</v>
      </c>
      <c r="BU92" s="57">
        <f>+[2]Sheet1!BU92</f>
        <v>6077.42138671875</v>
      </c>
      <c r="BV92" s="57">
        <f>+[2]Sheet1!BV92</f>
        <v>7112.271484375</v>
      </c>
      <c r="BW92" s="57">
        <f>+[2]Sheet1!BW92</f>
        <v>6835.04736328125</v>
      </c>
      <c r="BX92" s="57">
        <f>+[2]Sheet1!BX92</f>
        <v>5616.7685546875</v>
      </c>
      <c r="BY92" s="57">
        <f>+[2]Sheet1!BY92</f>
        <v>5723.125</v>
      </c>
      <c r="BZ92" s="57">
        <f>+[2]Sheet1!BZ92</f>
        <v>4738.7890625</v>
      </c>
      <c r="CA92" s="57">
        <f>+[2]Sheet1!CA92</f>
        <v>6636.521484375</v>
      </c>
      <c r="CB92" s="57">
        <f>+[2]Sheet1!CB92</f>
        <v>6325.0615234375</v>
      </c>
      <c r="CC92" s="57">
        <f>+[2]Sheet1!CC92</f>
        <v>6356.67138671875</v>
      </c>
      <c r="CD92" s="57">
        <f>+[2]Sheet1!CD92</f>
        <v>6356.6708984375</v>
      </c>
      <c r="CJ92" s="45"/>
      <c r="CK92" s="78">
        <f t="shared" ref="CK92" si="7">+A95</f>
        <v>45536</v>
      </c>
      <c r="CL92" s="79">
        <f t="shared" ref="CL92" si="8">+(D95-D94)/$BL94*CL$90</f>
        <v>0.85328972200983533</v>
      </c>
      <c r="CM92" s="79">
        <f t="shared" ref="CM92" si="9">+(E95-E94)/$BL94*CM$90</f>
        <v>3.5552132811471744E-2</v>
      </c>
      <c r="CN92" s="79">
        <f t="shared" ref="CN92" si="10">+(F95-F94)/$BL94*CN$90</f>
        <v>0.37770639381062943</v>
      </c>
      <c r="CO92" s="79">
        <f t="shared" ref="CO92" si="11">+(G95-G94)/$BL94*CO$90</f>
        <v>0.97364224209653261</v>
      </c>
      <c r="CP92" s="79">
        <f t="shared" ref="CP92" si="12">+(H95-H94)/$BL94*CP$90</f>
        <v>0.10195738022679987</v>
      </c>
      <c r="CQ92" s="79">
        <f t="shared" ref="CQ92" si="13">+(I95-I94)/$BL94*CQ$90</f>
        <v>0.16155277991467684</v>
      </c>
      <c r="CR92" s="79">
        <f t="shared" ref="CR92" si="14">+(J95-J94)/$BL94*CR$90</f>
        <v>0.35211884022614864</v>
      </c>
      <c r="CS92" s="79">
        <f t="shared" ref="CS92" si="15">+(K95-K94)/$BL94*CS$90</f>
        <v>0.12426177819208503</v>
      </c>
      <c r="CT92" s="79">
        <f t="shared" ref="CT92" si="16">+(L95-L94)/$BL94*CT$90</f>
        <v>0.16356750842584208</v>
      </c>
      <c r="CU92" s="79">
        <f t="shared" ref="CU92" si="17">+(M95-M94)/$BL94*CU$90</f>
        <v>4.9769943876930553E-2</v>
      </c>
      <c r="CV92" s="79">
        <f t="shared" ref="CV92" si="18">+(N95-N94)/$BL94*CV$90</f>
        <v>0.16441878289902803</v>
      </c>
      <c r="CW92" s="79">
        <f t="shared" ref="CW92" si="19">+(O95-O94)/$BL94*CW$90</f>
        <v>0.11924588671506482</v>
      </c>
      <c r="CX92" s="79">
        <f t="shared" ref="CX92" si="20">+(P95-P94)/$BL94*CX$90</f>
        <v>2.4878142731436759</v>
      </c>
      <c r="CY92" s="79">
        <f t="shared" ref="CY92" si="21">+(AZ95-AZ94)/$BP94*CY$90</f>
        <v>0.40773220447119601</v>
      </c>
      <c r="CZ92" s="79">
        <f t="shared" ref="CZ92" si="22">+(BA95-BA94)/$BP94*CZ$90</f>
        <v>3.2228477527342356E-2</v>
      </c>
      <c r="DA92" s="79">
        <f t="shared" ref="DA92" si="23">+(BB95-BB94)/$BP94*DA$90</f>
        <v>0.31297415879525242</v>
      </c>
      <c r="DB92" s="79">
        <f t="shared" ref="DB92" si="24">+(BC95-BC94)/$BP94*DB$90</f>
        <v>0.89488683216072629</v>
      </c>
      <c r="DC92" s="79">
        <f t="shared" ref="DC92" si="25">+(BD95-BD94)/$BP94*DC$90</f>
        <v>0.18290486583788682</v>
      </c>
      <c r="DD92" s="79">
        <f t="shared" ref="DD92" si="26">+(BE95-BE94)/$BP94*DD$90</f>
        <v>0.29944584289900811</v>
      </c>
      <c r="DE92" s="79">
        <f t="shared" ref="DE92" si="27">+(BF95-BF94)/$BP94*DE$90</f>
        <v>0.59034445552755466</v>
      </c>
      <c r="DF92" s="79">
        <f t="shared" ref="DF92" si="28">+(BG95-BG94)/$BP94*DF$90</f>
        <v>0.12614887305429726</v>
      </c>
      <c r="DG92" s="79">
        <f t="shared" ref="DG92" si="29">+(BH95-BH94)/$BP94*DG$90</f>
        <v>0.18306755853740159</v>
      </c>
      <c r="DH92" s="79">
        <f t="shared" ref="DH92" si="30">+(BI95-BI94)/$BP94*DH$90</f>
        <v>0.12035310040146661</v>
      </c>
      <c r="DI92" s="79">
        <f t="shared" ref="DI92" si="31">+(BJ95-BJ94)/$BP94*DI$90</f>
        <v>0.33380391066773035</v>
      </c>
      <c r="DJ92" s="79">
        <f t="shared" ref="DJ92" si="32">+(BK95-BK94)/$BP94*DJ$90</f>
        <v>0.16245391262884082</v>
      </c>
      <c r="DK92" s="79">
        <f t="shared" ref="DK92" si="33">+(BL95-BL94)/$BP94*DK$90</f>
        <v>3.3583801034256409</v>
      </c>
      <c r="DL92" s="80">
        <f t="shared" ref="DL92" si="34">+CL92-CY92</f>
        <v>0.44555751753863931</v>
      </c>
      <c r="DM92" s="80">
        <f t="shared" ref="DM92" si="35">+CM92-CZ92</f>
        <v>3.3236552841293884E-3</v>
      </c>
      <c r="DN92" s="80">
        <f t="shared" ref="DN92" si="36">+CN92-DA92</f>
        <v>6.4732235015377004E-2</v>
      </c>
      <c r="DO92" s="80">
        <f t="shared" ref="DO92" si="37">+CO92-DB92</f>
        <v>7.875540993580632E-2</v>
      </c>
      <c r="DP92" s="80">
        <f t="shared" ref="DP92" si="38">+CP92-DC92</f>
        <v>-8.0947485611086945E-2</v>
      </c>
      <c r="DQ92" s="80">
        <f t="shared" ref="DQ92" si="39">+CQ92-DD92</f>
        <v>-0.13789306298433127</v>
      </c>
      <c r="DR92" s="80">
        <f t="shared" ref="DR92" si="40">+CR92-DE92</f>
        <v>-0.23822561530140601</v>
      </c>
      <c r="DS92" s="80">
        <f t="shared" ref="DS92" si="41">+CS92-DF92</f>
        <v>-1.8870948622122241E-3</v>
      </c>
      <c r="DT92" s="80">
        <f t="shared" ref="DT92" si="42">+CT92-DG92</f>
        <v>-1.9500050111559503E-2</v>
      </c>
      <c r="DU92" s="80">
        <f t="shared" ref="DU92" si="43">+CU92-DH92</f>
        <v>-7.0583156524536061E-2</v>
      </c>
      <c r="DV92" s="80">
        <f t="shared" ref="DV92" si="44">+CV92-DI92</f>
        <v>-0.16938512776870232</v>
      </c>
      <c r="DW92" s="80">
        <f t="shared" ref="DW92" si="45">+CW92-DJ92</f>
        <v>-4.3208025913775996E-2</v>
      </c>
      <c r="DX92" s="80">
        <f t="shared" ref="DX92" si="46">+CX92-DK92</f>
        <v>-0.87056583028196499</v>
      </c>
    </row>
    <row r="93" spans="1:128" x14ac:dyDescent="0.3">
      <c r="A93" s="2">
        <f>+[1]Sheet1!A93</f>
        <v>45474</v>
      </c>
      <c r="B93" s="1" t="str">
        <f t="shared" si="0"/>
        <v>Julio</v>
      </c>
      <c r="C93" s="1">
        <f t="shared" si="1"/>
        <v>2024</v>
      </c>
      <c r="D93" s="57">
        <f>+[2]Sheet1!D93</f>
        <v>7276.50146484375</v>
      </c>
      <c r="E93" s="57">
        <f>+[2]Sheet1!E93</f>
        <v>5193.2353515625</v>
      </c>
      <c r="F93" s="57">
        <f>+[2]Sheet1!F93</f>
        <v>5688.87255859375</v>
      </c>
      <c r="G93" s="57">
        <f>+[2]Sheet1!G93</f>
        <v>5833.48681640625</v>
      </c>
      <c r="H93" s="57">
        <f>+[2]Sheet1!H93</f>
        <v>6291.10205078125</v>
      </c>
      <c r="I93" s="57">
        <f>+[2]Sheet1!I93</f>
        <v>7688.798828125</v>
      </c>
      <c r="J93" s="57">
        <f>+[2]Sheet1!J93</f>
        <v>7101.75927734375</v>
      </c>
      <c r="K93" s="57">
        <f>+[2]Sheet1!K93</f>
        <v>5858.8134765625</v>
      </c>
      <c r="L93" s="57">
        <f>+[2]Sheet1!L93</f>
        <v>5996.68994140625</v>
      </c>
      <c r="M93" s="57">
        <f>+[2]Sheet1!M93</f>
        <v>4747.630859375</v>
      </c>
      <c r="N93" s="57">
        <f>+[2]Sheet1!N93</f>
        <v>7066.892578125</v>
      </c>
      <c r="O93" s="57">
        <f>+[2]Sheet1!O93</f>
        <v>6613.302734375</v>
      </c>
      <c r="P93" s="57">
        <f>+[2]Sheet1!P93</f>
        <v>7313.19384765625</v>
      </c>
      <c r="Q93" s="57">
        <f>+[2]Sheet1!Q93</f>
        <v>5180.0517578125</v>
      </c>
      <c r="R93" s="57">
        <f>+[2]Sheet1!R93</f>
        <v>5759.05859375</v>
      </c>
      <c r="S93" s="57">
        <f>+[2]Sheet1!S93</f>
        <v>5705.06982421875</v>
      </c>
      <c r="T93" s="57">
        <f>+[2]Sheet1!T93</f>
        <v>6286.9951171875</v>
      </c>
      <c r="U93" s="57">
        <f>+[2]Sheet1!U93</f>
        <v>7638.6796875</v>
      </c>
      <c r="V93" s="57">
        <f>+[2]Sheet1!V93</f>
        <v>7064.349609375</v>
      </c>
      <c r="W93" s="57">
        <f>+[2]Sheet1!W93</f>
        <v>5838.92626953125</v>
      </c>
      <c r="X93" s="57">
        <f>+[2]Sheet1!X93</f>
        <v>6018.25927734375</v>
      </c>
      <c r="Y93" s="57">
        <f>+[2]Sheet1!Y93</f>
        <v>4866.513671875</v>
      </c>
      <c r="Z93" s="57">
        <f>+[2]Sheet1!Z93</f>
        <v>7083.61767578125</v>
      </c>
      <c r="AA93" s="57">
        <f>+[2]Sheet1!AA93</f>
        <v>6569.14501953125</v>
      </c>
      <c r="AB93" s="57">
        <f>+[2]Sheet1!AB93</f>
        <v>7336.681640625</v>
      </c>
      <c r="AC93" s="57">
        <f>+[2]Sheet1!AC93</f>
        <v>5184.11962890625</v>
      </c>
      <c r="AD93" s="57">
        <f>+[2]Sheet1!AD93</f>
        <v>5796.775390625</v>
      </c>
      <c r="AE93" s="57">
        <f>+[2]Sheet1!AE93</f>
        <v>5593.5654296875</v>
      </c>
      <c r="AF93" s="57">
        <f>+[2]Sheet1!AF93</f>
        <v>6287.9345703125</v>
      </c>
      <c r="AG93" s="57">
        <f>+[2]Sheet1!AG93</f>
        <v>7647.36181640625</v>
      </c>
      <c r="AH93" s="57">
        <f>+[2]Sheet1!AH93</f>
        <v>7075.7333984375</v>
      </c>
      <c r="AI93" s="57">
        <f>+[2]Sheet1!AI93</f>
        <v>5836.02490234375</v>
      </c>
      <c r="AJ93" s="57">
        <f>+[2]Sheet1!AJ93</f>
        <v>6026.4150390625</v>
      </c>
      <c r="AK93" s="57">
        <f>+[2]Sheet1!AK93</f>
        <v>4900.9873046875</v>
      </c>
      <c r="AL93" s="57">
        <f>+[2]Sheet1!AL93</f>
        <v>7074.103515625</v>
      </c>
      <c r="AM93" s="57">
        <f>+[2]Sheet1!AM93</f>
        <v>6545.5556640625</v>
      </c>
      <c r="AN93" s="57">
        <f>+[2]Sheet1!AN93</f>
        <v>7345.201171875</v>
      </c>
      <c r="AO93" s="57">
        <f>+[2]Sheet1!AO93</f>
        <v>5183.20654296875</v>
      </c>
      <c r="AP93" s="57">
        <f>+[2]Sheet1!AP93</f>
        <v>5823.1455078125</v>
      </c>
      <c r="AQ93" s="57">
        <f>+[2]Sheet1!AQ93</f>
        <v>5575.42578125</v>
      </c>
      <c r="AR93" s="57">
        <f>+[2]Sheet1!AR93</f>
        <v>6289.52001953125</v>
      </c>
      <c r="AS93" s="57">
        <f>+[2]Sheet1!AS93</f>
        <v>7521.50634765625</v>
      </c>
      <c r="AT93" s="57">
        <f>+[2]Sheet1!AT93</f>
        <v>7011.796875</v>
      </c>
      <c r="AU93" s="57">
        <f>+[2]Sheet1!AU93</f>
        <v>5803.892578125</v>
      </c>
      <c r="AV93" s="57">
        <f>+[2]Sheet1!AV93</f>
        <v>6047.92578125</v>
      </c>
      <c r="AW93" s="57">
        <f>+[2]Sheet1!AW93</f>
        <v>4850.36181640625</v>
      </c>
      <c r="AX93" s="57">
        <f>+[2]Sheet1!AX93</f>
        <v>7074.775390625</v>
      </c>
      <c r="AY93" s="57">
        <f>+[2]Sheet1!AY93</f>
        <v>6548.33251953125</v>
      </c>
      <c r="AZ93" s="57">
        <f>+[2]Sheet1!AZ93</f>
        <v>7359.72216796875</v>
      </c>
      <c r="BA93" s="57">
        <f>+[2]Sheet1!BA93</f>
        <v>5174.25</v>
      </c>
      <c r="BB93" s="57">
        <f>+[2]Sheet1!BB93</f>
        <v>5864.36474609375</v>
      </c>
      <c r="BC93" s="57">
        <f>+[2]Sheet1!BC93</f>
        <v>5525.12255859375</v>
      </c>
      <c r="BD93" s="57">
        <f>+[2]Sheet1!BD93</f>
        <v>6285.08154296875</v>
      </c>
      <c r="BE93" s="57">
        <f>+[2]Sheet1!BE93</f>
        <v>7422.28076171875</v>
      </c>
      <c r="BF93" s="57">
        <f>+[2]Sheet1!BF93</f>
        <v>6956.97998046875</v>
      </c>
      <c r="BG93" s="57">
        <f>+[2]Sheet1!BG93</f>
        <v>5795.2216796875</v>
      </c>
      <c r="BH93" s="57">
        <f>+[2]Sheet1!BH93</f>
        <v>6082.2041015625</v>
      </c>
      <c r="BI93" s="57">
        <f>+[2]Sheet1!BI93</f>
        <v>5008.64990234375</v>
      </c>
      <c r="BJ93" s="57">
        <f>+[2]Sheet1!BJ93</f>
        <v>7063.81298828125</v>
      </c>
      <c r="BK93" s="57">
        <f>+[2]Sheet1!BK93</f>
        <v>6513.00830078125</v>
      </c>
      <c r="BL93" s="57">
        <f>+[2]Sheet1!BL93</f>
        <v>6670.5361328125</v>
      </c>
      <c r="BM93" s="57">
        <f>+[2]Sheet1!BM93</f>
        <v>6630.2041015625</v>
      </c>
      <c r="BN93" s="57">
        <f>+[2]Sheet1!BN93</f>
        <v>6638.75</v>
      </c>
      <c r="BO93" s="57">
        <f>+[2]Sheet1!BO93</f>
        <v>6618.37841796875</v>
      </c>
      <c r="BP93" s="57">
        <f>+[2]Sheet1!BP93</f>
        <v>6567.9619140625</v>
      </c>
      <c r="BQ93" s="57">
        <f>+[2]Sheet1!BQ93</f>
        <v>7328.42626953125</v>
      </c>
      <c r="BR93" s="57">
        <f>+[2]Sheet1!BR93</f>
        <v>5181.37646484375</v>
      </c>
      <c r="BS93" s="57">
        <f>+[2]Sheet1!BS93</f>
        <v>5800.77099609375</v>
      </c>
      <c r="BT93" s="57">
        <f>+[2]Sheet1!BT93</f>
        <v>5612.396484375</v>
      </c>
      <c r="BU93" s="57">
        <f>+[2]Sheet1!BU93</f>
        <v>6287.25634765625</v>
      </c>
      <c r="BV93" s="57">
        <f>+[2]Sheet1!BV93</f>
        <v>7528.37109375</v>
      </c>
      <c r="BW93" s="57">
        <f>+[2]Sheet1!BW93</f>
        <v>7017.8017578125</v>
      </c>
      <c r="BX93" s="57">
        <f>+[2]Sheet1!BX93</f>
        <v>5819.8955078125</v>
      </c>
      <c r="BY93" s="57">
        <f>+[2]Sheet1!BY93</f>
        <v>6047.544921875</v>
      </c>
      <c r="BZ93" s="57">
        <f>+[2]Sheet1!BZ93</f>
        <v>4917.89453125</v>
      </c>
      <c r="CA93" s="57">
        <f>+[2]Sheet1!CA93</f>
        <v>7070.68603515625</v>
      </c>
      <c r="CB93" s="57">
        <f>+[2]Sheet1!CB93</f>
        <v>6544.05029296875</v>
      </c>
      <c r="CC93" s="57">
        <f>+[2]Sheet1!CC93</f>
        <v>6613.890625</v>
      </c>
      <c r="CD93" s="57">
        <f>+[2]Sheet1!CD93</f>
        <v>6613.890625</v>
      </c>
      <c r="CJ93" s="45"/>
      <c r="CK93" s="40"/>
      <c r="CL93" s="32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4"/>
      <c r="CX93" s="52"/>
    </row>
    <row r="94" spans="1:128" ht="15" thickBot="1" x14ac:dyDescent="0.35">
      <c r="A94" s="2">
        <f>+[1]Sheet1!A94</f>
        <v>45505</v>
      </c>
      <c r="B94" s="1" t="str">
        <f t="shared" si="0"/>
        <v>Agosto</v>
      </c>
      <c r="C94" s="1">
        <f t="shared" si="1"/>
        <v>2024</v>
      </c>
      <c r="D94" s="57">
        <f>+[2]Sheet1!D94</f>
        <v>7565.34423828125</v>
      </c>
      <c r="E94" s="57">
        <f>+[2]Sheet1!E94</f>
        <v>5350.6865234375</v>
      </c>
      <c r="F94" s="57">
        <f>+[2]Sheet1!F94</f>
        <v>5815.955078125</v>
      </c>
      <c r="G94" s="57">
        <f>+[2]Sheet1!G94</f>
        <v>6279.48486328125</v>
      </c>
      <c r="H94" s="57">
        <f>+[2]Sheet1!H94</f>
        <v>6556.8896484375</v>
      </c>
      <c r="I94" s="57">
        <f>+[2]Sheet1!I94</f>
        <v>8002.8515625</v>
      </c>
      <c r="J94" s="57">
        <f>+[2]Sheet1!J94</f>
        <v>7428.26123046875</v>
      </c>
      <c r="K94" s="57">
        <f>+[2]Sheet1!K94</f>
        <v>6145.0537109375</v>
      </c>
      <c r="L94" s="57">
        <f>+[2]Sheet1!L94</f>
        <v>6222.02587890625</v>
      </c>
      <c r="M94" s="57">
        <f>+[2]Sheet1!M94</f>
        <v>5058.8955078125</v>
      </c>
      <c r="N94" s="57">
        <f>+[2]Sheet1!N94</f>
        <v>7418.81787109375</v>
      </c>
      <c r="O94" s="57">
        <f>+[2]Sheet1!O94</f>
        <v>6754.57958984375</v>
      </c>
      <c r="P94" s="57">
        <f>+[2]Sheet1!P94</f>
        <v>7593.45654296875</v>
      </c>
      <c r="Q94" s="57">
        <f>+[2]Sheet1!Q94</f>
        <v>5336.2353515625</v>
      </c>
      <c r="R94" s="57">
        <f>+[2]Sheet1!R94</f>
        <v>5881.478515625</v>
      </c>
      <c r="S94" s="57">
        <f>+[2]Sheet1!S94</f>
        <v>6124.06298828125</v>
      </c>
      <c r="T94" s="57">
        <f>+[2]Sheet1!T94</f>
        <v>6553.85888671875</v>
      </c>
      <c r="U94" s="57">
        <f>+[2]Sheet1!U94</f>
        <v>7952.41943359375</v>
      </c>
      <c r="V94" s="57">
        <f>+[2]Sheet1!V94</f>
        <v>7402.04931640625</v>
      </c>
      <c r="W94" s="57">
        <f>+[2]Sheet1!W94</f>
        <v>6123.66845703125</v>
      </c>
      <c r="X94" s="57">
        <f>+[2]Sheet1!X94</f>
        <v>6242.53955078125</v>
      </c>
      <c r="Y94" s="57">
        <f>+[2]Sheet1!Y94</f>
        <v>5187.7490234375</v>
      </c>
      <c r="Z94" s="57">
        <f>+[2]Sheet1!Z94</f>
        <v>7429.498046875</v>
      </c>
      <c r="AA94" s="57">
        <f>+[2]Sheet1!AA94</f>
        <v>6715.072265625</v>
      </c>
      <c r="AB94" s="57">
        <f>+[2]Sheet1!AB94</f>
        <v>7609.7744140625</v>
      </c>
      <c r="AC94" s="57">
        <f>+[2]Sheet1!AC94</f>
        <v>5339.88916015625</v>
      </c>
      <c r="AD94" s="57">
        <f>+[2]Sheet1!AD94</f>
        <v>5915.95166015625</v>
      </c>
      <c r="AE94" s="57">
        <f>+[2]Sheet1!AE94</f>
        <v>5990.1044921875</v>
      </c>
      <c r="AF94" s="57">
        <f>+[2]Sheet1!AF94</f>
        <v>6556.24755859375</v>
      </c>
      <c r="AG94" s="57">
        <f>+[2]Sheet1!AG94</f>
        <v>7960.76904296875</v>
      </c>
      <c r="AH94" s="57">
        <f>+[2]Sheet1!AH94</f>
        <v>7414.4658203125</v>
      </c>
      <c r="AI94" s="57">
        <f>+[2]Sheet1!AI94</f>
        <v>6120.00390625</v>
      </c>
      <c r="AJ94" s="57">
        <f>+[2]Sheet1!AJ94</f>
        <v>6251.833984375</v>
      </c>
      <c r="AK94" s="57">
        <f>+[2]Sheet1!AK94</f>
        <v>5227.037109375</v>
      </c>
      <c r="AL94" s="57">
        <f>+[2]Sheet1!AL94</f>
        <v>7413.875</v>
      </c>
      <c r="AM94" s="57">
        <f>+[2]Sheet1!AM94</f>
        <v>6693.4375</v>
      </c>
      <c r="AN94" s="57">
        <f>+[2]Sheet1!AN94</f>
        <v>7614.00341796875</v>
      </c>
      <c r="AO94" s="57">
        <f>+[2]Sheet1!AO94</f>
        <v>5339.6611328125</v>
      </c>
      <c r="AP94" s="57">
        <f>+[2]Sheet1!AP94</f>
        <v>5943.19384765625</v>
      </c>
      <c r="AQ94" s="57">
        <f>+[2]Sheet1!AQ94</f>
        <v>5962.99365234375</v>
      </c>
      <c r="AR94" s="57">
        <f>+[2]Sheet1!AR94</f>
        <v>6558.2099609375</v>
      </c>
      <c r="AS94" s="57">
        <f>+[2]Sheet1!AS94</f>
        <v>7833.85986328125</v>
      </c>
      <c r="AT94" s="57">
        <f>+[2]Sheet1!AT94</f>
        <v>7364.7333984375</v>
      </c>
      <c r="AU94" s="57">
        <f>+[2]Sheet1!AU94</f>
        <v>6086.58544921875</v>
      </c>
      <c r="AV94" s="57">
        <f>+[2]Sheet1!AV94</f>
        <v>6270.56103515625</v>
      </c>
      <c r="AW94" s="57">
        <f>+[2]Sheet1!AW94</f>
        <v>5177.017578125</v>
      </c>
      <c r="AX94" s="57">
        <f>+[2]Sheet1!AX94</f>
        <v>7415.52880859375</v>
      </c>
      <c r="AY94" s="57">
        <f>+[2]Sheet1!AY94</f>
        <v>6699.08203125</v>
      </c>
      <c r="AZ94" s="57">
        <f>+[2]Sheet1!AZ94</f>
        <v>7618.52978515625</v>
      </c>
      <c r="BA94" s="57">
        <f>+[2]Sheet1!BA94</f>
        <v>5331.5341796875</v>
      </c>
      <c r="BB94" s="57">
        <f>+[2]Sheet1!BB94</f>
        <v>5983.6494140625</v>
      </c>
      <c r="BC94" s="57">
        <f>+[2]Sheet1!BC94</f>
        <v>5899.45068359375</v>
      </c>
      <c r="BD94" s="57">
        <f>+[2]Sheet1!BD94</f>
        <v>6553.857421875</v>
      </c>
      <c r="BE94" s="57">
        <f>+[2]Sheet1!BE94</f>
        <v>7734.18798828125</v>
      </c>
      <c r="BF94" s="57">
        <f>+[2]Sheet1!BF94</f>
        <v>7317.52783203125</v>
      </c>
      <c r="BG94" s="57">
        <f>+[2]Sheet1!BG94</f>
        <v>6076.025390625</v>
      </c>
      <c r="BH94" s="57">
        <f>+[2]Sheet1!BH94</f>
        <v>6302.73291015625</v>
      </c>
      <c r="BI94" s="57">
        <f>+[2]Sheet1!BI94</f>
        <v>5347.00634765625</v>
      </c>
      <c r="BJ94" s="57">
        <f>+[2]Sheet1!BJ94</f>
        <v>7399.98388671875</v>
      </c>
      <c r="BK94" s="57">
        <f>+[2]Sheet1!BK94</f>
        <v>6668.68701171875</v>
      </c>
      <c r="BL94" s="57">
        <f>+[2]Sheet1!BL94</f>
        <v>6949.02783203125</v>
      </c>
      <c r="BM94" s="57">
        <f>+[2]Sheet1!BM94</f>
        <v>6906.6376953125</v>
      </c>
      <c r="BN94" s="57">
        <f>+[2]Sheet1!BN94</f>
        <v>6912.447265625</v>
      </c>
      <c r="BO94" s="57">
        <f>+[2]Sheet1!BO94</f>
        <v>6894.93603515625</v>
      </c>
      <c r="BP94" s="57">
        <f>+[2]Sheet1!BP94</f>
        <v>6845.0068359375</v>
      </c>
      <c r="BQ94" s="57">
        <f>+[2]Sheet1!BQ94</f>
        <v>7601.5732421875</v>
      </c>
      <c r="BR94" s="57">
        <f>+[2]Sheet1!BR94</f>
        <v>5338.0498046875</v>
      </c>
      <c r="BS94" s="57">
        <f>+[2]Sheet1!BS94</f>
        <v>5921.80859375</v>
      </c>
      <c r="BT94" s="57">
        <f>+[2]Sheet1!BT94</f>
        <v>6008.9150390625</v>
      </c>
      <c r="BU94" s="57">
        <f>+[2]Sheet1!BU94</f>
        <v>6555.43505859375</v>
      </c>
      <c r="BV94" s="57">
        <f>+[2]Sheet1!BV94</f>
        <v>7841.00732421875</v>
      </c>
      <c r="BW94" s="57">
        <f>+[2]Sheet1!BW94</f>
        <v>7366.7060546875</v>
      </c>
      <c r="BX94" s="57">
        <f>+[2]Sheet1!BX94</f>
        <v>6103.04541015625</v>
      </c>
      <c r="BY94" s="57">
        <f>+[2]Sheet1!BY94</f>
        <v>6270.37060546875</v>
      </c>
      <c r="BZ94" s="57">
        <f>+[2]Sheet1!BZ94</f>
        <v>5247.443359375</v>
      </c>
      <c r="CA94" s="57">
        <f>+[2]Sheet1!CA94</f>
        <v>7410.94189453125</v>
      </c>
      <c r="CB94" s="57">
        <f>+[2]Sheet1!CB94</f>
        <v>6694.54443359375</v>
      </c>
      <c r="CC94" s="57">
        <f>+[2]Sheet1!CC94</f>
        <v>6890.3173828125</v>
      </c>
      <c r="CD94" s="57">
        <f>+[2]Sheet1!CD94</f>
        <v>6890.31689453125</v>
      </c>
      <c r="CJ94" s="46"/>
      <c r="CK94" s="41"/>
    </row>
    <row r="95" spans="1:128" ht="15" thickBot="1" x14ac:dyDescent="0.35">
      <c r="A95" s="2">
        <f>+[1]Sheet1!A95</f>
        <v>45536</v>
      </c>
      <c r="B95" s="1" t="str">
        <f t="shared" si="0"/>
        <v>Septiembre</v>
      </c>
      <c r="C95" s="1">
        <f t="shared" si="1"/>
        <v>2024</v>
      </c>
      <c r="D95" s="57">
        <f>+[2]Sheet1!D95</f>
        <v>7737.33935546875</v>
      </c>
      <c r="E95" s="57">
        <f>+[2]Sheet1!E95</f>
        <v>5461.79052734375</v>
      </c>
      <c r="F95" s="57">
        <f>+[2]Sheet1!F95</f>
        <v>6144.35791015625</v>
      </c>
      <c r="G95" s="57">
        <f>+[2]Sheet1!G95</f>
        <v>6756.2490234375</v>
      </c>
      <c r="H95" s="57">
        <f>+[2]Sheet1!H95</f>
        <v>6728.88427734375</v>
      </c>
      <c r="I95" s="57">
        <f>+[2]Sheet1!I95</f>
        <v>8271.064453125</v>
      </c>
      <c r="J95" s="57">
        <f>+[2]Sheet1!J95</f>
        <v>7663.7900390625</v>
      </c>
      <c r="K95" s="57">
        <f>+[2]Sheet1!K95</f>
        <v>6317.2119140625</v>
      </c>
      <c r="L95" s="57">
        <f>+[2]Sheet1!L95</f>
        <v>6369.59912109375</v>
      </c>
      <c r="M95" s="57">
        <f>+[2]Sheet1!M95</f>
        <v>5268.7314453125</v>
      </c>
      <c r="N95" s="57">
        <f>+[2]Sheet1!N95</f>
        <v>7679.1533203125</v>
      </c>
      <c r="O95" s="57">
        <f>+[2]Sheet1!O95</f>
        <v>6980.42138671875</v>
      </c>
      <c r="P95" s="57">
        <f>+[2]Sheet1!P95</f>
        <v>7766.33544921875</v>
      </c>
      <c r="Q95" s="57">
        <f>+[2]Sheet1!Q95</f>
        <v>5452.22607421875</v>
      </c>
      <c r="R95" s="57">
        <f>+[2]Sheet1!R95</f>
        <v>6221.6904296875</v>
      </c>
      <c r="S95" s="57">
        <f>+[2]Sheet1!S95</f>
        <v>6579.60791015625</v>
      </c>
      <c r="T95" s="57">
        <f>+[2]Sheet1!T95</f>
        <v>6729.47705078125</v>
      </c>
      <c r="U95" s="57">
        <f>+[2]Sheet1!U95</f>
        <v>8217.2255859375</v>
      </c>
      <c r="V95" s="57">
        <f>+[2]Sheet1!V95</f>
        <v>7641.1787109375</v>
      </c>
      <c r="W95" s="57">
        <f>+[2]Sheet1!W95</f>
        <v>6302.47705078125</v>
      </c>
      <c r="X95" s="57">
        <f>+[2]Sheet1!X95</f>
        <v>6380.763671875</v>
      </c>
      <c r="Y95" s="57">
        <f>+[2]Sheet1!Y95</f>
        <v>5402.5341796875</v>
      </c>
      <c r="Z95" s="57">
        <f>+[2]Sheet1!Z95</f>
        <v>7695.240234375</v>
      </c>
      <c r="AA95" s="57">
        <f>+[2]Sheet1!AA95</f>
        <v>6940.4951171875</v>
      </c>
      <c r="AB95" s="57">
        <f>+[2]Sheet1!AB95</f>
        <v>7784.43212890625</v>
      </c>
      <c r="AC95" s="57">
        <f>+[2]Sheet1!AC95</f>
        <v>5453.736328125</v>
      </c>
      <c r="AD95" s="57">
        <f>+[2]Sheet1!AD95</f>
        <v>6259.80615234375</v>
      </c>
      <c r="AE95" s="57">
        <f>+[2]Sheet1!AE95</f>
        <v>6429.19970703125</v>
      </c>
      <c r="AF95" s="57">
        <f>+[2]Sheet1!AF95</f>
        <v>6733.6162109375</v>
      </c>
      <c r="AG95" s="57">
        <f>+[2]Sheet1!AG95</f>
        <v>8224.177734375</v>
      </c>
      <c r="AH95" s="57">
        <f>+[2]Sheet1!AH95</f>
        <v>7653.24560546875</v>
      </c>
      <c r="AI95" s="57">
        <f>+[2]Sheet1!AI95</f>
        <v>6302.10693359375</v>
      </c>
      <c r="AJ95" s="57">
        <f>+[2]Sheet1!AJ95</f>
        <v>6386.205078125</v>
      </c>
      <c r="AK95" s="57">
        <f>+[2]Sheet1!AK95</f>
        <v>5443.54833984375</v>
      </c>
      <c r="AL95" s="57">
        <f>+[2]Sheet1!AL95</f>
        <v>7686.15771484375</v>
      </c>
      <c r="AM95" s="57">
        <f>+[2]Sheet1!AM95</f>
        <v>6918.279296875</v>
      </c>
      <c r="AN95" s="57">
        <f>+[2]Sheet1!AN95</f>
        <v>7790.443359375</v>
      </c>
      <c r="AO95" s="57">
        <f>+[2]Sheet1!AO95</f>
        <v>5455.3681640625</v>
      </c>
      <c r="AP95" s="57">
        <f>+[2]Sheet1!AP95</f>
        <v>6293.85595703125</v>
      </c>
      <c r="AQ95" s="57">
        <f>+[2]Sheet1!AQ95</f>
        <v>6394.841796875</v>
      </c>
      <c r="AR95" s="57">
        <f>+[2]Sheet1!AR95</f>
        <v>6736.14501953125</v>
      </c>
      <c r="AS95" s="57">
        <f>+[2]Sheet1!AS95</f>
        <v>8093.9990234375</v>
      </c>
      <c r="AT95" s="57">
        <f>+[2]Sheet1!AT95</f>
        <v>7613.1005859375</v>
      </c>
      <c r="AU95" s="57">
        <f>+[2]Sheet1!AU95</f>
        <v>6271.853515625</v>
      </c>
      <c r="AV95" s="57">
        <f>+[2]Sheet1!AV95</f>
        <v>6403.005859375</v>
      </c>
      <c r="AW95" s="57">
        <f>+[2]Sheet1!AW95</f>
        <v>5394.443359375</v>
      </c>
      <c r="AX95" s="57">
        <f>+[2]Sheet1!AX95</f>
        <v>7688.75439453125</v>
      </c>
      <c r="AY95" s="57">
        <f>+[2]Sheet1!AY95</f>
        <v>6922.4951171875</v>
      </c>
      <c r="AZ95" s="57">
        <f>+[2]Sheet1!AZ95</f>
        <v>7796.31298828125</v>
      </c>
      <c r="BA95" s="57">
        <f>+[2]Sheet1!BA95</f>
        <v>5451.4033203125</v>
      </c>
      <c r="BB95" s="57">
        <f>+[2]Sheet1!BB95</f>
        <v>6342.5185546875</v>
      </c>
      <c r="BC95" s="57">
        <f>+[2]Sheet1!BC95</f>
        <v>6318.44482421875</v>
      </c>
      <c r="BD95" s="57">
        <f>+[2]Sheet1!BD95</f>
        <v>6732.83056640625</v>
      </c>
      <c r="BE95" s="57">
        <f>+[2]Sheet1!BE95</f>
        <v>7990.51220703125</v>
      </c>
      <c r="BF95" s="57">
        <f>+[2]Sheet1!BF95</f>
        <v>7575.82080078125</v>
      </c>
      <c r="BG95" s="57">
        <f>+[2]Sheet1!BG95</f>
        <v>6265.56884765625</v>
      </c>
      <c r="BH95" s="57">
        <f>+[2]Sheet1!BH95</f>
        <v>6431.30517578125</v>
      </c>
      <c r="BI95" s="57">
        <f>+[2]Sheet1!BI95</f>
        <v>5565.8798828125</v>
      </c>
      <c r="BJ95" s="57">
        <f>+[2]Sheet1!BJ95</f>
        <v>7679.94287109375</v>
      </c>
      <c r="BK95" s="57">
        <f>+[2]Sheet1!BK95</f>
        <v>6890.7294921875</v>
      </c>
      <c r="BL95" s="57">
        <f>+[2]Sheet1!BL95</f>
        <v>7178.9091796875</v>
      </c>
      <c r="BM95" s="57">
        <f>+[2]Sheet1!BM95</f>
        <v>7141.0908203125</v>
      </c>
      <c r="BN95" s="57">
        <f>+[2]Sheet1!BN95</f>
        <v>7149.04638671875</v>
      </c>
      <c r="BO95" s="57">
        <f>+[2]Sheet1!BO95</f>
        <v>7135.0390625</v>
      </c>
      <c r="BP95" s="57">
        <f>+[2]Sheet1!BP95</f>
        <v>7088.4072265625</v>
      </c>
      <c r="BQ95" s="57">
        <f>+[2]Sheet1!BQ95</f>
        <v>7776.49609375</v>
      </c>
      <c r="BR95" s="57">
        <f>+[2]Sheet1!BR95</f>
        <v>5454.146484375</v>
      </c>
      <c r="BS95" s="57">
        <f>+[2]Sheet1!BS95</f>
        <v>6268.73095703125</v>
      </c>
      <c r="BT95" s="57">
        <f>+[2]Sheet1!BT95</f>
        <v>6446.74951171875</v>
      </c>
      <c r="BU95" s="57">
        <f>+[2]Sheet1!BU95</f>
        <v>6732.89453125</v>
      </c>
      <c r="BV95" s="57">
        <f>+[2]Sheet1!BV95</f>
        <v>8101.2939453125</v>
      </c>
      <c r="BW95" s="57">
        <f>+[2]Sheet1!BW95</f>
        <v>7614.64501953125</v>
      </c>
      <c r="BX95" s="57">
        <f>+[2]Sheet1!BX95</f>
        <v>6286.33544921875</v>
      </c>
      <c r="BY95" s="57">
        <f>+[2]Sheet1!BY95</f>
        <v>6404.10205078125</v>
      </c>
      <c r="BZ95" s="57">
        <f>+[2]Sheet1!BZ95</f>
        <v>5464.46923828125</v>
      </c>
      <c r="CA95" s="57">
        <f>+[2]Sheet1!CA95</f>
        <v>7684.8037109375</v>
      </c>
      <c r="CB95" s="57">
        <f>+[2]Sheet1!CB95</f>
        <v>6918.20751953125</v>
      </c>
      <c r="CC95" s="57">
        <f>+[2]Sheet1!CC95</f>
        <v>7128.7412109375</v>
      </c>
      <c r="CD95" s="57">
        <f>+[2]Sheet1!CD95</f>
        <v>7128.7412109375</v>
      </c>
      <c r="CJ95" s="46"/>
      <c r="CK95" s="41"/>
    </row>
    <row r="96" spans="1:128" ht="15" thickBot="1" x14ac:dyDescent="0.35">
      <c r="A96" s="2">
        <f>+[1]Sheet1!A96</f>
        <v>45566</v>
      </c>
      <c r="B96" s="1" t="str">
        <f t="shared" si="0"/>
        <v>Octubre</v>
      </c>
      <c r="C96" s="1">
        <f t="shared" si="1"/>
        <v>2024</v>
      </c>
      <c r="D96" s="57">
        <f>+[2]Sheet1!D96</f>
        <v>7822.4296875</v>
      </c>
      <c r="E96" s="57">
        <f>+[2]Sheet1!E96</f>
        <v>5616.982421875</v>
      </c>
      <c r="F96" s="57">
        <f>+[2]Sheet1!F96</f>
        <v>6415.50244140625</v>
      </c>
      <c r="G96" s="57">
        <f>+[2]Sheet1!G96</f>
        <v>7137.4150390625</v>
      </c>
      <c r="H96" s="57">
        <f>+[2]Sheet1!H96</f>
        <v>6902.10791015625</v>
      </c>
      <c r="I96" s="57">
        <f>+[2]Sheet1!I96</f>
        <v>8552.06640625</v>
      </c>
      <c r="J96" s="57">
        <f>+[2]Sheet1!J96</f>
        <v>7758.9658203125</v>
      </c>
      <c r="K96" s="57">
        <f>+[2]Sheet1!K96</f>
        <v>6439.7763671875</v>
      </c>
      <c r="L96" s="57">
        <f>+[2]Sheet1!L96</f>
        <v>6548.3017578125</v>
      </c>
      <c r="M96" s="57">
        <f>+[2]Sheet1!M96</f>
        <v>5459.56298828125</v>
      </c>
      <c r="N96" s="57">
        <f>+[2]Sheet1!N96</f>
        <v>8021.92431640625</v>
      </c>
      <c r="O96" s="57">
        <f>+[2]Sheet1!O96</f>
        <v>7168.92724609375</v>
      </c>
      <c r="P96" s="57">
        <f>+[2]Sheet1!P96</f>
        <v>7853.078125</v>
      </c>
      <c r="Q96" s="57">
        <f>+[2]Sheet1!Q96</f>
        <v>5614.12744140625</v>
      </c>
      <c r="R96" s="57">
        <f>+[2]Sheet1!R96</f>
        <v>6496.2529296875</v>
      </c>
      <c r="S96" s="57">
        <f>+[2]Sheet1!S96</f>
        <v>6942.87841796875</v>
      </c>
      <c r="T96" s="57">
        <f>+[2]Sheet1!T96</f>
        <v>6903.32958984375</v>
      </c>
      <c r="U96" s="57">
        <f>+[2]Sheet1!U96</f>
        <v>8500.693359375</v>
      </c>
      <c r="V96" s="57">
        <f>+[2]Sheet1!V96</f>
        <v>7736.6044921875</v>
      </c>
      <c r="W96" s="57">
        <f>+[2]Sheet1!W96</f>
        <v>6429.30859375</v>
      </c>
      <c r="X96" s="57">
        <f>+[2]Sheet1!X96</f>
        <v>6560.31591796875</v>
      </c>
      <c r="Y96" s="57">
        <f>+[2]Sheet1!Y96</f>
        <v>5583.8037109375</v>
      </c>
      <c r="Z96" s="57">
        <f>+[2]Sheet1!Z96</f>
        <v>8028.19287109375</v>
      </c>
      <c r="AA96" s="57">
        <f>+[2]Sheet1!AA96</f>
        <v>7132.4384765625</v>
      </c>
      <c r="AB96" s="57">
        <f>+[2]Sheet1!AB96</f>
        <v>7875.056640625</v>
      </c>
      <c r="AC96" s="57">
        <f>+[2]Sheet1!AC96</f>
        <v>5611.8916015625</v>
      </c>
      <c r="AD96" s="57">
        <f>+[2]Sheet1!AD96</f>
        <v>6535.55419921875</v>
      </c>
      <c r="AE96" s="57">
        <f>+[2]Sheet1!AE96</f>
        <v>6780.0693359375</v>
      </c>
      <c r="AF96" s="57">
        <f>+[2]Sheet1!AF96</f>
        <v>6908.9248046875</v>
      </c>
      <c r="AG96" s="57">
        <f>+[2]Sheet1!AG96</f>
        <v>8509.3603515625</v>
      </c>
      <c r="AH96" s="57">
        <f>+[2]Sheet1!AH96</f>
        <v>7746.2236328125</v>
      </c>
      <c r="AI96" s="57">
        <f>+[2]Sheet1!AI96</f>
        <v>6431.40966796875</v>
      </c>
      <c r="AJ96" s="57">
        <f>+[2]Sheet1!AJ96</f>
        <v>6564.8876953125</v>
      </c>
      <c r="AK96" s="57">
        <f>+[2]Sheet1!AK96</f>
        <v>5627.16552734375</v>
      </c>
      <c r="AL96" s="57">
        <f>+[2]Sheet1!AL96</f>
        <v>8012.626953125</v>
      </c>
      <c r="AM96" s="57">
        <f>+[2]Sheet1!AM96</f>
        <v>7110.59130859375</v>
      </c>
      <c r="AN96" s="57">
        <f>+[2]Sheet1!AN96</f>
        <v>7884.05712890625</v>
      </c>
      <c r="AO96" s="57">
        <f>+[2]Sheet1!AO96</f>
        <v>5615.267578125</v>
      </c>
      <c r="AP96" s="57">
        <f>+[2]Sheet1!AP96</f>
        <v>6572.94580078125</v>
      </c>
      <c r="AQ96" s="57">
        <f>+[2]Sheet1!AQ96</f>
        <v>6744.78271484375</v>
      </c>
      <c r="AR96" s="57">
        <f>+[2]Sheet1!AR96</f>
        <v>6911.7607421875</v>
      </c>
      <c r="AS96" s="57">
        <f>+[2]Sheet1!AS96</f>
        <v>8384.599609375</v>
      </c>
      <c r="AT96" s="57">
        <f>+[2]Sheet1!AT96</f>
        <v>7706.04150390625</v>
      </c>
      <c r="AU96" s="57">
        <f>+[2]Sheet1!AU96</f>
        <v>6402.44873046875</v>
      </c>
      <c r="AV96" s="57">
        <f>+[2]Sheet1!AV96</f>
        <v>6585.80029296875</v>
      </c>
      <c r="AW96" s="57">
        <f>+[2]Sheet1!AW96</f>
        <v>5574.34033203125</v>
      </c>
      <c r="AX96" s="57">
        <f>+[2]Sheet1!AX96</f>
        <v>8014.1533203125</v>
      </c>
      <c r="AY96" s="57">
        <f>+[2]Sheet1!AY96</f>
        <v>7118.5419921875</v>
      </c>
      <c r="AZ96" s="57">
        <f>+[2]Sheet1!AZ96</f>
        <v>7893.6376953125</v>
      </c>
      <c r="BA96" s="57">
        <f>+[2]Sheet1!BA96</f>
        <v>5616.8984375</v>
      </c>
      <c r="BB96" s="57">
        <f>+[2]Sheet1!BB96</f>
        <v>6624.958984375</v>
      </c>
      <c r="BC96" s="57">
        <f>+[2]Sheet1!BC96</f>
        <v>6657.9140625</v>
      </c>
      <c r="BD96" s="57">
        <f>+[2]Sheet1!BD96</f>
        <v>6909.27099609375</v>
      </c>
      <c r="BE96" s="57">
        <f>+[2]Sheet1!BE96</f>
        <v>8284.9912109375</v>
      </c>
      <c r="BF96" s="57">
        <f>+[2]Sheet1!BF96</f>
        <v>7668.11474609375</v>
      </c>
      <c r="BG96" s="57">
        <f>+[2]Sheet1!BG96</f>
        <v>6398.98486328125</v>
      </c>
      <c r="BH96" s="57">
        <f>+[2]Sheet1!BH96</f>
        <v>6618.27294921875</v>
      </c>
      <c r="BI96" s="57">
        <f>+[2]Sheet1!BI96</f>
        <v>5737.45068359375</v>
      </c>
      <c r="BJ96" s="57">
        <f>+[2]Sheet1!BJ96</f>
        <v>8001.06982421875</v>
      </c>
      <c r="BK96" s="57">
        <f>+[2]Sheet1!BK96</f>
        <v>7093.88134765625</v>
      </c>
      <c r="BL96" s="57">
        <f>+[2]Sheet1!BL96</f>
        <v>7354.8330078125</v>
      </c>
      <c r="BM96" s="57">
        <f>+[2]Sheet1!BM96</f>
        <v>7324.16650390625</v>
      </c>
      <c r="BN96" s="57">
        <f>+[2]Sheet1!BN96</f>
        <v>7337.03271484375</v>
      </c>
      <c r="BO96" s="57">
        <f>+[2]Sheet1!BO96</f>
        <v>7329.07177734375</v>
      </c>
      <c r="BP96" s="57">
        <f>+[2]Sheet1!BP96</f>
        <v>7293.04296875</v>
      </c>
      <c r="BQ96" s="57">
        <f>+[2]Sheet1!BQ96</f>
        <v>7867.53564453125</v>
      </c>
      <c r="BR96" s="57">
        <f>+[2]Sheet1!BR96</f>
        <v>5615.2001953125</v>
      </c>
      <c r="BS96" s="57">
        <f>+[2]Sheet1!BS96</f>
        <v>6546.30419921875</v>
      </c>
      <c r="BT96" s="57">
        <f>+[2]Sheet1!BT96</f>
        <v>6799.1171875</v>
      </c>
      <c r="BU96" s="57">
        <f>+[2]Sheet1!BU96</f>
        <v>6908.36962890625</v>
      </c>
      <c r="BV96" s="57">
        <f>+[2]Sheet1!BV96</f>
        <v>8391.017578125</v>
      </c>
      <c r="BW96" s="57">
        <f>+[2]Sheet1!BW96</f>
        <v>7707.908203125</v>
      </c>
      <c r="BX96" s="57">
        <f>+[2]Sheet1!BX96</f>
        <v>6415.9365234375</v>
      </c>
      <c r="BY96" s="57">
        <f>+[2]Sheet1!BY96</f>
        <v>6586.88427734375</v>
      </c>
      <c r="BZ96" s="57">
        <f>+[2]Sheet1!BZ96</f>
        <v>5642.56640625</v>
      </c>
      <c r="CA96" s="57">
        <f>+[2]Sheet1!CA96</f>
        <v>8010.9521484375</v>
      </c>
      <c r="CB96" s="57">
        <f>+[2]Sheet1!CB96</f>
        <v>7114.94970703125</v>
      </c>
      <c r="CC96" s="57">
        <f>+[2]Sheet1!CC96</f>
        <v>7321.2197265625</v>
      </c>
      <c r="CD96" s="57">
        <f>+[2]Sheet1!CD96</f>
        <v>7321.22021484375</v>
      </c>
      <c r="CJ96" s="46"/>
      <c r="CK96" s="4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theme="4" tint="0.59999389629810485"/>
  </sheetPr>
  <dimension ref="A1:CF101"/>
  <sheetViews>
    <sheetView zoomScale="106" zoomScaleNormal="70" workbookViewId="0">
      <pane xSplit="3" ySplit="3" topLeftCell="BQ79" activePane="bottomRight" state="frozen"/>
      <selection pane="topRight" activeCell="D1" sqref="D1"/>
      <selection pane="bottomLeft" activeCell="A4" sqref="A4"/>
      <selection pane="bottomRight" activeCell="A98" sqref="A98:XFD98"/>
    </sheetView>
  </sheetViews>
  <sheetFormatPr baseColWidth="10" defaultRowHeight="14.4" x14ac:dyDescent="0.3"/>
  <cols>
    <col min="1" max="3" width="11.44140625" style="1"/>
    <col min="4" max="4" width="11.44140625" style="8"/>
    <col min="15" max="15" width="11.44140625" style="9"/>
    <col min="28" max="28" width="11.44140625" style="8"/>
    <col min="39" max="39" width="11.44140625" style="9"/>
    <col min="52" max="52" width="11.44140625" style="8"/>
    <col min="63" max="63" width="11.44140625" style="9"/>
    <col min="69" max="69" width="11.44140625" style="8"/>
    <col min="80" max="80" width="11.44140625" style="9"/>
    <col min="81" max="81" width="11.44140625" style="8"/>
    <col min="82" max="82" width="11.44140625" style="9"/>
  </cols>
  <sheetData>
    <row r="1" spans="1:84" s="18" customFormat="1" ht="33.75" customHeight="1" x14ac:dyDescent="0.3">
      <c r="D1" s="81" t="s">
        <v>94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  <c r="P1" s="81" t="s">
        <v>95</v>
      </c>
      <c r="Q1" s="82"/>
      <c r="R1" s="82"/>
      <c r="S1" s="82"/>
      <c r="T1" s="82"/>
      <c r="U1" s="82"/>
      <c r="V1" s="82"/>
      <c r="W1" s="82"/>
      <c r="X1" s="82"/>
      <c r="Y1" s="82"/>
      <c r="Z1" s="82"/>
      <c r="AA1" s="83"/>
      <c r="AB1" s="81" t="s">
        <v>96</v>
      </c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3"/>
      <c r="AN1" s="81" t="s">
        <v>97</v>
      </c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3"/>
      <c r="AZ1" s="81" t="s">
        <v>98</v>
      </c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3"/>
      <c r="BL1" s="6" t="s">
        <v>94</v>
      </c>
      <c r="BM1" s="6" t="s">
        <v>95</v>
      </c>
      <c r="BN1" s="6" t="s">
        <v>96</v>
      </c>
      <c r="BO1" s="6" t="s">
        <v>97</v>
      </c>
      <c r="BP1" s="6" t="s">
        <v>98</v>
      </c>
      <c r="BQ1" s="5" t="s">
        <v>99</v>
      </c>
      <c r="BR1" s="6" t="s">
        <v>99</v>
      </c>
      <c r="BS1" s="6" t="s">
        <v>99</v>
      </c>
      <c r="BT1" s="6" t="s">
        <v>99</v>
      </c>
      <c r="BU1" s="6" t="s">
        <v>99</v>
      </c>
      <c r="BV1" s="6" t="s">
        <v>99</v>
      </c>
      <c r="BW1" s="6" t="s">
        <v>99</v>
      </c>
      <c r="BX1" s="6" t="s">
        <v>99</v>
      </c>
      <c r="BY1" s="6" t="s">
        <v>99</v>
      </c>
      <c r="BZ1" s="6" t="s">
        <v>99</v>
      </c>
      <c r="CA1" s="6" t="s">
        <v>99</v>
      </c>
      <c r="CB1" s="7" t="s">
        <v>99</v>
      </c>
      <c r="CC1" s="5" t="s">
        <v>99</v>
      </c>
      <c r="CD1" s="7" t="s">
        <v>99</v>
      </c>
    </row>
    <row r="2" spans="1:84" s="16" customFormat="1" ht="48" x14ac:dyDescent="0.3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6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6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6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6" t="s">
        <v>112</v>
      </c>
      <c r="BM2" s="16" t="s">
        <v>112</v>
      </c>
      <c r="BN2" s="16" t="s">
        <v>112</v>
      </c>
      <c r="BO2" s="16" t="s">
        <v>112</v>
      </c>
      <c r="BP2" s="16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70" t="s">
        <v>105</v>
      </c>
      <c r="BW2" s="70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5" t="s">
        <v>112</v>
      </c>
      <c r="CD2" s="17" t="s">
        <v>112</v>
      </c>
      <c r="CF2" s="16" t="s">
        <v>126</v>
      </c>
    </row>
    <row r="3" spans="1:84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s="8" t="s">
        <v>80</v>
      </c>
      <c r="CD3" s="9" t="s">
        <v>81</v>
      </c>
    </row>
    <row r="4" spans="1:84" x14ac:dyDescent="0.3">
      <c r="A4" s="2">
        <f>+'Indice PondENGHO'!A2</f>
        <v>42705</v>
      </c>
      <c r="B4" s="1" t="s">
        <v>82</v>
      </c>
      <c r="C4" s="1">
        <v>2016</v>
      </c>
    </row>
    <row r="5" spans="1:84" x14ac:dyDescent="0.3">
      <c r="A5" s="2">
        <f>+'Indice PondENGHO'!A3</f>
        <v>42736</v>
      </c>
      <c r="B5" s="1" t="s">
        <v>83</v>
      </c>
      <c r="C5" s="1">
        <v>2017</v>
      </c>
      <c r="D5" s="10">
        <f>+'Indice PondENGHO'!D3/'Indice PondENGHO'!D2-1</f>
        <v>1.3155212402343741E-2</v>
      </c>
      <c r="E5" s="3">
        <f>+'Indice PondENGHO'!E3/'Indice PondENGHO'!E2-1</f>
        <v>9.8404693603515447E-3</v>
      </c>
      <c r="F5" s="3">
        <f>+'Indice PondENGHO'!F3/'Indice PondENGHO'!F2-1</f>
        <v>-5.5118560791015403E-3</v>
      </c>
      <c r="G5" s="3">
        <f>+'Indice PondENGHO'!G3/'Indice PondENGHO'!G2-1</f>
        <v>1.7570571899414134E-2</v>
      </c>
      <c r="H5" s="3">
        <f>+'Indice PondENGHO'!H3/'Indice PondENGHO'!H2-1</f>
        <v>8.9682769775389914E-3</v>
      </c>
      <c r="I5" s="3">
        <f>+'Indice PondENGHO'!I3/'Indice PondENGHO'!I2-1</f>
        <v>2.516044616699209E-2</v>
      </c>
      <c r="J5" s="3">
        <f>+'Indice PondENGHO'!J3/'Indice PondENGHO'!J2-1</f>
        <v>2.0775146484375062E-2</v>
      </c>
      <c r="K5" s="3">
        <f>+'Indice PondENGHO'!K3/'Indice PondENGHO'!K2-1</f>
        <v>3.0509262084960964E-2</v>
      </c>
      <c r="L5" s="3">
        <f>+'Indice PondENGHO'!L3/'Indice PondENGHO'!L2-1</f>
        <v>3.2041625976562571E-2</v>
      </c>
      <c r="M5" s="3">
        <f>+'Indice PondENGHO'!M3/'Indice PondENGHO'!M2-1</f>
        <v>6.9159698486327414E-3</v>
      </c>
      <c r="N5" s="3">
        <f>+'Indice PondENGHO'!N3/'Indice PondENGHO'!N2-1</f>
        <v>3.0636825561523473E-2</v>
      </c>
      <c r="O5" s="11">
        <f>+'Indice PondENGHO'!O3/'Indice PondENGHO'!O2-1</f>
        <v>1.9465255737304732E-2</v>
      </c>
      <c r="P5" s="3">
        <f>+'Indice PondENGHO'!P3/'Indice PondENGHO'!P2-1</f>
        <v>1.3045730590820259E-2</v>
      </c>
      <c r="Q5" s="3">
        <f>+'Indice PondENGHO'!Q3/'Indice PondENGHO'!Q2-1</f>
        <v>9.3869018554686434E-3</v>
      </c>
      <c r="R5" s="3">
        <f>+'Indice PondENGHO'!R3/'Indice PondENGHO'!R2-1</f>
        <v>-7.2637939453125133E-3</v>
      </c>
      <c r="S5" s="3">
        <f>+'Indice PondENGHO'!S3/'Indice PondENGHO'!S2-1</f>
        <v>1.6671295166015732E-2</v>
      </c>
      <c r="T5" s="3">
        <f>+'Indice PondENGHO'!T3/'Indice PondENGHO'!T2-1</f>
        <v>9.0214538574218128E-3</v>
      </c>
      <c r="U5" s="3">
        <f>+'Indice PondENGHO'!U3/'Indice PondENGHO'!U2-1</f>
        <v>2.4385604858398358E-2</v>
      </c>
      <c r="V5" s="3">
        <f>+'Indice PondENGHO'!V3/'Indice PondENGHO'!V2-1</f>
        <v>2.1011657714843812E-2</v>
      </c>
      <c r="W5" s="3">
        <f>+'Indice PondENGHO'!W3/'Indice PondENGHO'!W2-1</f>
        <v>3.0499572753906357E-2</v>
      </c>
      <c r="X5" s="3">
        <f>+'Indice PondENGHO'!X3/'Indice PondENGHO'!X2-1</f>
        <v>3.155647277832041E-2</v>
      </c>
      <c r="Y5" s="3">
        <f>+'Indice PondENGHO'!Y3/'Indice PondENGHO'!Y2-1</f>
        <v>6.1980438232422941E-3</v>
      </c>
      <c r="Z5" s="3">
        <f>+'Indice PondENGHO'!Z3/'Indice PondENGHO'!Z2-1</f>
        <v>3.06107330322265E-2</v>
      </c>
      <c r="AA5" s="3">
        <f>+'Indice PondENGHO'!AA3/'Indice PondENGHO'!AA2-1</f>
        <v>1.9451446533203187E-2</v>
      </c>
      <c r="AB5" s="10">
        <f>+'Indice PondENGHO'!AB3/'Indice PondENGHO'!AB2-1</f>
        <v>1.2997665405273473E-2</v>
      </c>
      <c r="AC5" s="3">
        <f>+'Indice PondENGHO'!AC3/'Indice PondENGHO'!AC2-1</f>
        <v>1.0030212402343697E-2</v>
      </c>
      <c r="AD5" s="3">
        <f>+'Indice PondENGHO'!AD3/'Indice PondENGHO'!AD2-1</f>
        <v>-7.9277801513671919E-3</v>
      </c>
      <c r="AE5" s="3">
        <f>+'Indice PondENGHO'!AE3/'Indice PondENGHO'!AE2-1</f>
        <v>1.6320724487304705E-2</v>
      </c>
      <c r="AF5" s="3">
        <f>+'Indice PondENGHO'!AF3/'Indice PondENGHO'!AF2-1</f>
        <v>8.8601684570313033E-3</v>
      </c>
      <c r="AG5" s="3">
        <f>+'Indice PondENGHO'!AG3/'Indice PondENGHO'!AG2-1</f>
        <v>2.5304641723632892E-2</v>
      </c>
      <c r="AH5" s="3">
        <f>+'Indice PondENGHO'!AH3/'Indice PondENGHO'!AH2-1</f>
        <v>2.1460571289062536E-2</v>
      </c>
      <c r="AI5" s="3">
        <f>+'Indice PondENGHO'!AI3/'Indice PondENGHO'!AI2-1</f>
        <v>3.0362091064453089E-2</v>
      </c>
      <c r="AJ5" s="3">
        <f>+'Indice PondENGHO'!AJ3/'Indice PondENGHO'!AJ2-1</f>
        <v>3.1552276611328089E-2</v>
      </c>
      <c r="AK5" s="3">
        <f>+'Indice PondENGHO'!AK3/'Indice PondENGHO'!AK2-1</f>
        <v>6.0479736328125089E-3</v>
      </c>
      <c r="AL5" s="3">
        <f>+'Indice PondENGHO'!AL3/'Indice PondENGHO'!AL2-1</f>
        <v>3.0865554809570206E-2</v>
      </c>
      <c r="AM5" s="11">
        <f>+'Indice PondENGHO'!AM3/'Indice PondENGHO'!AM2-1</f>
        <v>1.9293975830078081E-2</v>
      </c>
      <c r="AN5" s="3">
        <f>+'Indice PondENGHO'!AN3/'Indice PondENGHO'!AN2-1</f>
        <v>1.2943801879882866E-2</v>
      </c>
      <c r="AO5" s="3">
        <f>+'Indice PondENGHO'!AO3/'Indice PondENGHO'!AO2-1</f>
        <v>9.7528076171875533E-3</v>
      </c>
      <c r="AP5" s="3">
        <f>+'Indice PondENGHO'!AP3/'Indice PondENGHO'!AP2-1</f>
        <v>-8.7905120849609553E-3</v>
      </c>
      <c r="AQ5" s="3">
        <f>+'Indice PondENGHO'!AQ3/'Indice PondENGHO'!AQ2-1</f>
        <v>1.7784271240234295E-2</v>
      </c>
      <c r="AR5" s="3">
        <f>+'Indice PondENGHO'!AR3/'Indice PondENGHO'!AR2-1</f>
        <v>8.8203430175781694E-3</v>
      </c>
      <c r="AS5" s="3">
        <f>+'Indice PondENGHO'!AS3/'Indice PondENGHO'!AS2-1</f>
        <v>2.3088073730468839E-2</v>
      </c>
      <c r="AT5" s="3">
        <f>+'Indice PondENGHO'!AT3/'Indice PondENGHO'!AT2-1</f>
        <v>2.1104660034179767E-2</v>
      </c>
      <c r="AU5" s="3">
        <f>+'Indice PondENGHO'!AU3/'Indice PondENGHO'!AU2-1</f>
        <v>2.9873275756835849E-2</v>
      </c>
      <c r="AV5" s="3">
        <f>+'Indice PondENGHO'!AV3/'Indice PondENGHO'!AV2-1</f>
        <v>3.0964126586914054E-2</v>
      </c>
      <c r="AW5" s="3">
        <f>+'Indice PondENGHO'!AW3/'Indice PondENGHO'!AW2-1</f>
        <v>8.0129241943358576E-3</v>
      </c>
      <c r="AX5" s="3">
        <f>+'Indice PondENGHO'!AX3/'Indice PondENGHO'!AX2-1</f>
        <v>3.0750885009765527E-2</v>
      </c>
      <c r="AY5" s="3">
        <f>+'Indice PondENGHO'!AY3/'Indice PondENGHO'!AY2-1</f>
        <v>1.9588775634765687E-2</v>
      </c>
      <c r="AZ5" s="10">
        <f>+'Indice PondENGHO'!AZ3/'Indice PondENGHO'!AZ2-1</f>
        <v>1.2829666137695206E-2</v>
      </c>
      <c r="BA5" s="3">
        <f>+'Indice PondENGHO'!BA3/'Indice PondENGHO'!BA2-1</f>
        <v>9.139022827148402E-3</v>
      </c>
      <c r="BB5" s="3">
        <f>+'Indice PondENGHO'!BB3/'Indice PondENGHO'!BB2-1</f>
        <v>-9.9394989013671387E-3</v>
      </c>
      <c r="BC5" s="3">
        <f>+'Indice PondENGHO'!BC3/'Indice PondENGHO'!BC2-1</f>
        <v>1.7465209960937589E-2</v>
      </c>
      <c r="BD5" s="3">
        <f>+'Indice PondENGHO'!BD3/'Indice PondENGHO'!BD2-1</f>
        <v>8.7369537353516602E-3</v>
      </c>
      <c r="BE5" s="3">
        <f>+'Indice PondENGHO'!BE3/'Indice PondENGHO'!BE2-1</f>
        <v>2.146385192871092E-2</v>
      </c>
      <c r="BF5" s="3">
        <f>+'Indice PondENGHO'!BF3/'Indice PondENGHO'!BF2-1</f>
        <v>2.1083908081054759E-2</v>
      </c>
      <c r="BG5" s="3">
        <f>+'Indice PondENGHO'!BG3/'Indice PondENGHO'!BG2-1</f>
        <v>3.0162811279296875E-2</v>
      </c>
      <c r="BH5" s="3">
        <f>+'Indice PondENGHO'!BH3/'Indice PondENGHO'!BH2-1</f>
        <v>3.0790710449218661E-2</v>
      </c>
      <c r="BI5" s="3">
        <f>+'Indice PondENGHO'!BI3/'Indice PondENGHO'!BI2-1</f>
        <v>8.3375549316406783E-3</v>
      </c>
      <c r="BJ5" s="3">
        <f>+'Indice PondENGHO'!BJ3/'Indice PondENGHO'!BJ2-1</f>
        <v>3.1246643066406232E-2</v>
      </c>
      <c r="BK5" s="11">
        <f>+'Indice PondENGHO'!BK3/'Indice PondENGHO'!BK2-1</f>
        <v>1.9866638183593688E-2</v>
      </c>
      <c r="BL5" s="3">
        <f>+'Indice PondENGHO'!BL3/'Indice PondENGHO'!BL2-1</f>
        <v>1.5090789794921955E-2</v>
      </c>
      <c r="BM5" s="3">
        <f>+'Indice PondENGHO'!BM3/'Indice PondENGHO'!BM2-1</f>
        <v>1.5410461425781286E-2</v>
      </c>
      <c r="BN5" s="3">
        <f>+'Indice PondENGHO'!BN3/'Indice PondENGHO'!BN2-1</f>
        <v>1.5866088867187544E-2</v>
      </c>
      <c r="BO5" s="3">
        <f>+'Indice PondENGHO'!BO3/'Indice PondENGHO'!BO2-1</f>
        <v>1.6302337646484366E-2</v>
      </c>
      <c r="BP5" s="3">
        <f>+'Indice PondENGHO'!BP3/'Indice PondENGHO'!BP2-1</f>
        <v>1.6845932006835929E-2</v>
      </c>
      <c r="BQ5" s="10">
        <f>+'Indice PondENGHO'!BQ3/'Indice PondENGHO'!BQ2-1</f>
        <v>1.2985763549804741E-2</v>
      </c>
      <c r="BR5" s="3">
        <f>+'Indice PondENGHO'!BR3/'Indice PondENGHO'!BR2-1</f>
        <v>9.5563507080078658E-3</v>
      </c>
      <c r="BS5" s="3">
        <f>+'Indice PondENGHO'!BS3/'Indice PondENGHO'!BS2-1</f>
        <v>-8.2507324218750178E-3</v>
      </c>
      <c r="BT5" s="3">
        <f>+'Indice PondENGHO'!BT3/'Indice PondENGHO'!BT2-1</f>
        <v>1.7218399047851607E-2</v>
      </c>
      <c r="BU5" s="3">
        <f>+'Indice PondENGHO'!BU3/'Indice PondENGHO'!BU2-1</f>
        <v>8.8304138183594727E-3</v>
      </c>
      <c r="BV5" s="3">
        <f>+'Indice PondENGHO'!BV3/'Indice PondENGHO'!BV2-1</f>
        <v>2.3104858398437456E-2</v>
      </c>
      <c r="BW5" s="3">
        <f>+'Indice PondENGHO'!BW3/'Indice PondENGHO'!BW2-1</f>
        <v>2.1113281249999893E-2</v>
      </c>
      <c r="BX5" s="3">
        <f>+'Indice PondENGHO'!BX3/'Indice PondENGHO'!BX2-1</f>
        <v>3.0231475830078125E-2</v>
      </c>
      <c r="BY5" s="3">
        <f>+'Indice PondENGHO'!BY3/'Indice PondENGHO'!BY2-1</f>
        <v>3.1192550659179696E-2</v>
      </c>
      <c r="BZ5" s="3">
        <f>+'Indice PondENGHO'!BZ3/'Indice PondENGHO'!BZ2-1</f>
        <v>7.4967193603514559E-3</v>
      </c>
      <c r="CA5" s="3">
        <f>+'Indice PondENGHO'!CA3/'Indice PondENGHO'!CA2-1</f>
        <v>3.0944366455078143E-2</v>
      </c>
      <c r="CB5" s="11">
        <f>+'Indice PondENGHO'!CB3/'Indice PondENGHO'!CB2-1</f>
        <v>1.9611053466796813E-2</v>
      </c>
      <c r="CC5" s="55">
        <f>+'Indice PondENGHO'!CC3/'Indice PondENGHO'!CC2-1</f>
        <v>1.6114501953125027E-2</v>
      </c>
      <c r="CD5" s="56">
        <f>+'Indice PondENGHO'!CD3/'Indice PondENGHO'!CD2-1</f>
        <v>1.6114501953125027E-2</v>
      </c>
      <c r="CF5" s="3">
        <f>+BL5-BP5</f>
        <v>-1.7551422119139737E-3</v>
      </c>
    </row>
    <row r="6" spans="1:84" x14ac:dyDescent="0.3">
      <c r="A6" s="2">
        <f>+'Indice PondENGHO'!A4</f>
        <v>42767</v>
      </c>
      <c r="B6" s="1" t="s">
        <v>84</v>
      </c>
      <c r="C6" s="1">
        <v>2017</v>
      </c>
      <c r="D6" s="10">
        <f>+'Indice PondENGHO'!D4/'Indice PondENGHO'!D3-1</f>
        <v>1.9317709803316818E-2</v>
      </c>
      <c r="E6" s="3">
        <f>+'Indice PondENGHO'!E4/'Indice PondENGHO'!E3-1</f>
        <v>4.0861635240557748E-2</v>
      </c>
      <c r="F6" s="3">
        <f>+'Indice PondENGHO'!F4/'Indice PondENGHO'!F3-1</f>
        <v>-1.4883058668020421E-3</v>
      </c>
      <c r="G6" s="3">
        <f>+'Indice PondENGHO'!G4/'Indice PondENGHO'!G3-1</f>
        <v>4.9027625190056323E-2</v>
      </c>
      <c r="H6" s="3">
        <f>+'Indice PondENGHO'!H4/'Indice PondENGHO'!H3-1</f>
        <v>4.2121026266737083E-3</v>
      </c>
      <c r="I6" s="3">
        <f>+'Indice PondENGHO'!I4/'Indice PondENGHO'!I3-1</f>
        <v>2.4866072986770904E-2</v>
      </c>
      <c r="J6" s="3">
        <f>+'Indice PondENGHO'!J4/'Indice PondENGHO'!J3-1</f>
        <v>1.9091290678638018E-2</v>
      </c>
      <c r="K6" s="3">
        <f>+'Indice PondENGHO'!K4/'Indice PondENGHO'!K3-1</f>
        <v>3.9454091188102502E-2</v>
      </c>
      <c r="L6" s="3">
        <f>+'Indice PondENGHO'!L4/'Indice PondENGHO'!L3-1</f>
        <v>7.1971415171947495E-3</v>
      </c>
      <c r="M6" s="3">
        <f>+'Indice PondENGHO'!M4/'Indice PondENGHO'!M3-1</f>
        <v>3.5012978251228732E-2</v>
      </c>
      <c r="N6" s="3">
        <f>+'Indice PondENGHO'!N4/'Indice PondENGHO'!N3-1</f>
        <v>1.736569070017735E-2</v>
      </c>
      <c r="O6" s="11">
        <f>+'Indice PondENGHO'!O4/'Indice PondENGHO'!O3-1</f>
        <v>1.7175965128849002E-2</v>
      </c>
      <c r="P6" s="3">
        <f>+'Indice PondENGHO'!P4/'Indice PondENGHO'!P3-1</f>
        <v>1.8926370478272059E-2</v>
      </c>
      <c r="Q6" s="3">
        <f>+'Indice PondENGHO'!Q4/'Indice PondENGHO'!Q3-1</f>
        <v>4.2050043551755234E-2</v>
      </c>
      <c r="R6" s="3">
        <f>+'Indice PondENGHO'!R4/'Indice PondENGHO'!R3-1</f>
        <v>-1.5621743388714027E-3</v>
      </c>
      <c r="S6" s="3">
        <f>+'Indice PondENGHO'!S4/'Indice PondENGHO'!S3-1</f>
        <v>5.1913390907234014E-2</v>
      </c>
      <c r="T6" s="3">
        <f>+'Indice PondENGHO'!T4/'Indice PondENGHO'!T3-1</f>
        <v>4.2607258764657541E-3</v>
      </c>
      <c r="U6" s="3">
        <f>+'Indice PondENGHO'!U4/'Indice PondENGHO'!U3-1</f>
        <v>2.5670919868111763E-2</v>
      </c>
      <c r="V6" s="3">
        <f>+'Indice PondENGHO'!V4/'Indice PondENGHO'!V3-1</f>
        <v>1.9143508991224634E-2</v>
      </c>
      <c r="W6" s="3">
        <f>+'Indice PondENGHO'!W4/'Indice PondENGHO'!W3-1</f>
        <v>3.9833229732455067E-2</v>
      </c>
      <c r="X6" s="3">
        <f>+'Indice PondENGHO'!X4/'Indice PondENGHO'!X3-1</f>
        <v>6.7143871557466817E-3</v>
      </c>
      <c r="Y6" s="3">
        <f>+'Indice PondENGHO'!Y4/'Indice PondENGHO'!Y3-1</f>
        <v>3.5454233817967307E-2</v>
      </c>
      <c r="Z6" s="3">
        <f>+'Indice PondENGHO'!Z4/'Indice PondENGHO'!Z3-1</f>
        <v>1.6842234928863942E-2</v>
      </c>
      <c r="AA6" s="3">
        <f>+'Indice PondENGHO'!AA4/'Indice PondENGHO'!AA3-1</f>
        <v>1.7883194580754047E-2</v>
      </c>
      <c r="AB6" s="10">
        <f>+'Indice PondENGHO'!AB4/'Indice PondENGHO'!AB3-1</f>
        <v>1.8537663877023158E-2</v>
      </c>
      <c r="AC6" s="3">
        <f>+'Indice PondENGHO'!AC4/'Indice PondENGHO'!AC3-1</f>
        <v>4.1397140558249612E-2</v>
      </c>
      <c r="AD6" s="3">
        <f>+'Indice PondENGHO'!AD4/'Indice PondENGHO'!AD3-1</f>
        <v>-1.3481973676044978E-3</v>
      </c>
      <c r="AE6" s="3">
        <f>+'Indice PondENGHO'!AE4/'Indice PondENGHO'!AE3-1</f>
        <v>5.1708794133585867E-2</v>
      </c>
      <c r="AF6" s="3">
        <f>+'Indice PondENGHO'!AF4/'Indice PondENGHO'!AF3-1</f>
        <v>4.4742883261192912E-3</v>
      </c>
      <c r="AG6" s="3">
        <f>+'Indice PondENGHO'!AG4/'Indice PondENGHO'!AG3-1</f>
        <v>2.5455110707572004E-2</v>
      </c>
      <c r="AH6" s="3">
        <f>+'Indice PondENGHO'!AH4/'Indice PondENGHO'!AH3-1</f>
        <v>1.9232567561026981E-2</v>
      </c>
      <c r="AI6" s="3">
        <f>+'Indice PondENGHO'!AI4/'Indice PondENGHO'!AI3-1</f>
        <v>4.0420174152668409E-2</v>
      </c>
      <c r="AJ6" s="3">
        <f>+'Indice PondENGHO'!AJ4/'Indice PondENGHO'!AJ3-1</f>
        <v>6.5596894612891532E-3</v>
      </c>
      <c r="AK6" s="3">
        <f>+'Indice PondENGHO'!AK4/'Indice PondENGHO'!AK3-1</f>
        <v>3.480991731526073E-2</v>
      </c>
      <c r="AL6" s="3">
        <f>+'Indice PondENGHO'!AL4/'Indice PondENGHO'!AL3-1</f>
        <v>1.6614118618587081E-2</v>
      </c>
      <c r="AM6" s="11">
        <f>+'Indice PondENGHO'!AM4/'Indice PondENGHO'!AM3-1</f>
        <v>1.8178096105639918E-2</v>
      </c>
      <c r="AN6" s="3">
        <f>+'Indice PondENGHO'!AN4/'Indice PondENGHO'!AN3-1</f>
        <v>1.8196701222284783E-2</v>
      </c>
      <c r="AO6" s="3">
        <f>+'Indice PondENGHO'!AO4/'Indice PondENGHO'!AO3-1</f>
        <v>4.1935826071293203E-2</v>
      </c>
      <c r="AP6" s="3">
        <f>+'Indice PondENGHO'!AP4/'Indice PondENGHO'!AP3-1</f>
        <v>-9.2218423041101616E-4</v>
      </c>
      <c r="AQ6" s="3">
        <f>+'Indice PondENGHO'!AQ4/'Indice PondENGHO'!AQ3-1</f>
        <v>5.2256763002816564E-2</v>
      </c>
      <c r="AR6" s="3">
        <f>+'Indice PondENGHO'!AR4/'Indice PondENGHO'!AR3-1</f>
        <v>4.4597933419598945E-3</v>
      </c>
      <c r="AS6" s="3">
        <f>+'Indice PondENGHO'!AS4/'Indice PondENGHO'!AS3-1</f>
        <v>2.7126613183473092E-2</v>
      </c>
      <c r="AT6" s="3">
        <f>+'Indice PondENGHO'!AT4/'Indice PondENGHO'!AT3-1</f>
        <v>1.8975295773113521E-2</v>
      </c>
      <c r="AU6" s="3">
        <f>+'Indice PondENGHO'!AU4/'Indice PondENGHO'!AU3-1</f>
        <v>4.0633895496288375E-2</v>
      </c>
      <c r="AV6" s="3">
        <f>+'Indice PondENGHO'!AV4/'Indice PondENGHO'!AV3-1</f>
        <v>6.3237375003264429E-3</v>
      </c>
      <c r="AW6" s="3">
        <f>+'Indice PondENGHO'!AW4/'Indice PondENGHO'!AW3-1</f>
        <v>3.3361597556566425E-2</v>
      </c>
      <c r="AX6" s="3">
        <f>+'Indice PondENGHO'!AX4/'Indice PondENGHO'!AX3-1</f>
        <v>1.7118547995160327E-2</v>
      </c>
      <c r="AY6" s="3">
        <f>+'Indice PondENGHO'!AY4/'Indice PondENGHO'!AY3-1</f>
        <v>1.8301769072237128E-2</v>
      </c>
      <c r="AZ6" s="10">
        <f>+'Indice PondENGHO'!AZ4/'Indice PondENGHO'!AZ3-1</f>
        <v>1.7954539993300322E-2</v>
      </c>
      <c r="BA6" s="3">
        <f>+'Indice PondENGHO'!BA4/'Indice PondENGHO'!BA3-1</f>
        <v>4.3339953384697427E-2</v>
      </c>
      <c r="BB6" s="3">
        <f>+'Indice PondENGHO'!BB4/'Indice PondENGHO'!BB3-1</f>
        <v>-4.3084179983832183E-4</v>
      </c>
      <c r="BC6" s="3">
        <f>+'Indice PondENGHO'!BC4/'Indice PondENGHO'!BC3-1</f>
        <v>5.6268839812479099E-2</v>
      </c>
      <c r="BD6" s="3">
        <f>+'Indice PondENGHO'!BD4/'Indice PondENGHO'!BD3-1</f>
        <v>4.3334008737292429E-3</v>
      </c>
      <c r="BE6" s="3">
        <f>+'Indice PondENGHO'!BE4/'Indice PondENGHO'!BE3-1</f>
        <v>2.8434560893947136E-2</v>
      </c>
      <c r="BF6" s="3">
        <f>+'Indice PondENGHO'!BF4/'Indice PondENGHO'!BF3-1</f>
        <v>1.8882283184784132E-2</v>
      </c>
      <c r="BG6" s="3">
        <f>+'Indice PondENGHO'!BG4/'Indice PondENGHO'!BG3-1</f>
        <v>4.1221028620519906E-2</v>
      </c>
      <c r="BH6" s="3">
        <f>+'Indice PondENGHO'!BH4/'Indice PondENGHO'!BH3-1</f>
        <v>5.5604487675766645E-3</v>
      </c>
      <c r="BI6" s="3">
        <f>+'Indice PondENGHO'!BI4/'Indice PondENGHO'!BI3-1</f>
        <v>3.5548718637834265E-2</v>
      </c>
      <c r="BJ6" s="3">
        <f>+'Indice PondENGHO'!BJ4/'Indice PondENGHO'!BJ3-1</f>
        <v>1.7242672724135932E-2</v>
      </c>
      <c r="BK6" s="11">
        <f>+'Indice PondENGHO'!BK4/'Indice PondENGHO'!BK3-1</f>
        <v>1.8916191063823362E-2</v>
      </c>
      <c r="BL6" s="3">
        <f>+'Indice PondENGHO'!BL4/'Indice PondENGHO'!BL3-1</f>
        <v>1.9872005993537112E-2</v>
      </c>
      <c r="BM6" s="3">
        <f>+'Indice PondENGHO'!BM4/'Indice PondENGHO'!BM3-1</f>
        <v>2.0546858305705795E-2</v>
      </c>
      <c r="BN6" s="3">
        <f>+'Indice PondENGHO'!BN4/'Indice PondENGHO'!BN3-1</f>
        <v>2.0364757164014646E-2</v>
      </c>
      <c r="BO6" s="3">
        <f>+'Indice PondENGHO'!BO4/'Indice PondENGHO'!BO3-1</f>
        <v>2.0308796462215284E-2</v>
      </c>
      <c r="BP6" s="3">
        <f>+'Indice PondENGHO'!BP4/'Indice PondENGHO'!BP3-1</f>
        <v>2.0985439454057842E-2</v>
      </c>
      <c r="BQ6" s="10">
        <f>+'Indice PondENGHO'!BQ4/'Indice PondENGHO'!BQ3-1</f>
        <v>1.85481246451209E-2</v>
      </c>
      <c r="BR6" s="3">
        <f>+'Indice PondENGHO'!BR4/'Indice PondENGHO'!BR3-1</f>
        <v>4.2149919701231608E-2</v>
      </c>
      <c r="BS6" s="3">
        <f>+'Indice PondENGHO'!BS4/'Indice PondENGHO'!BS3-1</f>
        <v>-1.0459990325450974E-3</v>
      </c>
      <c r="BT6" s="3">
        <f>+'Indice PondENGHO'!BT4/'Indice PondENGHO'!BT3-1</f>
        <v>5.3056859036885173E-2</v>
      </c>
      <c r="BU6" s="3">
        <f>+'Indice PondENGHO'!BU4/'Indice PondENGHO'!BU3-1</f>
        <v>4.3621911069413599E-3</v>
      </c>
      <c r="BV6" s="3">
        <f>+'Indice PondENGHO'!BV4/'Indice PondENGHO'!BV3-1</f>
        <v>2.7037876098803482E-2</v>
      </c>
      <c r="BW6" s="3">
        <f>+'Indice PondENGHO'!BW4/'Indice PondENGHO'!BW3-1</f>
        <v>1.9017798650561302E-2</v>
      </c>
      <c r="BX6" s="3">
        <f>+'Indice PondENGHO'!BX4/'Indice PondENGHO'!BX3-1</f>
        <v>4.0491726188492505E-2</v>
      </c>
      <c r="BY6" s="3">
        <f>+'Indice PondENGHO'!BY4/'Indice PondENGHO'!BY3-1</f>
        <v>6.2268945942551834E-3</v>
      </c>
      <c r="BZ6" s="3">
        <f>+'Indice PondENGHO'!BZ4/'Indice PondENGHO'!BZ3-1</f>
        <v>3.4858608874010599E-2</v>
      </c>
      <c r="CA6" s="3">
        <f>+'Indice PondENGHO'!CA4/'Indice PondENGHO'!CA3-1</f>
        <v>1.707389308236329E-2</v>
      </c>
      <c r="CB6" s="11">
        <f>+'Indice PondENGHO'!CB4/'Indice PondENGHO'!CB3-1</f>
        <v>1.8340054500642911E-2</v>
      </c>
      <c r="CC6" s="55">
        <f>+'Indice PondENGHO'!CC4/'Indice PondENGHO'!CC3-1</f>
        <v>2.0521134044769296E-2</v>
      </c>
      <c r="CD6" s="56">
        <f>+'Indice PondENGHO'!CD4/'Indice PondENGHO'!CD3-1</f>
        <v>2.0521209128773199E-2</v>
      </c>
      <c r="CF6" s="3">
        <f t="shared" ref="CF6:CF69" si="0">+BL6-BP6</f>
        <v>-1.1134334605207297E-3</v>
      </c>
    </row>
    <row r="7" spans="1:84" x14ac:dyDescent="0.3">
      <c r="A7" s="2">
        <f>+'Indice PondENGHO'!A5</f>
        <v>42795</v>
      </c>
      <c r="B7" s="1" t="s">
        <v>85</v>
      </c>
      <c r="C7" s="1">
        <v>2017</v>
      </c>
      <c r="D7" s="10">
        <f>+'Indice PondENGHO'!D5/'Indice PondENGHO'!D4-1</f>
        <v>2.5154253495821566E-2</v>
      </c>
      <c r="E7" s="3">
        <f>+'Indice PondENGHO'!E5/'Indice PondENGHO'!E4-1</f>
        <v>2.0379641973710783E-2</v>
      </c>
      <c r="F7" s="3">
        <f>+'Indice PondENGHO'!F5/'Indice PondENGHO'!F4-1</f>
        <v>3.0021155455913995E-2</v>
      </c>
      <c r="G7" s="3">
        <f>+'Indice PondENGHO'!G5/'Indice PondENGHO'!G4-1</f>
        <v>4.7164949172016746E-2</v>
      </c>
      <c r="H7" s="3">
        <f>+'Indice PondENGHO'!H5/'Indice PondENGHO'!H4-1</f>
        <v>9.4206123842310863E-3</v>
      </c>
      <c r="I7" s="3">
        <f>+'Indice PondENGHO'!I5/'Indice PondENGHO'!I4-1</f>
        <v>2.0488620087795395E-2</v>
      </c>
      <c r="J7" s="3">
        <f>+'Indice PondENGHO'!J5/'Indice PondENGHO'!J4-1</f>
        <v>1.2012670979900442E-2</v>
      </c>
      <c r="K7" s="3">
        <f>+'Indice PondENGHO'!K5/'Indice PondENGHO'!K4-1</f>
        <v>3.4583117194934676E-2</v>
      </c>
      <c r="L7" s="3">
        <f>+'Indice PondENGHO'!L5/'Indice PondENGHO'!L4-1</f>
        <v>1.5881351676420685E-2</v>
      </c>
      <c r="M7" s="3">
        <f>+'Indice PondENGHO'!M5/'Indice PondENGHO'!M4-1</f>
        <v>0.11878869204817444</v>
      </c>
      <c r="N7" s="3">
        <f>+'Indice PondENGHO'!N5/'Indice PondENGHO'!N4-1</f>
        <v>1.1405951037272377E-2</v>
      </c>
      <c r="O7" s="11">
        <f>+'Indice PondENGHO'!O5/'Indice PondENGHO'!O4-1</f>
        <v>1.822923832421286E-2</v>
      </c>
      <c r="P7" s="3">
        <f>+'Indice PondENGHO'!P5/'Indice PondENGHO'!P4-1</f>
        <v>2.6314939479290533E-2</v>
      </c>
      <c r="Q7" s="3">
        <f>+'Indice PondENGHO'!Q5/'Indice PondENGHO'!Q4-1</f>
        <v>2.0156357985540607E-2</v>
      </c>
      <c r="R7" s="3">
        <f>+'Indice PondENGHO'!R5/'Indice PondENGHO'!R4-1</f>
        <v>3.1544763507987517E-2</v>
      </c>
      <c r="S7" s="3">
        <f>+'Indice PondENGHO'!S5/'Indice PondENGHO'!S4-1</f>
        <v>4.0628366105589286E-2</v>
      </c>
      <c r="T7" s="3">
        <f>+'Indice PondENGHO'!T5/'Indice PondENGHO'!T4-1</f>
        <v>8.9313222398537118E-3</v>
      </c>
      <c r="U7" s="3">
        <f>+'Indice PondENGHO'!U5/'Indice PondENGHO'!U4-1</f>
        <v>2.0046100985614768E-2</v>
      </c>
      <c r="V7" s="3">
        <f>+'Indice PondENGHO'!V5/'Indice PondENGHO'!V4-1</f>
        <v>1.2296688402215095E-2</v>
      </c>
      <c r="W7" s="3">
        <f>+'Indice PondENGHO'!W5/'Indice PondENGHO'!W4-1</f>
        <v>3.3101696761621113E-2</v>
      </c>
      <c r="X7" s="3">
        <f>+'Indice PondENGHO'!X5/'Indice PondENGHO'!X4-1</f>
        <v>1.6801844250356801E-2</v>
      </c>
      <c r="Y7" s="3">
        <f>+'Indice PondENGHO'!Y5/'Indice PondENGHO'!Y4-1</f>
        <v>0.10252463656151778</v>
      </c>
      <c r="Z7" s="3">
        <f>+'Indice PondENGHO'!Z5/'Indice PondENGHO'!Z4-1</f>
        <v>1.0835740098615876E-2</v>
      </c>
      <c r="AA7" s="3">
        <f>+'Indice PondENGHO'!AA5/'Indice PondENGHO'!AA4-1</f>
        <v>1.8202776361226913E-2</v>
      </c>
      <c r="AB7" s="10">
        <f>+'Indice PondENGHO'!AB5/'Indice PondENGHO'!AB4-1</f>
        <v>2.6994761344123486E-2</v>
      </c>
      <c r="AC7" s="3">
        <f>+'Indice PondENGHO'!AC5/'Indice PondENGHO'!AC4-1</f>
        <v>2.0500683593063007E-2</v>
      </c>
      <c r="AD7" s="3">
        <f>+'Indice PondENGHO'!AD5/'Indice PondENGHO'!AD4-1</f>
        <v>3.1956625096509539E-2</v>
      </c>
      <c r="AE7" s="3">
        <f>+'Indice PondENGHO'!AE5/'Indice PondENGHO'!AE4-1</f>
        <v>3.6406156829530634E-2</v>
      </c>
      <c r="AF7" s="3">
        <f>+'Indice PondENGHO'!AF5/'Indice PondENGHO'!AF4-1</f>
        <v>8.3838151817388074E-3</v>
      </c>
      <c r="AG7" s="3">
        <f>+'Indice PondENGHO'!AG5/'Indice PondENGHO'!AG4-1</f>
        <v>1.969427240959476E-2</v>
      </c>
      <c r="AH7" s="3">
        <f>+'Indice PondENGHO'!AH5/'Indice PondENGHO'!AH4-1</f>
        <v>1.2285886623191633E-2</v>
      </c>
      <c r="AI7" s="3">
        <f>+'Indice PondENGHO'!AI5/'Indice PondENGHO'!AI4-1</f>
        <v>3.2350836873817901E-2</v>
      </c>
      <c r="AJ7" s="3">
        <f>+'Indice PondENGHO'!AJ5/'Indice PondENGHO'!AJ4-1</f>
        <v>1.7123317364531987E-2</v>
      </c>
      <c r="AK7" s="3">
        <f>+'Indice PondENGHO'!AK5/'Indice PondENGHO'!AK4-1</f>
        <v>0.10114864308300509</v>
      </c>
      <c r="AL7" s="3">
        <f>+'Indice PondENGHO'!AL5/'Indice PondENGHO'!AL4-1</f>
        <v>1.0370518235439441E-2</v>
      </c>
      <c r="AM7" s="11">
        <f>+'Indice PondENGHO'!AM5/'Indice PondENGHO'!AM4-1</f>
        <v>1.8295735976700866E-2</v>
      </c>
      <c r="AN7" s="3">
        <f>+'Indice PondENGHO'!AN5/'Indice PondENGHO'!AN4-1</f>
        <v>2.7403137578178249E-2</v>
      </c>
      <c r="AO7" s="3">
        <f>+'Indice PondENGHO'!AO5/'Indice PondENGHO'!AO4-1</f>
        <v>1.9970407657577072E-2</v>
      </c>
      <c r="AP7" s="3">
        <f>+'Indice PondENGHO'!AP5/'Indice PondENGHO'!AP4-1</f>
        <v>3.3215408320492967E-2</v>
      </c>
      <c r="AQ7" s="3">
        <f>+'Indice PondENGHO'!AQ5/'Indice PondENGHO'!AQ4-1</f>
        <v>3.4293616428029638E-2</v>
      </c>
      <c r="AR7" s="3">
        <f>+'Indice PondENGHO'!AR5/'Indice PondENGHO'!AR4-1</f>
        <v>8.3396195133769169E-3</v>
      </c>
      <c r="AS7" s="3">
        <f>+'Indice PondENGHO'!AS5/'Indice PondENGHO'!AS4-1</f>
        <v>1.9349649252485612E-2</v>
      </c>
      <c r="AT7" s="3">
        <f>+'Indice PondENGHO'!AT5/'Indice PondENGHO'!AT4-1</f>
        <v>1.2347679626860231E-2</v>
      </c>
      <c r="AU7" s="3">
        <f>+'Indice PondENGHO'!AU5/'Indice PondENGHO'!AU4-1</f>
        <v>3.1503221054750785E-2</v>
      </c>
      <c r="AV7" s="3">
        <f>+'Indice PondENGHO'!AV5/'Indice PondENGHO'!AV4-1</f>
        <v>1.7248071221941608E-2</v>
      </c>
      <c r="AW7" s="3">
        <f>+'Indice PondENGHO'!AW5/'Indice PondENGHO'!AW4-1</f>
        <v>0.10078533609589924</v>
      </c>
      <c r="AX7" s="3">
        <f>+'Indice PondENGHO'!AX5/'Indice PondENGHO'!AX4-1</f>
        <v>9.7787481368527551E-3</v>
      </c>
      <c r="AY7" s="3">
        <f>+'Indice PondENGHO'!AY5/'Indice PondENGHO'!AY4-1</f>
        <v>1.79942915249236E-2</v>
      </c>
      <c r="AZ7" s="10">
        <f>+'Indice PondENGHO'!AZ5/'Indice PondENGHO'!AZ4-1</f>
        <v>2.8478551492210125E-2</v>
      </c>
      <c r="BA7" s="3">
        <f>+'Indice PondENGHO'!BA5/'Indice PondENGHO'!BA4-1</f>
        <v>1.9022417284795923E-2</v>
      </c>
      <c r="BB7" s="3">
        <f>+'Indice PondENGHO'!BB5/'Indice PondENGHO'!BB4-1</f>
        <v>3.4588049182312064E-2</v>
      </c>
      <c r="BC7" s="3">
        <f>+'Indice PondENGHO'!BC5/'Indice PondENGHO'!BC4-1</f>
        <v>3.0318400673324142E-2</v>
      </c>
      <c r="BD7" s="3">
        <f>+'Indice PondENGHO'!BD5/'Indice PondENGHO'!BD4-1</f>
        <v>8.3019730684783521E-3</v>
      </c>
      <c r="BE7" s="3">
        <f>+'Indice PondENGHO'!BE5/'Indice PondENGHO'!BE4-1</f>
        <v>1.8964607166066294E-2</v>
      </c>
      <c r="BF7" s="3">
        <f>+'Indice PondENGHO'!BF5/'Indice PondENGHO'!BF4-1</f>
        <v>1.2081315826777406E-2</v>
      </c>
      <c r="BG7" s="3">
        <f>+'Indice PondENGHO'!BG5/'Indice PondENGHO'!BG4-1</f>
        <v>3.0181720231942988E-2</v>
      </c>
      <c r="BH7" s="3">
        <f>+'Indice PondENGHO'!BH5/'Indice PondENGHO'!BH4-1</f>
        <v>1.722697036178511E-2</v>
      </c>
      <c r="BI7" s="3">
        <f>+'Indice PondENGHO'!BI5/'Indice PondENGHO'!BI4-1</f>
        <v>8.8849508096082275E-2</v>
      </c>
      <c r="BJ7" s="3">
        <f>+'Indice PondENGHO'!BJ5/'Indice PondENGHO'!BJ4-1</f>
        <v>9.6425255281504807E-3</v>
      </c>
      <c r="BK7" s="11">
        <f>+'Indice PondENGHO'!BK5/'Indice PondENGHO'!BK4-1</f>
        <v>1.7228272760244412E-2</v>
      </c>
      <c r="BL7" s="3">
        <f>+'Indice PondENGHO'!BL5/'Indice PondENGHO'!BL4-1</f>
        <v>2.5347040159122702E-2</v>
      </c>
      <c r="BM7" s="3">
        <f>+'Indice PondENGHO'!BM5/'Indice PondENGHO'!BM4-1</f>
        <v>2.4966114859765964E-2</v>
      </c>
      <c r="BN7" s="3">
        <f>+'Indice PondENGHO'!BN5/'Indice PondENGHO'!BN4-1</f>
        <v>2.4713240965912764E-2</v>
      </c>
      <c r="BO7" s="3">
        <f>+'Indice PondENGHO'!BO5/'Indice PondENGHO'!BO4-1</f>
        <v>2.3844768412163875E-2</v>
      </c>
      <c r="BP7" s="3">
        <f>+'Indice PondENGHO'!BP5/'Indice PondENGHO'!BP4-1</f>
        <v>2.2510568834682276E-2</v>
      </c>
      <c r="BQ7" s="10">
        <f>+'Indice PondENGHO'!BQ5/'Indice PondENGHO'!BQ4-1</f>
        <v>2.695605441064175E-2</v>
      </c>
      <c r="BR7" s="3">
        <f>+'Indice PondENGHO'!BR5/'Indice PondENGHO'!BR4-1</f>
        <v>1.9860837446639579E-2</v>
      </c>
      <c r="BS7" s="3">
        <f>+'Indice PondENGHO'!BS5/'Indice PondENGHO'!BS4-1</f>
        <v>3.2652138056883384E-2</v>
      </c>
      <c r="BT7" s="3">
        <f>+'Indice PondENGHO'!BT5/'Indice PondENGHO'!BT4-1</f>
        <v>3.5835167460263939E-2</v>
      </c>
      <c r="BU7" s="3">
        <f>+'Indice PondENGHO'!BU5/'Indice PondENGHO'!BU4-1</f>
        <v>8.5018601913480207E-3</v>
      </c>
      <c r="BV7" s="3">
        <f>+'Indice PondENGHO'!BV5/'Indice PondENGHO'!BV4-1</f>
        <v>1.9417439776704848E-2</v>
      </c>
      <c r="BW7" s="3">
        <f>+'Indice PondENGHO'!BW5/'Indice PondENGHO'!BW4-1</f>
        <v>1.2206208776073035E-2</v>
      </c>
      <c r="BX7" s="3">
        <f>+'Indice PondENGHO'!BX5/'Indice PondENGHO'!BX4-1</f>
        <v>3.1909375420811736E-2</v>
      </c>
      <c r="BY7" s="3">
        <f>+'Indice PondENGHO'!BY5/'Indice PondENGHO'!BY4-1</f>
        <v>1.7012825537252807E-2</v>
      </c>
      <c r="BZ7" s="3">
        <f>+'Indice PondENGHO'!BZ5/'Indice PondENGHO'!BZ4-1</f>
        <v>9.7443652157559901E-2</v>
      </c>
      <c r="CA7" s="3">
        <f>+'Indice PondENGHO'!CA5/'Indice PondENGHO'!CA4-1</f>
        <v>1.0077993176415667E-2</v>
      </c>
      <c r="CB7" s="11">
        <f>+'Indice PondENGHO'!CB5/'Indice PondENGHO'!CB4-1</f>
        <v>1.7812610700572273E-2</v>
      </c>
      <c r="CC7" s="55">
        <f>+'Indice PondENGHO'!CC5/'Indice PondENGHO'!CC4-1</f>
        <v>2.3923600573142911E-2</v>
      </c>
      <c r="CD7" s="56">
        <f>+'Indice PondENGHO'!CD5/'Indice PondENGHO'!CD4-1</f>
        <v>2.3923525238810806E-2</v>
      </c>
      <c r="CF7" s="3">
        <f t="shared" si="0"/>
        <v>2.836471324440426E-3</v>
      </c>
    </row>
    <row r="8" spans="1:84" x14ac:dyDescent="0.3">
      <c r="A8" s="2">
        <f>+'Indice PondENGHO'!A6</f>
        <v>42826</v>
      </c>
      <c r="B8" s="1" t="s">
        <v>86</v>
      </c>
      <c r="C8" s="1">
        <v>2017</v>
      </c>
      <c r="D8" s="10">
        <f>+'Indice PondENGHO'!D6/'Indice PondENGHO'!D5-1</f>
        <v>2.2793538383754308E-2</v>
      </c>
      <c r="E8" s="3">
        <f>+'Indice PondENGHO'!E6/'Indice PondENGHO'!E5-1</f>
        <v>2.4091814055737348E-2</v>
      </c>
      <c r="F8" s="3">
        <f>+'Indice PondENGHO'!F6/'Indice PondENGHO'!F5-1</f>
        <v>3.9761389740955222E-2</v>
      </c>
      <c r="G8" s="3">
        <f>+'Indice PondENGHO'!G6/'Indice PondENGHO'!G5-1</f>
        <v>6.0672317992567448E-2</v>
      </c>
      <c r="H8" s="3">
        <f>+'Indice PondENGHO'!H6/'Indice PondENGHO'!H5-1</f>
        <v>1.1783690099401278E-2</v>
      </c>
      <c r="I8" s="3">
        <f>+'Indice PondENGHO'!I6/'Indice PondENGHO'!I5-1</f>
        <v>1.9006480987790786E-2</v>
      </c>
      <c r="J8" s="3">
        <f>+'Indice PondENGHO'!J6/'Indice PondENGHO'!J5-1</f>
        <v>6.1448417564284874E-3</v>
      </c>
      <c r="K8" s="3">
        <f>+'Indice PondENGHO'!K6/'Indice PondENGHO'!K5-1</f>
        <v>7.0041694812478017E-2</v>
      </c>
      <c r="L8" s="3">
        <f>+'Indice PondENGHO'!L6/'Indice PondENGHO'!L5-1</f>
        <v>2.546718571735429E-2</v>
      </c>
      <c r="M8" s="3">
        <f>+'Indice PondENGHO'!M6/'Indice PondENGHO'!M5-1</f>
        <v>2.8696833626128404E-2</v>
      </c>
      <c r="N8" s="3">
        <f>+'Indice PondENGHO'!N6/'Indice PondENGHO'!N5-1</f>
        <v>1.8387051381183461E-2</v>
      </c>
      <c r="O8" s="11">
        <f>+'Indice PondENGHO'!O6/'Indice PondENGHO'!O5-1</f>
        <v>1.8179768729115642E-2</v>
      </c>
      <c r="P8" s="3">
        <f>+'Indice PondENGHO'!P6/'Indice PondENGHO'!P5-1</f>
        <v>2.2485927615721435E-2</v>
      </c>
      <c r="Q8" s="3">
        <f>+'Indice PondENGHO'!Q6/'Indice PondENGHO'!Q5-1</f>
        <v>2.379153689211555E-2</v>
      </c>
      <c r="R8" s="3">
        <f>+'Indice PondENGHO'!R6/'Indice PondENGHO'!R5-1</f>
        <v>4.2986134968336254E-2</v>
      </c>
      <c r="S8" s="3">
        <f>+'Indice PondENGHO'!S6/'Indice PondENGHO'!S5-1</f>
        <v>6.0641372235081814E-2</v>
      </c>
      <c r="T8" s="3">
        <f>+'Indice PondENGHO'!T6/'Indice PondENGHO'!T5-1</f>
        <v>1.1425985155689045E-2</v>
      </c>
      <c r="U8" s="3">
        <f>+'Indice PondENGHO'!U6/'Indice PondENGHO'!U5-1</f>
        <v>1.8471947926086196E-2</v>
      </c>
      <c r="V8" s="3">
        <f>+'Indice PondENGHO'!V6/'Indice PondENGHO'!V5-1</f>
        <v>6.227571262417797E-3</v>
      </c>
      <c r="W8" s="3">
        <f>+'Indice PondENGHO'!W6/'Indice PondENGHO'!W5-1</f>
        <v>6.9254356834776987E-2</v>
      </c>
      <c r="X8" s="3">
        <f>+'Indice PondENGHO'!X6/'Indice PondENGHO'!X5-1</f>
        <v>2.5390560508763427E-2</v>
      </c>
      <c r="Y8" s="3">
        <f>+'Indice PondENGHO'!Y6/'Indice PondENGHO'!Y5-1</f>
        <v>3.3247844196612863E-2</v>
      </c>
      <c r="Z8" s="3">
        <f>+'Indice PondENGHO'!Z6/'Indice PondENGHO'!Z5-1</f>
        <v>1.9012627647036595E-2</v>
      </c>
      <c r="AA8" s="3">
        <f>+'Indice PondENGHO'!AA6/'Indice PondENGHO'!AA5-1</f>
        <v>1.7760308014693083E-2</v>
      </c>
      <c r="AB8" s="10">
        <f>+'Indice PondENGHO'!AB6/'Indice PondENGHO'!AB5-1</f>
        <v>2.2140554305504656E-2</v>
      </c>
      <c r="AC8" s="3">
        <f>+'Indice PondENGHO'!AC6/'Indice PondENGHO'!AC5-1</f>
        <v>2.3912337657722382E-2</v>
      </c>
      <c r="AD8" s="3">
        <f>+'Indice PondENGHO'!AD6/'Indice PondENGHO'!AD5-1</f>
        <v>4.4922149442653936E-2</v>
      </c>
      <c r="AE8" s="3">
        <f>+'Indice PondENGHO'!AE6/'Indice PondENGHO'!AE5-1</f>
        <v>6.0956188249768228E-2</v>
      </c>
      <c r="AF8" s="3">
        <f>+'Indice PondENGHO'!AF6/'Indice PondENGHO'!AF5-1</f>
        <v>1.1161536391128601E-2</v>
      </c>
      <c r="AG8" s="3">
        <f>+'Indice PondENGHO'!AG6/'Indice PondENGHO'!AG5-1</f>
        <v>1.8425579121296831E-2</v>
      </c>
      <c r="AH8" s="3">
        <f>+'Indice PondENGHO'!AH6/'Indice PondENGHO'!AH5-1</f>
        <v>6.3483647607334159E-3</v>
      </c>
      <c r="AI8" s="3">
        <f>+'Indice PondENGHO'!AI6/'Indice PondENGHO'!AI5-1</f>
        <v>6.8667658559042666E-2</v>
      </c>
      <c r="AJ8" s="3">
        <f>+'Indice PondENGHO'!AJ6/'Indice PondENGHO'!AJ5-1</f>
        <v>2.5207959288836124E-2</v>
      </c>
      <c r="AK8" s="3">
        <f>+'Indice PondENGHO'!AK6/'Indice PondENGHO'!AK5-1</f>
        <v>3.3789140816260721E-2</v>
      </c>
      <c r="AL8" s="3">
        <f>+'Indice PondENGHO'!AL6/'Indice PondENGHO'!AL5-1</f>
        <v>1.9302745884178352E-2</v>
      </c>
      <c r="AM8" s="11">
        <f>+'Indice PondENGHO'!AM6/'Indice PondENGHO'!AM5-1</f>
        <v>1.7515018055018983E-2</v>
      </c>
      <c r="AN8" s="3">
        <f>+'Indice PondENGHO'!AN6/'Indice PondENGHO'!AN5-1</f>
        <v>2.1875238499809102E-2</v>
      </c>
      <c r="AO8" s="3">
        <f>+'Indice PondENGHO'!AO6/'Indice PondENGHO'!AO5-1</f>
        <v>2.4071897608373138E-2</v>
      </c>
      <c r="AP8" s="3">
        <f>+'Indice PondENGHO'!AP6/'Indice PondENGHO'!AP5-1</f>
        <v>4.4786288051959167E-2</v>
      </c>
      <c r="AQ8" s="3">
        <f>+'Indice PondENGHO'!AQ6/'Indice PondENGHO'!AQ5-1</f>
        <v>5.9199933438103036E-2</v>
      </c>
      <c r="AR8" s="3">
        <f>+'Indice PondENGHO'!AR6/'Indice PondENGHO'!AR5-1</f>
        <v>1.1112002154034073E-2</v>
      </c>
      <c r="AS8" s="3">
        <f>+'Indice PondENGHO'!AS6/'Indice PondENGHO'!AS5-1</f>
        <v>1.7533497097633965E-2</v>
      </c>
      <c r="AT8" s="3">
        <f>+'Indice PondENGHO'!AT6/'Indice PondENGHO'!AT5-1</f>
        <v>6.3859807709301109E-3</v>
      </c>
      <c r="AU8" s="3">
        <f>+'Indice PondENGHO'!AU6/'Indice PondENGHO'!AU5-1</f>
        <v>6.8600482712110056E-2</v>
      </c>
      <c r="AV8" s="3">
        <f>+'Indice PondENGHO'!AV6/'Indice PondENGHO'!AV5-1</f>
        <v>2.6133853016116371E-2</v>
      </c>
      <c r="AW8" s="3">
        <f>+'Indice PondENGHO'!AW6/'Indice PondENGHO'!AW5-1</f>
        <v>3.2719008963385532E-2</v>
      </c>
      <c r="AX8" s="3">
        <f>+'Indice PondENGHO'!AX6/'Indice PondENGHO'!AX5-1</f>
        <v>1.9604985878763026E-2</v>
      </c>
      <c r="AY8" s="3">
        <f>+'Indice PondENGHO'!AY6/'Indice PondENGHO'!AY5-1</f>
        <v>1.7818928965813052E-2</v>
      </c>
      <c r="AZ8" s="10">
        <f>+'Indice PondENGHO'!AZ6/'Indice PondENGHO'!AZ5-1</f>
        <v>2.158028544673507E-2</v>
      </c>
      <c r="BA8" s="3">
        <f>+'Indice PondENGHO'!BA6/'Indice PondENGHO'!BA5-1</f>
        <v>2.3918281179267975E-2</v>
      </c>
      <c r="BB8" s="3">
        <f>+'Indice PondENGHO'!BB6/'Indice PondENGHO'!BB5-1</f>
        <v>4.5617568964133604E-2</v>
      </c>
      <c r="BC8" s="3">
        <f>+'Indice PondENGHO'!BC6/'Indice PondENGHO'!BC5-1</f>
        <v>5.6112645724436971E-2</v>
      </c>
      <c r="BD8" s="3">
        <f>+'Indice PondENGHO'!BD6/'Indice PondENGHO'!BD5-1</f>
        <v>1.0916440901038937E-2</v>
      </c>
      <c r="BE8" s="3">
        <f>+'Indice PondENGHO'!BE6/'Indice PondENGHO'!BE5-1</f>
        <v>1.6777906419480626E-2</v>
      </c>
      <c r="BF8" s="3">
        <f>+'Indice PondENGHO'!BF6/'Indice PondENGHO'!BF5-1</f>
        <v>6.4297482060549083E-3</v>
      </c>
      <c r="BG8" s="3">
        <f>+'Indice PondENGHO'!BG6/'Indice PondENGHO'!BG5-1</f>
        <v>6.7975156226395494E-2</v>
      </c>
      <c r="BH8" s="3">
        <f>+'Indice PondENGHO'!BH6/'Indice PondENGHO'!BH5-1</f>
        <v>2.7335337682119043E-2</v>
      </c>
      <c r="BI8" s="3">
        <f>+'Indice PondENGHO'!BI6/'Indice PondENGHO'!BI5-1</f>
        <v>3.3622319404619461E-2</v>
      </c>
      <c r="BJ8" s="3">
        <f>+'Indice PondENGHO'!BJ6/'Indice PondENGHO'!BJ5-1</f>
        <v>1.9718342730841165E-2</v>
      </c>
      <c r="BK8" s="11">
        <f>+'Indice PondENGHO'!BK6/'Indice PondENGHO'!BK5-1</f>
        <v>1.8083355052144201E-2</v>
      </c>
      <c r="BL8" s="3">
        <f>+'Indice PondENGHO'!BL6/'Indice PondENGHO'!BL5-1</f>
        <v>2.7470975874303027E-2</v>
      </c>
      <c r="BM8" s="3">
        <f>+'Indice PondENGHO'!BM6/'Indice PondENGHO'!BM5-1</f>
        <v>2.7510610012127845E-2</v>
      </c>
      <c r="BN8" s="3">
        <f>+'Indice PondENGHO'!BN6/'Indice PondENGHO'!BN5-1</f>
        <v>2.7517364141369072E-2</v>
      </c>
      <c r="BO8" s="3">
        <f>+'Indice PondENGHO'!BO6/'Indice PondENGHO'!BO5-1</f>
        <v>2.6453536356922491E-2</v>
      </c>
      <c r="BP8" s="3">
        <f>+'Indice PondENGHO'!BP6/'Indice PondENGHO'!BP5-1</f>
        <v>2.5717309181951364E-2</v>
      </c>
      <c r="BQ8" s="10">
        <f>+'Indice PondENGHO'!BQ6/'Indice PondENGHO'!BQ5-1</f>
        <v>2.2140701513793326E-2</v>
      </c>
      <c r="BR8" s="3">
        <f>+'Indice PondENGHO'!BR6/'Indice PondENGHO'!BR5-1</f>
        <v>2.3947587362395106E-2</v>
      </c>
      <c r="BS8" s="3">
        <f>+'Indice PondENGHO'!BS6/'Indice PondENGHO'!BS5-1</f>
        <v>4.4053892691593433E-2</v>
      </c>
      <c r="BT8" s="3">
        <f>+'Indice PondENGHO'!BT6/'Indice PondENGHO'!BT5-1</f>
        <v>5.8893154582188467E-2</v>
      </c>
      <c r="BU8" s="3">
        <f>+'Indice PondENGHO'!BU6/'Indice PondENGHO'!BU5-1</f>
        <v>1.1137837940146111E-2</v>
      </c>
      <c r="BV8" s="3">
        <f>+'Indice PondENGHO'!BV6/'Indice PondENGHO'!BV5-1</f>
        <v>1.7595808789257594E-2</v>
      </c>
      <c r="BW8" s="3">
        <f>+'Indice PondENGHO'!BW6/'Indice PondENGHO'!BW5-1</f>
        <v>6.3521450251551315E-3</v>
      </c>
      <c r="BX8" s="3">
        <f>+'Indice PondENGHO'!BX6/'Indice PondENGHO'!BX5-1</f>
        <v>6.8709020936007281E-2</v>
      </c>
      <c r="BY8" s="3">
        <f>+'Indice PondENGHO'!BY6/'Indice PondENGHO'!BY5-1</f>
        <v>2.6252517064562664E-2</v>
      </c>
      <c r="BZ8" s="3">
        <f>+'Indice PondENGHO'!BZ6/'Indice PondENGHO'!BZ5-1</f>
        <v>3.3073468792551131E-2</v>
      </c>
      <c r="CA8" s="3">
        <f>+'Indice PondENGHO'!CA6/'Indice PondENGHO'!CA5-1</f>
        <v>1.9432622795376275E-2</v>
      </c>
      <c r="CB8" s="11">
        <f>+'Indice PondENGHO'!CB6/'Indice PondENGHO'!CB5-1</f>
        <v>1.7893243207634635E-2</v>
      </c>
      <c r="CC8" s="55">
        <f>+'Indice PondENGHO'!CC6/'Indice PondENGHO'!CC5-1</f>
        <v>2.6692102429796138E-2</v>
      </c>
      <c r="CD8" s="56">
        <f>+'Indice PondENGHO'!CD6/'Indice PondENGHO'!CD5-1</f>
        <v>2.6692102429796138E-2</v>
      </c>
      <c r="CF8" s="3">
        <f t="shared" si="0"/>
        <v>1.7536666923516631E-3</v>
      </c>
    </row>
    <row r="9" spans="1:84" x14ac:dyDescent="0.3">
      <c r="A9" s="2">
        <f>+'Indice PondENGHO'!A7</f>
        <v>42856</v>
      </c>
      <c r="B9" s="1" t="s">
        <v>87</v>
      </c>
      <c r="C9" s="1">
        <v>2017</v>
      </c>
      <c r="D9" s="10">
        <f>+'Indice PondENGHO'!D7/'Indice PondENGHO'!D6-1</f>
        <v>1.3520374552154379E-2</v>
      </c>
      <c r="E9" s="3">
        <f>+'Indice PondENGHO'!E7/'Indice PondENGHO'!E6-1</f>
        <v>1.6994637995588091E-2</v>
      </c>
      <c r="F9" s="3">
        <f>+'Indice PondENGHO'!F7/'Indice PondENGHO'!F6-1</f>
        <v>2.0497512437810839E-2</v>
      </c>
      <c r="G9" s="3">
        <f>+'Indice PondENGHO'!G7/'Indice PondENGHO'!G6-1</f>
        <v>1.8565543389291284E-2</v>
      </c>
      <c r="H9" s="3">
        <f>+'Indice PondENGHO'!H7/'Indice PondENGHO'!H6-1</f>
        <v>2.6275681920562066E-2</v>
      </c>
      <c r="I9" s="3">
        <f>+'Indice PondENGHO'!I7/'Indice PondENGHO'!I6-1</f>
        <v>1.5675651216079611E-2</v>
      </c>
      <c r="J9" s="3">
        <f>+'Indice PondENGHO'!J7/'Indice PondENGHO'!J6-1</f>
        <v>1.0019649917286877E-2</v>
      </c>
      <c r="K9" s="3">
        <f>+'Indice PondENGHO'!K7/'Indice PondENGHO'!K6-1</f>
        <v>3.2644398981864775E-3</v>
      </c>
      <c r="L9" s="3">
        <f>+'Indice PondENGHO'!L7/'Indice PondENGHO'!L6-1</f>
        <v>7.4665700207940944E-3</v>
      </c>
      <c r="M9" s="3">
        <f>+'Indice PondENGHO'!M7/'Indice PondENGHO'!M6-1</f>
        <v>1.5908692199058772E-2</v>
      </c>
      <c r="N9" s="3">
        <f>+'Indice PondENGHO'!N7/'Indice PondENGHO'!N6-1</f>
        <v>1.5896081363748538E-2</v>
      </c>
      <c r="O9" s="11">
        <f>+'Indice PondENGHO'!O7/'Indice PondENGHO'!O6-1</f>
        <v>1.3679798819349553E-2</v>
      </c>
      <c r="P9" s="3">
        <f>+'Indice PondENGHO'!P7/'Indice PondENGHO'!P6-1</f>
        <v>1.331315831696811E-2</v>
      </c>
      <c r="Q9" s="3">
        <f>+'Indice PondENGHO'!Q7/'Indice PondENGHO'!Q6-1</f>
        <v>1.6989083322742404E-2</v>
      </c>
      <c r="R9" s="3">
        <f>+'Indice PondENGHO'!R7/'Indice PondENGHO'!R6-1</f>
        <v>1.9218444532744794E-2</v>
      </c>
      <c r="S9" s="3">
        <f>+'Indice PondENGHO'!S7/'Indice PondENGHO'!S6-1</f>
        <v>1.8600878604455584E-2</v>
      </c>
      <c r="T9" s="3">
        <f>+'Indice PondENGHO'!T7/'Indice PondENGHO'!T6-1</f>
        <v>2.6872698063302058E-2</v>
      </c>
      <c r="U9" s="3">
        <f>+'Indice PondENGHO'!U7/'Indice PondENGHO'!U6-1</f>
        <v>1.5382129252717647E-2</v>
      </c>
      <c r="V9" s="3">
        <f>+'Indice PondENGHO'!V7/'Indice PondENGHO'!V6-1</f>
        <v>9.5489022231944887E-3</v>
      </c>
      <c r="W9" s="3">
        <f>+'Indice PondENGHO'!W7/'Indice PondENGHO'!W6-1</f>
        <v>3.1963076233709753E-3</v>
      </c>
      <c r="X9" s="3">
        <f>+'Indice PondENGHO'!X7/'Indice PondENGHO'!X6-1</f>
        <v>7.6148659703825228E-3</v>
      </c>
      <c r="Y9" s="3">
        <f>+'Indice PondENGHO'!Y7/'Indice PondENGHO'!Y6-1</f>
        <v>1.7515940251288775E-2</v>
      </c>
      <c r="Z9" s="3">
        <f>+'Indice PondENGHO'!Z7/'Indice PondENGHO'!Z6-1</f>
        <v>1.5113340690398491E-2</v>
      </c>
      <c r="AA9" s="3">
        <f>+'Indice PondENGHO'!AA7/'Indice PondENGHO'!AA6-1</f>
        <v>1.3137327951526556E-2</v>
      </c>
      <c r="AB9" s="10">
        <f>+'Indice PondENGHO'!AB7/'Indice PondENGHO'!AB6-1</f>
        <v>1.3212341944420336E-2</v>
      </c>
      <c r="AC9" s="3">
        <f>+'Indice PondENGHO'!AC7/'Indice PondENGHO'!AC6-1</f>
        <v>1.6749944588209997E-2</v>
      </c>
      <c r="AD9" s="3">
        <f>+'Indice PondENGHO'!AD7/'Indice PondENGHO'!AD6-1</f>
        <v>1.9055428409705089E-2</v>
      </c>
      <c r="AE9" s="3">
        <f>+'Indice PondENGHO'!AE7/'Indice PondENGHO'!AE6-1</f>
        <v>1.8017575903100491E-2</v>
      </c>
      <c r="AF9" s="3">
        <f>+'Indice PondENGHO'!AF7/'Indice PondENGHO'!AF6-1</f>
        <v>2.724805699859667E-2</v>
      </c>
      <c r="AG9" s="3">
        <f>+'Indice PondENGHO'!AG7/'Indice PondENGHO'!AG6-1</f>
        <v>1.5236502090307802E-2</v>
      </c>
      <c r="AH9" s="3">
        <f>+'Indice PondENGHO'!AH7/'Indice PondENGHO'!AH6-1</f>
        <v>9.1368235988931179E-3</v>
      </c>
      <c r="AI9" s="3">
        <f>+'Indice PondENGHO'!AI7/'Indice PondENGHO'!AI6-1</f>
        <v>3.2883549593876182E-3</v>
      </c>
      <c r="AJ9" s="3">
        <f>+'Indice PondENGHO'!AJ7/'Indice PondENGHO'!AJ6-1</f>
        <v>7.3514064892947761E-3</v>
      </c>
      <c r="AK9" s="3">
        <f>+'Indice PondENGHO'!AK7/'Indice PondENGHO'!AK6-1</f>
        <v>1.7898826021647052E-2</v>
      </c>
      <c r="AL9" s="3">
        <f>+'Indice PondENGHO'!AL7/'Indice PondENGHO'!AL6-1</f>
        <v>1.4607542337393475E-2</v>
      </c>
      <c r="AM9" s="11">
        <f>+'Indice PondENGHO'!AM7/'Indice PondENGHO'!AM6-1</f>
        <v>1.2921050723398553E-2</v>
      </c>
      <c r="AN9" s="3">
        <f>+'Indice PondENGHO'!AN7/'Indice PondENGHO'!AN6-1</f>
        <v>1.321148873264133E-2</v>
      </c>
      <c r="AO9" s="3">
        <f>+'Indice PondENGHO'!AO7/'Indice PondENGHO'!AO6-1</f>
        <v>1.6903742695880464E-2</v>
      </c>
      <c r="AP9" s="3">
        <f>+'Indice PondENGHO'!AP7/'Indice PondENGHO'!AP6-1</f>
        <v>1.7738300176330268E-2</v>
      </c>
      <c r="AQ9" s="3">
        <f>+'Indice PondENGHO'!AQ7/'Indice PondENGHO'!AQ6-1</f>
        <v>1.8282934492886982E-2</v>
      </c>
      <c r="AR9" s="3">
        <f>+'Indice PondENGHO'!AR7/'Indice PondENGHO'!AR6-1</f>
        <v>2.7323096846078476E-2</v>
      </c>
      <c r="AS9" s="3">
        <f>+'Indice PondENGHO'!AS7/'Indice PondENGHO'!AS6-1</f>
        <v>1.5177090673569094E-2</v>
      </c>
      <c r="AT9" s="3">
        <f>+'Indice PondENGHO'!AT7/'Indice PondENGHO'!AT6-1</f>
        <v>9.0119391009839678E-3</v>
      </c>
      <c r="AU9" s="3">
        <f>+'Indice PondENGHO'!AU7/'Indice PondENGHO'!AU6-1</f>
        <v>3.2091599202082044E-3</v>
      </c>
      <c r="AV9" s="3">
        <f>+'Indice PondENGHO'!AV7/'Indice PondENGHO'!AV6-1</f>
        <v>8.1194457174278423E-3</v>
      </c>
      <c r="AW9" s="3">
        <f>+'Indice PondENGHO'!AW7/'Indice PondENGHO'!AW6-1</f>
        <v>1.7536892186893249E-2</v>
      </c>
      <c r="AX9" s="3">
        <f>+'Indice PondENGHO'!AX7/'Indice PondENGHO'!AX6-1</f>
        <v>1.3772317197139339E-2</v>
      </c>
      <c r="AY9" s="3">
        <f>+'Indice PondENGHO'!AY7/'Indice PondENGHO'!AY6-1</f>
        <v>1.2954719226238698E-2</v>
      </c>
      <c r="AZ9" s="10">
        <f>+'Indice PondENGHO'!AZ7/'Indice PondENGHO'!AZ6-1</f>
        <v>1.2920449343240437E-2</v>
      </c>
      <c r="BA9" s="3">
        <f>+'Indice PondENGHO'!BA7/'Indice PondENGHO'!BA6-1</f>
        <v>1.7186195123797487E-2</v>
      </c>
      <c r="BB9" s="3">
        <f>+'Indice PondENGHO'!BB7/'Indice PondENGHO'!BB6-1</f>
        <v>1.6557595867210839E-2</v>
      </c>
      <c r="BC9" s="3">
        <f>+'Indice PondENGHO'!BC7/'Indice PondENGHO'!BC6-1</f>
        <v>1.856066601226547E-2</v>
      </c>
      <c r="BD9" s="3">
        <f>+'Indice PondENGHO'!BD7/'Indice PondENGHO'!BD6-1</f>
        <v>2.7891050567559139E-2</v>
      </c>
      <c r="BE9" s="3">
        <f>+'Indice PondENGHO'!BE7/'Indice PondENGHO'!BE6-1</f>
        <v>1.5052900105679612E-2</v>
      </c>
      <c r="BF9" s="3">
        <f>+'Indice PondENGHO'!BF7/'Indice PondENGHO'!BF6-1</f>
        <v>8.9271623724671567E-3</v>
      </c>
      <c r="BG9" s="3">
        <f>+'Indice PondENGHO'!BG7/'Indice PondENGHO'!BG6-1</f>
        <v>2.9714926004578146E-3</v>
      </c>
      <c r="BH9" s="3">
        <f>+'Indice PondENGHO'!BH7/'Indice PondENGHO'!BH6-1</f>
        <v>8.4612863626090107E-3</v>
      </c>
      <c r="BI9" s="3">
        <f>+'Indice PondENGHO'!BI7/'Indice PondENGHO'!BI6-1</f>
        <v>1.7989358701957947E-2</v>
      </c>
      <c r="BJ9" s="3">
        <f>+'Indice PondENGHO'!BJ7/'Indice PondENGHO'!BJ6-1</f>
        <v>1.3217796204643806E-2</v>
      </c>
      <c r="BK9" s="11">
        <f>+'Indice PondENGHO'!BK7/'Indice PondENGHO'!BK6-1</f>
        <v>1.2742328188166008E-2</v>
      </c>
      <c r="BL9" s="3">
        <f>+'Indice PondENGHO'!BL7/'Indice PondENGHO'!BL6-1</f>
        <v>1.4813628742702534E-2</v>
      </c>
      <c r="BM9" s="3">
        <f>+'Indice PondENGHO'!BM7/'Indice PondENGHO'!BM6-1</f>
        <v>1.4557959480877347E-2</v>
      </c>
      <c r="BN9" s="3">
        <f>+'Indice PondENGHO'!BN7/'Indice PondENGHO'!BN6-1</f>
        <v>1.4385976661183131E-2</v>
      </c>
      <c r="BO9" s="3">
        <f>+'Indice PondENGHO'!BO7/'Indice PondENGHO'!BO6-1</f>
        <v>1.4245141300793351E-2</v>
      </c>
      <c r="BP9" s="3">
        <f>+'Indice PondENGHO'!BP7/'Indice PondENGHO'!BP6-1</f>
        <v>1.4408018024298919E-2</v>
      </c>
      <c r="BQ9" s="10">
        <f>+'Indice PondENGHO'!BQ7/'Indice PondENGHO'!BQ6-1</f>
        <v>1.3220465495299427E-2</v>
      </c>
      <c r="BR9" s="3">
        <f>+'Indice PondENGHO'!BR7/'Indice PondENGHO'!BR6-1</f>
        <v>1.699172759461387E-2</v>
      </c>
      <c r="BS9" s="3">
        <f>+'Indice PondENGHO'!BS7/'Indice PondENGHO'!BS6-1</f>
        <v>1.8270951967046756E-2</v>
      </c>
      <c r="BT9" s="3">
        <f>+'Indice PondENGHO'!BT7/'Indice PondENGHO'!BT6-1</f>
        <v>1.8410473294359075E-2</v>
      </c>
      <c r="BU9" s="3">
        <f>+'Indice PondENGHO'!BU7/'Indice PondENGHO'!BU6-1</f>
        <v>2.7397179352903311E-2</v>
      </c>
      <c r="BV9" s="3">
        <f>+'Indice PondENGHO'!BV7/'Indice PondENGHO'!BV6-1</f>
        <v>1.5198402138321576E-2</v>
      </c>
      <c r="BW9" s="3">
        <f>+'Indice PondENGHO'!BW7/'Indice PondENGHO'!BW6-1</f>
        <v>9.1652885982600463E-3</v>
      </c>
      <c r="BX9" s="3">
        <f>+'Indice PondENGHO'!BX7/'Indice PondENGHO'!BX6-1</f>
        <v>3.1601683770960953E-3</v>
      </c>
      <c r="BY9" s="3">
        <f>+'Indice PondENGHO'!BY7/'Indice PondENGHO'!BY6-1</f>
        <v>7.9811467687027626E-3</v>
      </c>
      <c r="BZ9" s="3">
        <f>+'Indice PondENGHO'!BZ7/'Indice PondENGHO'!BZ6-1</f>
        <v>1.7672763050905482E-2</v>
      </c>
      <c r="CA9" s="3">
        <f>+'Indice PondENGHO'!CA7/'Indice PondENGHO'!CA6-1</f>
        <v>1.4014985110354594E-2</v>
      </c>
      <c r="CB9" s="11">
        <f>+'Indice PondENGHO'!CB7/'Indice PondENGHO'!CB6-1</f>
        <v>1.2967017971692529E-2</v>
      </c>
      <c r="CC9" s="55">
        <f>+'Indice PondENGHO'!CC7/'Indice PondENGHO'!CC6-1</f>
        <v>1.4440706591988706E-2</v>
      </c>
      <c r="CD9" s="56">
        <f>+'Indice PondENGHO'!CD7/'Indice PondENGHO'!CD6-1</f>
        <v>1.4440706591988706E-2</v>
      </c>
      <c r="CF9" s="3">
        <f t="shared" si="0"/>
        <v>4.0561071840361507E-4</v>
      </c>
    </row>
    <row r="10" spans="1:84" x14ac:dyDescent="0.3">
      <c r="A10" s="2">
        <f>+'Indice PondENGHO'!A8</f>
        <v>42887</v>
      </c>
      <c r="B10" s="1" t="s">
        <v>88</v>
      </c>
      <c r="C10" s="1">
        <v>2017</v>
      </c>
      <c r="D10" s="10">
        <f>+'Indice PondENGHO'!D8/'Indice PondENGHO'!D7-1</f>
        <v>8.6718354401340569E-3</v>
      </c>
      <c r="E10" s="3">
        <f>+'Indice PondENGHO'!E8/'Indice PondENGHO'!E7-1</f>
        <v>7.7040422726502022E-3</v>
      </c>
      <c r="F10" s="3">
        <f>+'Indice PondENGHO'!F8/'Indice PondENGHO'!F7-1</f>
        <v>1.0566976392105465E-2</v>
      </c>
      <c r="G10" s="3">
        <f>+'Indice PondENGHO'!G8/'Indice PondENGHO'!G7-1</f>
        <v>1.6539205583661509E-2</v>
      </c>
      <c r="H10" s="3">
        <f>+'Indice PondENGHO'!H8/'Indice PondENGHO'!H7-1</f>
        <v>1.0943668430302145E-2</v>
      </c>
      <c r="I10" s="3">
        <f>+'Indice PondENGHO'!I8/'Indice PondENGHO'!I7-1</f>
        <v>1.5308449874639418E-2</v>
      </c>
      <c r="J10" s="3">
        <f>+'Indice PondENGHO'!J8/'Indice PondENGHO'!J7-1</f>
        <v>8.7758877134791469E-3</v>
      </c>
      <c r="K10" s="3">
        <f>+'Indice PondENGHO'!K8/'Indice PondENGHO'!K7-1</f>
        <v>1.0235812827003476E-2</v>
      </c>
      <c r="L10" s="3">
        <f>+'Indice PondENGHO'!L8/'Indice PondENGHO'!L7-1</f>
        <v>2.1746616320406753E-2</v>
      </c>
      <c r="M10" s="3">
        <f>+'Indice PondENGHO'!M8/'Indice PondENGHO'!M7-1</f>
        <v>8.4003406870230002E-3</v>
      </c>
      <c r="N10" s="3">
        <f>+'Indice PondENGHO'!N8/'Indice PondENGHO'!N7-1</f>
        <v>1.0940558567692493E-2</v>
      </c>
      <c r="O10" s="11">
        <f>+'Indice PondENGHO'!O8/'Indice PondENGHO'!O7-1</f>
        <v>1.357989764898182E-2</v>
      </c>
      <c r="P10" s="3">
        <f>+'Indice PondENGHO'!P8/'Indice PondENGHO'!P7-1</f>
        <v>8.6610098510611078E-3</v>
      </c>
      <c r="Q10" s="3">
        <f>+'Indice PondENGHO'!Q8/'Indice PondENGHO'!Q7-1</f>
        <v>6.6911381736456388E-3</v>
      </c>
      <c r="R10" s="3">
        <f>+'Indice PondENGHO'!R8/'Indice PondENGHO'!R7-1</f>
        <v>9.7144576700478602E-3</v>
      </c>
      <c r="S10" s="3">
        <f>+'Indice PondENGHO'!S8/'Indice PondENGHO'!S7-1</f>
        <v>1.6939704300287239E-2</v>
      </c>
      <c r="T10" s="3">
        <f>+'Indice PondENGHO'!T8/'Indice PondENGHO'!T7-1</f>
        <v>1.1927571929175595E-2</v>
      </c>
      <c r="U10" s="3">
        <f>+'Indice PondENGHO'!U8/'Indice PondENGHO'!U7-1</f>
        <v>1.5149447963912932E-2</v>
      </c>
      <c r="V10" s="3">
        <f>+'Indice PondENGHO'!V8/'Indice PondENGHO'!V7-1</f>
        <v>8.436632918946696E-3</v>
      </c>
      <c r="W10" s="3">
        <f>+'Indice PondENGHO'!W8/'Indice PondENGHO'!W7-1</f>
        <v>1.1197435783928844E-2</v>
      </c>
      <c r="X10" s="3">
        <f>+'Indice PondENGHO'!X8/'Indice PondENGHO'!X7-1</f>
        <v>2.2190757873091993E-2</v>
      </c>
      <c r="Y10" s="3">
        <f>+'Indice PondENGHO'!Y8/'Indice PondENGHO'!Y7-1</f>
        <v>8.5106762025592975E-3</v>
      </c>
      <c r="Z10" s="3">
        <f>+'Indice PondENGHO'!Z8/'Indice PondENGHO'!Z7-1</f>
        <v>1.1908782766454573E-2</v>
      </c>
      <c r="AA10" s="3">
        <f>+'Indice PondENGHO'!AA8/'Indice PondENGHO'!AA7-1</f>
        <v>1.3169850333474287E-2</v>
      </c>
      <c r="AB10" s="10">
        <f>+'Indice PondENGHO'!AB8/'Indice PondENGHO'!AB7-1</f>
        <v>8.6187010726901381E-3</v>
      </c>
      <c r="AC10" s="3">
        <f>+'Indice PondENGHO'!AC8/'Indice PondENGHO'!AC7-1</f>
        <v>6.8415024842845007E-3</v>
      </c>
      <c r="AD10" s="3">
        <f>+'Indice PondENGHO'!AD8/'Indice PondENGHO'!AD7-1</f>
        <v>9.4666568836019316E-3</v>
      </c>
      <c r="AE10" s="3">
        <f>+'Indice PondENGHO'!AE8/'Indice PondENGHO'!AE7-1</f>
        <v>1.6987838328913041E-2</v>
      </c>
      <c r="AF10" s="3">
        <f>+'Indice PondENGHO'!AF8/'Indice PondENGHO'!AF7-1</f>
        <v>1.2503610992252057E-2</v>
      </c>
      <c r="AG10" s="3">
        <f>+'Indice PondENGHO'!AG8/'Indice PondENGHO'!AG7-1</f>
        <v>1.5146313556895663E-2</v>
      </c>
      <c r="AH10" s="3">
        <f>+'Indice PondENGHO'!AH8/'Indice PondENGHO'!AH7-1</f>
        <v>7.9969524556853244E-3</v>
      </c>
      <c r="AI10" s="3">
        <f>+'Indice PondENGHO'!AI8/'Indice PondENGHO'!AI7-1</f>
        <v>1.182602549906786E-2</v>
      </c>
      <c r="AJ10" s="3">
        <f>+'Indice PondENGHO'!AJ8/'Indice PondENGHO'!AJ7-1</f>
        <v>2.2358376024892879E-2</v>
      </c>
      <c r="AK10" s="3">
        <f>+'Indice PondENGHO'!AK8/'Indice PondENGHO'!AK7-1</f>
        <v>8.5680308530824423E-3</v>
      </c>
      <c r="AL10" s="3">
        <f>+'Indice PondENGHO'!AL8/'Indice PondENGHO'!AL7-1</f>
        <v>1.268981511704359E-2</v>
      </c>
      <c r="AM10" s="11">
        <f>+'Indice PondENGHO'!AM8/'Indice PondENGHO'!AM7-1</f>
        <v>1.3117658550307443E-2</v>
      </c>
      <c r="AN10" s="3">
        <f>+'Indice PondENGHO'!AN8/'Indice PondENGHO'!AN7-1</f>
        <v>8.711195857090015E-3</v>
      </c>
      <c r="AO10" s="3">
        <f>+'Indice PondENGHO'!AO8/'Indice PondENGHO'!AO7-1</f>
        <v>6.956949887253927E-3</v>
      </c>
      <c r="AP10" s="3">
        <f>+'Indice PondENGHO'!AP8/'Indice PondENGHO'!AP7-1</f>
        <v>9.1865425703048231E-3</v>
      </c>
      <c r="AQ10" s="3">
        <f>+'Indice PondENGHO'!AQ8/'Indice PondENGHO'!AQ7-1</f>
        <v>1.735765230172559E-2</v>
      </c>
      <c r="AR10" s="3">
        <f>+'Indice PondENGHO'!AR8/'Indice PondENGHO'!AR7-1</f>
        <v>1.2663898472585977E-2</v>
      </c>
      <c r="AS10" s="3">
        <f>+'Indice PondENGHO'!AS8/'Indice PondENGHO'!AS7-1</f>
        <v>1.4637498359832524E-2</v>
      </c>
      <c r="AT10" s="3">
        <f>+'Indice PondENGHO'!AT8/'Indice PondENGHO'!AT7-1</f>
        <v>7.4117156735507006E-3</v>
      </c>
      <c r="AU10" s="3">
        <f>+'Indice PondENGHO'!AU8/'Indice PondENGHO'!AU7-1</f>
        <v>1.1912774544656557E-2</v>
      </c>
      <c r="AV10" s="3">
        <f>+'Indice PondENGHO'!AV8/'Indice PondENGHO'!AV7-1</f>
        <v>2.3142154787863412E-2</v>
      </c>
      <c r="AW10" s="3">
        <f>+'Indice PondENGHO'!AW8/'Indice PondENGHO'!AW7-1</f>
        <v>8.6821007244244353E-3</v>
      </c>
      <c r="AX10" s="3">
        <f>+'Indice PondENGHO'!AX8/'Indice PondENGHO'!AX7-1</f>
        <v>1.321785515181273E-2</v>
      </c>
      <c r="AY10" s="3">
        <f>+'Indice PondENGHO'!AY8/'Indice PondENGHO'!AY7-1</f>
        <v>1.3160813199978749E-2</v>
      </c>
      <c r="AZ10" s="10">
        <f>+'Indice PondENGHO'!AZ8/'Indice PondENGHO'!AZ7-1</f>
        <v>9.1142015433094414E-3</v>
      </c>
      <c r="BA10" s="3">
        <f>+'Indice PondENGHO'!BA8/'Indice PondENGHO'!BA7-1</f>
        <v>6.4909346420165548E-3</v>
      </c>
      <c r="BB10" s="3">
        <f>+'Indice PondENGHO'!BB8/'Indice PondENGHO'!BB7-1</f>
        <v>8.8753843542739297E-3</v>
      </c>
      <c r="BC10" s="3">
        <f>+'Indice PondENGHO'!BC8/'Indice PondENGHO'!BC7-1</f>
        <v>1.8392757497452061E-2</v>
      </c>
      <c r="BD10" s="3">
        <f>+'Indice PondENGHO'!BD8/'Indice PondENGHO'!BD7-1</f>
        <v>1.3255363678142951E-2</v>
      </c>
      <c r="BE10" s="3">
        <f>+'Indice PondENGHO'!BE8/'Indice PondENGHO'!BE7-1</f>
        <v>1.4205589766704829E-2</v>
      </c>
      <c r="BF10" s="3">
        <f>+'Indice PondENGHO'!BF8/'Indice PondENGHO'!BF7-1</f>
        <v>6.5392250748195213E-3</v>
      </c>
      <c r="BG10" s="3">
        <f>+'Indice PondENGHO'!BG8/'Indice PondENGHO'!BG7-1</f>
        <v>1.2993856431248618E-2</v>
      </c>
      <c r="BH10" s="3">
        <f>+'Indice PondENGHO'!BH8/'Indice PondENGHO'!BH7-1</f>
        <v>2.42087955359791E-2</v>
      </c>
      <c r="BI10" s="3">
        <f>+'Indice PondENGHO'!BI8/'Indice PondENGHO'!BI7-1</f>
        <v>8.5511407462564026E-3</v>
      </c>
      <c r="BJ10" s="3">
        <f>+'Indice PondENGHO'!BJ8/'Indice PondENGHO'!BJ7-1</f>
        <v>1.3983855129118261E-2</v>
      </c>
      <c r="BK10" s="11">
        <f>+'Indice PondENGHO'!BK8/'Indice PondENGHO'!BK7-1</f>
        <v>1.2783818559406468E-2</v>
      </c>
      <c r="BL10" s="3">
        <f>+'Indice PondENGHO'!BL8/'Indice PondENGHO'!BL7-1</f>
        <v>1.1174978481554243E-2</v>
      </c>
      <c r="BM10" s="3">
        <f>+'Indice PondENGHO'!BM8/'Indice PondENGHO'!BM7-1</f>
        <v>1.1382760283883409E-2</v>
      </c>
      <c r="BN10" s="3">
        <f>+'Indice PondENGHO'!BN8/'Indice PondENGHO'!BN7-1</f>
        <v>1.1623202438154623E-2</v>
      </c>
      <c r="BO10" s="3">
        <f>+'Indice PondENGHO'!BO8/'Indice PondENGHO'!BO7-1</f>
        <v>1.18436573722005E-2</v>
      </c>
      <c r="BP10" s="3">
        <f>+'Indice PondENGHO'!BP8/'Indice PondENGHO'!BP7-1</f>
        <v>1.2519103816038601E-2</v>
      </c>
      <c r="BQ10" s="10">
        <f>+'Indice PondENGHO'!BQ8/'Indice PondENGHO'!BQ7-1</f>
        <v>8.7676119791493257E-3</v>
      </c>
      <c r="BR10" s="3">
        <f>+'Indice PondENGHO'!BR8/'Indice PondENGHO'!BR7-1</f>
        <v>6.8447926904393608E-3</v>
      </c>
      <c r="BS10" s="3">
        <f>+'Indice PondENGHO'!BS8/'Indice PondENGHO'!BS7-1</f>
        <v>9.4282420634459463E-3</v>
      </c>
      <c r="BT10" s="3">
        <f>+'Indice PondENGHO'!BT8/'Indice PondENGHO'!BT7-1</f>
        <v>1.7470454523717649E-2</v>
      </c>
      <c r="BU10" s="3">
        <f>+'Indice PondENGHO'!BU8/'Indice PondENGHO'!BU7-1</f>
        <v>1.2639089130600301E-2</v>
      </c>
      <c r="BV10" s="3">
        <f>+'Indice PondENGHO'!BV8/'Indice PondENGHO'!BV7-1</f>
        <v>1.4657443153672123E-2</v>
      </c>
      <c r="BW10" s="3">
        <f>+'Indice PondENGHO'!BW8/'Indice PondENGHO'!BW7-1</f>
        <v>7.4587210067016407E-3</v>
      </c>
      <c r="BX10" s="3">
        <f>+'Indice PondENGHO'!BX8/'Indice PondENGHO'!BX7-1</f>
        <v>1.1894200290664125E-2</v>
      </c>
      <c r="BY10" s="3">
        <f>+'Indice PondENGHO'!BY8/'Indice PondENGHO'!BY7-1</f>
        <v>2.3129241335891226E-2</v>
      </c>
      <c r="BZ10" s="3">
        <f>+'Indice PondENGHO'!BZ8/'Indice PondENGHO'!BZ7-1</f>
        <v>8.5701648314500112E-3</v>
      </c>
      <c r="CA10" s="3">
        <f>+'Indice PondENGHO'!CA8/'Indice PondENGHO'!CA7-1</f>
        <v>1.310114662471773E-2</v>
      </c>
      <c r="CB10" s="11">
        <f>+'Indice PondENGHO'!CB8/'Indice PondENGHO'!CB7-1</f>
        <v>1.3056165161602573E-2</v>
      </c>
      <c r="CC10" s="55">
        <f>+'Indice PondENGHO'!CC8/'Indice PondENGHO'!CC7-1</f>
        <v>1.1869309684585883E-2</v>
      </c>
      <c r="CD10" s="56">
        <f>+'Indice PondENGHO'!CD8/'Indice PondENGHO'!CD7-1</f>
        <v>1.1869309684585883E-2</v>
      </c>
      <c r="CF10" s="3">
        <f t="shared" si="0"/>
        <v>-1.3441253344843584E-3</v>
      </c>
    </row>
    <row r="11" spans="1:84" x14ac:dyDescent="0.3">
      <c r="A11" s="2">
        <f>+'Indice PondENGHO'!A9</f>
        <v>42917</v>
      </c>
      <c r="B11" s="1" t="s">
        <v>89</v>
      </c>
      <c r="C11" s="1">
        <v>2017</v>
      </c>
      <c r="D11" s="10">
        <f>+'Indice PondENGHO'!D9/'Indice PondENGHO'!D8-1</f>
        <v>1.0819604996337828E-2</v>
      </c>
      <c r="E11" s="3">
        <f>+'Indice PondENGHO'!E9/'Indice PondENGHO'!E8-1</f>
        <v>2.870805840961399E-2</v>
      </c>
      <c r="F11" s="3">
        <f>+'Indice PondENGHO'!F9/'Indice PondENGHO'!F8-1</f>
        <v>-9.2730018834970007E-3</v>
      </c>
      <c r="G11" s="3">
        <f>+'Indice PondENGHO'!G9/'Indice PondENGHO'!G8-1</f>
        <v>1.8873005443941437E-2</v>
      </c>
      <c r="H11" s="3">
        <f>+'Indice PondENGHO'!H9/'Indice PondENGHO'!H8-1</f>
        <v>2.4108856461963146E-2</v>
      </c>
      <c r="I11" s="3">
        <f>+'Indice PondENGHO'!I9/'Indice PondENGHO'!I8-1</f>
        <v>3.2052746632436513E-2</v>
      </c>
      <c r="J11" s="3">
        <f>+'Indice PondENGHO'!J9/'Indice PondENGHO'!J8-1</f>
        <v>2.3590722487304872E-2</v>
      </c>
      <c r="K11" s="3">
        <f>+'Indice PondENGHO'!K9/'Indice PondENGHO'!K8-1</f>
        <v>8.7735296012676489E-3</v>
      </c>
      <c r="L11" s="3">
        <f>+'Indice PondENGHO'!L9/'Indice PondENGHO'!L8-1</f>
        <v>3.4495302880419576E-2</v>
      </c>
      <c r="M11" s="3">
        <f>+'Indice PondENGHO'!M9/'Indice PondENGHO'!M8-1</f>
        <v>8.9047656686527255E-3</v>
      </c>
      <c r="N11" s="3">
        <f>+'Indice PondENGHO'!N9/'Indice PondENGHO'!N8-1</f>
        <v>2.310737421811182E-2</v>
      </c>
      <c r="O11" s="11">
        <f>+'Indice PondENGHO'!O9/'Indice PondENGHO'!O8-1</f>
        <v>1.2499692636170456E-2</v>
      </c>
      <c r="P11" s="3">
        <f>+'Indice PondENGHO'!P9/'Indice PondENGHO'!P8-1</f>
        <v>1.1146425160558415E-2</v>
      </c>
      <c r="Q11" s="3">
        <f>+'Indice PondENGHO'!Q9/'Indice PondENGHO'!Q8-1</f>
        <v>2.9508712711169949E-2</v>
      </c>
      <c r="R11" s="3">
        <f>+'Indice PondENGHO'!R9/'Indice PondENGHO'!R8-1</f>
        <v>-1.0475381872383838E-2</v>
      </c>
      <c r="S11" s="3">
        <f>+'Indice PondENGHO'!S9/'Indice PondENGHO'!S8-1</f>
        <v>1.9457860738503641E-2</v>
      </c>
      <c r="T11" s="3">
        <f>+'Indice PondENGHO'!T9/'Indice PondENGHO'!T8-1</f>
        <v>2.4035133236455675E-2</v>
      </c>
      <c r="U11" s="3">
        <f>+'Indice PondENGHO'!U9/'Indice PondENGHO'!U8-1</f>
        <v>3.2834418555702127E-2</v>
      </c>
      <c r="V11" s="3">
        <f>+'Indice PondENGHO'!V9/'Indice PondENGHO'!V8-1</f>
        <v>2.236848524442725E-2</v>
      </c>
      <c r="W11" s="3">
        <f>+'Indice PondENGHO'!W9/'Indice PondENGHO'!W8-1</f>
        <v>9.3182082730358662E-3</v>
      </c>
      <c r="X11" s="3">
        <f>+'Indice PondENGHO'!X9/'Indice PondENGHO'!X8-1</f>
        <v>3.5634552806455222E-2</v>
      </c>
      <c r="Y11" s="3">
        <f>+'Indice PondENGHO'!Y9/'Indice PondENGHO'!Y8-1</f>
        <v>8.2836931891430154E-3</v>
      </c>
      <c r="Z11" s="3">
        <f>+'Indice PondENGHO'!Z9/'Indice PondENGHO'!Z8-1</f>
        <v>2.4354610828922763E-2</v>
      </c>
      <c r="AA11" s="3">
        <f>+'Indice PondENGHO'!AA9/'Indice PondENGHO'!AA8-1</f>
        <v>1.2971911011678605E-2</v>
      </c>
      <c r="AB11" s="10">
        <f>+'Indice PondENGHO'!AB9/'Indice PondENGHO'!AB8-1</f>
        <v>1.1344374008809499E-2</v>
      </c>
      <c r="AC11" s="3">
        <f>+'Indice PondENGHO'!AC9/'Indice PondENGHO'!AC8-1</f>
        <v>2.9094104995476044E-2</v>
      </c>
      <c r="AD11" s="3">
        <f>+'Indice PondENGHO'!AD9/'Indice PondENGHO'!AD8-1</f>
        <v>-1.1049215940250323E-2</v>
      </c>
      <c r="AE11" s="3">
        <f>+'Indice PondENGHO'!AE9/'Indice PondENGHO'!AE8-1</f>
        <v>1.9676162428534205E-2</v>
      </c>
      <c r="AF11" s="3">
        <f>+'Indice PondENGHO'!AF9/'Indice PondENGHO'!AF8-1</f>
        <v>2.4069921376289827E-2</v>
      </c>
      <c r="AG11" s="3">
        <f>+'Indice PondENGHO'!AG9/'Indice PondENGHO'!AG8-1</f>
        <v>3.3684669420675162E-2</v>
      </c>
      <c r="AH11" s="3">
        <f>+'Indice PondENGHO'!AH9/'Indice PondENGHO'!AH8-1</f>
        <v>2.2436998109264472E-2</v>
      </c>
      <c r="AI11" s="3">
        <f>+'Indice PondENGHO'!AI9/'Indice PondENGHO'!AI8-1</f>
        <v>9.5449625531556226E-3</v>
      </c>
      <c r="AJ11" s="3">
        <f>+'Indice PondENGHO'!AJ9/'Indice PondENGHO'!AJ8-1</f>
        <v>3.6447947235896727E-2</v>
      </c>
      <c r="AK11" s="3">
        <f>+'Indice PondENGHO'!AK9/'Indice PondENGHO'!AK8-1</f>
        <v>8.200013996429556E-3</v>
      </c>
      <c r="AL11" s="3">
        <f>+'Indice PondENGHO'!AL9/'Indice PondENGHO'!AL8-1</f>
        <v>2.5630765972936453E-2</v>
      </c>
      <c r="AM11" s="11">
        <f>+'Indice PondENGHO'!AM9/'Indice PondENGHO'!AM8-1</f>
        <v>1.3262045632167263E-2</v>
      </c>
      <c r="AN11" s="3">
        <f>+'Indice PondENGHO'!AN9/'Indice PondENGHO'!AN8-1</f>
        <v>1.1372514658061661E-2</v>
      </c>
      <c r="AO11" s="3">
        <f>+'Indice PondENGHO'!AO9/'Indice PondENGHO'!AO8-1</f>
        <v>2.941798429537501E-2</v>
      </c>
      <c r="AP11" s="3">
        <f>+'Indice PondENGHO'!AP9/'Indice PondENGHO'!AP8-1</f>
        <v>-1.1650148259516713E-2</v>
      </c>
      <c r="AQ11" s="3">
        <f>+'Indice PondENGHO'!AQ9/'Indice PondENGHO'!AQ8-1</f>
        <v>2.009936035991533E-2</v>
      </c>
      <c r="AR11" s="3">
        <f>+'Indice PondENGHO'!AR9/'Indice PondENGHO'!AR8-1</f>
        <v>2.4042685132551256E-2</v>
      </c>
      <c r="AS11" s="3">
        <f>+'Indice PondENGHO'!AS9/'Indice PondENGHO'!AS8-1</f>
        <v>3.3645949524110152E-2</v>
      </c>
      <c r="AT11" s="3">
        <f>+'Indice PondENGHO'!AT9/'Indice PondENGHO'!AT8-1</f>
        <v>2.1341639129760503E-2</v>
      </c>
      <c r="AU11" s="3">
        <f>+'Indice PondENGHO'!AU9/'Indice PondENGHO'!AU8-1</f>
        <v>9.5258847195731633E-3</v>
      </c>
      <c r="AV11" s="3">
        <f>+'Indice PondENGHO'!AV9/'Indice PondENGHO'!AV8-1</f>
        <v>3.5988650210979856E-2</v>
      </c>
      <c r="AW11" s="3">
        <f>+'Indice PondENGHO'!AW9/'Indice PondENGHO'!AW8-1</f>
        <v>8.0445984285817396E-3</v>
      </c>
      <c r="AX11" s="3">
        <f>+'Indice PondENGHO'!AX9/'Indice PondENGHO'!AX8-1</f>
        <v>2.5938633438975511E-2</v>
      </c>
      <c r="AY11" s="3">
        <f>+'Indice PondENGHO'!AY9/'Indice PondENGHO'!AY8-1</f>
        <v>1.3235728762543975E-2</v>
      </c>
      <c r="AZ11" s="10">
        <f>+'Indice PondENGHO'!AZ9/'Indice PondENGHO'!AZ8-1</f>
        <v>1.147155270322231E-2</v>
      </c>
      <c r="BA11" s="3">
        <f>+'Indice PondENGHO'!BA9/'Indice PondENGHO'!BA8-1</f>
        <v>3.0075871420372158E-2</v>
      </c>
      <c r="BB11" s="3">
        <f>+'Indice PondENGHO'!BB9/'Indice PondENGHO'!BB8-1</f>
        <v>-1.2506955682090481E-2</v>
      </c>
      <c r="BC11" s="3">
        <f>+'Indice PondENGHO'!BC9/'Indice PondENGHO'!BC8-1</f>
        <v>2.1144224395727607E-2</v>
      </c>
      <c r="BD11" s="3">
        <f>+'Indice PondENGHO'!BD9/'Indice PondENGHO'!BD8-1</f>
        <v>2.4149210969008017E-2</v>
      </c>
      <c r="BE11" s="3">
        <f>+'Indice PondENGHO'!BE9/'Indice PondENGHO'!BE8-1</f>
        <v>3.4022004737644496E-2</v>
      </c>
      <c r="BF11" s="3">
        <f>+'Indice PondENGHO'!BF9/'Indice PondENGHO'!BF8-1</f>
        <v>2.1001917070076592E-2</v>
      </c>
      <c r="BG11" s="3">
        <f>+'Indice PondENGHO'!BG9/'Indice PondENGHO'!BG8-1</f>
        <v>9.1407653816131251E-3</v>
      </c>
      <c r="BH11" s="3">
        <f>+'Indice PondENGHO'!BH9/'Indice PondENGHO'!BH8-1</f>
        <v>3.5892666302612231E-2</v>
      </c>
      <c r="BI11" s="3">
        <f>+'Indice PondENGHO'!BI9/'Indice PondENGHO'!BI8-1</f>
        <v>7.5591067400075929E-3</v>
      </c>
      <c r="BJ11" s="3">
        <f>+'Indice PondENGHO'!BJ9/'Indice PondENGHO'!BJ8-1</f>
        <v>2.6283931143579853E-2</v>
      </c>
      <c r="BK11" s="11">
        <f>+'Indice PondENGHO'!BK9/'Indice PondENGHO'!BK8-1</f>
        <v>1.3543451853311073E-2</v>
      </c>
      <c r="BL11" s="3">
        <f>+'Indice PondENGHO'!BL9/'Indice PondENGHO'!BL8-1</f>
        <v>1.4862326032895501E-2</v>
      </c>
      <c r="BM11" s="3">
        <f>+'Indice PondENGHO'!BM9/'Indice PondENGHO'!BM8-1</f>
        <v>1.6023560930299441E-2</v>
      </c>
      <c r="BN11" s="3">
        <f>+'Indice PondENGHO'!BN9/'Indice PondENGHO'!BN8-1</f>
        <v>1.670259057460477E-2</v>
      </c>
      <c r="BO11" s="3">
        <f>+'Indice PondENGHO'!BO9/'Indice PondENGHO'!BO8-1</f>
        <v>1.7458281825097455E-2</v>
      </c>
      <c r="BP11" s="3">
        <f>+'Indice PondENGHO'!BP9/'Indice PondENGHO'!BP8-1</f>
        <v>1.900438912840885E-2</v>
      </c>
      <c r="BQ11" s="10">
        <f>+'Indice PondENGHO'!BQ9/'Indice PondENGHO'!BQ8-1</f>
        <v>1.1247389641269478E-2</v>
      </c>
      <c r="BR11" s="3">
        <f>+'Indice PondENGHO'!BR9/'Indice PondENGHO'!BR8-1</f>
        <v>2.9485077545980509E-2</v>
      </c>
      <c r="BS11" s="3">
        <f>+'Indice PondENGHO'!BS9/'Indice PondENGHO'!BS8-1</f>
        <v>-1.1259167304996986E-2</v>
      </c>
      <c r="BT11" s="3">
        <f>+'Indice PondENGHO'!BT9/'Indice PondENGHO'!BT8-1</f>
        <v>2.0123269091854024E-2</v>
      </c>
      <c r="BU11" s="3">
        <f>+'Indice PondENGHO'!BU9/'Indice PondENGHO'!BU8-1</f>
        <v>2.4095934042684064E-2</v>
      </c>
      <c r="BV11" s="3">
        <f>+'Indice PondENGHO'!BV9/'Indice PondENGHO'!BV8-1</f>
        <v>3.3589434681245978E-2</v>
      </c>
      <c r="BW11" s="3">
        <f>+'Indice PondENGHO'!BW9/'Indice PondENGHO'!BW8-1</f>
        <v>2.1738839544098276E-2</v>
      </c>
      <c r="BX11" s="3">
        <f>+'Indice PondENGHO'!BX9/'Indice PondENGHO'!BX8-1</f>
        <v>9.2961288964872324E-3</v>
      </c>
      <c r="BY11" s="3">
        <f>+'Indice PondENGHO'!BY9/'Indice PondENGHO'!BY8-1</f>
        <v>3.5821209549198541E-2</v>
      </c>
      <c r="BZ11" s="3">
        <f>+'Indice PondENGHO'!BZ9/'Indice PondENGHO'!BZ8-1</f>
        <v>7.965156926765582E-3</v>
      </c>
      <c r="CA11" s="3">
        <f>+'Indice PondENGHO'!CA9/'Indice PondENGHO'!CA8-1</f>
        <v>2.5608536343864508E-2</v>
      </c>
      <c r="CB11" s="11">
        <f>+'Indice PondENGHO'!CB9/'Indice PondENGHO'!CB8-1</f>
        <v>1.3245216195097331E-2</v>
      </c>
      <c r="CC11" s="55">
        <f>+'Indice PondENGHO'!CC9/'Indice PondENGHO'!CC8-1</f>
        <v>1.7284010381315218E-2</v>
      </c>
      <c r="CD11" s="56">
        <f>+'Indice PondENGHO'!CD9/'Indice PondENGHO'!CD8-1</f>
        <v>1.7284010381315218E-2</v>
      </c>
      <c r="CF11" s="3">
        <f t="shared" si="0"/>
        <v>-4.1420630955133486E-3</v>
      </c>
    </row>
    <row r="12" spans="1:84" x14ac:dyDescent="0.3">
      <c r="A12" s="2">
        <f>+'Indice PondENGHO'!A10</f>
        <v>42948</v>
      </c>
      <c r="B12" s="1" t="s">
        <v>90</v>
      </c>
      <c r="C12" s="1">
        <v>2017</v>
      </c>
      <c r="D12" s="10">
        <f>+'Indice PondENGHO'!D10/'Indice PondENGHO'!D9-1</f>
        <v>1.9262984030013808E-2</v>
      </c>
      <c r="E12" s="3">
        <f>+'Indice PondENGHO'!E10/'Indice PondENGHO'!E9-1</f>
        <v>1.392897564539286E-2</v>
      </c>
      <c r="F12" s="3">
        <f>+'Indice PondENGHO'!F10/'Indice PondENGHO'!F9-1</f>
        <v>-5.6670073237169438E-3</v>
      </c>
      <c r="G12" s="3">
        <f>+'Indice PondENGHO'!G10/'Indice PondENGHO'!G9-1</f>
        <v>2.0218949050656576E-2</v>
      </c>
      <c r="H12" s="3">
        <f>+'Indice PondENGHO'!H10/'Indice PondENGHO'!H9-1</f>
        <v>8.613316483852218E-3</v>
      </c>
      <c r="I12" s="3">
        <f>+'Indice PondENGHO'!I10/'Indice PondENGHO'!I9-1</f>
        <v>2.4229896499806003E-2</v>
      </c>
      <c r="J12" s="3">
        <f>+'Indice PondENGHO'!J10/'Indice PondENGHO'!J9-1</f>
        <v>1.0527373553936403E-2</v>
      </c>
      <c r="K12" s="3">
        <f>+'Indice PondENGHO'!K10/'Indice PondENGHO'!K9-1</f>
        <v>1.489153923539166E-2</v>
      </c>
      <c r="L12" s="3">
        <f>+'Indice PondENGHO'!L10/'Indice PondENGHO'!L9-1</f>
        <v>1.0668025201257647E-2</v>
      </c>
      <c r="M12" s="3">
        <f>+'Indice PondENGHO'!M10/'Indice PondENGHO'!M9-1</f>
        <v>1.8387224783362965E-2</v>
      </c>
      <c r="N12" s="3">
        <f>+'Indice PondENGHO'!N10/'Indice PondENGHO'!N9-1</f>
        <v>7.5416941223327427E-3</v>
      </c>
      <c r="O12" s="11">
        <f>+'Indice PondENGHO'!O10/'Indice PondENGHO'!O9-1</f>
        <v>1.7049270867456556E-2</v>
      </c>
      <c r="P12" s="3">
        <f>+'Indice PondENGHO'!P10/'Indice PondENGHO'!P9-1</f>
        <v>2.0070702029539866E-2</v>
      </c>
      <c r="Q12" s="3">
        <f>+'Indice PondENGHO'!Q10/'Indice PondENGHO'!Q9-1</f>
        <v>1.342756733221373E-2</v>
      </c>
      <c r="R12" s="3">
        <f>+'Indice PondENGHO'!R10/'Indice PondENGHO'!R9-1</f>
        <v>-5.685652258738072E-3</v>
      </c>
      <c r="S12" s="3">
        <f>+'Indice PondENGHO'!S10/'Indice PondENGHO'!S9-1</f>
        <v>2.1049673699546245E-2</v>
      </c>
      <c r="T12" s="3">
        <f>+'Indice PondENGHO'!T10/'Indice PondENGHO'!T9-1</f>
        <v>9.1071005985676745E-3</v>
      </c>
      <c r="U12" s="3">
        <f>+'Indice PondENGHO'!U10/'Indice PondENGHO'!U9-1</f>
        <v>2.4513728985549932E-2</v>
      </c>
      <c r="V12" s="3">
        <f>+'Indice PondENGHO'!V10/'Indice PondENGHO'!V9-1</f>
        <v>1.054956493980086E-2</v>
      </c>
      <c r="W12" s="3">
        <f>+'Indice PondENGHO'!W10/'Indice PondENGHO'!W9-1</f>
        <v>1.504604507411389E-2</v>
      </c>
      <c r="X12" s="3">
        <f>+'Indice PondENGHO'!X10/'Indice PondENGHO'!X9-1</f>
        <v>8.4663216932723273E-3</v>
      </c>
      <c r="Y12" s="3">
        <f>+'Indice PondENGHO'!Y10/'Indice PondENGHO'!Y9-1</f>
        <v>1.7928404423074529E-2</v>
      </c>
      <c r="Z12" s="3">
        <f>+'Indice PondENGHO'!Z10/'Indice PondENGHO'!Z9-1</f>
        <v>7.4506325568366449E-3</v>
      </c>
      <c r="AA12" s="3">
        <f>+'Indice PondENGHO'!AA10/'Indice PondENGHO'!AA9-1</f>
        <v>1.6089943251540451E-2</v>
      </c>
      <c r="AB12" s="10">
        <f>+'Indice PondENGHO'!AB10/'Indice PondENGHO'!AB9-1</f>
        <v>2.0648374259408353E-2</v>
      </c>
      <c r="AC12" s="3">
        <f>+'Indice PondENGHO'!AC10/'Indice PondENGHO'!AC9-1</f>
        <v>1.3106781594668826E-2</v>
      </c>
      <c r="AD12" s="3">
        <f>+'Indice PondENGHO'!AD10/'Indice PondENGHO'!AD9-1</f>
        <v>-5.7728478404591721E-3</v>
      </c>
      <c r="AE12" s="3">
        <f>+'Indice PondENGHO'!AE10/'Indice PondENGHO'!AE9-1</f>
        <v>2.1239989691850703E-2</v>
      </c>
      <c r="AF12" s="3">
        <f>+'Indice PondENGHO'!AF10/'Indice PondENGHO'!AF9-1</f>
        <v>9.5573132738913102E-3</v>
      </c>
      <c r="AG12" s="3">
        <f>+'Indice PondENGHO'!AG10/'Indice PondENGHO'!AG9-1</f>
        <v>2.4322588672524459E-2</v>
      </c>
      <c r="AH12" s="3">
        <f>+'Indice PondENGHO'!AH10/'Indice PondENGHO'!AH9-1</f>
        <v>1.0688694731473269E-2</v>
      </c>
      <c r="AI12" s="3">
        <f>+'Indice PondENGHO'!AI10/'Indice PondENGHO'!AI9-1</f>
        <v>1.4989949503920741E-2</v>
      </c>
      <c r="AJ12" s="3">
        <f>+'Indice PondENGHO'!AJ10/'Indice PondENGHO'!AJ9-1</f>
        <v>7.4640423361569397E-3</v>
      </c>
      <c r="AK12" s="3">
        <f>+'Indice PondENGHO'!AK10/'Indice PondENGHO'!AK9-1</f>
        <v>1.7877880334667529E-2</v>
      </c>
      <c r="AL12" s="3">
        <f>+'Indice PondENGHO'!AL10/'Indice PondENGHO'!AL9-1</f>
        <v>7.3636618778079033E-3</v>
      </c>
      <c r="AM12" s="11">
        <f>+'Indice PondENGHO'!AM10/'Indice PondENGHO'!AM9-1</f>
        <v>1.562100410135292E-2</v>
      </c>
      <c r="AN12" s="3">
        <f>+'Indice PondENGHO'!AN10/'Indice PondENGHO'!AN9-1</f>
        <v>2.0878209501635991E-2</v>
      </c>
      <c r="AO12" s="3">
        <f>+'Indice PondENGHO'!AO10/'Indice PondENGHO'!AO9-1</f>
        <v>1.2899162771545569E-2</v>
      </c>
      <c r="AP12" s="3">
        <f>+'Indice PondENGHO'!AP10/'Indice PondENGHO'!AP9-1</f>
        <v>-5.3110810172741774E-3</v>
      </c>
      <c r="AQ12" s="3">
        <f>+'Indice PondENGHO'!AQ10/'Indice PondENGHO'!AQ9-1</f>
        <v>2.1815877808784911E-2</v>
      </c>
      <c r="AR12" s="3">
        <f>+'Indice PondENGHO'!AR10/'Indice PondENGHO'!AR9-1</f>
        <v>9.6273246717957228E-3</v>
      </c>
      <c r="AS12" s="3">
        <f>+'Indice PondENGHO'!AS10/'Indice PondENGHO'!AS9-1</f>
        <v>2.527675792273687E-2</v>
      </c>
      <c r="AT12" s="3">
        <f>+'Indice PondENGHO'!AT10/'Indice PondENGHO'!AT9-1</f>
        <v>1.0828229654192167E-2</v>
      </c>
      <c r="AU12" s="3">
        <f>+'Indice PondENGHO'!AU10/'Indice PondENGHO'!AU9-1</f>
        <v>1.5020475132990319E-2</v>
      </c>
      <c r="AV12" s="3">
        <f>+'Indice PondENGHO'!AV10/'Indice PondENGHO'!AV9-1</f>
        <v>6.3806518588021E-3</v>
      </c>
      <c r="AW12" s="3">
        <f>+'Indice PondENGHO'!AW10/'Indice PondENGHO'!AW9-1</f>
        <v>1.7964943683978829E-2</v>
      </c>
      <c r="AX12" s="3">
        <f>+'Indice PondENGHO'!AX10/'Indice PondENGHO'!AX9-1</f>
        <v>7.5173748620578351E-3</v>
      </c>
      <c r="AY12" s="3">
        <f>+'Indice PondENGHO'!AY10/'Indice PondENGHO'!AY9-1</f>
        <v>1.5642144145176395E-2</v>
      </c>
      <c r="AZ12" s="10">
        <f>+'Indice PondENGHO'!AZ10/'Indice PondENGHO'!AZ9-1</f>
        <v>2.1171880439126101E-2</v>
      </c>
      <c r="BA12" s="3">
        <f>+'Indice PondENGHO'!BA10/'Indice PondENGHO'!BA9-1</f>
        <v>1.2641999328417031E-2</v>
      </c>
      <c r="BB12" s="3">
        <f>+'Indice PondENGHO'!BB10/'Indice PondENGHO'!BB9-1</f>
        <v>-5.0813718240282357E-3</v>
      </c>
      <c r="BC12" s="3">
        <f>+'Indice PondENGHO'!BC10/'Indice PondENGHO'!BC9-1</f>
        <v>2.280952758423993E-2</v>
      </c>
      <c r="BD12" s="3">
        <f>+'Indice PondENGHO'!BD10/'Indice PondENGHO'!BD9-1</f>
        <v>9.7960249470228078E-3</v>
      </c>
      <c r="BE12" s="3">
        <f>+'Indice PondENGHO'!BE10/'Indice PondENGHO'!BE9-1</f>
        <v>2.6025600797584314E-2</v>
      </c>
      <c r="BF12" s="3">
        <f>+'Indice PondENGHO'!BF10/'Indice PondENGHO'!BF9-1</f>
        <v>1.1146594004465715E-2</v>
      </c>
      <c r="BG12" s="3">
        <f>+'Indice PondENGHO'!BG10/'Indice PondENGHO'!BG9-1</f>
        <v>1.5386982370153346E-2</v>
      </c>
      <c r="BH12" s="3">
        <f>+'Indice PondENGHO'!BH10/'Indice PondENGHO'!BH9-1</f>
        <v>4.9318604875747685E-3</v>
      </c>
      <c r="BI12" s="3">
        <f>+'Indice PondENGHO'!BI10/'Indice PondENGHO'!BI9-1</f>
        <v>1.7178052795038257E-2</v>
      </c>
      <c r="BJ12" s="3">
        <f>+'Indice PondENGHO'!BJ10/'Indice PondENGHO'!BJ9-1</f>
        <v>7.6610109353429934E-3</v>
      </c>
      <c r="BK12" s="11">
        <f>+'Indice PondENGHO'!BK10/'Indice PondENGHO'!BK9-1</f>
        <v>1.5295173776927573E-2</v>
      </c>
      <c r="BL12" s="3">
        <f>+'Indice PondENGHO'!BL10/'Indice PondENGHO'!BL9-1</f>
        <v>1.4163125991522252E-2</v>
      </c>
      <c r="BM12" s="3">
        <f>+'Indice PondENGHO'!BM10/'Indice PondENGHO'!BM9-1</f>
        <v>1.4063129153355058E-2</v>
      </c>
      <c r="BN12" s="3">
        <f>+'Indice PondENGHO'!BN10/'Indice PondENGHO'!BN9-1</f>
        <v>1.416076715663106E-2</v>
      </c>
      <c r="BO12" s="3">
        <f>+'Indice PondENGHO'!BO10/'Indice PondENGHO'!BO9-1</f>
        <v>1.4005227370221807E-2</v>
      </c>
      <c r="BP12" s="3">
        <f>+'Indice PondENGHO'!BP10/'Indice PondENGHO'!BP9-1</f>
        <v>1.3882697266754951E-2</v>
      </c>
      <c r="BQ12" s="10">
        <f>+'Indice PondENGHO'!BQ10/'Indice PondENGHO'!BQ9-1</f>
        <v>2.0457047628744895E-2</v>
      </c>
      <c r="BR12" s="3">
        <f>+'Indice PondENGHO'!BR10/'Indice PondENGHO'!BR9-1</f>
        <v>1.3092619310391518E-2</v>
      </c>
      <c r="BS12" s="3">
        <f>+'Indice PondENGHO'!BS10/'Indice PondENGHO'!BS9-1</f>
        <v>-5.4429937681604867E-3</v>
      </c>
      <c r="BT12" s="3">
        <f>+'Indice PondENGHO'!BT10/'Indice PondENGHO'!BT9-1</f>
        <v>2.1733306557833121E-2</v>
      </c>
      <c r="BU12" s="3">
        <f>+'Indice PondENGHO'!BU10/'Indice PondENGHO'!BU9-1</f>
        <v>9.530879232306777E-3</v>
      </c>
      <c r="BV12" s="3">
        <f>+'Indice PondENGHO'!BV10/'Indice PondENGHO'!BV9-1</f>
        <v>2.5253432348354865E-2</v>
      </c>
      <c r="BW12" s="3">
        <f>+'Indice PondENGHO'!BW10/'Indice PondENGHO'!BW9-1</f>
        <v>1.0853276971775738E-2</v>
      </c>
      <c r="BX12" s="3">
        <f>+'Indice PondENGHO'!BX10/'Indice PondENGHO'!BX9-1</f>
        <v>1.5109980878505347E-2</v>
      </c>
      <c r="BY12" s="3">
        <f>+'Indice PondENGHO'!BY10/'Indice PondENGHO'!BY9-1</f>
        <v>6.7623102582687888E-3</v>
      </c>
      <c r="BZ12" s="3">
        <f>+'Indice PondENGHO'!BZ10/'Indice PondENGHO'!BZ9-1</f>
        <v>1.766024701025648E-2</v>
      </c>
      <c r="CA12" s="3">
        <f>+'Indice PondENGHO'!CA10/'Indice PondENGHO'!CA9-1</f>
        <v>7.5450585868768183E-3</v>
      </c>
      <c r="CB12" s="11">
        <f>+'Indice PondENGHO'!CB10/'Indice PondENGHO'!CB9-1</f>
        <v>1.5710443921469253E-2</v>
      </c>
      <c r="CC12" s="55">
        <f>+'Indice PondENGHO'!CC10/'Indice PondENGHO'!CC9-1</f>
        <v>1.4021360923604842E-2</v>
      </c>
      <c r="CD12" s="56">
        <f>+'Indice PondENGHO'!CD10/'Indice PondENGHO'!CD9-1</f>
        <v>1.4021293900531751E-2</v>
      </c>
      <c r="CF12" s="3">
        <f t="shared" si="0"/>
        <v>2.8042872476730096E-4</v>
      </c>
    </row>
    <row r="13" spans="1:84" x14ac:dyDescent="0.3">
      <c r="A13" s="2">
        <f>+'Indice PondENGHO'!A11</f>
        <v>42979</v>
      </c>
      <c r="B13" s="1" t="s">
        <v>91</v>
      </c>
      <c r="C13" s="1">
        <v>2017</v>
      </c>
      <c r="D13" s="10">
        <f>+'Indice PondENGHO'!D11/'Indice PondENGHO'!D10-1</f>
        <v>1.8870437458530009E-2</v>
      </c>
      <c r="E13" s="3">
        <f>+'Indice PondENGHO'!E11/'Indice PondENGHO'!E10-1</f>
        <v>7.0489095877841468E-3</v>
      </c>
      <c r="F13" s="3">
        <f>+'Indice PondENGHO'!F11/'Indice PondENGHO'!F10-1</f>
        <v>3.0739105489403284E-2</v>
      </c>
      <c r="G13" s="3">
        <f>+'Indice PondENGHO'!G11/'Indice PondENGHO'!G10-1</f>
        <v>1.8940613483478419E-2</v>
      </c>
      <c r="H13" s="3">
        <f>+'Indice PondENGHO'!H11/'Indice PondENGHO'!H10-1</f>
        <v>1.0268062948393109E-2</v>
      </c>
      <c r="I13" s="3">
        <f>+'Indice PondENGHO'!I11/'Indice PondENGHO'!I10-1</f>
        <v>2.3729662638832139E-2</v>
      </c>
      <c r="J13" s="3">
        <f>+'Indice PondENGHO'!J11/'Indice PondENGHO'!J10-1</f>
        <v>7.9311364098464399E-3</v>
      </c>
      <c r="K13" s="3">
        <f>+'Indice PondENGHO'!K11/'Indice PondENGHO'!K10-1</f>
        <v>1.0116779624403494E-2</v>
      </c>
      <c r="L13" s="3">
        <f>+'Indice PondENGHO'!L11/'Indice PondENGHO'!L10-1</f>
        <v>2.4480272906435951E-2</v>
      </c>
      <c r="M13" s="3">
        <f>+'Indice PondENGHO'!M11/'Indice PondENGHO'!M10-1</f>
        <v>3.4733420971382767E-2</v>
      </c>
      <c r="N13" s="3">
        <f>+'Indice PondENGHO'!N11/'Indice PondENGHO'!N10-1</f>
        <v>1.4025546514469189E-2</v>
      </c>
      <c r="O13" s="11">
        <f>+'Indice PondENGHO'!O11/'Indice PondENGHO'!O10-1</f>
        <v>1.5507970098297408E-2</v>
      </c>
      <c r="P13" s="3">
        <f>+'Indice PondENGHO'!P11/'Indice PondENGHO'!P10-1</f>
        <v>1.8541747660901997E-2</v>
      </c>
      <c r="Q13" s="3">
        <f>+'Indice PondENGHO'!Q11/'Indice PondENGHO'!Q10-1</f>
        <v>6.9590833156376597E-3</v>
      </c>
      <c r="R13" s="3">
        <f>+'Indice PondENGHO'!R11/'Indice PondENGHO'!R10-1</f>
        <v>3.3444640948154358E-2</v>
      </c>
      <c r="S13" s="3">
        <f>+'Indice PondENGHO'!S11/'Indice PondENGHO'!S10-1</f>
        <v>1.9236095075936488E-2</v>
      </c>
      <c r="T13" s="3">
        <f>+'Indice PondENGHO'!T11/'Indice PondENGHO'!T10-1</f>
        <v>1.0234850354633673E-2</v>
      </c>
      <c r="U13" s="3">
        <f>+'Indice PondENGHO'!U11/'Indice PondENGHO'!U10-1</f>
        <v>2.43088618292715E-2</v>
      </c>
      <c r="V13" s="3">
        <f>+'Indice PondENGHO'!V11/'Indice PondENGHO'!V10-1</f>
        <v>8.0776010319467684E-3</v>
      </c>
      <c r="W13" s="3">
        <f>+'Indice PondENGHO'!W11/'Indice PondENGHO'!W10-1</f>
        <v>1.0213519147945105E-2</v>
      </c>
      <c r="X13" s="3">
        <f>+'Indice PondENGHO'!X11/'Indice PondENGHO'!X10-1</f>
        <v>2.5673349560091818E-2</v>
      </c>
      <c r="Y13" s="3">
        <f>+'Indice PondENGHO'!Y11/'Indice PondENGHO'!Y10-1</f>
        <v>3.8589387472907744E-2</v>
      </c>
      <c r="Z13" s="3">
        <f>+'Indice PondENGHO'!Z11/'Indice PondENGHO'!Z10-1</f>
        <v>1.4292879756045318E-2</v>
      </c>
      <c r="AA13" s="3">
        <f>+'Indice PondENGHO'!AA11/'Indice PondENGHO'!AA10-1</f>
        <v>1.6183210679428184E-2</v>
      </c>
      <c r="AB13" s="10">
        <f>+'Indice PondENGHO'!AB11/'Indice PondENGHO'!AB10-1</f>
        <v>1.8124650300350265E-2</v>
      </c>
      <c r="AC13" s="3">
        <f>+'Indice PondENGHO'!AC11/'Indice PondENGHO'!AC10-1</f>
        <v>6.8389760039753167E-3</v>
      </c>
      <c r="AD13" s="3">
        <f>+'Indice PondENGHO'!AD11/'Indice PondENGHO'!AD10-1</f>
        <v>3.4371854755036679E-2</v>
      </c>
      <c r="AE13" s="3">
        <f>+'Indice PondENGHO'!AE11/'Indice PondENGHO'!AE10-1</f>
        <v>2.0897643609658845E-2</v>
      </c>
      <c r="AF13" s="3">
        <f>+'Indice PondENGHO'!AF11/'Indice PondENGHO'!AF10-1</f>
        <v>1.037130351505744E-2</v>
      </c>
      <c r="AG13" s="3">
        <f>+'Indice PondENGHO'!AG11/'Indice PondENGHO'!AG10-1</f>
        <v>2.4547951289445091E-2</v>
      </c>
      <c r="AH13" s="3">
        <f>+'Indice PondENGHO'!AH11/'Indice PondENGHO'!AH10-1</f>
        <v>7.9363091481483572E-3</v>
      </c>
      <c r="AI13" s="3">
        <f>+'Indice PondENGHO'!AI11/'Indice PondENGHO'!AI10-1</f>
        <v>1.0405881083441093E-2</v>
      </c>
      <c r="AJ13" s="3">
        <f>+'Indice PondENGHO'!AJ11/'Indice PondENGHO'!AJ10-1</f>
        <v>2.617265347754083E-2</v>
      </c>
      <c r="AK13" s="3">
        <f>+'Indice PondENGHO'!AK11/'Indice PondENGHO'!AK10-1</f>
        <v>3.9412594734998585E-2</v>
      </c>
      <c r="AL13" s="3">
        <f>+'Indice PondENGHO'!AL11/'Indice PondENGHO'!AL10-1</f>
        <v>1.4382948988304722E-2</v>
      </c>
      <c r="AM13" s="11">
        <f>+'Indice PondENGHO'!AM11/'Indice PondENGHO'!AM10-1</f>
        <v>1.6387285963172182E-2</v>
      </c>
      <c r="AN13" s="3">
        <f>+'Indice PondENGHO'!AN11/'Indice PondENGHO'!AN10-1</f>
        <v>1.7894929983502506E-2</v>
      </c>
      <c r="AO13" s="3">
        <f>+'Indice PondENGHO'!AO11/'Indice PondENGHO'!AO10-1</f>
        <v>6.7682487011808679E-3</v>
      </c>
      <c r="AP13" s="3">
        <f>+'Indice PondENGHO'!AP11/'Indice PondENGHO'!AP10-1</f>
        <v>3.5687793038153837E-2</v>
      </c>
      <c r="AQ13" s="3">
        <f>+'Indice PondENGHO'!AQ11/'Indice PondENGHO'!AQ10-1</f>
        <v>2.033144179414581E-2</v>
      </c>
      <c r="AR13" s="3">
        <f>+'Indice PondENGHO'!AR11/'Indice PondENGHO'!AR10-1</f>
        <v>1.0319656911760955E-2</v>
      </c>
      <c r="AS13" s="3">
        <f>+'Indice PondENGHO'!AS11/'Indice PondENGHO'!AS10-1</f>
        <v>2.464012908780111E-2</v>
      </c>
      <c r="AT13" s="3">
        <f>+'Indice PondENGHO'!AT11/'Indice PondENGHO'!AT10-1</f>
        <v>8.2572050198737035E-3</v>
      </c>
      <c r="AU13" s="3">
        <f>+'Indice PondENGHO'!AU11/'Indice PondENGHO'!AU10-1</f>
        <v>1.0336928500588094E-2</v>
      </c>
      <c r="AV13" s="3">
        <f>+'Indice PondENGHO'!AV11/'Indice PondENGHO'!AV10-1</f>
        <v>2.6866750516077342E-2</v>
      </c>
      <c r="AW13" s="3">
        <f>+'Indice PondENGHO'!AW11/'Indice PondENGHO'!AW10-1</f>
        <v>3.9307128825480708E-2</v>
      </c>
      <c r="AX13" s="3">
        <f>+'Indice PondENGHO'!AX11/'Indice PondENGHO'!AX10-1</f>
        <v>1.4225898694170125E-2</v>
      </c>
      <c r="AY13" s="3">
        <f>+'Indice PondENGHO'!AY11/'Indice PondENGHO'!AY10-1</f>
        <v>1.6541662682368896E-2</v>
      </c>
      <c r="AZ13" s="10">
        <f>+'Indice PondENGHO'!AZ11/'Indice PondENGHO'!AZ10-1</f>
        <v>1.7848328830535998E-2</v>
      </c>
      <c r="BA13" s="3">
        <f>+'Indice PondENGHO'!BA11/'Indice PondENGHO'!BA10-1</f>
        <v>6.7130832123949435E-3</v>
      </c>
      <c r="BB13" s="3">
        <f>+'Indice PondENGHO'!BB11/'Indice PondENGHO'!BB10-1</f>
        <v>3.7448357939306565E-2</v>
      </c>
      <c r="BC13" s="3">
        <f>+'Indice PondENGHO'!BC11/'Indice PondENGHO'!BC10-1</f>
        <v>1.8847382049777872E-2</v>
      </c>
      <c r="BD13" s="3">
        <f>+'Indice PondENGHO'!BD11/'Indice PondENGHO'!BD10-1</f>
        <v>9.9500467377284796E-3</v>
      </c>
      <c r="BE13" s="3">
        <f>+'Indice PondENGHO'!BE11/'Indice PondENGHO'!BE10-1</f>
        <v>2.474976696089537E-2</v>
      </c>
      <c r="BF13" s="3">
        <f>+'Indice PondENGHO'!BF11/'Indice PondENGHO'!BF10-1</f>
        <v>8.4308990679122786E-3</v>
      </c>
      <c r="BG13" s="3">
        <f>+'Indice PondENGHO'!BG11/'Indice PondENGHO'!BG10-1</f>
        <v>1.0449655689766191E-2</v>
      </c>
      <c r="BH13" s="3">
        <f>+'Indice PondENGHO'!BH11/'Indice PondENGHO'!BH10-1</f>
        <v>2.7772519088169911E-2</v>
      </c>
      <c r="BI13" s="3">
        <f>+'Indice PondENGHO'!BI11/'Indice PondENGHO'!BI10-1</f>
        <v>4.3551177862943824E-2</v>
      </c>
      <c r="BJ13" s="3">
        <f>+'Indice PondENGHO'!BJ11/'Indice PondENGHO'!BJ10-1</f>
        <v>1.392225909243261E-2</v>
      </c>
      <c r="BK13" s="11">
        <f>+'Indice PondENGHO'!BK11/'Indice PondENGHO'!BK10-1</f>
        <v>1.7437229065048632E-2</v>
      </c>
      <c r="BL13" s="3">
        <f>+'Indice PondENGHO'!BL11/'Indice PondENGHO'!BL10-1</f>
        <v>1.8652147607199909E-2</v>
      </c>
      <c r="BM13" s="3">
        <f>+'Indice PondENGHO'!BM11/'Indice PondENGHO'!BM10-1</f>
        <v>1.8728141090425421E-2</v>
      </c>
      <c r="BN13" s="3">
        <f>+'Indice PondENGHO'!BN11/'Indice PondENGHO'!BN10-1</f>
        <v>1.9158540328619411E-2</v>
      </c>
      <c r="BO13" s="3">
        <f>+'Indice PondENGHO'!BO11/'Indice PondENGHO'!BO10-1</f>
        <v>1.9011527523867588E-2</v>
      </c>
      <c r="BP13" s="3">
        <f>+'Indice PondENGHO'!BP11/'Indice PondENGHO'!BP10-1</f>
        <v>1.9120787651417226E-2</v>
      </c>
      <c r="BQ13" s="10">
        <f>+'Indice PondENGHO'!BQ11/'Indice PondENGHO'!BQ10-1</f>
        <v>1.8226518471361475E-2</v>
      </c>
      <c r="BR13" s="3">
        <f>+'Indice PondENGHO'!BR11/'Indice PondENGHO'!BR10-1</f>
        <v>6.8368219032146627E-3</v>
      </c>
      <c r="BS13" s="3">
        <f>+'Indice PondENGHO'!BS11/'Indice PondENGHO'!BS10-1</f>
        <v>3.4886874636861576E-2</v>
      </c>
      <c r="BT13" s="3">
        <f>+'Indice PondENGHO'!BT11/'Indice PondENGHO'!BT10-1</f>
        <v>1.9606970752779951E-2</v>
      </c>
      <c r="BU13" s="3">
        <f>+'Indice PondENGHO'!BU11/'Indice PondENGHO'!BU10-1</f>
        <v>1.0158361366029878E-2</v>
      </c>
      <c r="BV13" s="3">
        <f>+'Indice PondENGHO'!BV11/'Indice PondENGHO'!BV10-1</f>
        <v>2.4561447831634275E-2</v>
      </c>
      <c r="BW13" s="3">
        <f>+'Indice PondENGHO'!BW11/'Indice PondENGHO'!BW10-1</f>
        <v>8.2132729594901477E-3</v>
      </c>
      <c r="BX13" s="3">
        <f>+'Indice PondENGHO'!BX11/'Indice PondENGHO'!BX10-1</f>
        <v>1.0336914686385423E-2</v>
      </c>
      <c r="BY13" s="3">
        <f>+'Indice PondENGHO'!BY11/'Indice PondENGHO'!BY10-1</f>
        <v>2.6669858104181321E-2</v>
      </c>
      <c r="BZ13" s="3">
        <f>+'Indice PondENGHO'!BZ11/'Indice PondENGHO'!BZ10-1</f>
        <v>4.0621186886223626E-2</v>
      </c>
      <c r="CA13" s="3">
        <f>+'Indice PondENGHO'!CA11/'Indice PondENGHO'!CA10-1</f>
        <v>1.4119757402704769E-2</v>
      </c>
      <c r="CB13" s="11">
        <f>+'Indice PondENGHO'!CB11/'Indice PondENGHO'!CB10-1</f>
        <v>1.6696181356520734E-2</v>
      </c>
      <c r="CC13" s="55">
        <f>+'Indice PondENGHO'!CC11/'Indice PondENGHO'!CC10-1</f>
        <v>1.8985042206131064E-2</v>
      </c>
      <c r="CD13" s="56">
        <f>+'Indice PondENGHO'!CD11/'Indice PondENGHO'!CD10-1</f>
        <v>1.8985109557289492E-2</v>
      </c>
      <c r="CF13" s="3">
        <f t="shared" si="0"/>
        <v>-4.6864004421731664E-4</v>
      </c>
    </row>
    <row r="14" spans="1:84" x14ac:dyDescent="0.3">
      <c r="A14" s="2">
        <f>+'Indice PondENGHO'!A12</f>
        <v>43009</v>
      </c>
      <c r="B14" s="1" t="s">
        <v>92</v>
      </c>
      <c r="C14" s="1">
        <v>2017</v>
      </c>
      <c r="D14" s="10">
        <f>+'Indice PondENGHO'!D12/'Indice PondENGHO'!D11-1</f>
        <v>1.5626287448396114E-2</v>
      </c>
      <c r="E14" s="3">
        <f>+'Indice PondENGHO'!E12/'Indice PondENGHO'!E11-1</f>
        <v>2.9577644737368569E-2</v>
      </c>
      <c r="F14" s="3">
        <f>+'Indice PondENGHO'!F12/'Indice PondENGHO'!F11-1</f>
        <v>2.2028977405346151E-2</v>
      </c>
      <c r="G14" s="3">
        <f>+'Indice PondENGHO'!G12/'Indice PondENGHO'!G11-1</f>
        <v>9.5507148190869806E-3</v>
      </c>
      <c r="H14" s="3">
        <f>+'Indice PondENGHO'!H12/'Indice PondENGHO'!H11-1</f>
        <v>7.4848963963405346E-3</v>
      </c>
      <c r="I14" s="3">
        <f>+'Indice PondENGHO'!I12/'Indice PondENGHO'!I11-1</f>
        <v>1.1889016571897226E-2</v>
      </c>
      <c r="J14" s="3">
        <f>+'Indice PondENGHO'!J12/'Indice PondENGHO'!J11-1</f>
        <v>1.3978220044220668E-2</v>
      </c>
      <c r="K14" s="3">
        <f>+'Indice PondENGHO'!K12/'Indice PondENGHO'!K11-1</f>
        <v>5.298950281564041E-2</v>
      </c>
      <c r="L14" s="3">
        <f>+'Indice PondENGHO'!L12/'Indice PondENGHO'!L11-1</f>
        <v>1.4191494113395819E-2</v>
      </c>
      <c r="M14" s="3">
        <f>+'Indice PondENGHO'!M12/'Indice PondENGHO'!M11-1</f>
        <v>8.3384523700642532E-3</v>
      </c>
      <c r="N14" s="3">
        <f>+'Indice PondENGHO'!N12/'Indice PondENGHO'!N11-1</f>
        <v>1.3819706491226214E-2</v>
      </c>
      <c r="O14" s="11">
        <f>+'Indice PondENGHO'!O12/'Indice PondENGHO'!O11-1</f>
        <v>1.3493873470481255E-2</v>
      </c>
      <c r="P14" s="3">
        <f>+'Indice PondENGHO'!P12/'Indice PondENGHO'!P11-1</f>
        <v>1.5435592488236338E-2</v>
      </c>
      <c r="Q14" s="3">
        <f>+'Indice PondENGHO'!Q12/'Indice PondENGHO'!Q11-1</f>
        <v>3.0081663234653444E-2</v>
      </c>
      <c r="R14" s="3">
        <f>+'Indice PondENGHO'!R12/'Indice PondENGHO'!R11-1</f>
        <v>2.2103522891042005E-2</v>
      </c>
      <c r="S14" s="3">
        <f>+'Indice PondENGHO'!S12/'Indice PondENGHO'!S11-1</f>
        <v>9.3140176536175012E-3</v>
      </c>
      <c r="T14" s="3">
        <f>+'Indice PondENGHO'!T12/'Indice PondENGHO'!T11-1</f>
        <v>7.2829483732155254E-3</v>
      </c>
      <c r="U14" s="3">
        <f>+'Indice PondENGHO'!U12/'Indice PondENGHO'!U11-1</f>
        <v>1.1629779472624779E-2</v>
      </c>
      <c r="V14" s="3">
        <f>+'Indice PondENGHO'!V12/'Indice PondENGHO'!V11-1</f>
        <v>1.3624258812514167E-2</v>
      </c>
      <c r="W14" s="3">
        <f>+'Indice PondENGHO'!W12/'Indice PondENGHO'!W11-1</f>
        <v>5.3011169929942259E-2</v>
      </c>
      <c r="X14" s="3">
        <f>+'Indice PondENGHO'!X12/'Indice PondENGHO'!X11-1</f>
        <v>1.3754181149343125E-2</v>
      </c>
      <c r="Y14" s="3">
        <f>+'Indice PondENGHO'!Y12/'Indice PondENGHO'!Y11-1</f>
        <v>8.2085031734171476E-3</v>
      </c>
      <c r="Z14" s="3">
        <f>+'Indice PondENGHO'!Z12/'Indice PondENGHO'!Z11-1</f>
        <v>1.3640209956175875E-2</v>
      </c>
      <c r="AA14" s="3">
        <f>+'Indice PondENGHO'!AA12/'Indice PondENGHO'!AA11-1</f>
        <v>1.3729791719712559E-2</v>
      </c>
      <c r="AB14" s="10">
        <f>+'Indice PondENGHO'!AB12/'Indice PondENGHO'!AB11-1</f>
        <v>1.5199477607525269E-2</v>
      </c>
      <c r="AC14" s="3">
        <f>+'Indice PondENGHO'!AC12/'Indice PondENGHO'!AC11-1</f>
        <v>2.9746765039625034E-2</v>
      </c>
      <c r="AD14" s="3">
        <f>+'Indice PondENGHO'!AD12/'Indice PondENGHO'!AD11-1</f>
        <v>2.249574097365592E-2</v>
      </c>
      <c r="AE14" s="3">
        <f>+'Indice PondENGHO'!AE12/'Indice PondENGHO'!AE11-1</f>
        <v>9.254065882890794E-3</v>
      </c>
      <c r="AF14" s="3">
        <f>+'Indice PondENGHO'!AF12/'Indice PondENGHO'!AF11-1</f>
        <v>7.0839246798064526E-3</v>
      </c>
      <c r="AG14" s="3">
        <f>+'Indice PondENGHO'!AG12/'Indice PondENGHO'!AG11-1</f>
        <v>1.1509187813280475E-2</v>
      </c>
      <c r="AH14" s="3">
        <f>+'Indice PondENGHO'!AH12/'Indice PondENGHO'!AH11-1</f>
        <v>1.3662403174513837E-2</v>
      </c>
      <c r="AI14" s="3">
        <f>+'Indice PondENGHO'!AI12/'Indice PondENGHO'!AI11-1</f>
        <v>5.3092320898777245E-2</v>
      </c>
      <c r="AJ14" s="3">
        <f>+'Indice PondENGHO'!AJ12/'Indice PondENGHO'!AJ11-1</f>
        <v>1.3612456190168709E-2</v>
      </c>
      <c r="AK14" s="3">
        <f>+'Indice PondENGHO'!AK12/'Indice PondENGHO'!AK11-1</f>
        <v>7.945272095734035E-3</v>
      </c>
      <c r="AL14" s="3">
        <f>+'Indice PondENGHO'!AL12/'Indice PondENGHO'!AL11-1</f>
        <v>1.4212294416488858E-2</v>
      </c>
      <c r="AM14" s="11">
        <f>+'Indice PondENGHO'!AM12/'Indice PondENGHO'!AM11-1</f>
        <v>1.3925763720489037E-2</v>
      </c>
      <c r="AN14" s="3">
        <f>+'Indice PondENGHO'!AN12/'Indice PondENGHO'!AN11-1</f>
        <v>1.5112139486055609E-2</v>
      </c>
      <c r="AO14" s="3">
        <f>+'Indice PondENGHO'!AO12/'Indice PondENGHO'!AO11-1</f>
        <v>2.9767452614770207E-2</v>
      </c>
      <c r="AP14" s="3">
        <f>+'Indice PondENGHO'!AP12/'Indice PondENGHO'!AP11-1</f>
        <v>2.1612526555941036E-2</v>
      </c>
      <c r="AQ14" s="3">
        <f>+'Indice PondENGHO'!AQ12/'Indice PondENGHO'!AQ11-1</f>
        <v>9.4905014129753607E-3</v>
      </c>
      <c r="AR14" s="3">
        <f>+'Indice PondENGHO'!AR12/'Indice PondENGHO'!AR11-1</f>
        <v>7.0775403466145637E-3</v>
      </c>
      <c r="AS14" s="3">
        <f>+'Indice PondENGHO'!AS12/'Indice PondENGHO'!AS11-1</f>
        <v>1.0647009314404432E-2</v>
      </c>
      <c r="AT14" s="3">
        <f>+'Indice PondENGHO'!AT12/'Indice PondENGHO'!AT11-1</f>
        <v>1.3066368882649559E-2</v>
      </c>
      <c r="AU14" s="3">
        <f>+'Indice PondENGHO'!AU12/'Indice PondENGHO'!AU11-1</f>
        <v>5.3314500634942918E-2</v>
      </c>
      <c r="AV14" s="3">
        <f>+'Indice PondENGHO'!AV12/'Indice PondENGHO'!AV11-1</f>
        <v>1.2829463177758349E-2</v>
      </c>
      <c r="AW14" s="3">
        <f>+'Indice PondENGHO'!AW12/'Indice PondENGHO'!AW11-1</f>
        <v>7.8437854157860087E-3</v>
      </c>
      <c r="AX14" s="3">
        <f>+'Indice PondENGHO'!AX12/'Indice PondENGHO'!AX11-1</f>
        <v>1.4178247217166096E-2</v>
      </c>
      <c r="AY14" s="3">
        <f>+'Indice PondENGHO'!AY12/'Indice PondENGHO'!AY11-1</f>
        <v>1.3789684813715786E-2</v>
      </c>
      <c r="AZ14" s="10">
        <f>+'Indice PondENGHO'!AZ12/'Indice PondENGHO'!AZ11-1</f>
        <v>1.5077537398258123E-2</v>
      </c>
      <c r="BA14" s="3">
        <f>+'Indice PondENGHO'!BA12/'Indice PondENGHO'!BA11-1</f>
        <v>3.0088664789216457E-2</v>
      </c>
      <c r="BB14" s="3">
        <f>+'Indice PondENGHO'!BB12/'Indice PondENGHO'!BB11-1</f>
        <v>2.1033187691355426E-2</v>
      </c>
      <c r="BC14" s="3">
        <f>+'Indice PondENGHO'!BC12/'Indice PondENGHO'!BC11-1</f>
        <v>9.2912403108380559E-3</v>
      </c>
      <c r="BD14" s="3">
        <f>+'Indice PondENGHO'!BD12/'Indice PondENGHO'!BD11-1</f>
        <v>7.211688005100747E-3</v>
      </c>
      <c r="BE14" s="3">
        <f>+'Indice PondENGHO'!BE12/'Indice PondENGHO'!BE11-1</f>
        <v>9.9057388425312087E-3</v>
      </c>
      <c r="BF14" s="3">
        <f>+'Indice PondENGHO'!BF12/'Indice PondENGHO'!BF11-1</f>
        <v>1.2515492083034818E-2</v>
      </c>
      <c r="BG14" s="3">
        <f>+'Indice PondENGHO'!BG12/'Indice PondENGHO'!BG11-1</f>
        <v>5.3116178777312451E-2</v>
      </c>
      <c r="BH14" s="3">
        <f>+'Indice PondENGHO'!BH12/'Indice PondENGHO'!BH11-1</f>
        <v>1.1477780399454351E-2</v>
      </c>
      <c r="BI14" s="3">
        <f>+'Indice PondENGHO'!BI12/'Indice PondENGHO'!BI11-1</f>
        <v>7.5986930829674559E-3</v>
      </c>
      <c r="BJ14" s="3">
        <f>+'Indice PondENGHO'!BJ12/'Indice PondENGHO'!BJ11-1</f>
        <v>1.4962776012659607E-2</v>
      </c>
      <c r="BK14" s="11">
        <f>+'Indice PondENGHO'!BK12/'Indice PondENGHO'!BK11-1</f>
        <v>1.3756191464542544E-2</v>
      </c>
      <c r="BL14" s="3">
        <f>+'Indice PondENGHO'!BL12/'Indice PondENGHO'!BL11-1</f>
        <v>1.627308991178178E-2</v>
      </c>
      <c r="BM14" s="3">
        <f>+'Indice PondENGHO'!BM12/'Indice PondENGHO'!BM11-1</f>
        <v>1.6029557159280783E-2</v>
      </c>
      <c r="BN14" s="3">
        <f>+'Indice PondENGHO'!BN12/'Indice PondENGHO'!BN11-1</f>
        <v>1.5784873501579533E-2</v>
      </c>
      <c r="BO14" s="3">
        <f>+'Indice PondENGHO'!BO12/'Indice PondENGHO'!BO11-1</f>
        <v>1.5184696932887265E-2</v>
      </c>
      <c r="BP14" s="3">
        <f>+'Indice PondENGHO'!BP12/'Indice PondENGHO'!BP11-1</f>
        <v>1.4424869577375654E-2</v>
      </c>
      <c r="BQ14" s="10">
        <f>+'Indice PondENGHO'!BQ12/'Indice PondENGHO'!BQ11-1</f>
        <v>1.5274676095126116E-2</v>
      </c>
      <c r="BR14" s="3">
        <f>+'Indice PondENGHO'!BR12/'Indice PondENGHO'!BR11-1</f>
        <v>2.9895287640283597E-2</v>
      </c>
      <c r="BS14" s="3">
        <f>+'Indice PondENGHO'!BS12/'Indice PondENGHO'!BS11-1</f>
        <v>2.1749625459725141E-2</v>
      </c>
      <c r="BT14" s="3">
        <f>+'Indice PondENGHO'!BT12/'Indice PondENGHO'!BT11-1</f>
        <v>9.3618170517841826E-3</v>
      </c>
      <c r="BU14" s="3">
        <f>+'Indice PondENGHO'!BU12/'Indice PondENGHO'!BU11-1</f>
        <v>7.1965288338911026E-3</v>
      </c>
      <c r="BV14" s="3">
        <f>+'Indice PondENGHO'!BV12/'Indice PondENGHO'!BV11-1</f>
        <v>1.0697358554898395E-2</v>
      </c>
      <c r="BW14" s="3">
        <f>+'Indice PondENGHO'!BW12/'Indice PondENGHO'!BW11-1</f>
        <v>1.3124936556778266E-2</v>
      </c>
      <c r="BX14" s="3">
        <f>+'Indice PondENGHO'!BX12/'Indice PondENGHO'!BX11-1</f>
        <v>5.3125101151637599E-2</v>
      </c>
      <c r="BY14" s="3">
        <f>+'Indice PondENGHO'!BY12/'Indice PondENGHO'!BY11-1</f>
        <v>1.2729035807216293E-2</v>
      </c>
      <c r="BZ14" s="3">
        <f>+'Indice PondENGHO'!BZ12/'Indice PondENGHO'!BZ11-1</f>
        <v>7.8424737548354884E-3</v>
      </c>
      <c r="CA14" s="3">
        <f>+'Indice PondENGHO'!CA12/'Indice PondENGHO'!CA11-1</f>
        <v>1.4407837825969771E-2</v>
      </c>
      <c r="CB14" s="11">
        <f>+'Indice PondENGHO'!CB12/'Indice PondENGHO'!CB11-1</f>
        <v>1.3762663800700015E-2</v>
      </c>
      <c r="CC14" s="55">
        <f>+'Indice PondENGHO'!CC12/'Indice PondENGHO'!CC11-1</f>
        <v>1.5308623717054326E-2</v>
      </c>
      <c r="CD14" s="56">
        <f>+'Indice PondENGHO'!CD12/'Indice PondENGHO'!CD11-1</f>
        <v>1.5308623717054326E-2</v>
      </c>
      <c r="CF14" s="3">
        <f t="shared" si="0"/>
        <v>1.8482203344061254E-3</v>
      </c>
    </row>
    <row r="15" spans="1:84" x14ac:dyDescent="0.3">
      <c r="A15" s="2">
        <f>+'Indice PondENGHO'!A13</f>
        <v>43040</v>
      </c>
      <c r="B15" s="1" t="s">
        <v>93</v>
      </c>
      <c r="C15" s="1">
        <v>2017</v>
      </c>
      <c r="D15" s="10">
        <f>+'Indice PondENGHO'!D13/'Indice PondENGHO'!D12-1</f>
        <v>1.2024797662451903E-2</v>
      </c>
      <c r="E15" s="3">
        <f>+'Indice PondENGHO'!E13/'Indice PondENGHO'!E12-1</f>
        <v>1.1094679562660748E-2</v>
      </c>
      <c r="F15" s="3">
        <f>+'Indice PondENGHO'!F13/'Indice PondENGHO'!F12-1</f>
        <v>1.3985570543106451E-2</v>
      </c>
      <c r="G15" s="3">
        <f>+'Indice PondENGHO'!G13/'Indice PondENGHO'!G12-1</f>
        <v>1.3386137334031822E-2</v>
      </c>
      <c r="H15" s="3">
        <f>+'Indice PondENGHO'!H13/'Indice PondENGHO'!H12-1</f>
        <v>9.2298514459892012E-3</v>
      </c>
      <c r="I15" s="3">
        <f>+'Indice PondENGHO'!I13/'Indice PondENGHO'!I12-1</f>
        <v>1.3169194524784267E-2</v>
      </c>
      <c r="J15" s="3">
        <f>+'Indice PondENGHO'!J13/'Indice PondENGHO'!J12-1</f>
        <v>3.0135573569142426E-2</v>
      </c>
      <c r="K15" s="3">
        <f>+'Indice PondENGHO'!K13/'Indice PondENGHO'!K12-1</f>
        <v>7.7441664300925694E-3</v>
      </c>
      <c r="L15" s="3">
        <f>+'Indice PondENGHO'!L13/'Indice PondENGHO'!L12-1</f>
        <v>8.3740743295968034E-3</v>
      </c>
      <c r="M15" s="3">
        <f>+'Indice PondENGHO'!M13/'Indice PondENGHO'!M12-1</f>
        <v>3.3543900262356097E-3</v>
      </c>
      <c r="N15" s="3">
        <f>+'Indice PondENGHO'!N13/'Indice PondENGHO'!N12-1</f>
        <v>1.7254960810969333E-2</v>
      </c>
      <c r="O15" s="11">
        <f>+'Indice PondENGHO'!O13/'Indice PondENGHO'!O12-1</f>
        <v>1.1851981517110532E-2</v>
      </c>
      <c r="P15" s="3">
        <f>+'Indice PondENGHO'!P13/'Indice PondENGHO'!P12-1</f>
        <v>1.1934648250089053E-2</v>
      </c>
      <c r="Q15" s="3">
        <f>+'Indice PondENGHO'!Q13/'Indice PondENGHO'!Q12-1</f>
        <v>1.1163264402981765E-2</v>
      </c>
      <c r="R15" s="3">
        <f>+'Indice PondENGHO'!R13/'Indice PondENGHO'!R12-1</f>
        <v>1.3530258059009537E-2</v>
      </c>
      <c r="S15" s="3">
        <f>+'Indice PondENGHO'!S13/'Indice PondENGHO'!S12-1</f>
        <v>1.3113078582441595E-2</v>
      </c>
      <c r="T15" s="3">
        <f>+'Indice PondENGHO'!T13/'Indice PondENGHO'!T12-1</f>
        <v>9.0501862300500502E-3</v>
      </c>
      <c r="U15" s="3">
        <f>+'Indice PondENGHO'!U13/'Indice PondENGHO'!U12-1</f>
        <v>1.3111416614564053E-2</v>
      </c>
      <c r="V15" s="3">
        <f>+'Indice PondENGHO'!V13/'Indice PondENGHO'!V12-1</f>
        <v>3.0125562692705943E-2</v>
      </c>
      <c r="W15" s="3">
        <f>+'Indice PondENGHO'!W13/'Indice PondENGHO'!W12-1</f>
        <v>7.6161492493804772E-3</v>
      </c>
      <c r="X15" s="3">
        <f>+'Indice PondENGHO'!X13/'Indice PondENGHO'!X12-1</f>
        <v>7.9112661093794223E-3</v>
      </c>
      <c r="Y15" s="3">
        <f>+'Indice PondENGHO'!Y13/'Indice PondENGHO'!Y12-1</f>
        <v>3.8464336206929239E-3</v>
      </c>
      <c r="Z15" s="3">
        <f>+'Indice PondENGHO'!Z13/'Indice PondENGHO'!Z12-1</f>
        <v>1.800855179075822E-2</v>
      </c>
      <c r="AA15" s="3">
        <f>+'Indice PondENGHO'!AA13/'Indice PondENGHO'!AA12-1</f>
        <v>1.2083027028549242E-2</v>
      </c>
      <c r="AB15" s="10">
        <f>+'Indice PondENGHO'!AB13/'Indice PondENGHO'!AB12-1</f>
        <v>1.1959737486478828E-2</v>
      </c>
      <c r="AC15" s="3">
        <f>+'Indice PondENGHO'!AC13/'Indice PondENGHO'!AC12-1</f>
        <v>1.1259340596746714E-2</v>
      </c>
      <c r="AD15" s="3">
        <f>+'Indice PondENGHO'!AD13/'Indice PondENGHO'!AD12-1</f>
        <v>1.3529176229099438E-2</v>
      </c>
      <c r="AE15" s="3">
        <f>+'Indice PondENGHO'!AE13/'Indice PondENGHO'!AE12-1</f>
        <v>1.2797722148279123E-2</v>
      </c>
      <c r="AF15" s="3">
        <f>+'Indice PondENGHO'!AF13/'Indice PondENGHO'!AF12-1</f>
        <v>9.234380508303941E-3</v>
      </c>
      <c r="AG15" s="3">
        <f>+'Indice PondENGHO'!AG13/'Indice PondENGHO'!AG12-1</f>
        <v>1.3389406438941265E-2</v>
      </c>
      <c r="AH15" s="3">
        <f>+'Indice PondENGHO'!AH13/'Indice PondENGHO'!AH12-1</f>
        <v>3.0515771230781308E-2</v>
      </c>
      <c r="AI15" s="3">
        <f>+'Indice PondENGHO'!AI13/'Indice PondENGHO'!AI12-1</f>
        <v>7.4107696751528618E-3</v>
      </c>
      <c r="AJ15" s="3">
        <f>+'Indice PondENGHO'!AJ13/'Indice PondENGHO'!AJ12-1</f>
        <v>7.7506516728673702E-3</v>
      </c>
      <c r="AK15" s="3">
        <f>+'Indice PondENGHO'!AK13/'Indice PondENGHO'!AK12-1</f>
        <v>3.9141999896648016E-3</v>
      </c>
      <c r="AL15" s="3">
        <f>+'Indice PondENGHO'!AL13/'Indice PondENGHO'!AL12-1</f>
        <v>1.8123368874148005E-2</v>
      </c>
      <c r="AM15" s="11">
        <f>+'Indice PondENGHO'!AM13/'Indice PondENGHO'!AM12-1</f>
        <v>1.2216427186273693E-2</v>
      </c>
      <c r="AN15" s="3">
        <f>+'Indice PondENGHO'!AN13/'Indice PondENGHO'!AN12-1</f>
        <v>1.1954976835435227E-2</v>
      </c>
      <c r="AO15" s="3">
        <f>+'Indice PondENGHO'!AO13/'Indice PondENGHO'!AO12-1</f>
        <v>1.1285769388772682E-2</v>
      </c>
      <c r="AP15" s="3">
        <f>+'Indice PondENGHO'!AP13/'Indice PondENGHO'!AP12-1</f>
        <v>1.3494374877711435E-2</v>
      </c>
      <c r="AQ15" s="3">
        <f>+'Indice PondENGHO'!AQ13/'Indice PondENGHO'!AQ12-1</f>
        <v>1.245954130619098E-2</v>
      </c>
      <c r="AR15" s="3">
        <f>+'Indice PondENGHO'!AR13/'Indice PondENGHO'!AR12-1</f>
        <v>9.200738051004409E-3</v>
      </c>
      <c r="AS15" s="3">
        <f>+'Indice PondENGHO'!AS13/'Indice PondENGHO'!AS12-1</f>
        <v>1.3041631371150331E-2</v>
      </c>
      <c r="AT15" s="3">
        <f>+'Indice PondENGHO'!AT13/'Indice PondENGHO'!AT12-1</f>
        <v>3.0284529345466993E-2</v>
      </c>
      <c r="AU15" s="3">
        <f>+'Indice PondENGHO'!AU13/'Indice PondENGHO'!AU12-1</f>
        <v>7.3418204195532244E-3</v>
      </c>
      <c r="AV15" s="3">
        <f>+'Indice PondENGHO'!AV13/'Indice PondENGHO'!AV12-1</f>
        <v>6.8841546905311635E-3</v>
      </c>
      <c r="AW15" s="3">
        <f>+'Indice PondENGHO'!AW13/'Indice PondENGHO'!AW12-1</f>
        <v>3.8194175548835751E-3</v>
      </c>
      <c r="AX15" s="3">
        <f>+'Indice PondENGHO'!AX13/'Indice PondENGHO'!AX12-1</f>
        <v>1.8365999171839231E-2</v>
      </c>
      <c r="AY15" s="3">
        <f>+'Indice PondENGHO'!AY13/'Indice PondENGHO'!AY12-1</f>
        <v>1.2097640451539382E-2</v>
      </c>
      <c r="AZ15" s="10">
        <f>+'Indice PondENGHO'!AZ13/'Indice PondENGHO'!AZ12-1</f>
        <v>1.1745287325329867E-2</v>
      </c>
      <c r="BA15" s="3">
        <f>+'Indice PondENGHO'!BA13/'Indice PondENGHO'!BA12-1</f>
        <v>1.1223132280119952E-2</v>
      </c>
      <c r="BB15" s="3">
        <f>+'Indice PondENGHO'!BB13/'Indice PondENGHO'!BB12-1</f>
        <v>1.3536300838497217E-2</v>
      </c>
      <c r="BC15" s="3">
        <f>+'Indice PondENGHO'!BC13/'Indice PondENGHO'!BC12-1</f>
        <v>1.1587479815665658E-2</v>
      </c>
      <c r="BD15" s="3">
        <f>+'Indice PondENGHO'!BD13/'Indice PondENGHO'!BD12-1</f>
        <v>8.7432779480689504E-3</v>
      </c>
      <c r="BE15" s="3">
        <f>+'Indice PondENGHO'!BE13/'Indice PondENGHO'!BE12-1</f>
        <v>1.2849409105167187E-2</v>
      </c>
      <c r="BF15" s="3">
        <f>+'Indice PondENGHO'!BF13/'Indice PondENGHO'!BF12-1</f>
        <v>3.0195896630971886E-2</v>
      </c>
      <c r="BG15" s="3">
        <f>+'Indice PondENGHO'!BG13/'Indice PondENGHO'!BG12-1</f>
        <v>7.0382630197594054E-3</v>
      </c>
      <c r="BH15" s="3">
        <f>+'Indice PondENGHO'!BH13/'Indice PondENGHO'!BH12-1</f>
        <v>6.1373846873451487E-3</v>
      </c>
      <c r="BI15" s="3">
        <f>+'Indice PondENGHO'!BI13/'Indice PondENGHO'!BI12-1</f>
        <v>3.8165215564638366E-3</v>
      </c>
      <c r="BJ15" s="3">
        <f>+'Indice PondENGHO'!BJ13/'Indice PondENGHO'!BJ12-1</f>
        <v>1.8085835763014702E-2</v>
      </c>
      <c r="BK15" s="11">
        <f>+'Indice PondENGHO'!BK13/'Indice PondENGHO'!BK12-1</f>
        <v>1.2211447237075568E-2</v>
      </c>
      <c r="BL15" s="3">
        <f>+'Indice PondENGHO'!BL13/'Indice PondENGHO'!BL12-1</f>
        <v>1.3435072209522447E-2</v>
      </c>
      <c r="BM15" s="3">
        <f>+'Indice PondENGHO'!BM13/'Indice PondENGHO'!BM12-1</f>
        <v>1.3731665298372331E-2</v>
      </c>
      <c r="BN15" s="3">
        <f>+'Indice PondENGHO'!BN13/'Indice PondENGHO'!BN12-1</f>
        <v>1.378957719634144E-2</v>
      </c>
      <c r="BO15" s="3">
        <f>+'Indice PondENGHO'!BO13/'Indice PondENGHO'!BO12-1</f>
        <v>1.4079589839224527E-2</v>
      </c>
      <c r="BP15" s="3">
        <f>+'Indice PondENGHO'!BP13/'Indice PondENGHO'!BP12-1</f>
        <v>1.3752864235310192E-2</v>
      </c>
      <c r="BQ15" s="10">
        <f>+'Indice PondENGHO'!BQ13/'Indice PondENGHO'!BQ12-1</f>
        <v>1.1917203788887942E-2</v>
      </c>
      <c r="BR15" s="3">
        <f>+'Indice PondENGHO'!BR13/'Indice PondENGHO'!BR12-1</f>
        <v>1.1213532363964829E-2</v>
      </c>
      <c r="BS15" s="3">
        <f>+'Indice PondENGHO'!BS13/'Indice PondENGHO'!BS12-1</f>
        <v>1.3586791805326959E-2</v>
      </c>
      <c r="BT15" s="3">
        <f>+'Indice PondENGHO'!BT13/'Indice PondENGHO'!BT12-1</f>
        <v>1.2443374281177144E-2</v>
      </c>
      <c r="BU15" s="3">
        <f>+'Indice PondENGHO'!BU13/'Indice PondENGHO'!BU12-1</f>
        <v>8.9989614377070648E-3</v>
      </c>
      <c r="BV15" s="3">
        <f>+'Indice PondENGHO'!BV13/'Indice PondENGHO'!BV12-1</f>
        <v>1.3039604346031242E-2</v>
      </c>
      <c r="BW15" s="3">
        <f>+'Indice PondENGHO'!BW13/'Indice PondENGHO'!BW12-1</f>
        <v>3.0254797053232751E-2</v>
      </c>
      <c r="BX15" s="3">
        <f>+'Indice PondENGHO'!BX13/'Indice PondENGHO'!BX12-1</f>
        <v>7.3598849237195285E-3</v>
      </c>
      <c r="BY15" s="3">
        <f>+'Indice PondENGHO'!BY13/'Indice PondENGHO'!BY12-1</f>
        <v>7.0500604568104475E-3</v>
      </c>
      <c r="BZ15" s="3">
        <f>+'Indice PondENGHO'!BZ13/'Indice PondENGHO'!BZ12-1</f>
        <v>3.8087733890892483E-3</v>
      </c>
      <c r="CA15" s="3">
        <f>+'Indice PondENGHO'!CA13/'Indice PondENGHO'!CA12-1</f>
        <v>1.8081024061206596E-2</v>
      </c>
      <c r="CB15" s="11">
        <f>+'Indice PondENGHO'!CB13/'Indice PondENGHO'!CB12-1</f>
        <v>1.2133669875124653E-2</v>
      </c>
      <c r="CC15" s="55">
        <f>+'Indice PondENGHO'!CC13/'Indice PondENGHO'!CC12-1</f>
        <v>1.3790164213433709E-2</v>
      </c>
      <c r="CD15" s="56">
        <f>+'Indice PondENGHO'!CD13/'Indice PondENGHO'!CD12-1</f>
        <v>1.3790164213433709E-2</v>
      </c>
      <c r="CF15" s="3">
        <f t="shared" si="0"/>
        <v>-3.1779202578774424E-4</v>
      </c>
    </row>
    <row r="16" spans="1:84" x14ac:dyDescent="0.3">
      <c r="A16" s="2">
        <f>+'Indice PondENGHO'!A14</f>
        <v>43070</v>
      </c>
      <c r="B16" s="1" t="s">
        <v>82</v>
      </c>
      <c r="C16" s="1">
        <v>2017</v>
      </c>
      <c r="D16" s="10">
        <f>+'Indice PondENGHO'!D14/'Indice PondENGHO'!D13-1</f>
        <v>7.7473869089237368E-3</v>
      </c>
      <c r="E16" s="3">
        <f>+'Indice PondENGHO'!E14/'Indice PondENGHO'!E13-1</f>
        <v>5.3078266733941337E-3</v>
      </c>
      <c r="F16" s="3">
        <f>+'Indice PondENGHO'!F14/'Indice PondENGHO'!F13-1</f>
        <v>8.9957124648298858E-3</v>
      </c>
      <c r="G16" s="3">
        <f>+'Indice PondENGHO'!G14/'Indice PondENGHO'!G13-1</f>
        <v>0.16838596767734737</v>
      </c>
      <c r="H16" s="3">
        <f>+'Indice PondENGHO'!H14/'Indice PondENGHO'!H13-1</f>
        <v>2.7579911428116999E-2</v>
      </c>
      <c r="I16" s="3">
        <f>+'Indice PondENGHO'!I14/'Indice PondENGHO'!I13-1</f>
        <v>2.179504567218693E-2</v>
      </c>
      <c r="J16" s="3">
        <f>+'Indice PondENGHO'!J14/'Indice PondENGHO'!J13-1</f>
        <v>3.2608879814295166E-2</v>
      </c>
      <c r="K16" s="3">
        <f>+'Indice PondENGHO'!K14/'Indice PondENGHO'!K13-1</f>
        <v>1.4788773212086159E-2</v>
      </c>
      <c r="L16" s="3">
        <f>+'Indice PondENGHO'!L14/'Indice PondENGHO'!L13-1</f>
        <v>7.8839627442630622E-3</v>
      </c>
      <c r="M16" s="3">
        <f>+'Indice PondENGHO'!M14/'Indice PondENGHO'!M13-1</f>
        <v>-6.3961023029968089E-5</v>
      </c>
      <c r="N16" s="3">
        <f>+'Indice PondENGHO'!N14/'Indice PondENGHO'!N13-1</f>
        <v>1.6201821979164643E-2</v>
      </c>
      <c r="O16" s="11">
        <f>+'Indice PondENGHO'!O14/'Indice PondENGHO'!O13-1</f>
        <v>1.1257090024838545E-2</v>
      </c>
      <c r="P16" s="3">
        <f>+'Indice PondENGHO'!P14/'Indice PondENGHO'!P13-1</f>
        <v>7.1797874362113934E-3</v>
      </c>
      <c r="Q16" s="3">
        <f>+'Indice PondENGHO'!Q14/'Indice PondENGHO'!Q13-1</f>
        <v>5.4026007516974062E-3</v>
      </c>
      <c r="R16" s="3">
        <f>+'Indice PondENGHO'!R14/'Indice PondENGHO'!R13-1</f>
        <v>8.7116605230930233E-3</v>
      </c>
      <c r="S16" s="3">
        <f>+'Indice PondENGHO'!S14/'Indice PondENGHO'!S13-1</f>
        <v>0.17437145332972737</v>
      </c>
      <c r="T16" s="3">
        <f>+'Indice PondENGHO'!T14/'Indice PondENGHO'!T13-1</f>
        <v>2.8311452273772186E-2</v>
      </c>
      <c r="U16" s="3">
        <f>+'Indice PondENGHO'!U14/'Indice PondENGHO'!U13-1</f>
        <v>2.2932611209274256E-2</v>
      </c>
      <c r="V16" s="3">
        <f>+'Indice PondENGHO'!V14/'Indice PondENGHO'!V13-1</f>
        <v>3.2768596666713279E-2</v>
      </c>
      <c r="W16" s="3">
        <f>+'Indice PondENGHO'!W14/'Indice PondENGHO'!W13-1</f>
        <v>1.6174726623686908E-2</v>
      </c>
      <c r="X16" s="3">
        <f>+'Indice PondENGHO'!X14/'Indice PondENGHO'!X13-1</f>
        <v>7.4598953510771615E-3</v>
      </c>
      <c r="Y16" s="3">
        <f>+'Indice PondENGHO'!Y14/'Indice PondENGHO'!Y13-1</f>
        <v>-1.1124875919310551E-4</v>
      </c>
      <c r="Z16" s="3">
        <f>+'Indice PondENGHO'!Z14/'Indice PondENGHO'!Z13-1</f>
        <v>1.6827583219492626E-2</v>
      </c>
      <c r="AA16" s="3">
        <f>+'Indice PondENGHO'!AA14/'Indice PondENGHO'!AA13-1</f>
        <v>1.1350253660630472E-2</v>
      </c>
      <c r="AB16" s="10">
        <f>+'Indice PondENGHO'!AB14/'Indice PondENGHO'!AB13-1</f>
        <v>6.7881429318199515E-3</v>
      </c>
      <c r="AC16" s="3">
        <f>+'Indice PondENGHO'!AC14/'Indice PondENGHO'!AC13-1</f>
        <v>5.4480718881226853E-3</v>
      </c>
      <c r="AD16" s="3">
        <f>+'Indice PondENGHO'!AD14/'Indice PondENGHO'!AD13-1</f>
        <v>8.5134072018657747E-3</v>
      </c>
      <c r="AE16" s="3">
        <f>+'Indice PondENGHO'!AE14/'Indice PondENGHO'!AE13-1</f>
        <v>0.17862865381643878</v>
      </c>
      <c r="AF16" s="3">
        <f>+'Indice PondENGHO'!AF14/'Indice PondENGHO'!AF13-1</f>
        <v>2.8904856688323877E-2</v>
      </c>
      <c r="AG16" s="3">
        <f>+'Indice PondENGHO'!AG14/'Indice PondENGHO'!AG13-1</f>
        <v>2.3274391620950796E-2</v>
      </c>
      <c r="AH16" s="3">
        <f>+'Indice PondENGHO'!AH14/'Indice PondENGHO'!AH13-1</f>
        <v>3.2882438554883375E-2</v>
      </c>
      <c r="AI16" s="3">
        <f>+'Indice PondENGHO'!AI14/'Indice PondENGHO'!AI13-1</f>
        <v>1.6873587349501395E-2</v>
      </c>
      <c r="AJ16" s="3">
        <f>+'Indice PondENGHO'!AJ14/'Indice PondENGHO'!AJ13-1</f>
        <v>7.2638304900345396E-3</v>
      </c>
      <c r="AK16" s="3">
        <f>+'Indice PondENGHO'!AK14/'Indice PondENGHO'!AK13-1</f>
        <v>-1.4210705134487522E-4</v>
      </c>
      <c r="AL16" s="3">
        <f>+'Indice PondENGHO'!AL14/'Indice PondENGHO'!AL13-1</f>
        <v>1.744329452821658E-2</v>
      </c>
      <c r="AM16" s="11">
        <f>+'Indice PondENGHO'!AM14/'Indice PondENGHO'!AM13-1</f>
        <v>1.1418682758821408E-2</v>
      </c>
      <c r="AN16" s="3">
        <f>+'Indice PondENGHO'!AN14/'Indice PondENGHO'!AN13-1</f>
        <v>6.6195406812834534E-3</v>
      </c>
      <c r="AO16" s="3">
        <f>+'Indice PondENGHO'!AO14/'Indice PondENGHO'!AO13-1</f>
        <v>5.4939527757593698E-3</v>
      </c>
      <c r="AP16" s="3">
        <f>+'Indice PondENGHO'!AP14/'Indice PondENGHO'!AP13-1</f>
        <v>8.4784025232198523E-3</v>
      </c>
      <c r="AQ16" s="3">
        <f>+'Indice PondENGHO'!AQ14/'Indice PondENGHO'!AQ13-1</f>
        <v>0.17716870170663412</v>
      </c>
      <c r="AR16" s="3">
        <f>+'Indice PondENGHO'!AR14/'Indice PondENGHO'!AR13-1</f>
        <v>2.9004094230760558E-2</v>
      </c>
      <c r="AS16" s="3">
        <f>+'Indice PondENGHO'!AS14/'Indice PondENGHO'!AS13-1</f>
        <v>2.4424488694175128E-2</v>
      </c>
      <c r="AT16" s="3">
        <f>+'Indice PondENGHO'!AT14/'Indice PondENGHO'!AT13-1</f>
        <v>3.2992273580132903E-2</v>
      </c>
      <c r="AU16" s="3">
        <f>+'Indice PondENGHO'!AU14/'Indice PondENGHO'!AU13-1</f>
        <v>1.6647446461806714E-2</v>
      </c>
      <c r="AV16" s="3">
        <f>+'Indice PondENGHO'!AV14/'Indice PondENGHO'!AV13-1</f>
        <v>7.0351457006712081E-3</v>
      </c>
      <c r="AW16" s="3">
        <f>+'Indice PondENGHO'!AW14/'Indice PondENGHO'!AW13-1</f>
        <v>-1.4091305141106236E-4</v>
      </c>
      <c r="AX16" s="3">
        <f>+'Indice PondENGHO'!AX14/'Indice PondENGHO'!AX13-1</f>
        <v>1.8028798565429272E-2</v>
      </c>
      <c r="AY16" s="3">
        <f>+'Indice PondENGHO'!AY14/'Indice PondENGHO'!AY13-1</f>
        <v>1.1417387164930792E-2</v>
      </c>
      <c r="AZ16" s="10">
        <f>+'Indice PondENGHO'!AZ14/'Indice PondENGHO'!AZ13-1</f>
        <v>6.3741622113944185E-3</v>
      </c>
      <c r="BA16" s="3">
        <f>+'Indice PondENGHO'!BA14/'Indice PondENGHO'!BA13-1</f>
        <v>5.5634873591607903E-3</v>
      </c>
      <c r="BB16" s="3">
        <f>+'Indice PondENGHO'!BB14/'Indice PondENGHO'!BB13-1</f>
        <v>8.3239759559594617E-3</v>
      </c>
      <c r="BC16" s="3">
        <f>+'Indice PondENGHO'!BC14/'Indice PondENGHO'!BC13-1</f>
        <v>0.17735281344457876</v>
      </c>
      <c r="BD16" s="3">
        <f>+'Indice PondENGHO'!BD14/'Indice PondENGHO'!BD13-1</f>
        <v>2.9429592465207266E-2</v>
      </c>
      <c r="BE16" s="3">
        <f>+'Indice PondENGHO'!BE14/'Indice PondENGHO'!BE13-1</f>
        <v>2.5578033292920077E-2</v>
      </c>
      <c r="BF16" s="3">
        <f>+'Indice PondENGHO'!BF14/'Indice PondENGHO'!BF13-1</f>
        <v>3.3064204292515997E-2</v>
      </c>
      <c r="BG16" s="3">
        <f>+'Indice PondENGHO'!BG14/'Indice PondENGHO'!BG13-1</f>
        <v>1.7301091399998025E-2</v>
      </c>
      <c r="BH16" s="3">
        <f>+'Indice PondENGHO'!BH14/'Indice PondENGHO'!BH13-1</f>
        <v>6.8311965763789839E-3</v>
      </c>
      <c r="BI16" s="3">
        <f>+'Indice PondENGHO'!BI14/'Indice PondENGHO'!BI13-1</f>
        <v>-1.8378160105336772E-4</v>
      </c>
      <c r="BJ16" s="3">
        <f>+'Indice PondENGHO'!BJ14/'Indice PondENGHO'!BJ13-1</f>
        <v>1.8328010414040419E-2</v>
      </c>
      <c r="BK16" s="11">
        <f>+'Indice PondENGHO'!BK14/'Indice PondENGHO'!BK13-1</f>
        <v>1.0693159426134136E-2</v>
      </c>
      <c r="BL16" s="3">
        <f>+'Indice PondENGHO'!BL14/'Indice PondENGHO'!BL13-1</f>
        <v>2.7817888444990224E-2</v>
      </c>
      <c r="BM16" s="3">
        <f>+'Indice PondENGHO'!BM14/'Indice PondENGHO'!BM13-1</f>
        <v>3.0260101063412481E-2</v>
      </c>
      <c r="BN16" s="3">
        <f>+'Indice PondENGHO'!BN14/'Indice PondENGHO'!BN13-1</f>
        <v>3.0897083226660182E-2</v>
      </c>
      <c r="BO16" s="3">
        <f>+'Indice PondENGHO'!BO14/'Indice PondENGHO'!BO13-1</f>
        <v>3.1362356322889529E-2</v>
      </c>
      <c r="BP16" s="3">
        <f>+'Indice PondENGHO'!BP14/'Indice PondENGHO'!BP13-1</f>
        <v>3.3015375110625689E-2</v>
      </c>
      <c r="BQ16" s="10">
        <f>+'Indice PondENGHO'!BQ14/'Indice PondENGHO'!BQ13-1</f>
        <v>6.9054687985317109E-3</v>
      </c>
      <c r="BR16" s="3">
        <f>+'Indice PondENGHO'!BR14/'Indice PondENGHO'!BR13-1</f>
        <v>5.4653730825910962E-3</v>
      </c>
      <c r="BS16" s="3">
        <f>+'Indice PondENGHO'!BS14/'Indice PondENGHO'!BS13-1</f>
        <v>8.5509871930360415E-3</v>
      </c>
      <c r="BT16" s="3">
        <f>+'Indice PondENGHO'!BT14/'Indice PondENGHO'!BT13-1</f>
        <v>0.17602132875651066</v>
      </c>
      <c r="BU16" s="3">
        <f>+'Indice PondENGHO'!BU14/'Indice PondENGHO'!BU13-1</f>
        <v>2.895172797225487E-2</v>
      </c>
      <c r="BV16" s="3">
        <f>+'Indice PondENGHO'!BV14/'Indice PondENGHO'!BV13-1</f>
        <v>2.4327617324934048E-2</v>
      </c>
      <c r="BW16" s="3">
        <f>+'Indice PondENGHO'!BW14/'Indice PondENGHO'!BW13-1</f>
        <v>3.2934937581683643E-2</v>
      </c>
      <c r="BX16" s="3">
        <f>+'Indice PondENGHO'!BX14/'Indice PondENGHO'!BX13-1</f>
        <v>1.6586822457534289E-2</v>
      </c>
      <c r="BY16" s="3">
        <f>+'Indice PondENGHO'!BY14/'Indice PondENGHO'!BY13-1</f>
        <v>7.1462220328708526E-3</v>
      </c>
      <c r="BZ16" s="3">
        <f>+'Indice PondENGHO'!BZ14/'Indice PondENGHO'!BZ13-1</f>
        <v>-1.4942034108134106E-4</v>
      </c>
      <c r="CA16" s="3">
        <f>+'Indice PondENGHO'!CA14/'Indice PondENGHO'!CA13-1</f>
        <v>1.7763910832726992E-2</v>
      </c>
      <c r="CB16" s="11">
        <f>+'Indice PondENGHO'!CB14/'Indice PondENGHO'!CB13-1</f>
        <v>1.1123787884162128E-2</v>
      </c>
      <c r="CC16" s="55">
        <f>+'Indice PondENGHO'!CC14/'Indice PondENGHO'!CC13-1</f>
        <v>3.1211143614994885E-2</v>
      </c>
      <c r="CD16" s="56">
        <f>+'Indice PondENGHO'!CD14/'Indice PondENGHO'!CD13-1</f>
        <v>3.1211080597189467E-2</v>
      </c>
      <c r="CF16" s="3">
        <f t="shared" si="0"/>
        <v>-5.1974866656354646E-3</v>
      </c>
    </row>
    <row r="17" spans="1:84" x14ac:dyDescent="0.3">
      <c r="A17" s="2">
        <f>+'Indice PondENGHO'!A15</f>
        <v>43101</v>
      </c>
      <c r="B17" s="1" t="s">
        <v>83</v>
      </c>
      <c r="C17" s="1">
        <v>2018</v>
      </c>
      <c r="D17" s="10">
        <f>+'Indice PondENGHO'!D15/'Indice PondENGHO'!D14-1</f>
        <v>1.8945328878691159E-2</v>
      </c>
      <c r="E17" s="3">
        <f>+'Indice PondENGHO'!E15/'Indice PondENGHO'!E14-1</f>
        <v>2.2940658177959428E-2</v>
      </c>
      <c r="F17" s="3">
        <f>+'Indice PondENGHO'!F15/'Indice PondENGHO'!F14-1</f>
        <v>-4.544665349752175E-3</v>
      </c>
      <c r="G17" s="3">
        <f>+'Indice PondENGHO'!G15/'Indice PondENGHO'!G14-1</f>
        <v>1.9297468814244212E-2</v>
      </c>
      <c r="H17" s="3">
        <f>+'Indice PondENGHO'!H15/'Indice PondENGHO'!H14-1</f>
        <v>1.0053977724697294E-2</v>
      </c>
      <c r="I17" s="3">
        <f>+'Indice PondENGHO'!I15/'Indice PondENGHO'!I14-1</f>
        <v>1.7264582281621976E-2</v>
      </c>
      <c r="J17" s="3">
        <f>+'Indice PondENGHO'!J15/'Indice PondENGHO'!J14-1</f>
        <v>2.3162384253773149E-2</v>
      </c>
      <c r="K17" s="3">
        <f>+'Indice PondENGHO'!K15/'Indice PondENGHO'!K14-1</f>
        <v>1.9809842024481661E-2</v>
      </c>
      <c r="L17" s="3">
        <f>+'Indice PondENGHO'!L15/'Indice PondENGHO'!L14-1</f>
        <v>3.2921336180576022E-2</v>
      </c>
      <c r="M17" s="3">
        <f>+'Indice PondENGHO'!M15/'Indice PondENGHO'!M14-1</f>
        <v>6.5268663294220097E-3</v>
      </c>
      <c r="N17" s="3">
        <f>+'Indice PondENGHO'!N15/'Indice PondENGHO'!N14-1</f>
        <v>2.8327326215209059E-2</v>
      </c>
      <c r="O17" s="11">
        <f>+'Indice PondENGHO'!O15/'Indice PondENGHO'!O14-1</f>
        <v>2.197504043533538E-2</v>
      </c>
      <c r="P17" s="3">
        <f>+'Indice PondENGHO'!P15/'Indice PondENGHO'!P14-1</f>
        <v>1.9612110763926216E-2</v>
      </c>
      <c r="Q17" s="3">
        <f>+'Indice PondENGHO'!Q15/'Indice PondENGHO'!Q14-1</f>
        <v>2.293891190150199E-2</v>
      </c>
      <c r="R17" s="3">
        <f>+'Indice PondENGHO'!R15/'Indice PondENGHO'!R14-1</f>
        <v>-5.6767021240818893E-3</v>
      </c>
      <c r="S17" s="3">
        <f>+'Indice PondENGHO'!S15/'Indice PondENGHO'!S14-1</f>
        <v>1.4428202945371948E-2</v>
      </c>
      <c r="T17" s="3">
        <f>+'Indice PondENGHO'!T15/'Indice PondENGHO'!T14-1</f>
        <v>1.0097908164948599E-2</v>
      </c>
      <c r="U17" s="3">
        <f>+'Indice PondENGHO'!U15/'Indice PondENGHO'!U14-1</f>
        <v>1.734250920098046E-2</v>
      </c>
      <c r="V17" s="3">
        <f>+'Indice PondENGHO'!V15/'Indice PondENGHO'!V14-1</f>
        <v>2.3003821358689391E-2</v>
      </c>
      <c r="W17" s="3">
        <f>+'Indice PondENGHO'!W15/'Indice PondENGHO'!W14-1</f>
        <v>1.8905536431044867E-2</v>
      </c>
      <c r="X17" s="3">
        <f>+'Indice PondENGHO'!X15/'Indice PondENGHO'!X14-1</f>
        <v>3.3719044402073184E-2</v>
      </c>
      <c r="Y17" s="3">
        <f>+'Indice PondENGHO'!Y15/'Indice PondENGHO'!Y14-1</f>
        <v>5.5754837130186363E-3</v>
      </c>
      <c r="Z17" s="3">
        <f>+'Indice PondENGHO'!Z15/'Indice PondENGHO'!Z14-1</f>
        <v>2.9044891899992153E-2</v>
      </c>
      <c r="AA17" s="3">
        <f>+'Indice PondENGHO'!AA15/'Indice PondENGHO'!AA14-1</f>
        <v>2.3439648455586326E-2</v>
      </c>
      <c r="AB17" s="10">
        <f>+'Indice PondENGHO'!AB15/'Indice PondENGHO'!AB14-1</f>
        <v>2.0217422196868728E-2</v>
      </c>
      <c r="AC17" s="3">
        <f>+'Indice PondENGHO'!AC15/'Indice PondENGHO'!AC14-1</f>
        <v>2.3319605925566034E-2</v>
      </c>
      <c r="AD17" s="3">
        <f>+'Indice PondENGHO'!AD15/'Indice PondENGHO'!AD14-1</f>
        <v>-5.8909811886340702E-3</v>
      </c>
      <c r="AE17" s="3">
        <f>+'Indice PondENGHO'!AE15/'Indice PondENGHO'!AE14-1</f>
        <v>1.2365520703307986E-2</v>
      </c>
      <c r="AF17" s="3">
        <f>+'Indice PondENGHO'!AF15/'Indice PondENGHO'!AF14-1</f>
        <v>1.01722425743902E-2</v>
      </c>
      <c r="AG17" s="3">
        <f>+'Indice PondENGHO'!AG15/'Indice PondENGHO'!AG14-1</f>
        <v>1.7327038557665819E-2</v>
      </c>
      <c r="AH17" s="3">
        <f>+'Indice PondENGHO'!AH15/'Indice PondENGHO'!AH14-1</f>
        <v>2.2294237774158177E-2</v>
      </c>
      <c r="AI17" s="3">
        <f>+'Indice PondENGHO'!AI15/'Indice PondENGHO'!AI14-1</f>
        <v>1.862744105182923E-2</v>
      </c>
      <c r="AJ17" s="3">
        <f>+'Indice PondENGHO'!AJ15/'Indice PondENGHO'!AJ14-1</f>
        <v>3.4082621030284033E-2</v>
      </c>
      <c r="AK17" s="3">
        <f>+'Indice PondENGHO'!AK15/'Indice PondENGHO'!AK14-1</f>
        <v>5.2233797580816255E-3</v>
      </c>
      <c r="AL17" s="3">
        <f>+'Indice PondENGHO'!AL15/'Indice PondENGHO'!AL14-1</f>
        <v>2.9485120385588814E-2</v>
      </c>
      <c r="AM17" s="11">
        <f>+'Indice PondENGHO'!AM15/'Indice PondENGHO'!AM14-1</f>
        <v>2.388386553246602E-2</v>
      </c>
      <c r="AN17" s="3">
        <f>+'Indice PondENGHO'!AN15/'Indice PondENGHO'!AN14-1</f>
        <v>2.0629780371030693E-2</v>
      </c>
      <c r="AO17" s="3">
        <f>+'Indice PondENGHO'!AO15/'Indice PondENGHO'!AO14-1</f>
        <v>2.319006293655268E-2</v>
      </c>
      <c r="AP17" s="3">
        <f>+'Indice PondENGHO'!AP15/'Indice PondENGHO'!AP14-1</f>
        <v>-6.862127016897257E-3</v>
      </c>
      <c r="AQ17" s="3">
        <f>+'Indice PondENGHO'!AQ15/'Indice PondENGHO'!AQ14-1</f>
        <v>1.2638152998381447E-2</v>
      </c>
      <c r="AR17" s="3">
        <f>+'Indice PondENGHO'!AR15/'Indice PondENGHO'!AR14-1</f>
        <v>1.0267512582761595E-2</v>
      </c>
      <c r="AS17" s="3">
        <f>+'Indice PondENGHO'!AS15/'Indice PondENGHO'!AS14-1</f>
        <v>1.7589843359830937E-2</v>
      </c>
      <c r="AT17" s="3">
        <f>+'Indice PondENGHO'!AT15/'Indice PondENGHO'!AT14-1</f>
        <v>2.218773131606544E-2</v>
      </c>
      <c r="AU17" s="3">
        <f>+'Indice PondENGHO'!AU15/'Indice PondENGHO'!AU14-1</f>
        <v>1.8062212159556168E-2</v>
      </c>
      <c r="AV17" s="3">
        <f>+'Indice PondENGHO'!AV15/'Indice PondENGHO'!AV14-1</f>
        <v>3.4611372557497244E-2</v>
      </c>
      <c r="AW17" s="3">
        <f>+'Indice PondENGHO'!AW15/'Indice PondENGHO'!AW14-1</f>
        <v>5.1978757418615906E-3</v>
      </c>
      <c r="AX17" s="3">
        <f>+'Indice PondENGHO'!AX15/'Indice PondENGHO'!AX14-1</f>
        <v>2.9850557122418353E-2</v>
      </c>
      <c r="AY17" s="3">
        <f>+'Indice PondENGHO'!AY15/'Indice PondENGHO'!AY14-1</f>
        <v>2.4491531729811555E-2</v>
      </c>
      <c r="AZ17" s="10">
        <f>+'Indice PondENGHO'!AZ15/'Indice PondENGHO'!AZ14-1</f>
        <v>2.1586325071627943E-2</v>
      </c>
      <c r="BA17" s="3">
        <f>+'Indice PondENGHO'!BA15/'Indice PondENGHO'!BA14-1</f>
        <v>2.299380887762803E-2</v>
      </c>
      <c r="BB17" s="3">
        <f>+'Indice PondENGHO'!BB15/'Indice PondENGHO'!BB14-1</f>
        <v>-7.8262772768848965E-3</v>
      </c>
      <c r="BC17" s="3">
        <f>+'Indice PondENGHO'!BC15/'Indice PondENGHO'!BC14-1</f>
        <v>9.7567748989224601E-3</v>
      </c>
      <c r="BD17" s="3">
        <f>+'Indice PondENGHO'!BD15/'Indice PondENGHO'!BD14-1</f>
        <v>1.069198321058451E-2</v>
      </c>
      <c r="BE17" s="3">
        <f>+'Indice PondENGHO'!BE15/'Indice PondENGHO'!BE14-1</f>
        <v>1.7807791530443762E-2</v>
      </c>
      <c r="BF17" s="3">
        <f>+'Indice PondENGHO'!BF15/'Indice PondENGHO'!BF14-1</f>
        <v>2.1506937181460017E-2</v>
      </c>
      <c r="BG17" s="3">
        <f>+'Indice PondENGHO'!BG15/'Indice PondENGHO'!BG14-1</f>
        <v>1.7741576977670315E-2</v>
      </c>
      <c r="BH17" s="3">
        <f>+'Indice PondENGHO'!BH15/'Indice PondENGHO'!BH14-1</f>
        <v>3.5653746147347842E-2</v>
      </c>
      <c r="BI17" s="3">
        <f>+'Indice PondENGHO'!BI15/'Indice PondENGHO'!BI14-1</f>
        <v>3.8313580390405555E-3</v>
      </c>
      <c r="BJ17" s="3">
        <f>+'Indice PondENGHO'!BJ15/'Indice PondENGHO'!BJ14-1</f>
        <v>3.0248082962994083E-2</v>
      </c>
      <c r="BK17" s="11">
        <f>+'Indice PondENGHO'!BK15/'Indice PondENGHO'!BK14-1</f>
        <v>2.6505824545554724E-2</v>
      </c>
      <c r="BL17" s="3">
        <f>+'Indice PondENGHO'!BL15/'Indice PondENGHO'!BL14-1</f>
        <v>1.7859086420826786E-2</v>
      </c>
      <c r="BM17" s="3">
        <f>+'Indice PondENGHO'!BM15/'Indice PondENGHO'!BM14-1</f>
        <v>1.7734608155033804E-2</v>
      </c>
      <c r="BN17" s="3">
        <f>+'Indice PondENGHO'!BN15/'Indice PondENGHO'!BN14-1</f>
        <v>1.7668971057539506E-2</v>
      </c>
      <c r="BO17" s="3">
        <f>+'Indice PondENGHO'!BO15/'Indice PondENGHO'!BO14-1</f>
        <v>1.8038012241644585E-2</v>
      </c>
      <c r="BP17" s="3">
        <f>+'Indice PondENGHO'!BP15/'Indice PondENGHO'!BP14-1</f>
        <v>1.8230401388416029E-2</v>
      </c>
      <c r="BQ17" s="10">
        <f>+'Indice PondENGHO'!BQ15/'Indice PondENGHO'!BQ14-1</f>
        <v>2.0270296832452184E-2</v>
      </c>
      <c r="BR17" s="3">
        <f>+'Indice PondENGHO'!BR15/'Indice PondENGHO'!BR14-1</f>
        <v>2.3072096879864334E-2</v>
      </c>
      <c r="BS17" s="3">
        <f>+'Indice PondENGHO'!BS15/'Indice PondENGHO'!BS14-1</f>
        <v>-6.4400628551389838E-3</v>
      </c>
      <c r="BT17" s="3">
        <f>+'Indice PondENGHO'!BT15/'Indice PondENGHO'!BT14-1</f>
        <v>1.2694359066854677E-2</v>
      </c>
      <c r="BU17" s="3">
        <f>+'Indice PondENGHO'!BU15/'Indice PondENGHO'!BU14-1</f>
        <v>1.0389166764207092E-2</v>
      </c>
      <c r="BV17" s="3">
        <f>+'Indice PondENGHO'!BV15/'Indice PondENGHO'!BV14-1</f>
        <v>1.7581443526220708E-2</v>
      </c>
      <c r="BW17" s="3">
        <f>+'Indice PondENGHO'!BW15/'Indice PondENGHO'!BW14-1</f>
        <v>2.2162989189102644E-2</v>
      </c>
      <c r="BX17" s="3">
        <f>+'Indice PondENGHO'!BX15/'Indice PondENGHO'!BX14-1</f>
        <v>1.8423270732529584E-2</v>
      </c>
      <c r="BY17" s="3">
        <f>+'Indice PondENGHO'!BY15/'Indice PondENGHO'!BY14-1</f>
        <v>3.4606573061116253E-2</v>
      </c>
      <c r="BZ17" s="3">
        <f>+'Indice PondENGHO'!BZ15/'Indice PondENGHO'!BZ14-1</f>
        <v>4.7928815435622774E-3</v>
      </c>
      <c r="CA17" s="3">
        <f>+'Indice PondENGHO'!CA15/'Indice PondENGHO'!CA14-1</f>
        <v>2.9734331259496649E-2</v>
      </c>
      <c r="CB17" s="11">
        <f>+'Indice PondENGHO'!CB15/'Indice PondENGHO'!CB14-1</f>
        <v>2.4743082576155206E-2</v>
      </c>
      <c r="CC17" s="55">
        <f>+'Indice PondENGHO'!CC15/'Indice PondENGHO'!CC14-1</f>
        <v>1.7966174861764994E-2</v>
      </c>
      <c r="CD17" s="56">
        <f>+'Indice PondENGHO'!CD15/'Indice PondENGHO'!CD14-1</f>
        <v>1.7966237070167868E-2</v>
      </c>
      <c r="CF17" s="3">
        <f t="shared" si="0"/>
        <v>-3.7131496758924243E-4</v>
      </c>
    </row>
    <row r="18" spans="1:84" x14ac:dyDescent="0.3">
      <c r="A18" s="2">
        <f>+'Indice PondENGHO'!A16</f>
        <v>43132</v>
      </c>
      <c r="B18" s="1" t="s">
        <v>84</v>
      </c>
      <c r="C18" s="1">
        <v>2018</v>
      </c>
      <c r="D18" s="10">
        <f>+'Indice PondENGHO'!D16/'Indice PondENGHO'!D15-1</f>
        <v>2.1097090509519134E-2</v>
      </c>
      <c r="E18" s="3">
        <f>+'Indice PondENGHO'!E16/'Indice PondENGHO'!E15-1</f>
        <v>1.7383532993126005E-2</v>
      </c>
      <c r="F18" s="3">
        <f>+'Indice PondENGHO'!F16/'Indice PondENGHO'!F15-1</f>
        <v>-5.6623897519907374E-3</v>
      </c>
      <c r="G18" s="3">
        <f>+'Indice PondENGHO'!G16/'Indice PondENGHO'!G15-1</f>
        <v>3.4940141870312136E-2</v>
      </c>
      <c r="H18" s="3">
        <f>+'Indice PondENGHO'!H16/'Indice PondENGHO'!H15-1</f>
        <v>1.7136183967404683E-2</v>
      </c>
      <c r="I18" s="3">
        <f>+'Indice PondENGHO'!I16/'Indice PondENGHO'!I15-1</f>
        <v>2.2202058628298271E-2</v>
      </c>
      <c r="J18" s="3">
        <f>+'Indice PondENGHO'!J16/'Indice PondENGHO'!J15-1</f>
        <v>4.4037759466071691E-2</v>
      </c>
      <c r="K18" s="3">
        <f>+'Indice PondENGHO'!K16/'Indice PondENGHO'!K15-1</f>
        <v>9.3503502169627994E-2</v>
      </c>
      <c r="L18" s="3">
        <f>+'Indice PondENGHO'!L16/'Indice PondENGHO'!L15-1</f>
        <v>1.089034049149018E-2</v>
      </c>
      <c r="M18" s="3">
        <f>+'Indice PondENGHO'!M16/'Indice PondENGHO'!M15-1</f>
        <v>1.68585030111843E-2</v>
      </c>
      <c r="N18" s="3">
        <f>+'Indice PondENGHO'!N16/'Indice PondENGHO'!N15-1</f>
        <v>2.2344654932910046E-2</v>
      </c>
      <c r="O18" s="11">
        <f>+'Indice PondENGHO'!O16/'Indice PondENGHO'!O15-1</f>
        <v>1.7619254612902591E-2</v>
      </c>
      <c r="P18" s="3">
        <f>+'Indice PondENGHO'!P16/'Indice PondENGHO'!P15-1</f>
        <v>2.1428739264557572E-2</v>
      </c>
      <c r="Q18" s="3">
        <f>+'Indice PondENGHO'!Q16/'Indice PondENGHO'!Q15-1</f>
        <v>1.7247394320184517E-2</v>
      </c>
      <c r="R18" s="3">
        <f>+'Indice PondENGHO'!R16/'Indice PondENGHO'!R15-1</f>
        <v>-5.5573058881187576E-3</v>
      </c>
      <c r="S18" s="3">
        <f>+'Indice PondENGHO'!S16/'Indice PondENGHO'!S15-1</f>
        <v>3.6103326554549175E-2</v>
      </c>
      <c r="T18" s="3">
        <f>+'Indice PondENGHO'!T16/'Indice PondENGHO'!T15-1</f>
        <v>1.7365185322768317E-2</v>
      </c>
      <c r="U18" s="3">
        <f>+'Indice PondENGHO'!U16/'Indice PondENGHO'!U15-1</f>
        <v>2.2596561566734952E-2</v>
      </c>
      <c r="V18" s="3">
        <f>+'Indice PondENGHO'!V16/'Indice PondENGHO'!V15-1</f>
        <v>4.4525714538895755E-2</v>
      </c>
      <c r="W18" s="3">
        <f>+'Indice PondENGHO'!W16/'Indice PondENGHO'!W15-1</f>
        <v>9.2079573424962646E-2</v>
      </c>
      <c r="X18" s="3">
        <f>+'Indice PondENGHO'!X16/'Indice PondENGHO'!X15-1</f>
        <v>1.0874833039398624E-2</v>
      </c>
      <c r="Y18" s="3">
        <f>+'Indice PondENGHO'!Y16/'Indice PondENGHO'!Y15-1</f>
        <v>1.6659003571221964E-2</v>
      </c>
      <c r="Z18" s="3">
        <f>+'Indice PondENGHO'!Z16/'Indice PondENGHO'!Z15-1</f>
        <v>2.2083933656392718E-2</v>
      </c>
      <c r="AA18" s="3">
        <f>+'Indice PondENGHO'!AA16/'Indice PondENGHO'!AA15-1</f>
        <v>1.7460718687957844E-2</v>
      </c>
      <c r="AB18" s="10">
        <f>+'Indice PondENGHO'!AB16/'Indice PondENGHO'!AB15-1</f>
        <v>2.1591926950881524E-2</v>
      </c>
      <c r="AC18" s="3">
        <f>+'Indice PondENGHO'!AC16/'Indice PondENGHO'!AC15-1</f>
        <v>1.7146688905266716E-2</v>
      </c>
      <c r="AD18" s="3">
        <f>+'Indice PondENGHO'!AD16/'Indice PondENGHO'!AD15-1</f>
        <v>-5.8858808826370845E-3</v>
      </c>
      <c r="AE18" s="3">
        <f>+'Indice PondENGHO'!AE16/'Indice PondENGHO'!AE15-1</f>
        <v>3.6770721297209485E-2</v>
      </c>
      <c r="AF18" s="3">
        <f>+'Indice PondENGHO'!AF16/'Indice PondENGHO'!AF15-1</f>
        <v>1.7492456665147982E-2</v>
      </c>
      <c r="AG18" s="3">
        <f>+'Indice PondENGHO'!AG16/'Indice PondENGHO'!AG15-1</f>
        <v>2.2629384944831799E-2</v>
      </c>
      <c r="AH18" s="3">
        <f>+'Indice PondENGHO'!AH16/'Indice PondENGHO'!AH15-1</f>
        <v>4.4908401142731202E-2</v>
      </c>
      <c r="AI18" s="3">
        <f>+'Indice PondENGHO'!AI16/'Indice PondENGHO'!AI15-1</f>
        <v>9.1515011102579091E-2</v>
      </c>
      <c r="AJ18" s="3">
        <f>+'Indice PondENGHO'!AJ16/'Indice PondENGHO'!AJ15-1</f>
        <v>1.0927571537072245E-2</v>
      </c>
      <c r="AK18" s="3">
        <f>+'Indice PondENGHO'!AK16/'Indice PondENGHO'!AK15-1</f>
        <v>1.644883786100948E-2</v>
      </c>
      <c r="AL18" s="3">
        <f>+'Indice PondENGHO'!AL16/'Indice PondENGHO'!AL15-1</f>
        <v>2.0856172662261807E-2</v>
      </c>
      <c r="AM18" s="11">
        <f>+'Indice PondENGHO'!AM16/'Indice PondENGHO'!AM15-1</f>
        <v>1.7522927825936785E-2</v>
      </c>
      <c r="AN18" s="3">
        <f>+'Indice PondENGHO'!AN16/'Indice PondENGHO'!AN15-1</f>
        <v>2.1748749473009976E-2</v>
      </c>
      <c r="AO18" s="3">
        <f>+'Indice PondENGHO'!AO16/'Indice PondENGHO'!AO15-1</f>
        <v>1.703598544788143E-2</v>
      </c>
      <c r="AP18" s="3">
        <f>+'Indice PondENGHO'!AP16/'Indice PondENGHO'!AP15-1</f>
        <v>-5.6923278907745622E-3</v>
      </c>
      <c r="AQ18" s="3">
        <f>+'Indice PondENGHO'!AQ16/'Indice PondENGHO'!AQ15-1</f>
        <v>3.6738962679058629E-2</v>
      </c>
      <c r="AR18" s="3">
        <f>+'Indice PondENGHO'!AR16/'Indice PondENGHO'!AR15-1</f>
        <v>1.749169653171001E-2</v>
      </c>
      <c r="AS18" s="3">
        <f>+'Indice PondENGHO'!AS16/'Indice PondENGHO'!AS15-1</f>
        <v>2.3641467317792486E-2</v>
      </c>
      <c r="AT18" s="3">
        <f>+'Indice PondENGHO'!AT16/'Indice PondENGHO'!AT15-1</f>
        <v>4.4815971192721848E-2</v>
      </c>
      <c r="AU18" s="3">
        <f>+'Indice PondENGHO'!AU16/'Indice PondENGHO'!AU15-1</f>
        <v>9.0740224698478977E-2</v>
      </c>
      <c r="AV18" s="3">
        <f>+'Indice PondENGHO'!AV16/'Indice PondENGHO'!AV15-1</f>
        <v>1.0395028120740557E-2</v>
      </c>
      <c r="AW18" s="3">
        <f>+'Indice PondENGHO'!AW16/'Indice PondENGHO'!AW15-1</f>
        <v>1.7226354443261593E-2</v>
      </c>
      <c r="AX18" s="3">
        <f>+'Indice PondENGHO'!AX16/'Indice PondENGHO'!AX15-1</f>
        <v>2.0898269201917286E-2</v>
      </c>
      <c r="AY18" s="3">
        <f>+'Indice PondENGHO'!AY16/'Indice PondENGHO'!AY15-1</f>
        <v>1.7254379999102731E-2</v>
      </c>
      <c r="AZ18" s="10">
        <f>+'Indice PondENGHO'!AZ16/'Indice PondENGHO'!AZ15-1</f>
        <v>2.2105179130926134E-2</v>
      </c>
      <c r="BA18" s="3">
        <f>+'Indice PondENGHO'!BA16/'Indice PondENGHO'!BA15-1</f>
        <v>1.6983384964563086E-2</v>
      </c>
      <c r="BB18" s="3">
        <f>+'Indice PondENGHO'!BB16/'Indice PondENGHO'!BB15-1</f>
        <v>-5.8640697142954279E-3</v>
      </c>
      <c r="BC18" s="3">
        <f>+'Indice PondENGHO'!BC16/'Indice PondENGHO'!BC15-1</f>
        <v>3.8070441121331511E-2</v>
      </c>
      <c r="BD18" s="3">
        <f>+'Indice PondENGHO'!BD16/'Indice PondENGHO'!BD15-1</f>
        <v>1.7493005817253104E-2</v>
      </c>
      <c r="BE18" s="3">
        <f>+'Indice PondENGHO'!BE16/'Indice PondENGHO'!BE15-1</f>
        <v>2.4516426483216947E-2</v>
      </c>
      <c r="BF18" s="3">
        <f>+'Indice PondENGHO'!BF16/'Indice PondENGHO'!BF15-1</f>
        <v>4.4783688976304248E-2</v>
      </c>
      <c r="BG18" s="3">
        <f>+'Indice PondENGHO'!BG16/'Indice PondENGHO'!BG15-1</f>
        <v>8.911612395441848E-2</v>
      </c>
      <c r="BH18" s="3">
        <f>+'Indice PondENGHO'!BH16/'Indice PondENGHO'!BH15-1</f>
        <v>9.4789963531509702E-3</v>
      </c>
      <c r="BI18" s="3">
        <f>+'Indice PondENGHO'!BI16/'Indice PondENGHO'!BI15-1</f>
        <v>1.7350848735996349E-2</v>
      </c>
      <c r="BJ18" s="3">
        <f>+'Indice PondENGHO'!BJ16/'Indice PondENGHO'!BJ15-1</f>
        <v>1.9731791739406201E-2</v>
      </c>
      <c r="BK18" s="11">
        <f>+'Indice PondENGHO'!BK16/'Indice PondENGHO'!BK15-1</f>
        <v>1.6856534572809112E-2</v>
      </c>
      <c r="BL18" s="3">
        <f>+'Indice PondENGHO'!BL16/'Indice PondENGHO'!BL15-1</f>
        <v>2.2750421579563307E-2</v>
      </c>
      <c r="BM18" s="3">
        <f>+'Indice PondENGHO'!BM16/'Indice PondENGHO'!BM15-1</f>
        <v>2.4012398335100604E-2</v>
      </c>
      <c r="BN18" s="3">
        <f>+'Indice PondENGHO'!BN16/'Indice PondENGHO'!BN15-1</f>
        <v>2.4108661514555596E-2</v>
      </c>
      <c r="BO18" s="3">
        <f>+'Indice PondENGHO'!BO16/'Indice PondENGHO'!BO15-1</f>
        <v>2.4536157940332259E-2</v>
      </c>
      <c r="BP18" s="3">
        <f>+'Indice PondENGHO'!BP16/'Indice PondENGHO'!BP15-1</f>
        <v>2.4335573425285029E-2</v>
      </c>
      <c r="BQ18" s="10">
        <f>+'Indice PondENGHO'!BQ16/'Indice PondENGHO'!BQ15-1</f>
        <v>2.1621356909993228E-2</v>
      </c>
      <c r="BR18" s="3">
        <f>+'Indice PondENGHO'!BR16/'Indice PondENGHO'!BR15-1</f>
        <v>1.7125065806166351E-2</v>
      </c>
      <c r="BS18" s="3">
        <f>+'Indice PondENGHO'!BS16/'Indice PondENGHO'!BS15-1</f>
        <v>-5.7509677833681438E-3</v>
      </c>
      <c r="BT18" s="3">
        <f>+'Indice PondENGHO'!BT16/'Indice PondENGHO'!BT15-1</f>
        <v>3.6872052546422562E-2</v>
      </c>
      <c r="BU18" s="3">
        <f>+'Indice PondENGHO'!BU16/'Indice PondENGHO'!BU15-1</f>
        <v>1.744484809688629E-2</v>
      </c>
      <c r="BV18" s="3">
        <f>+'Indice PondENGHO'!BV16/'Indice PondENGHO'!BV15-1</f>
        <v>2.3598463706070438E-2</v>
      </c>
      <c r="BW18" s="3">
        <f>+'Indice PondENGHO'!BW16/'Indice PondENGHO'!BW15-1</f>
        <v>4.4710557760370584E-2</v>
      </c>
      <c r="BX18" s="3">
        <f>+'Indice PondENGHO'!BX16/'Indice PondENGHO'!BX15-1</f>
        <v>9.096589647055775E-2</v>
      </c>
      <c r="BY18" s="3">
        <f>+'Indice PondENGHO'!BY16/'Indice PondENGHO'!BY15-1</f>
        <v>1.0262530578054374E-2</v>
      </c>
      <c r="BZ18" s="3">
        <f>+'Indice PondENGHO'!BZ16/'Indice PondENGHO'!BZ15-1</f>
        <v>1.7042722439772007E-2</v>
      </c>
      <c r="CA18" s="3">
        <f>+'Indice PondENGHO'!CA16/'Indice PondENGHO'!CA15-1</f>
        <v>2.0676757617183128E-2</v>
      </c>
      <c r="CB18" s="11">
        <f>+'Indice PondENGHO'!CB16/'Indice PondENGHO'!CB15-1</f>
        <v>1.7216019948890215E-2</v>
      </c>
      <c r="CC18" s="55">
        <f>+'Indice PondENGHO'!CC16/'Indice PondENGHO'!CC15-1</f>
        <v>2.4097478412666851E-2</v>
      </c>
      <c r="CD18" s="56">
        <f>+'Indice PondENGHO'!CD16/'Indice PondENGHO'!CD15-1</f>
        <v>2.4097478412666851E-2</v>
      </c>
      <c r="CF18" s="3">
        <f t="shared" si="0"/>
        <v>-1.5851518457217217E-3</v>
      </c>
    </row>
    <row r="19" spans="1:84" x14ac:dyDescent="0.3">
      <c r="A19" s="2">
        <f>+'Indice PondENGHO'!A17</f>
        <v>43160</v>
      </c>
      <c r="B19" s="1" t="s">
        <v>85</v>
      </c>
      <c r="C19" s="1">
        <v>2018</v>
      </c>
      <c r="D19" s="10">
        <f>+'Indice PondENGHO'!D17/'Indice PondENGHO'!D16-1</f>
        <v>2.4608066898753611E-2</v>
      </c>
      <c r="E19" s="3">
        <f>+'Indice PondENGHO'!E17/'Indice PondENGHO'!E16-1</f>
        <v>6.8978543115914004E-3</v>
      </c>
      <c r="F19" s="3">
        <f>+'Indice PondENGHO'!F17/'Indice PondENGHO'!F16-1</f>
        <v>3.3670575241404155E-2</v>
      </c>
      <c r="G19" s="3">
        <f>+'Indice PondENGHO'!G17/'Indice PondENGHO'!G16-1</f>
        <v>7.388792131229005E-3</v>
      </c>
      <c r="H19" s="3">
        <f>+'Indice PondENGHO'!H17/'Indice PondENGHO'!H16-1</f>
        <v>4.3142780870250252E-2</v>
      </c>
      <c r="I19" s="3">
        <f>+'Indice PondENGHO'!I17/'Indice PondENGHO'!I16-1</f>
        <v>1.4058734062498024E-2</v>
      </c>
      <c r="J19" s="3">
        <f>+'Indice PondENGHO'!J17/'Indice PondENGHO'!J16-1</f>
        <v>2.1593114383937628E-2</v>
      </c>
      <c r="K19" s="3">
        <f>+'Indice PondENGHO'!K17/'Indice PondENGHO'!K16-1</f>
        <v>2.821781014196878E-2</v>
      </c>
      <c r="L19" s="3">
        <f>+'Indice PondENGHO'!L17/'Indice PondENGHO'!L16-1</f>
        <v>1.4412827973798281E-2</v>
      </c>
      <c r="M19" s="3">
        <f>+'Indice PondENGHO'!M17/'Indice PondENGHO'!M16-1</f>
        <v>0.14535385331814754</v>
      </c>
      <c r="N19" s="3">
        <f>+'Indice PondENGHO'!N17/'Indice PondENGHO'!N16-1</f>
        <v>1.9131116798861703E-2</v>
      </c>
      <c r="O19" s="11">
        <f>+'Indice PondENGHO'!O17/'Indice PondENGHO'!O16-1</f>
        <v>1.7002103774791166E-2</v>
      </c>
      <c r="P19" s="3">
        <f>+'Indice PondENGHO'!P17/'Indice PondENGHO'!P16-1</f>
        <v>2.4063190407952018E-2</v>
      </c>
      <c r="Q19" s="3">
        <f>+'Indice PondENGHO'!Q17/'Indice PondENGHO'!Q16-1</f>
        <v>6.9247618005896516E-3</v>
      </c>
      <c r="R19" s="3">
        <f>+'Indice PondENGHO'!R17/'Indice PondENGHO'!R16-1</f>
        <v>3.7874941514255189E-2</v>
      </c>
      <c r="S19" s="3">
        <f>+'Indice PondENGHO'!S17/'Indice PondENGHO'!S16-1</f>
        <v>6.6801929390323256E-3</v>
      </c>
      <c r="T19" s="3">
        <f>+'Indice PondENGHO'!T17/'Indice PondENGHO'!T16-1</f>
        <v>4.4313508693939685E-2</v>
      </c>
      <c r="U19" s="3">
        <f>+'Indice PondENGHO'!U17/'Indice PondENGHO'!U16-1</f>
        <v>1.3593650873773511E-2</v>
      </c>
      <c r="V19" s="3">
        <f>+'Indice PondENGHO'!V17/'Indice PondENGHO'!V16-1</f>
        <v>1.9704607627546666E-2</v>
      </c>
      <c r="W19" s="3">
        <f>+'Indice PondENGHO'!W17/'Indice PondENGHO'!W16-1</f>
        <v>2.7888920410003681E-2</v>
      </c>
      <c r="X19" s="3">
        <f>+'Indice PondENGHO'!X17/'Indice PondENGHO'!X16-1</f>
        <v>1.2722153812905646E-2</v>
      </c>
      <c r="Y19" s="3">
        <f>+'Indice PondENGHO'!Y17/'Indice PondENGHO'!Y16-1</f>
        <v>0.14094642947822011</v>
      </c>
      <c r="Z19" s="3">
        <f>+'Indice PondENGHO'!Z17/'Indice PondENGHO'!Z16-1</f>
        <v>1.811226243291153E-2</v>
      </c>
      <c r="AA19" s="3">
        <f>+'Indice PondENGHO'!AA17/'Indice PondENGHO'!AA16-1</f>
        <v>1.8238728949414362E-2</v>
      </c>
      <c r="AB19" s="10">
        <f>+'Indice PondENGHO'!AB17/'Indice PondENGHO'!AB16-1</f>
        <v>2.3651908390630139E-2</v>
      </c>
      <c r="AC19" s="3">
        <f>+'Indice PondENGHO'!AC17/'Indice PondENGHO'!AC16-1</f>
        <v>7.0055707648122301E-3</v>
      </c>
      <c r="AD19" s="3">
        <f>+'Indice PondENGHO'!AD17/'Indice PondENGHO'!AD16-1</f>
        <v>3.9409321459844326E-2</v>
      </c>
      <c r="AE19" s="3">
        <f>+'Indice PondENGHO'!AE17/'Indice PondENGHO'!AE16-1</f>
        <v>5.1229186102579316E-3</v>
      </c>
      <c r="AF19" s="3">
        <f>+'Indice PondENGHO'!AF17/'Indice PondENGHO'!AF16-1</f>
        <v>4.4949599433286025E-2</v>
      </c>
      <c r="AG19" s="3">
        <f>+'Indice PondENGHO'!AG17/'Indice PondENGHO'!AG16-1</f>
        <v>1.3404093930718286E-2</v>
      </c>
      <c r="AH19" s="3">
        <f>+'Indice PondENGHO'!AH17/'Indice PondENGHO'!AH16-1</f>
        <v>1.8826569204775989E-2</v>
      </c>
      <c r="AI19" s="3">
        <f>+'Indice PondENGHO'!AI17/'Indice PondENGHO'!AI16-1</f>
        <v>2.7656440642892521E-2</v>
      </c>
      <c r="AJ19" s="3">
        <f>+'Indice PondENGHO'!AJ17/'Indice PondENGHO'!AJ16-1</f>
        <v>1.1840841517237743E-2</v>
      </c>
      <c r="AK19" s="3">
        <f>+'Indice PondENGHO'!AK17/'Indice PondENGHO'!AK16-1</f>
        <v>0.14053877115754854</v>
      </c>
      <c r="AL19" s="3">
        <f>+'Indice PondENGHO'!AL17/'Indice PondENGHO'!AL16-1</f>
        <v>1.7239441978817105E-2</v>
      </c>
      <c r="AM19" s="11">
        <f>+'Indice PondENGHO'!AM17/'Indice PondENGHO'!AM16-1</f>
        <v>1.863180047973545E-2</v>
      </c>
      <c r="AN19" s="3">
        <f>+'Indice PondENGHO'!AN17/'Indice PondENGHO'!AN16-1</f>
        <v>2.322942736003597E-2</v>
      </c>
      <c r="AO19" s="3">
        <f>+'Indice PondENGHO'!AO17/'Indice PondENGHO'!AO16-1</f>
        <v>7.0486758127166205E-3</v>
      </c>
      <c r="AP19" s="3">
        <f>+'Indice PondENGHO'!AP17/'Indice PondENGHO'!AP16-1</f>
        <v>4.2270870325956889E-2</v>
      </c>
      <c r="AQ19" s="3">
        <f>+'Indice PondENGHO'!AQ17/'Indice PondENGHO'!AQ16-1</f>
        <v>6.2625614516471639E-3</v>
      </c>
      <c r="AR19" s="3">
        <f>+'Indice PondENGHO'!AR17/'Indice PondENGHO'!AR16-1</f>
        <v>4.5106296740843543E-2</v>
      </c>
      <c r="AS19" s="3">
        <f>+'Indice PondENGHO'!AS17/'Indice PondENGHO'!AS16-1</f>
        <v>1.2787593399438801E-2</v>
      </c>
      <c r="AT19" s="3">
        <f>+'Indice PondENGHO'!AT17/'Indice PondENGHO'!AT16-1</f>
        <v>1.7314377129592717E-2</v>
      </c>
      <c r="AU19" s="3">
        <f>+'Indice PondENGHO'!AU17/'Indice PondENGHO'!AU16-1</f>
        <v>2.7468562051280454E-2</v>
      </c>
      <c r="AV19" s="3">
        <f>+'Indice PondENGHO'!AV17/'Indice PondENGHO'!AV16-1</f>
        <v>1.1328913217774517E-2</v>
      </c>
      <c r="AW19" s="3">
        <f>+'Indice PondENGHO'!AW17/'Indice PondENGHO'!AW16-1</f>
        <v>0.14044428328254921</v>
      </c>
      <c r="AX19" s="3">
        <f>+'Indice PondENGHO'!AX17/'Indice PondENGHO'!AX16-1</f>
        <v>1.7428517853361747E-2</v>
      </c>
      <c r="AY19" s="3">
        <f>+'Indice PondENGHO'!AY17/'Indice PondENGHO'!AY16-1</f>
        <v>1.9117302773012046E-2</v>
      </c>
      <c r="AZ19" s="10">
        <f>+'Indice PondENGHO'!AZ17/'Indice PondENGHO'!AZ16-1</f>
        <v>2.2517779263781845E-2</v>
      </c>
      <c r="BA19" s="3">
        <f>+'Indice PondENGHO'!BA17/'Indice PondENGHO'!BA16-1</f>
        <v>6.9945150984473958E-3</v>
      </c>
      <c r="BB19" s="3">
        <f>+'Indice PondENGHO'!BB17/'Indice PondENGHO'!BB16-1</f>
        <v>4.5535457733170803E-2</v>
      </c>
      <c r="BC19" s="3">
        <f>+'Indice PondENGHO'!BC17/'Indice PondENGHO'!BC16-1</f>
        <v>7.7204722403836357E-3</v>
      </c>
      <c r="BD19" s="3">
        <f>+'Indice PondENGHO'!BD17/'Indice PondENGHO'!BD16-1</f>
        <v>4.5972756314531793E-2</v>
      </c>
      <c r="BE19" s="3">
        <f>+'Indice PondENGHO'!BE17/'Indice PondENGHO'!BE16-1</f>
        <v>1.2142879799070583E-2</v>
      </c>
      <c r="BF19" s="3">
        <f>+'Indice PondENGHO'!BF17/'Indice PondENGHO'!BF16-1</f>
        <v>1.6582995744293783E-2</v>
      </c>
      <c r="BG19" s="3">
        <f>+'Indice PondENGHO'!BG17/'Indice PondENGHO'!BG16-1</f>
        <v>2.6878356235683576E-2</v>
      </c>
      <c r="BH19" s="3">
        <f>+'Indice PondENGHO'!BH17/'Indice PondENGHO'!BH16-1</f>
        <v>1.1267748429220736E-2</v>
      </c>
      <c r="BI19" s="3">
        <f>+'Indice PondENGHO'!BI17/'Indice PondENGHO'!BI16-1</f>
        <v>0.14171803522850768</v>
      </c>
      <c r="BJ19" s="3">
        <f>+'Indice PondENGHO'!BJ17/'Indice PondENGHO'!BJ16-1</f>
        <v>1.6640169430458318E-2</v>
      </c>
      <c r="BK19" s="11">
        <f>+'Indice PondENGHO'!BK17/'Indice PondENGHO'!BK16-1</f>
        <v>2.0236889096878929E-2</v>
      </c>
      <c r="BL19" s="3">
        <f>+'Indice PondENGHO'!BL17/'Indice PondENGHO'!BL16-1</f>
        <v>2.3354945324149279E-2</v>
      </c>
      <c r="BM19" s="3">
        <f>+'Indice PondENGHO'!BM17/'Indice PondENGHO'!BM16-1</f>
        <v>2.356864611756504E-2</v>
      </c>
      <c r="BN19" s="3">
        <f>+'Indice PondENGHO'!BN17/'Indice PondENGHO'!BN16-1</f>
        <v>2.356718932215407E-2</v>
      </c>
      <c r="BO19" s="3">
        <f>+'Indice PondENGHO'!BO17/'Indice PondENGHO'!BO16-1</f>
        <v>2.3628572818076732E-2</v>
      </c>
      <c r="BP19" s="3">
        <f>+'Indice PondENGHO'!BP17/'Indice PondENGHO'!BP16-1</f>
        <v>2.3940682401253577E-2</v>
      </c>
      <c r="BQ19" s="10">
        <f>+'Indice PondENGHO'!BQ17/'Indice PondENGHO'!BQ16-1</f>
        <v>2.3555662348643702E-2</v>
      </c>
      <c r="BR19" s="3">
        <f>+'Indice PondENGHO'!BR17/'Indice PondENGHO'!BR16-1</f>
        <v>6.9811534342427706E-3</v>
      </c>
      <c r="BS19" s="3">
        <f>+'Indice PondENGHO'!BS17/'Indice PondENGHO'!BS16-1</f>
        <v>4.0748791463258494E-2</v>
      </c>
      <c r="BT19" s="3">
        <f>+'Indice PondENGHO'!BT17/'Indice PondENGHO'!BT16-1</f>
        <v>6.7366826594812412E-3</v>
      </c>
      <c r="BU19" s="3">
        <f>+'Indice PondENGHO'!BU17/'Indice PondENGHO'!BU16-1</f>
        <v>4.5168809792372588E-2</v>
      </c>
      <c r="BV19" s="3">
        <f>+'Indice PondENGHO'!BV17/'Indice PondENGHO'!BV16-1</f>
        <v>1.2817391218661101E-2</v>
      </c>
      <c r="BW19" s="3">
        <f>+'Indice PondENGHO'!BW17/'Indice PondENGHO'!BW16-1</f>
        <v>1.8011324177615196E-2</v>
      </c>
      <c r="BX19" s="3">
        <f>+'Indice PondENGHO'!BX17/'Indice PondENGHO'!BX16-1</f>
        <v>2.7492152619567722E-2</v>
      </c>
      <c r="BY19" s="3">
        <f>+'Indice PondENGHO'!BY17/'Indice PondENGHO'!BY16-1</f>
        <v>1.1910737397414328E-2</v>
      </c>
      <c r="BZ19" s="3">
        <f>+'Indice PondENGHO'!BZ17/'Indice PondENGHO'!BZ16-1</f>
        <v>0.14134399708573553</v>
      </c>
      <c r="CA19" s="3">
        <f>+'Indice PondENGHO'!CA17/'Indice PondENGHO'!CA16-1</f>
        <v>1.729625684869518E-2</v>
      </c>
      <c r="CB19" s="11">
        <f>+'Indice PondENGHO'!CB17/'Indice PondENGHO'!CB16-1</f>
        <v>1.9122153412954424E-2</v>
      </c>
      <c r="CC19" s="55">
        <f>+'Indice PondENGHO'!CC17/'Indice PondENGHO'!CC16-1</f>
        <v>2.3676357383916713E-2</v>
      </c>
      <c r="CD19" s="56">
        <f>+'Indice PondENGHO'!CD17/'Indice PondENGHO'!CD16-1</f>
        <v>2.3676357383916713E-2</v>
      </c>
      <c r="CF19" s="3">
        <f t="shared" si="0"/>
        <v>-5.8573707710429801E-4</v>
      </c>
    </row>
    <row r="20" spans="1:84" x14ac:dyDescent="0.3">
      <c r="A20" s="2">
        <f>+'Indice PondENGHO'!A18</f>
        <v>43191</v>
      </c>
      <c r="B20" s="1" t="s">
        <v>86</v>
      </c>
      <c r="C20" s="1">
        <v>2018</v>
      </c>
      <c r="D20" s="10">
        <f>+'Indice PondENGHO'!D18/'Indice PondENGHO'!D17-1</f>
        <v>1.2453216601323813E-2</v>
      </c>
      <c r="E20" s="3">
        <f>+'Indice PondENGHO'!E18/'Indice PondENGHO'!E17-1</f>
        <v>1.3190234947308976E-2</v>
      </c>
      <c r="F20" s="3">
        <f>+'Indice PondENGHO'!F18/'Indice PondENGHO'!F17-1</f>
        <v>4.0501957162140112E-2</v>
      </c>
      <c r="G20" s="3">
        <f>+'Indice PondENGHO'!G18/'Indice PondENGHO'!G17-1</f>
        <v>8.5857194974599649E-2</v>
      </c>
      <c r="H20" s="3">
        <f>+'Indice PondENGHO'!H18/'Indice PondENGHO'!H17-1</f>
        <v>1.2486964111563692E-2</v>
      </c>
      <c r="I20" s="3">
        <f>+'Indice PondENGHO'!I18/'Indice PondENGHO'!I17-1</f>
        <v>1.846206416867413E-2</v>
      </c>
      <c r="J20" s="3">
        <f>+'Indice PondENGHO'!J18/'Indice PondENGHO'!J17-1</f>
        <v>3.6459284444057882E-2</v>
      </c>
      <c r="K20" s="3">
        <f>+'Indice PondENGHO'!K18/'Indice PondENGHO'!K17-1</f>
        <v>1.2841243105191857E-2</v>
      </c>
      <c r="L20" s="3">
        <f>+'Indice PondENGHO'!L18/'Indice PondENGHO'!L17-1</f>
        <v>1.9175991873555898E-2</v>
      </c>
      <c r="M20" s="3">
        <f>+'Indice PondENGHO'!M18/'Indice PondENGHO'!M17-1</f>
        <v>9.8387187642445806E-3</v>
      </c>
      <c r="N20" s="3">
        <f>+'Indice PondENGHO'!N18/'Indice PondENGHO'!N17-1</f>
        <v>2.1491943920096235E-2</v>
      </c>
      <c r="O20" s="11">
        <f>+'Indice PondENGHO'!O18/'Indice PondENGHO'!O17-1</f>
        <v>1.7044727483139344E-2</v>
      </c>
      <c r="P20" s="3">
        <f>+'Indice PondENGHO'!P18/'Indice PondENGHO'!P17-1</f>
        <v>1.2096084069281865E-2</v>
      </c>
      <c r="Q20" s="3">
        <f>+'Indice PondENGHO'!Q18/'Indice PondENGHO'!Q17-1</f>
        <v>1.2863477475821394E-2</v>
      </c>
      <c r="R20" s="3">
        <f>+'Indice PondENGHO'!R18/'Indice PondENGHO'!R17-1</f>
        <v>4.1317119335560815E-2</v>
      </c>
      <c r="S20" s="3">
        <f>+'Indice PondENGHO'!S18/'Indice PondENGHO'!S17-1</f>
        <v>8.3020788269925205E-2</v>
      </c>
      <c r="T20" s="3">
        <f>+'Indice PondENGHO'!T18/'Indice PondENGHO'!T17-1</f>
        <v>1.2488330922456603E-2</v>
      </c>
      <c r="U20" s="3">
        <f>+'Indice PondENGHO'!U18/'Indice PondENGHO'!U17-1</f>
        <v>1.8300828620882781E-2</v>
      </c>
      <c r="V20" s="3">
        <f>+'Indice PondENGHO'!V18/'Indice PondENGHO'!V17-1</f>
        <v>3.7797799699359258E-2</v>
      </c>
      <c r="W20" s="3">
        <f>+'Indice PondENGHO'!W18/'Indice PondENGHO'!W17-1</f>
        <v>1.111170075441037E-2</v>
      </c>
      <c r="X20" s="3">
        <f>+'Indice PondENGHO'!X18/'Indice PondENGHO'!X17-1</f>
        <v>1.9095122686186627E-2</v>
      </c>
      <c r="Y20" s="3">
        <f>+'Indice PondENGHO'!Y18/'Indice PondENGHO'!Y17-1</f>
        <v>1.0047276204210975E-2</v>
      </c>
      <c r="Z20" s="3">
        <f>+'Indice PondENGHO'!Z18/'Indice PondENGHO'!Z17-1</f>
        <v>2.2051394319893003E-2</v>
      </c>
      <c r="AA20" s="3">
        <f>+'Indice PondENGHO'!AA18/'Indice PondENGHO'!AA17-1</f>
        <v>1.6870442464395952E-2</v>
      </c>
      <c r="AB20" s="10">
        <f>+'Indice PondENGHO'!AB18/'Indice PondENGHO'!AB17-1</f>
        <v>1.1873811510374477E-2</v>
      </c>
      <c r="AC20" s="3">
        <f>+'Indice PondENGHO'!AC18/'Indice PondENGHO'!AC17-1</f>
        <v>1.3128678828981277E-2</v>
      </c>
      <c r="AD20" s="3">
        <f>+'Indice PondENGHO'!AD18/'Indice PondENGHO'!AD17-1</f>
        <v>4.2175454069987683E-2</v>
      </c>
      <c r="AE20" s="3">
        <f>+'Indice PondENGHO'!AE18/'Indice PondENGHO'!AE17-1</f>
        <v>8.1296399742403214E-2</v>
      </c>
      <c r="AF20" s="3">
        <f>+'Indice PondENGHO'!AF18/'Indice PondENGHO'!AF17-1</f>
        <v>1.2579582561138114E-2</v>
      </c>
      <c r="AG20" s="3">
        <f>+'Indice PondENGHO'!AG18/'Indice PondENGHO'!AG17-1</f>
        <v>1.8472127574272079E-2</v>
      </c>
      <c r="AH20" s="3">
        <f>+'Indice PondENGHO'!AH18/'Indice PondENGHO'!AH17-1</f>
        <v>3.7868634839287374E-2</v>
      </c>
      <c r="AI20" s="3">
        <f>+'Indice PondENGHO'!AI18/'Indice PondENGHO'!AI17-1</f>
        <v>1.0381567365114863E-2</v>
      </c>
      <c r="AJ20" s="3">
        <f>+'Indice PondENGHO'!AJ18/'Indice PondENGHO'!AJ17-1</f>
        <v>1.89420226556547E-2</v>
      </c>
      <c r="AK20" s="3">
        <f>+'Indice PondENGHO'!AK18/'Indice PondENGHO'!AK17-1</f>
        <v>9.9488055101015771E-3</v>
      </c>
      <c r="AL20" s="3">
        <f>+'Indice PondENGHO'!AL18/'Indice PondENGHO'!AL17-1</f>
        <v>2.2943030206684645E-2</v>
      </c>
      <c r="AM20" s="11">
        <f>+'Indice PondENGHO'!AM18/'Indice PondENGHO'!AM17-1</f>
        <v>1.6872387906690989E-2</v>
      </c>
      <c r="AN20" s="3">
        <f>+'Indice PondENGHO'!AN18/'Indice PondENGHO'!AN17-1</f>
        <v>1.1866617521164358E-2</v>
      </c>
      <c r="AO20" s="3">
        <f>+'Indice PondENGHO'!AO18/'Indice PondENGHO'!AO17-1</f>
        <v>1.3133238070428321E-2</v>
      </c>
      <c r="AP20" s="3">
        <f>+'Indice PondENGHO'!AP18/'Indice PondENGHO'!AP17-1</f>
        <v>4.1535140774113577E-2</v>
      </c>
      <c r="AQ20" s="3">
        <f>+'Indice PondENGHO'!AQ18/'Indice PondENGHO'!AQ17-1</f>
        <v>7.9306583971556988E-2</v>
      </c>
      <c r="AR20" s="3">
        <f>+'Indice PondENGHO'!AR18/'Indice PondENGHO'!AR17-1</f>
        <v>1.2693698386940788E-2</v>
      </c>
      <c r="AS20" s="3">
        <f>+'Indice PondENGHO'!AS18/'Indice PondENGHO'!AS17-1</f>
        <v>1.7729641657333595E-2</v>
      </c>
      <c r="AT20" s="3">
        <f>+'Indice PondENGHO'!AT18/'Indice PondENGHO'!AT17-1</f>
        <v>3.9583514305343792E-2</v>
      </c>
      <c r="AU20" s="3">
        <f>+'Indice PondENGHO'!AU18/'Indice PondENGHO'!AU17-1</f>
        <v>9.7777524800131133E-3</v>
      </c>
      <c r="AV20" s="3">
        <f>+'Indice PondENGHO'!AV18/'Indice PondENGHO'!AV17-1</f>
        <v>1.8843899700550448E-2</v>
      </c>
      <c r="AW20" s="3">
        <f>+'Indice PondENGHO'!AW18/'Indice PondENGHO'!AW17-1</f>
        <v>9.2159142657004534E-3</v>
      </c>
      <c r="AX20" s="3">
        <f>+'Indice PondENGHO'!AX18/'Indice PondENGHO'!AX17-1</f>
        <v>2.2910533994747517E-2</v>
      </c>
      <c r="AY20" s="3">
        <f>+'Indice PondENGHO'!AY18/'Indice PondENGHO'!AY17-1</f>
        <v>1.6600924308626475E-2</v>
      </c>
      <c r="AZ20" s="10">
        <f>+'Indice PondENGHO'!AZ18/'Indice PondENGHO'!AZ17-1</f>
        <v>1.1468184148545113E-2</v>
      </c>
      <c r="BA20" s="3">
        <f>+'Indice PondENGHO'!BA18/'Indice PondENGHO'!BA17-1</f>
        <v>1.2884281762573169E-2</v>
      </c>
      <c r="BB20" s="3">
        <f>+'Indice PondENGHO'!BB18/'Indice PondENGHO'!BB17-1</f>
        <v>4.1294199528731035E-2</v>
      </c>
      <c r="BC20" s="3">
        <f>+'Indice PondENGHO'!BC18/'Indice PondENGHO'!BC17-1</f>
        <v>7.5498289042835953E-2</v>
      </c>
      <c r="BD20" s="3">
        <f>+'Indice PondENGHO'!BD18/'Indice PondENGHO'!BD17-1</f>
        <v>1.2788005393154167E-2</v>
      </c>
      <c r="BE20" s="3">
        <f>+'Indice PondENGHO'!BE18/'Indice PondENGHO'!BE17-1</f>
        <v>1.7148650258517195E-2</v>
      </c>
      <c r="BF20" s="3">
        <f>+'Indice PondENGHO'!BF18/'Indice PondENGHO'!BF17-1</f>
        <v>4.0583409888514055E-2</v>
      </c>
      <c r="BG20" s="3">
        <f>+'Indice PondENGHO'!BG18/'Indice PondENGHO'!BG17-1</f>
        <v>8.9139141719094539E-3</v>
      </c>
      <c r="BH20" s="3">
        <f>+'Indice PondENGHO'!BH18/'Indice PondENGHO'!BH17-1</f>
        <v>1.8854430186856952E-2</v>
      </c>
      <c r="BI20" s="3">
        <f>+'Indice PondENGHO'!BI18/'Indice PondENGHO'!BI17-1</f>
        <v>7.2200678071623337E-3</v>
      </c>
      <c r="BJ20" s="3">
        <f>+'Indice PondENGHO'!BJ18/'Indice PondENGHO'!BJ17-1</f>
        <v>2.3240480946021602E-2</v>
      </c>
      <c r="BK20" s="11">
        <f>+'Indice PondENGHO'!BK18/'Indice PondENGHO'!BK17-1</f>
        <v>1.6207044190069464E-2</v>
      </c>
      <c r="BL20" s="3">
        <f>+'Indice PondENGHO'!BL18/'Indice PondENGHO'!BL17-1</f>
        <v>2.6743886372874393E-2</v>
      </c>
      <c r="BM20" s="3">
        <f>+'Indice PondENGHO'!BM18/'Indice PondENGHO'!BM17-1</f>
        <v>2.748813752727286E-2</v>
      </c>
      <c r="BN20" s="3">
        <f>+'Indice PondENGHO'!BN18/'Indice PondENGHO'!BN17-1</f>
        <v>2.7421257645270813E-2</v>
      </c>
      <c r="BO20" s="3">
        <f>+'Indice PondENGHO'!BO18/'Indice PondENGHO'!BO17-1</f>
        <v>2.7669534902517334E-2</v>
      </c>
      <c r="BP20" s="3">
        <f>+'Indice PondENGHO'!BP18/'Indice PondENGHO'!BP17-1</f>
        <v>2.7469362716404433E-2</v>
      </c>
      <c r="BQ20" s="10">
        <f>+'Indice PondENGHO'!BQ18/'Indice PondENGHO'!BQ17-1</f>
        <v>1.1926605831733328E-2</v>
      </c>
      <c r="BR20" s="3">
        <f>+'Indice PondENGHO'!BR18/'Indice PondENGHO'!BR17-1</f>
        <v>1.3013614779204152E-2</v>
      </c>
      <c r="BS20" s="3">
        <f>+'Indice PondENGHO'!BS18/'Indice PondENGHO'!BS17-1</f>
        <v>4.140643311705805E-2</v>
      </c>
      <c r="BT20" s="3">
        <f>+'Indice PondENGHO'!BT18/'Indice PondENGHO'!BT17-1</f>
        <v>7.9755903703440989E-2</v>
      </c>
      <c r="BU20" s="3">
        <f>+'Indice PondENGHO'!BU18/'Indice PondENGHO'!BU17-1</f>
        <v>1.2671409533413724E-2</v>
      </c>
      <c r="BV20" s="3">
        <f>+'Indice PondENGHO'!BV18/'Indice PondENGHO'!BV17-1</f>
        <v>1.7738730954095727E-2</v>
      </c>
      <c r="BW20" s="3">
        <f>+'Indice PondENGHO'!BW18/'Indice PondENGHO'!BW17-1</f>
        <v>3.9133743318368053E-2</v>
      </c>
      <c r="BX20" s="3">
        <f>+'Indice PondENGHO'!BX18/'Indice PondENGHO'!BX17-1</f>
        <v>1.0225885195429329E-2</v>
      </c>
      <c r="BY20" s="3">
        <f>+'Indice PondENGHO'!BY18/'Indice PondENGHO'!BY17-1</f>
        <v>1.8934069979334112E-2</v>
      </c>
      <c r="BZ20" s="3">
        <f>+'Indice PondENGHO'!BZ18/'Indice PondENGHO'!BZ17-1</f>
        <v>8.6987879519015987E-3</v>
      </c>
      <c r="CA20" s="3">
        <f>+'Indice PondENGHO'!CA18/'Indice PondENGHO'!CA17-1</f>
        <v>2.2831165439100465E-2</v>
      </c>
      <c r="CB20" s="11">
        <f>+'Indice PondENGHO'!CB18/'Indice PondENGHO'!CB17-1</f>
        <v>1.6580951620107642E-2</v>
      </c>
      <c r="CC20" s="55">
        <f>+'Indice PondENGHO'!CC18/'Indice PondENGHO'!CC17-1</f>
        <v>2.7420427699255345E-2</v>
      </c>
      <c r="CD20" s="56">
        <f>+'Indice PondENGHO'!CD18/'Indice PondENGHO'!CD17-1</f>
        <v>2.7420427699255345E-2</v>
      </c>
      <c r="CF20" s="3">
        <f t="shared" si="0"/>
        <v>-7.2547634353004042E-4</v>
      </c>
    </row>
    <row r="21" spans="1:84" x14ac:dyDescent="0.3">
      <c r="A21" s="2">
        <f>+'Indice PondENGHO'!A19</f>
        <v>43221</v>
      </c>
      <c r="B21" s="1" t="s">
        <v>87</v>
      </c>
      <c r="C21" s="1">
        <v>2018</v>
      </c>
      <c r="D21" s="10">
        <f>+'Indice PondENGHO'!D19/'Indice PondENGHO'!D18-1</f>
        <v>3.2030354870327571E-2</v>
      </c>
      <c r="E21" s="3">
        <f>+'Indice PondENGHO'!E19/'Indice PondENGHO'!E18-1</f>
        <v>1.7133045659007529E-2</v>
      </c>
      <c r="F21" s="3">
        <f>+'Indice PondENGHO'!F19/'Indice PondENGHO'!F18-1</f>
        <v>2.0535400909400758E-2</v>
      </c>
      <c r="G21" s="3">
        <f>+'Indice PondENGHO'!G19/'Indice PondENGHO'!G18-1</f>
        <v>-3.5477863854845859E-3</v>
      </c>
      <c r="H21" s="3">
        <f>+'Indice PondENGHO'!H19/'Indice PondENGHO'!H18-1</f>
        <v>2.1419846433217149E-2</v>
      </c>
      <c r="I21" s="3">
        <f>+'Indice PondENGHO'!I19/'Indice PondENGHO'!I18-1</f>
        <v>2.2231116888936198E-2</v>
      </c>
      <c r="J21" s="3">
        <f>+'Indice PondENGHO'!J19/'Indice PondENGHO'!J18-1</f>
        <v>1.9218996898064056E-2</v>
      </c>
      <c r="K21" s="3">
        <f>+'Indice PondENGHO'!K19/'Indice PondENGHO'!K18-1</f>
        <v>3.7754261525804189E-2</v>
      </c>
      <c r="L21" s="3">
        <f>+'Indice PondENGHO'!L19/'Indice PondENGHO'!L18-1</f>
        <v>2.4755725241690563E-2</v>
      </c>
      <c r="M21" s="3">
        <f>+'Indice PondENGHO'!M19/'Indice PondENGHO'!M18-1</f>
        <v>7.4398898256482493E-3</v>
      </c>
      <c r="N21" s="3">
        <f>+'Indice PondENGHO'!N19/'Indice PondENGHO'!N18-1</f>
        <v>2.2983392424130944E-2</v>
      </c>
      <c r="O21" s="11">
        <f>+'Indice PondENGHO'!O19/'Indice PondENGHO'!O18-1</f>
        <v>2.0192288449489393E-2</v>
      </c>
      <c r="P21" s="3">
        <f>+'Indice PondENGHO'!P19/'Indice PondENGHO'!P18-1</f>
        <v>3.2186259160457809E-2</v>
      </c>
      <c r="Q21" s="3">
        <f>+'Indice PondENGHO'!Q19/'Indice PondENGHO'!Q18-1</f>
        <v>1.6339020974080576E-2</v>
      </c>
      <c r="R21" s="3">
        <f>+'Indice PondENGHO'!R19/'Indice PondENGHO'!R18-1</f>
        <v>1.9790292221768757E-2</v>
      </c>
      <c r="S21" s="3">
        <f>+'Indice PondENGHO'!S19/'Indice PondENGHO'!S18-1</f>
        <v>-5.670377508870228E-3</v>
      </c>
      <c r="T21" s="3">
        <f>+'Indice PondENGHO'!T19/'Indice PondENGHO'!T18-1</f>
        <v>2.1947594393617154E-2</v>
      </c>
      <c r="U21" s="3">
        <f>+'Indice PondENGHO'!U19/'Indice PondENGHO'!U18-1</f>
        <v>2.1874349781526581E-2</v>
      </c>
      <c r="V21" s="3">
        <f>+'Indice PondENGHO'!V19/'Indice PondENGHO'!V18-1</f>
        <v>1.93120364669217E-2</v>
      </c>
      <c r="W21" s="3">
        <f>+'Indice PondENGHO'!W19/'Indice PondENGHO'!W18-1</f>
        <v>3.8458781291418997E-2</v>
      </c>
      <c r="X21" s="3">
        <f>+'Indice PondENGHO'!X19/'Indice PondENGHO'!X18-1</f>
        <v>2.5456864536791413E-2</v>
      </c>
      <c r="Y21" s="3">
        <f>+'Indice PondENGHO'!Y19/'Indice PondENGHO'!Y18-1</f>
        <v>6.9818035420539104E-3</v>
      </c>
      <c r="Z21" s="3">
        <f>+'Indice PondENGHO'!Z19/'Indice PondENGHO'!Z18-1</f>
        <v>2.326987690175808E-2</v>
      </c>
      <c r="AA21" s="3">
        <f>+'Indice PondENGHO'!AA19/'Indice PondENGHO'!AA18-1</f>
        <v>1.9871591387145893E-2</v>
      </c>
      <c r="AB21" s="10">
        <f>+'Indice PondENGHO'!AB19/'Indice PondENGHO'!AB18-1</f>
        <v>3.227521985406856E-2</v>
      </c>
      <c r="AC21" s="3">
        <f>+'Indice PondENGHO'!AC19/'Indice PondENGHO'!AC18-1</f>
        <v>1.6504605386466809E-2</v>
      </c>
      <c r="AD21" s="3">
        <f>+'Indice PondENGHO'!AD19/'Indice PondENGHO'!AD18-1</f>
        <v>1.9770220043765496E-2</v>
      </c>
      <c r="AE21" s="3">
        <f>+'Indice PondENGHO'!AE19/'Indice PondENGHO'!AE18-1</f>
        <v>-7.0847465948258304E-3</v>
      </c>
      <c r="AF21" s="3">
        <f>+'Indice PondENGHO'!AF19/'Indice PondENGHO'!AF18-1</f>
        <v>2.2147698089061807E-2</v>
      </c>
      <c r="AG21" s="3">
        <f>+'Indice PondENGHO'!AG19/'Indice PondENGHO'!AG18-1</f>
        <v>2.1560199846002437E-2</v>
      </c>
      <c r="AH21" s="3">
        <f>+'Indice PondENGHO'!AH19/'Indice PondENGHO'!AH18-1</f>
        <v>1.9064774213906732E-2</v>
      </c>
      <c r="AI21" s="3">
        <f>+'Indice PondENGHO'!AI19/'Indice PondENGHO'!AI18-1</f>
        <v>3.9102587037637804E-2</v>
      </c>
      <c r="AJ21" s="3">
        <f>+'Indice PondENGHO'!AJ19/'Indice PondENGHO'!AJ18-1</f>
        <v>2.6013480870736849E-2</v>
      </c>
      <c r="AK21" s="3">
        <f>+'Indice PondENGHO'!AK19/'Indice PondENGHO'!AK18-1</f>
        <v>6.9111128182168802E-3</v>
      </c>
      <c r="AL21" s="3">
        <f>+'Indice PondENGHO'!AL19/'Indice PondENGHO'!AL18-1</f>
        <v>2.3876346236844537E-2</v>
      </c>
      <c r="AM21" s="11">
        <f>+'Indice PondENGHO'!AM19/'Indice PondENGHO'!AM18-1</f>
        <v>1.9874429829996432E-2</v>
      </c>
      <c r="AN21" s="3">
        <f>+'Indice PondENGHO'!AN19/'Indice PondENGHO'!AN18-1</f>
        <v>3.2417323065031534E-2</v>
      </c>
      <c r="AO21" s="3">
        <f>+'Indice PondENGHO'!AO19/'Indice PondENGHO'!AO18-1</f>
        <v>1.6443670624650242E-2</v>
      </c>
      <c r="AP21" s="3">
        <f>+'Indice PondENGHO'!AP19/'Indice PondENGHO'!AP18-1</f>
        <v>1.9315909798849562E-2</v>
      </c>
      <c r="AQ21" s="3">
        <f>+'Indice PondENGHO'!AQ19/'Indice PondENGHO'!AQ18-1</f>
        <v>-7.5469756426544965E-3</v>
      </c>
      <c r="AR21" s="3">
        <f>+'Indice PondENGHO'!AR19/'Indice PondENGHO'!AR18-1</f>
        <v>2.2197965479653137E-2</v>
      </c>
      <c r="AS21" s="3">
        <f>+'Indice PondENGHO'!AS19/'Indice PondENGHO'!AS18-1</f>
        <v>2.1902873471873807E-2</v>
      </c>
      <c r="AT21" s="3">
        <f>+'Indice PondENGHO'!AT19/'Indice PondENGHO'!AT18-1</f>
        <v>1.9394626172870133E-2</v>
      </c>
      <c r="AU21" s="3">
        <f>+'Indice PondENGHO'!AU19/'Indice PondENGHO'!AU18-1</f>
        <v>3.8871239297961102E-2</v>
      </c>
      <c r="AV21" s="3">
        <f>+'Indice PondENGHO'!AV19/'Indice PondENGHO'!AV18-1</f>
        <v>2.5901114315529439E-2</v>
      </c>
      <c r="AW21" s="3">
        <f>+'Indice PondENGHO'!AW19/'Indice PondENGHO'!AW18-1</f>
        <v>7.245578546655862E-3</v>
      </c>
      <c r="AX21" s="3">
        <f>+'Indice PondENGHO'!AX19/'Indice PondENGHO'!AX18-1</f>
        <v>2.3512897279782896E-2</v>
      </c>
      <c r="AY21" s="3">
        <f>+'Indice PondENGHO'!AY19/'Indice PondENGHO'!AY18-1</f>
        <v>1.9522909827000223E-2</v>
      </c>
      <c r="AZ21" s="10">
        <f>+'Indice PondENGHO'!AZ19/'Indice PondENGHO'!AZ18-1</f>
        <v>3.2896565646743481E-2</v>
      </c>
      <c r="BA21" s="3">
        <f>+'Indice PondENGHO'!BA19/'Indice PondENGHO'!BA18-1</f>
        <v>1.5947736607959229E-2</v>
      </c>
      <c r="BB21" s="3">
        <f>+'Indice PondENGHO'!BB19/'Indice PondENGHO'!BB18-1</f>
        <v>1.906624840057991E-2</v>
      </c>
      <c r="BC21" s="3">
        <f>+'Indice PondENGHO'!BC19/'Indice PondENGHO'!BC18-1</f>
        <v>-8.7473414408028027E-3</v>
      </c>
      <c r="BD21" s="3">
        <f>+'Indice PondENGHO'!BD19/'Indice PondENGHO'!BD18-1</f>
        <v>2.2368698056252745E-2</v>
      </c>
      <c r="BE21" s="3">
        <f>+'Indice PondENGHO'!BE19/'Indice PondENGHO'!BE18-1</f>
        <v>2.2008219436189247E-2</v>
      </c>
      <c r="BF21" s="3">
        <f>+'Indice PondENGHO'!BF19/'Indice PondENGHO'!BF18-1</f>
        <v>1.9645010371561522E-2</v>
      </c>
      <c r="BG21" s="3">
        <f>+'Indice PondENGHO'!BG19/'Indice PondENGHO'!BG18-1</f>
        <v>3.9023825968700798E-2</v>
      </c>
      <c r="BH21" s="3">
        <f>+'Indice PondENGHO'!BH19/'Indice PondENGHO'!BH18-1</f>
        <v>2.5568478424567997E-2</v>
      </c>
      <c r="BI21" s="3">
        <f>+'Indice PondENGHO'!BI19/'Indice PondENGHO'!BI18-1</f>
        <v>6.3781499452182366E-3</v>
      </c>
      <c r="BJ21" s="3">
        <f>+'Indice PondENGHO'!BJ19/'Indice PondENGHO'!BJ18-1</f>
        <v>2.3508536480501663E-2</v>
      </c>
      <c r="BK21" s="11">
        <f>+'Indice PondENGHO'!BK19/'Indice PondENGHO'!BK18-1</f>
        <v>1.8679840312598728E-2</v>
      </c>
      <c r="BL21" s="3">
        <f>+'Indice PondENGHO'!BL19/'Indice PondENGHO'!BL18-1</f>
        <v>2.2682559174066474E-2</v>
      </c>
      <c r="BM21" s="3">
        <f>+'Indice PondENGHO'!BM19/'Indice PondENGHO'!BM18-1</f>
        <v>2.1476069751883431E-2</v>
      </c>
      <c r="BN21" s="3">
        <f>+'Indice PondENGHO'!BN19/'Indice PondENGHO'!BN18-1</f>
        <v>2.1186029437409326E-2</v>
      </c>
      <c r="BO21" s="3">
        <f>+'Indice PondENGHO'!BO19/'Indice PondENGHO'!BO18-1</f>
        <v>2.0711668535769112E-2</v>
      </c>
      <c r="BP21" s="3">
        <f>+'Indice PondENGHO'!BP19/'Indice PondENGHO'!BP18-1</f>
        <v>1.9767154779832152E-2</v>
      </c>
      <c r="BQ21" s="10">
        <f>+'Indice PondENGHO'!BQ19/'Indice PondENGHO'!BQ18-1</f>
        <v>3.2384677386579019E-2</v>
      </c>
      <c r="BR21" s="3">
        <f>+'Indice PondENGHO'!BR19/'Indice PondENGHO'!BR18-1</f>
        <v>1.6375246594334314E-2</v>
      </c>
      <c r="BS21" s="3">
        <f>+'Indice PondENGHO'!BS19/'Indice PondENGHO'!BS18-1</f>
        <v>1.9575207883352652E-2</v>
      </c>
      <c r="BT21" s="3">
        <f>+'Indice PondENGHO'!BT19/'Indice PondENGHO'!BT18-1</f>
        <v>-7.0923162619037639E-3</v>
      </c>
      <c r="BU21" s="3">
        <f>+'Indice PondENGHO'!BU19/'Indice PondENGHO'!BU18-1</f>
        <v>2.216114564338989E-2</v>
      </c>
      <c r="BV21" s="3">
        <f>+'Indice PondENGHO'!BV19/'Indice PondENGHO'!BV18-1</f>
        <v>2.1910383388357157E-2</v>
      </c>
      <c r="BW21" s="3">
        <f>+'Indice PondENGHO'!BW19/'Indice PondENGHO'!BW18-1</f>
        <v>1.9403468664497936E-2</v>
      </c>
      <c r="BX21" s="3">
        <f>+'Indice PondENGHO'!BX19/'Indice PondENGHO'!BX18-1</f>
        <v>3.8761631506678551E-2</v>
      </c>
      <c r="BY21" s="3">
        <f>+'Indice PondENGHO'!BY19/'Indice PondENGHO'!BY18-1</f>
        <v>2.5613107854093098E-2</v>
      </c>
      <c r="BZ21" s="3">
        <f>+'Indice PondENGHO'!BZ19/'Indice PondENGHO'!BZ18-1</f>
        <v>6.8216948965944546E-3</v>
      </c>
      <c r="CA21" s="3">
        <f>+'Indice PondENGHO'!CA19/'Indice PondENGHO'!CA18-1</f>
        <v>2.3497149936457129E-2</v>
      </c>
      <c r="CB21" s="11">
        <f>+'Indice PondENGHO'!CB19/'Indice PondENGHO'!CB18-1</f>
        <v>1.9382305947904133E-2</v>
      </c>
      <c r="CC21" s="55">
        <f>+'Indice PondENGHO'!CC19/'Indice PondENGHO'!CC18-1</f>
        <v>2.08467771466192E-2</v>
      </c>
      <c r="CD21" s="56">
        <f>+'Indice PondENGHO'!CD19/'Indice PondENGHO'!CD18-1</f>
        <v>2.08467771466192E-2</v>
      </c>
      <c r="CF21" s="3">
        <f t="shared" si="0"/>
        <v>2.9154043942343222E-3</v>
      </c>
    </row>
    <row r="22" spans="1:84" x14ac:dyDescent="0.3">
      <c r="A22" s="2">
        <f>+'Indice PondENGHO'!A20</f>
        <v>43252</v>
      </c>
      <c r="B22" s="1" t="s">
        <v>88</v>
      </c>
      <c r="C22" s="1">
        <v>2018</v>
      </c>
      <c r="D22" s="10">
        <f>+'Indice PondENGHO'!D20/'Indice PondENGHO'!D19-1</f>
        <v>5.1536419982109338E-2</v>
      </c>
      <c r="E22" s="3">
        <f>+'Indice PondENGHO'!E20/'Indice PondENGHO'!E19-1</f>
        <v>8.9515574928971109E-3</v>
      </c>
      <c r="F22" s="3">
        <f>+'Indice PondENGHO'!F20/'Indice PondENGHO'!F19-1</f>
        <v>1.7705584748162195E-2</v>
      </c>
      <c r="G22" s="3">
        <f>+'Indice PondENGHO'!G20/'Indice PondENGHO'!G19-1</f>
        <v>2.3873242972144659E-2</v>
      </c>
      <c r="H22" s="3">
        <f>+'Indice PondENGHO'!H20/'Indice PondENGHO'!H19-1</f>
        <v>3.9321027853105317E-2</v>
      </c>
      <c r="I22" s="3">
        <f>+'Indice PondENGHO'!I20/'Indice PondENGHO'!I19-1</f>
        <v>4.1939075825041083E-2</v>
      </c>
      <c r="J22" s="3">
        <f>+'Indice PondENGHO'!J20/'Indice PondENGHO'!J19-1</f>
        <v>5.5936329908672588E-2</v>
      </c>
      <c r="K22" s="3">
        <f>+'Indice PondENGHO'!K20/'Indice PondENGHO'!K19-1</f>
        <v>4.3793209328248928E-3</v>
      </c>
      <c r="L22" s="3">
        <f>+'Indice PondENGHO'!L20/'Indice PondENGHO'!L19-1</f>
        <v>3.0749118756666638E-2</v>
      </c>
      <c r="M22" s="3">
        <f>+'Indice PondENGHO'!M20/'Indice PondENGHO'!M19-1</f>
        <v>1.1415783726009598E-2</v>
      </c>
      <c r="N22" s="3">
        <f>+'Indice PondENGHO'!N20/'Indice PondENGHO'!N19-1</f>
        <v>2.6326179512310199E-2</v>
      </c>
      <c r="O22" s="11">
        <f>+'Indice PondENGHO'!O20/'Indice PondENGHO'!O19-1</f>
        <v>3.2573256630382463E-2</v>
      </c>
      <c r="P22" s="3">
        <f>+'Indice PondENGHO'!P20/'Indice PondENGHO'!P19-1</f>
        <v>5.1976777246170114E-2</v>
      </c>
      <c r="Q22" s="3">
        <f>+'Indice PondENGHO'!Q20/'Indice PondENGHO'!Q19-1</f>
        <v>9.0574089017170234E-3</v>
      </c>
      <c r="R22" s="3">
        <f>+'Indice PondENGHO'!R20/'Indice PondENGHO'!R19-1</f>
        <v>1.8307016436858392E-2</v>
      </c>
      <c r="S22" s="3">
        <f>+'Indice PondENGHO'!S20/'Indice PondENGHO'!S19-1</f>
        <v>2.5158445976034338E-2</v>
      </c>
      <c r="T22" s="3">
        <f>+'Indice PondENGHO'!T20/'Indice PondENGHO'!T19-1</f>
        <v>3.9904133032295785E-2</v>
      </c>
      <c r="U22" s="3">
        <f>+'Indice PondENGHO'!U20/'Indice PondENGHO'!U19-1</f>
        <v>4.2139146481550149E-2</v>
      </c>
      <c r="V22" s="3">
        <f>+'Indice PondENGHO'!V20/'Indice PondENGHO'!V19-1</f>
        <v>5.6995738927289707E-2</v>
      </c>
      <c r="W22" s="3">
        <f>+'Indice PondENGHO'!W20/'Indice PondENGHO'!W19-1</f>
        <v>4.0600604860541178E-3</v>
      </c>
      <c r="X22" s="3">
        <f>+'Indice PondENGHO'!X20/'Indice PondENGHO'!X19-1</f>
        <v>3.2501849870719468E-2</v>
      </c>
      <c r="Y22" s="3">
        <f>+'Indice PondENGHO'!Y20/'Indice PondENGHO'!Y19-1</f>
        <v>1.2356667396308918E-2</v>
      </c>
      <c r="Z22" s="3">
        <f>+'Indice PondENGHO'!Z20/'Indice PondENGHO'!Z19-1</f>
        <v>2.6720757389458782E-2</v>
      </c>
      <c r="AA22" s="3">
        <f>+'Indice PondENGHO'!AA20/'Indice PondENGHO'!AA19-1</f>
        <v>3.216183105939785E-2</v>
      </c>
      <c r="AB22" s="10">
        <f>+'Indice PondENGHO'!AB20/'Indice PondENGHO'!AB19-1</f>
        <v>5.2252799533497374E-2</v>
      </c>
      <c r="AC22" s="3">
        <f>+'Indice PondENGHO'!AC20/'Indice PondENGHO'!AC19-1</f>
        <v>8.6898192465469926E-3</v>
      </c>
      <c r="AD22" s="3">
        <f>+'Indice PondENGHO'!AD20/'Indice PondENGHO'!AD19-1</f>
        <v>1.8697216227613556E-2</v>
      </c>
      <c r="AE22" s="3">
        <f>+'Indice PondENGHO'!AE20/'Indice PondENGHO'!AE19-1</f>
        <v>2.545805375712229E-2</v>
      </c>
      <c r="AF22" s="3">
        <f>+'Indice PondENGHO'!AF20/'Indice PondENGHO'!AF19-1</f>
        <v>4.0419718451811137E-2</v>
      </c>
      <c r="AG22" s="3">
        <f>+'Indice PondENGHO'!AG20/'Indice PondENGHO'!AG19-1</f>
        <v>4.1557742601229908E-2</v>
      </c>
      <c r="AH22" s="3">
        <f>+'Indice PondENGHO'!AH20/'Indice PondENGHO'!AH19-1</f>
        <v>5.77829065621287E-2</v>
      </c>
      <c r="AI22" s="3">
        <f>+'Indice PondENGHO'!AI20/'Indice PondENGHO'!AI19-1</f>
        <v>3.8717865537514218E-3</v>
      </c>
      <c r="AJ22" s="3">
        <f>+'Indice PondENGHO'!AJ20/'Indice PondENGHO'!AJ19-1</f>
        <v>3.3164895996239396E-2</v>
      </c>
      <c r="AK22" s="3">
        <f>+'Indice PondENGHO'!AK20/'Indice PondENGHO'!AK19-1</f>
        <v>1.2567374954584931E-2</v>
      </c>
      <c r="AL22" s="3">
        <f>+'Indice PondENGHO'!AL20/'Indice PondENGHO'!AL19-1</f>
        <v>2.6634185571469793E-2</v>
      </c>
      <c r="AM22" s="11">
        <f>+'Indice PondENGHO'!AM20/'Indice PondENGHO'!AM19-1</f>
        <v>3.1981589846411973E-2</v>
      </c>
      <c r="AN22" s="3">
        <f>+'Indice PondENGHO'!AN20/'Indice PondENGHO'!AN19-1</f>
        <v>5.1954221683137236E-2</v>
      </c>
      <c r="AO22" s="3">
        <f>+'Indice PondENGHO'!AO20/'Indice PondENGHO'!AO19-1</f>
        <v>8.7322163009906362E-3</v>
      </c>
      <c r="AP22" s="3">
        <f>+'Indice PondENGHO'!AP20/'Indice PondENGHO'!AP19-1</f>
        <v>1.8972425685416017E-2</v>
      </c>
      <c r="AQ22" s="3">
        <f>+'Indice PondENGHO'!AQ20/'Indice PondENGHO'!AQ19-1</f>
        <v>2.5636014885864311E-2</v>
      </c>
      <c r="AR22" s="3">
        <f>+'Indice PondENGHO'!AR20/'Indice PondENGHO'!AR19-1</f>
        <v>4.0511314960980593E-2</v>
      </c>
      <c r="AS22" s="3">
        <f>+'Indice PondENGHO'!AS20/'Indice PondENGHO'!AS19-1</f>
        <v>4.3097964117133403E-2</v>
      </c>
      <c r="AT22" s="3">
        <f>+'Indice PondENGHO'!AT20/'Indice PondENGHO'!AT19-1</f>
        <v>5.8948049690894955E-2</v>
      </c>
      <c r="AU22" s="3">
        <f>+'Indice PondENGHO'!AU20/'Indice PondENGHO'!AU19-1</f>
        <v>3.9985568831721885E-3</v>
      </c>
      <c r="AV22" s="3">
        <f>+'Indice PondENGHO'!AV20/'Indice PondENGHO'!AV19-1</f>
        <v>3.4333350573071408E-2</v>
      </c>
      <c r="AW22" s="3">
        <f>+'Indice PondENGHO'!AW20/'Indice PondENGHO'!AW19-1</f>
        <v>1.2363310704734287E-2</v>
      </c>
      <c r="AX22" s="3">
        <f>+'Indice PondENGHO'!AX20/'Indice PondENGHO'!AX19-1</f>
        <v>2.6975819434175374E-2</v>
      </c>
      <c r="AY22" s="3">
        <f>+'Indice PondENGHO'!AY20/'Indice PondENGHO'!AY19-1</f>
        <v>3.1950997491424715E-2</v>
      </c>
      <c r="AZ22" s="10">
        <f>+'Indice PondENGHO'!AZ20/'Indice PondENGHO'!AZ19-1</f>
        <v>5.1300662898006832E-2</v>
      </c>
      <c r="BA22" s="3">
        <f>+'Indice PondENGHO'!BA20/'Indice PondENGHO'!BA19-1</f>
        <v>8.9345393111721627E-3</v>
      </c>
      <c r="BB22" s="3">
        <f>+'Indice PondENGHO'!BB20/'Indice PondENGHO'!BB19-1</f>
        <v>1.9444760202624423E-2</v>
      </c>
      <c r="BC22" s="3">
        <f>+'Indice PondENGHO'!BC20/'Indice PondENGHO'!BC19-1</f>
        <v>2.7196837238319116E-2</v>
      </c>
      <c r="BD22" s="3">
        <f>+'Indice PondENGHO'!BD20/'Indice PondENGHO'!BD19-1</f>
        <v>4.05122964080602E-2</v>
      </c>
      <c r="BE22" s="3">
        <f>+'Indice PondENGHO'!BE20/'Indice PondENGHO'!BE19-1</f>
        <v>4.4131098962845838E-2</v>
      </c>
      <c r="BF22" s="3">
        <f>+'Indice PondENGHO'!BF20/'Indice PondENGHO'!BF19-1</f>
        <v>6.0035045805482579E-2</v>
      </c>
      <c r="BG22" s="3">
        <f>+'Indice PondENGHO'!BG20/'Indice PondENGHO'!BG19-1</f>
        <v>3.8359828270186913E-3</v>
      </c>
      <c r="BH22" s="3">
        <f>+'Indice PondENGHO'!BH20/'Indice PondENGHO'!BH19-1</f>
        <v>3.5583018710265701E-2</v>
      </c>
      <c r="BI22" s="3">
        <f>+'Indice PondENGHO'!BI20/'Indice PondENGHO'!BI19-1</f>
        <v>1.3067140687763823E-2</v>
      </c>
      <c r="BJ22" s="3">
        <f>+'Indice PondENGHO'!BJ20/'Indice PondENGHO'!BJ19-1</f>
        <v>2.7370378124645267E-2</v>
      </c>
      <c r="BK22" s="11">
        <f>+'Indice PondENGHO'!BK20/'Indice PondENGHO'!BK19-1</f>
        <v>3.1203439315296455E-2</v>
      </c>
      <c r="BL22" s="3">
        <f>+'Indice PondENGHO'!BL20/'Indice PondENGHO'!BL19-1</f>
        <v>3.7417900021776473E-2</v>
      </c>
      <c r="BM22" s="3">
        <f>+'Indice PondENGHO'!BM20/'Indice PondENGHO'!BM19-1</f>
        <v>3.6997639924793102E-2</v>
      </c>
      <c r="BN22" s="3">
        <f>+'Indice PondENGHO'!BN20/'Indice PondENGHO'!BN19-1</f>
        <v>3.6931211538967279E-2</v>
      </c>
      <c r="BO22" s="3">
        <f>+'Indice PondENGHO'!BO20/'Indice PondENGHO'!BO19-1</f>
        <v>3.7237133866246053E-2</v>
      </c>
      <c r="BP22" s="3">
        <f>+'Indice PondENGHO'!BP20/'Indice PondENGHO'!BP19-1</f>
        <v>3.6796810728690454E-2</v>
      </c>
      <c r="BQ22" s="10">
        <f>+'Indice PondENGHO'!BQ20/'Indice PondENGHO'!BQ19-1</f>
        <v>5.1794038534859421E-2</v>
      </c>
      <c r="BR22" s="3">
        <f>+'Indice PondENGHO'!BR20/'Indice PondENGHO'!BR19-1</f>
        <v>8.8768802332870322E-3</v>
      </c>
      <c r="BS22" s="3">
        <f>+'Indice PondENGHO'!BS20/'Indice PondENGHO'!BS19-1</f>
        <v>1.8772071182592054E-2</v>
      </c>
      <c r="BT22" s="3">
        <f>+'Indice PondENGHO'!BT20/'Indice PondENGHO'!BT19-1</f>
        <v>2.5832613427677176E-2</v>
      </c>
      <c r="BU22" s="3">
        <f>+'Indice PondENGHO'!BU20/'Indice PondENGHO'!BU19-1</f>
        <v>4.0315921808896427E-2</v>
      </c>
      <c r="BV22" s="3">
        <f>+'Indice PondENGHO'!BV20/'Indice PondENGHO'!BV19-1</f>
        <v>4.3062117163018554E-2</v>
      </c>
      <c r="BW22" s="3">
        <f>+'Indice PondENGHO'!BW20/'Indice PondENGHO'!BW19-1</f>
        <v>5.8606620757212458E-2</v>
      </c>
      <c r="BX22" s="3">
        <f>+'Indice PondENGHO'!BX20/'Indice PondENGHO'!BX19-1</f>
        <v>3.9811129127367284E-3</v>
      </c>
      <c r="BY22" s="3">
        <f>+'Indice PondENGHO'!BY20/'Indice PondENGHO'!BY19-1</f>
        <v>3.3968028279433682E-2</v>
      </c>
      <c r="BZ22" s="3">
        <f>+'Indice PondENGHO'!BZ20/'Indice PondENGHO'!BZ19-1</f>
        <v>1.2616387556797504E-2</v>
      </c>
      <c r="CA22" s="3">
        <f>+'Indice PondENGHO'!CA20/'Indice PondENGHO'!CA19-1</f>
        <v>2.699930953251295E-2</v>
      </c>
      <c r="CB22" s="11">
        <f>+'Indice PondENGHO'!CB20/'Indice PondENGHO'!CB19-1</f>
        <v>3.1768856527050637E-2</v>
      </c>
      <c r="CC22" s="55">
        <f>+'Indice PondENGHO'!CC20/'Indice PondENGHO'!CC19-1</f>
        <v>3.7025244062701468E-2</v>
      </c>
      <c r="CD22" s="56">
        <f>+'Indice PondENGHO'!CD20/'Indice PondENGHO'!CD19-1</f>
        <v>3.7025244062701468E-2</v>
      </c>
      <c r="CF22" s="3">
        <f t="shared" si="0"/>
        <v>6.2108929308601901E-4</v>
      </c>
    </row>
    <row r="23" spans="1:84" x14ac:dyDescent="0.3">
      <c r="A23" s="2">
        <f>+'Indice PondENGHO'!A21</f>
        <v>43282</v>
      </c>
      <c r="B23" s="1" t="s">
        <v>89</v>
      </c>
      <c r="C23" s="1">
        <v>2018</v>
      </c>
      <c r="D23" s="10">
        <f>+'Indice PondENGHO'!D21/'Indice PondENGHO'!D20-1</f>
        <v>4.0187378246836714E-2</v>
      </c>
      <c r="E23" s="3">
        <f>+'Indice PondENGHO'!E21/'Indice PondENGHO'!E20-1</f>
        <v>2.6281746717101706E-2</v>
      </c>
      <c r="F23" s="3">
        <f>+'Indice PondENGHO'!F21/'Indice PondENGHO'!F20-1</f>
        <v>2.8454616841577796E-3</v>
      </c>
      <c r="G23" s="3">
        <f>+'Indice PondENGHO'!G21/'Indice PondENGHO'!G20-1</f>
        <v>1.1521538955982402E-2</v>
      </c>
      <c r="H23" s="3">
        <f>+'Indice PondENGHO'!H21/'Indice PondENGHO'!H20-1</f>
        <v>4.129118305599766E-2</v>
      </c>
      <c r="I23" s="3">
        <f>+'Indice PondENGHO'!I21/'Indice PondENGHO'!I20-1</f>
        <v>2.9207758126014394E-2</v>
      </c>
      <c r="J23" s="3">
        <f>+'Indice PondENGHO'!J21/'Indice PondENGHO'!J20-1</f>
        <v>5.471937290759965E-2</v>
      </c>
      <c r="K23" s="3">
        <f>+'Indice PondENGHO'!K21/'Indice PondENGHO'!K20-1</f>
        <v>7.0446810157811512E-3</v>
      </c>
      <c r="L23" s="3">
        <f>+'Indice PondENGHO'!L21/'Indice PondENGHO'!L20-1</f>
        <v>4.9077108277314041E-2</v>
      </c>
      <c r="M23" s="3">
        <f>+'Indice PondENGHO'!M21/'Indice PondENGHO'!M20-1</f>
        <v>1.7617438823551268E-2</v>
      </c>
      <c r="N23" s="3">
        <f>+'Indice PondENGHO'!N21/'Indice PondENGHO'!N20-1</f>
        <v>3.0371259165579145E-2</v>
      </c>
      <c r="O23" s="11">
        <f>+'Indice PondENGHO'!O21/'Indice PondENGHO'!O20-1</f>
        <v>3.8778518484961388E-2</v>
      </c>
      <c r="P23" s="3">
        <f>+'Indice PondENGHO'!P21/'Indice PondENGHO'!P20-1</f>
        <v>4.0152895223749319E-2</v>
      </c>
      <c r="Q23" s="3">
        <f>+'Indice PondENGHO'!Q21/'Indice PondENGHO'!Q20-1</f>
        <v>2.6046724529896759E-2</v>
      </c>
      <c r="R23" s="3">
        <f>+'Indice PondENGHO'!R21/'Indice PondENGHO'!R20-1</f>
        <v>7.9239330724800716E-4</v>
      </c>
      <c r="S23" s="3">
        <f>+'Indice PondENGHO'!S21/'Indice PondENGHO'!S20-1</f>
        <v>1.0722676244745433E-2</v>
      </c>
      <c r="T23" s="3">
        <f>+'Indice PondENGHO'!T21/'Indice PondENGHO'!T20-1</f>
        <v>4.1659537719625162E-2</v>
      </c>
      <c r="U23" s="3">
        <f>+'Indice PondENGHO'!U21/'Indice PondENGHO'!U20-1</f>
        <v>2.8724699012033783E-2</v>
      </c>
      <c r="V23" s="3">
        <f>+'Indice PondENGHO'!V21/'Indice PondENGHO'!V20-1</f>
        <v>5.3632308646560656E-2</v>
      </c>
      <c r="W23" s="3">
        <f>+'Indice PondENGHO'!W21/'Indice PondENGHO'!W20-1</f>
        <v>6.5272295921725565E-3</v>
      </c>
      <c r="X23" s="3">
        <f>+'Indice PondENGHO'!X21/'Indice PondENGHO'!X20-1</f>
        <v>5.052384322595227E-2</v>
      </c>
      <c r="Y23" s="3">
        <f>+'Indice PondENGHO'!Y21/'Indice PondENGHO'!Y20-1</f>
        <v>1.8572562998995457E-2</v>
      </c>
      <c r="Z23" s="3">
        <f>+'Indice PondENGHO'!Z21/'Indice PondENGHO'!Z20-1</f>
        <v>3.0121821067719878E-2</v>
      </c>
      <c r="AA23" s="3">
        <f>+'Indice PondENGHO'!AA21/'Indice PondENGHO'!AA20-1</f>
        <v>3.893663626302013E-2</v>
      </c>
      <c r="AB23" s="10">
        <f>+'Indice PondENGHO'!AB21/'Indice PondENGHO'!AB20-1</f>
        <v>4.0044389940601777E-2</v>
      </c>
      <c r="AC23" s="3">
        <f>+'Indice PondENGHO'!AC21/'Indice PondENGHO'!AC20-1</f>
        <v>2.5935986081526252E-2</v>
      </c>
      <c r="AD23" s="3">
        <f>+'Indice PondENGHO'!AD21/'Indice PondENGHO'!AD20-1</f>
        <v>-3.6046477757600837E-4</v>
      </c>
      <c r="AE23" s="3">
        <f>+'Indice PondENGHO'!AE21/'Indice PondENGHO'!AE20-1</f>
        <v>1.0942170939325147E-2</v>
      </c>
      <c r="AF23" s="3">
        <f>+'Indice PondENGHO'!AF21/'Indice PondENGHO'!AF20-1</f>
        <v>4.1907597273332708E-2</v>
      </c>
      <c r="AG23" s="3">
        <f>+'Indice PondENGHO'!AG21/'Indice PondENGHO'!AG20-1</f>
        <v>2.8985835275652017E-2</v>
      </c>
      <c r="AH23" s="3">
        <f>+'Indice PondENGHO'!AH21/'Indice PondENGHO'!AH20-1</f>
        <v>5.3432126319845841E-2</v>
      </c>
      <c r="AI23" s="3">
        <f>+'Indice PondENGHO'!AI21/'Indice PondENGHO'!AI20-1</f>
        <v>6.1581342118546267E-3</v>
      </c>
      <c r="AJ23" s="3">
        <f>+'Indice PondENGHO'!AJ21/'Indice PondENGHO'!AJ20-1</f>
        <v>5.1292829035853638E-2</v>
      </c>
      <c r="AK23" s="3">
        <f>+'Indice PondENGHO'!AK21/'Indice PondENGHO'!AK20-1</f>
        <v>1.8934892102773659E-2</v>
      </c>
      <c r="AL23" s="3">
        <f>+'Indice PondENGHO'!AL21/'Indice PondENGHO'!AL20-1</f>
        <v>2.9078788325479721E-2</v>
      </c>
      <c r="AM23" s="11">
        <f>+'Indice PondENGHO'!AM21/'Indice PondENGHO'!AM20-1</f>
        <v>3.9022530508077358E-2</v>
      </c>
      <c r="AN23" s="3">
        <f>+'Indice PondENGHO'!AN21/'Indice PondENGHO'!AN20-1</f>
        <v>3.9945988960844669E-2</v>
      </c>
      <c r="AO23" s="3">
        <f>+'Indice PondENGHO'!AO21/'Indice PondENGHO'!AO20-1</f>
        <v>2.5968741143337137E-2</v>
      </c>
      <c r="AP23" s="3">
        <f>+'Indice PondENGHO'!AP21/'Indice PondENGHO'!AP20-1</f>
        <v>-1.5263321947379671E-3</v>
      </c>
      <c r="AQ23" s="3">
        <f>+'Indice PondENGHO'!AQ21/'Indice PondENGHO'!AQ20-1</f>
        <v>1.0627941815680941E-2</v>
      </c>
      <c r="AR23" s="3">
        <f>+'Indice PondENGHO'!AR21/'Indice PondENGHO'!AR20-1</f>
        <v>4.2024771177366471E-2</v>
      </c>
      <c r="AS23" s="3">
        <f>+'Indice PondENGHO'!AS21/'Indice PondENGHO'!AS20-1</f>
        <v>2.7840733963933273E-2</v>
      </c>
      <c r="AT23" s="3">
        <f>+'Indice PondENGHO'!AT21/'Indice PondENGHO'!AT20-1</f>
        <v>5.2376430114897676E-2</v>
      </c>
      <c r="AU23" s="3">
        <f>+'Indice PondENGHO'!AU21/'Indice PondENGHO'!AU20-1</f>
        <v>6.1119488918459641E-3</v>
      </c>
      <c r="AV23" s="3">
        <f>+'Indice PondENGHO'!AV21/'Indice PondENGHO'!AV20-1</f>
        <v>5.1366224880420752E-2</v>
      </c>
      <c r="AW23" s="3">
        <f>+'Indice PondENGHO'!AW21/'Indice PondENGHO'!AW20-1</f>
        <v>1.8695729797755245E-2</v>
      </c>
      <c r="AX23" s="3">
        <f>+'Indice PondENGHO'!AX21/'Indice PondENGHO'!AX20-1</f>
        <v>2.8791279722556462E-2</v>
      </c>
      <c r="AY23" s="3">
        <f>+'Indice PondENGHO'!AY21/'Indice PondENGHO'!AY20-1</f>
        <v>3.9027288204107835E-2</v>
      </c>
      <c r="AZ23" s="10">
        <f>+'Indice PondENGHO'!AZ21/'Indice PondENGHO'!AZ20-1</f>
        <v>3.9828183328652234E-2</v>
      </c>
      <c r="BA23" s="3">
        <f>+'Indice PondENGHO'!BA21/'Indice PondENGHO'!BA20-1</f>
        <v>2.5952879049180311E-2</v>
      </c>
      <c r="BB23" s="3">
        <f>+'Indice PondENGHO'!BB21/'Indice PondENGHO'!BB20-1</f>
        <v>-3.0996449650915192E-3</v>
      </c>
      <c r="BC23" s="3">
        <f>+'Indice PondENGHO'!BC21/'Indice PondENGHO'!BC20-1</f>
        <v>9.216679577539022E-3</v>
      </c>
      <c r="BD23" s="3">
        <f>+'Indice PondENGHO'!BD21/'Indice PondENGHO'!BD20-1</f>
        <v>4.2504311537888251E-2</v>
      </c>
      <c r="BE23" s="3">
        <f>+'Indice PondENGHO'!BE21/'Indice PondENGHO'!BE20-1</f>
        <v>2.7055220300003846E-2</v>
      </c>
      <c r="BF23" s="3">
        <f>+'Indice PondENGHO'!BF21/'Indice PondENGHO'!BF20-1</f>
        <v>5.1491866707046974E-2</v>
      </c>
      <c r="BG23" s="3">
        <f>+'Indice PondENGHO'!BG21/'Indice PondENGHO'!BG20-1</f>
        <v>5.6785782600081713E-3</v>
      </c>
      <c r="BH23" s="3">
        <f>+'Indice PondENGHO'!BH21/'Indice PondENGHO'!BH20-1</f>
        <v>5.1427846261703491E-2</v>
      </c>
      <c r="BI23" s="3">
        <f>+'Indice PondENGHO'!BI21/'Indice PondENGHO'!BI20-1</f>
        <v>1.9770218574005183E-2</v>
      </c>
      <c r="BJ23" s="3">
        <f>+'Indice PondENGHO'!BJ21/'Indice PondENGHO'!BJ20-1</f>
        <v>2.8242108433480073E-2</v>
      </c>
      <c r="BK23" s="11">
        <f>+'Indice PondENGHO'!BK21/'Indice PondENGHO'!BK20-1</f>
        <v>3.9815104840630555E-2</v>
      </c>
      <c r="BL23" s="3">
        <f>+'Indice PondENGHO'!BL21/'Indice PondENGHO'!BL20-1</f>
        <v>3.1985671421864703E-2</v>
      </c>
      <c r="BM23" s="3">
        <f>+'Indice PondENGHO'!BM21/'Indice PondENGHO'!BM20-1</f>
        <v>3.1482790598480248E-2</v>
      </c>
      <c r="BN23" s="3">
        <f>+'Indice PondENGHO'!BN21/'Indice PondENGHO'!BN20-1</f>
        <v>3.1153643223985839E-2</v>
      </c>
      <c r="BO23" s="3">
        <f>+'Indice PondENGHO'!BO21/'Indice PondENGHO'!BO20-1</f>
        <v>3.1263422276796904E-2</v>
      </c>
      <c r="BP23" s="3">
        <f>+'Indice PondENGHO'!BP21/'Indice PondENGHO'!BP20-1</f>
        <v>3.0837038216138701E-2</v>
      </c>
      <c r="BQ23" s="10">
        <f>+'Indice PondENGHO'!BQ21/'Indice PondENGHO'!BQ20-1</f>
        <v>4.0020972917049535E-2</v>
      </c>
      <c r="BR23" s="3">
        <f>+'Indice PondENGHO'!BR21/'Indice PondENGHO'!BR20-1</f>
        <v>2.6014763555669118E-2</v>
      </c>
      <c r="BS23" s="3">
        <f>+'Indice PondENGHO'!BS21/'Indice PondENGHO'!BS20-1</f>
        <v>-7.7584508211325787E-4</v>
      </c>
      <c r="BT23" s="3">
        <f>+'Indice PondENGHO'!BT21/'Indice PondENGHO'!BT20-1</f>
        <v>1.0340831042868981E-2</v>
      </c>
      <c r="BU23" s="3">
        <f>+'Indice PondENGHO'!BU21/'Indice PondENGHO'!BU20-1</f>
        <v>4.20960522867182E-2</v>
      </c>
      <c r="BV23" s="3">
        <f>+'Indice PondENGHO'!BV21/'Indice PondENGHO'!BV20-1</f>
        <v>2.7917777782180853E-2</v>
      </c>
      <c r="BW23" s="3">
        <f>+'Indice PondENGHO'!BW21/'Indice PondENGHO'!BW20-1</f>
        <v>5.2613304585155118E-2</v>
      </c>
      <c r="BX23" s="3">
        <f>+'Indice PondENGHO'!BX21/'Indice PondENGHO'!BX20-1</f>
        <v>6.1741360935056999E-3</v>
      </c>
      <c r="BY23" s="3">
        <f>+'Indice PondENGHO'!BY21/'Indice PondENGHO'!BY20-1</f>
        <v>5.1017726012529963E-2</v>
      </c>
      <c r="BZ23" s="3">
        <f>+'Indice PondENGHO'!BZ21/'Indice PondENGHO'!BZ20-1</f>
        <v>1.9078686325802119E-2</v>
      </c>
      <c r="CA23" s="3">
        <f>+'Indice PondENGHO'!CA21/'Indice PondENGHO'!CA20-1</f>
        <v>2.8902936143180069E-2</v>
      </c>
      <c r="CB23" s="11">
        <f>+'Indice PondENGHO'!CB21/'Indice PondENGHO'!CB20-1</f>
        <v>3.9281817046503464E-2</v>
      </c>
      <c r="CC23" s="55">
        <f>+'Indice PondENGHO'!CC21/'Indice PondENGHO'!CC20-1</f>
        <v>3.1227835273861304E-2</v>
      </c>
      <c r="CD23" s="56">
        <f>+'Indice PondENGHO'!CD21/'Indice PondENGHO'!CD20-1</f>
        <v>3.1227835273861304E-2</v>
      </c>
      <c r="CF23" s="3">
        <f t="shared" si="0"/>
        <v>1.1486332057260018E-3</v>
      </c>
    </row>
    <row r="24" spans="1:84" x14ac:dyDescent="0.3">
      <c r="A24" s="2">
        <f>+'Indice PondENGHO'!A22</f>
        <v>43313</v>
      </c>
      <c r="B24" s="1" t="s">
        <v>90</v>
      </c>
      <c r="C24" s="1">
        <v>2018</v>
      </c>
      <c r="D24" s="10">
        <f>+'Indice PondENGHO'!D22/'Indice PondENGHO'!D21-1</f>
        <v>4.2608193861824573E-2</v>
      </c>
      <c r="E24" s="3">
        <f>+'Indice PondENGHO'!E22/'Indice PondENGHO'!E21-1</f>
        <v>1.4075546430279973E-2</v>
      </c>
      <c r="F24" s="3">
        <f>+'Indice PondENGHO'!F22/'Indice PondENGHO'!F21-1</f>
        <v>2.5285960495429194E-3</v>
      </c>
      <c r="G24" s="3">
        <f>+'Indice PondENGHO'!G22/'Indice PondENGHO'!G21-1</f>
        <v>5.8746927112286462E-2</v>
      </c>
      <c r="H24" s="3">
        <f>+'Indice PondENGHO'!H22/'Indice PondENGHO'!H21-1</f>
        <v>3.1343199399155086E-2</v>
      </c>
      <c r="I24" s="3">
        <f>+'Indice PondENGHO'!I22/'Indice PondENGHO'!I21-1</f>
        <v>3.7871345907558585E-2</v>
      </c>
      <c r="J24" s="3">
        <f>+'Indice PondENGHO'!J22/'Indice PondENGHO'!J21-1</f>
        <v>4.1884953135877812E-2</v>
      </c>
      <c r="K24" s="3">
        <f>+'Indice PondENGHO'!K22/'Indice PondENGHO'!K21-1</f>
        <v>0.11494064538296911</v>
      </c>
      <c r="L24" s="3">
        <f>+'Indice PondENGHO'!L22/'Indice PondENGHO'!L21-1</f>
        <v>3.447996369831885E-2</v>
      </c>
      <c r="M24" s="3">
        <f>+'Indice PondENGHO'!M22/'Indice PondENGHO'!M21-1</f>
        <v>1.890606650214921E-2</v>
      </c>
      <c r="N24" s="3">
        <f>+'Indice PondENGHO'!N22/'Indice PondENGHO'!N21-1</f>
        <v>2.4781417797478777E-2</v>
      </c>
      <c r="O24" s="11">
        <f>+'Indice PondENGHO'!O22/'Indice PondENGHO'!O21-1</f>
        <v>4.6981864490178937E-2</v>
      </c>
      <c r="P24" s="3">
        <f>+'Indice PondENGHO'!P22/'Indice PondENGHO'!P21-1</f>
        <v>4.1503705862554696E-2</v>
      </c>
      <c r="Q24" s="3">
        <f>+'Indice PondENGHO'!Q22/'Indice PondENGHO'!Q21-1</f>
        <v>1.3591621702292001E-2</v>
      </c>
      <c r="R24" s="3">
        <f>+'Indice PondENGHO'!R22/'Indice PondENGHO'!R21-1</f>
        <v>2.6120027707094984E-3</v>
      </c>
      <c r="S24" s="3">
        <f>+'Indice PondENGHO'!S22/'Indice PondENGHO'!S21-1</f>
        <v>6.0332737182395402E-2</v>
      </c>
      <c r="T24" s="3">
        <f>+'Indice PondENGHO'!T22/'Indice PondENGHO'!T21-1</f>
        <v>3.1399303151421476E-2</v>
      </c>
      <c r="U24" s="3">
        <f>+'Indice PondENGHO'!U22/'Indice PondENGHO'!U21-1</f>
        <v>3.9144764008492317E-2</v>
      </c>
      <c r="V24" s="3">
        <f>+'Indice PondENGHO'!V22/'Indice PondENGHO'!V21-1</f>
        <v>4.1185947671774858E-2</v>
      </c>
      <c r="W24" s="3">
        <f>+'Indice PondENGHO'!W22/'Indice PondENGHO'!W21-1</f>
        <v>0.11977893444390286</v>
      </c>
      <c r="X24" s="3">
        <f>+'Indice PondENGHO'!X22/'Indice PondENGHO'!X21-1</f>
        <v>3.4966135193796877E-2</v>
      </c>
      <c r="Y24" s="3">
        <f>+'Indice PondENGHO'!Y22/'Indice PondENGHO'!Y21-1</f>
        <v>1.9126032198713894E-2</v>
      </c>
      <c r="Z24" s="3">
        <f>+'Indice PondENGHO'!Z22/'Indice PondENGHO'!Z21-1</f>
        <v>2.4057773522485837E-2</v>
      </c>
      <c r="AA24" s="3">
        <f>+'Indice PondENGHO'!AA22/'Indice PondENGHO'!AA21-1</f>
        <v>4.8151223532139076E-2</v>
      </c>
      <c r="AB24" s="10">
        <f>+'Indice PondENGHO'!AB22/'Indice PondENGHO'!AB21-1</f>
        <v>4.0742790073601709E-2</v>
      </c>
      <c r="AC24" s="3">
        <f>+'Indice PondENGHO'!AC22/'Indice PondENGHO'!AC21-1</f>
        <v>1.3997526073108224E-2</v>
      </c>
      <c r="AD24" s="3">
        <f>+'Indice PondENGHO'!AD22/'Indice PondENGHO'!AD21-1</f>
        <v>2.4184170512795422E-3</v>
      </c>
      <c r="AE24" s="3">
        <f>+'Indice PondENGHO'!AE22/'Indice PondENGHO'!AE21-1</f>
        <v>5.9374368627226115E-2</v>
      </c>
      <c r="AF24" s="3">
        <f>+'Indice PondENGHO'!AF22/'Indice PondENGHO'!AF21-1</f>
        <v>3.1348353581273081E-2</v>
      </c>
      <c r="AG24" s="3">
        <f>+'Indice PondENGHO'!AG22/'Indice PondENGHO'!AG21-1</f>
        <v>3.8966532474898008E-2</v>
      </c>
      <c r="AH24" s="3">
        <f>+'Indice PondENGHO'!AH22/'Indice PondENGHO'!AH21-1</f>
        <v>4.1472842468922355E-2</v>
      </c>
      <c r="AI24" s="3">
        <f>+'Indice PondENGHO'!AI22/'Indice PondENGHO'!AI21-1</f>
        <v>0.122646280275996</v>
      </c>
      <c r="AJ24" s="3">
        <f>+'Indice PondENGHO'!AJ22/'Indice PondENGHO'!AJ21-1</f>
        <v>3.5728210842668195E-2</v>
      </c>
      <c r="AK24" s="3">
        <f>+'Indice PondENGHO'!AK22/'Indice PondENGHO'!AK21-1</f>
        <v>1.9238173646163759E-2</v>
      </c>
      <c r="AL24" s="3">
        <f>+'Indice PondENGHO'!AL22/'Indice PondENGHO'!AL21-1</f>
        <v>2.4052671159242367E-2</v>
      </c>
      <c r="AM24" s="11">
        <f>+'Indice PondENGHO'!AM22/'Indice PondENGHO'!AM21-1</f>
        <v>4.8597808493678896E-2</v>
      </c>
      <c r="AN24" s="3">
        <f>+'Indice PondENGHO'!AN22/'Indice PondENGHO'!AN21-1</f>
        <v>4.0209397698111049E-2</v>
      </c>
      <c r="AO24" s="3">
        <f>+'Indice PondENGHO'!AO22/'Indice PondENGHO'!AO21-1</f>
        <v>1.3891616431408238E-2</v>
      </c>
      <c r="AP24" s="3">
        <f>+'Indice PondENGHO'!AP22/'Indice PondENGHO'!AP21-1</f>
        <v>3.3387012798884452E-3</v>
      </c>
      <c r="AQ24" s="3">
        <f>+'Indice PondENGHO'!AQ22/'Indice PondENGHO'!AQ21-1</f>
        <v>5.9688943598809718E-2</v>
      </c>
      <c r="AR24" s="3">
        <f>+'Indice PondENGHO'!AR22/'Indice PondENGHO'!AR21-1</f>
        <v>3.1496029045997798E-2</v>
      </c>
      <c r="AS24" s="3">
        <f>+'Indice PondENGHO'!AS22/'Indice PondENGHO'!AS21-1</f>
        <v>4.1422684509957897E-2</v>
      </c>
      <c r="AT24" s="3">
        <f>+'Indice PondENGHO'!AT22/'Indice PondENGHO'!AT21-1</f>
        <v>4.0639265185665296E-2</v>
      </c>
      <c r="AU24" s="3">
        <f>+'Indice PondENGHO'!AU22/'Indice PondENGHO'!AU21-1</f>
        <v>0.12288498486737232</v>
      </c>
      <c r="AV24" s="3">
        <f>+'Indice PondENGHO'!AV22/'Indice PondENGHO'!AV21-1</f>
        <v>3.3594693516697971E-2</v>
      </c>
      <c r="AW24" s="3">
        <f>+'Indice PondENGHO'!AW22/'Indice PondENGHO'!AW21-1</f>
        <v>1.8923798167223227E-2</v>
      </c>
      <c r="AX24" s="3">
        <f>+'Indice PondENGHO'!AX22/'Indice PondENGHO'!AX21-1</f>
        <v>2.3892488759936326E-2</v>
      </c>
      <c r="AY24" s="3">
        <f>+'Indice PondENGHO'!AY22/'Indice PondENGHO'!AY21-1</f>
        <v>4.9206504319696087E-2</v>
      </c>
      <c r="AZ24" s="10">
        <f>+'Indice PondENGHO'!AZ22/'Indice PondENGHO'!AZ21-1</f>
        <v>3.9279918432663985E-2</v>
      </c>
      <c r="BA24" s="3">
        <f>+'Indice PondENGHO'!BA22/'Indice PondENGHO'!BA21-1</f>
        <v>1.346097666358026E-2</v>
      </c>
      <c r="BB24" s="3">
        <f>+'Indice PondENGHO'!BB22/'Indice PondENGHO'!BB21-1</f>
        <v>4.0358169057375104E-3</v>
      </c>
      <c r="BC24" s="3">
        <f>+'Indice PondENGHO'!BC22/'Indice PondENGHO'!BC21-1</f>
        <v>6.2511935489767634E-2</v>
      </c>
      <c r="BD24" s="3">
        <f>+'Indice PondENGHO'!BD22/'Indice PondENGHO'!BD21-1</f>
        <v>3.1847806095800957E-2</v>
      </c>
      <c r="BE24" s="3">
        <f>+'Indice PondENGHO'!BE22/'Indice PondENGHO'!BE21-1</f>
        <v>4.3437225226658827E-2</v>
      </c>
      <c r="BF24" s="3">
        <f>+'Indice PondENGHO'!BF22/'Indice PondENGHO'!BF21-1</f>
        <v>4.0367189543925708E-2</v>
      </c>
      <c r="BG24" s="3">
        <f>+'Indice PondENGHO'!BG22/'Indice PondENGHO'!BG21-1</f>
        <v>0.12699941890114808</v>
      </c>
      <c r="BH24" s="3">
        <f>+'Indice PondENGHO'!BH22/'Indice PondENGHO'!BH21-1</f>
        <v>3.1337371529301494E-2</v>
      </c>
      <c r="BI24" s="3">
        <f>+'Indice PondENGHO'!BI22/'Indice PondENGHO'!BI21-1</f>
        <v>1.909733727481977E-2</v>
      </c>
      <c r="BJ24" s="3">
        <f>+'Indice PondENGHO'!BJ22/'Indice PondENGHO'!BJ21-1</f>
        <v>2.4193779754923206E-2</v>
      </c>
      <c r="BK24" s="11">
        <f>+'Indice PondENGHO'!BK22/'Indice PondENGHO'!BK21-1</f>
        <v>5.0829422601763152E-2</v>
      </c>
      <c r="BL24" s="3">
        <f>+'Indice PondENGHO'!BL22/'Indice PondENGHO'!BL21-1</f>
        <v>3.9112037836832592E-2</v>
      </c>
      <c r="BM24" s="3">
        <f>+'Indice PondENGHO'!BM22/'Indice PondENGHO'!BM21-1</f>
        <v>3.9108475374105778E-2</v>
      </c>
      <c r="BN24" s="3">
        <f>+'Indice PondENGHO'!BN22/'Indice PondENGHO'!BN21-1</f>
        <v>3.8932764576519396E-2</v>
      </c>
      <c r="BO24" s="3">
        <f>+'Indice PondENGHO'!BO22/'Indice PondENGHO'!BO21-1</f>
        <v>3.8553150824448768E-2</v>
      </c>
      <c r="BP24" s="3">
        <f>+'Indice PondENGHO'!BP22/'Indice PondENGHO'!BP21-1</f>
        <v>3.8436256039625416E-2</v>
      </c>
      <c r="BQ24" s="10">
        <f>+'Indice PondENGHO'!BQ22/'Indice PondENGHO'!BQ21-1</f>
        <v>4.077928337557446E-2</v>
      </c>
      <c r="BR24" s="3">
        <f>+'Indice PondENGHO'!BR22/'Indice PondENGHO'!BR21-1</f>
        <v>1.3746955856061005E-2</v>
      </c>
      <c r="BS24" s="3">
        <f>+'Indice PondENGHO'!BS22/'Indice PondENGHO'!BS21-1</f>
        <v>3.1348523026037967E-3</v>
      </c>
      <c r="BT24" s="3">
        <f>+'Indice PondENGHO'!BT22/'Indice PondENGHO'!BT21-1</f>
        <v>6.0549458646739662E-2</v>
      </c>
      <c r="BU24" s="3">
        <f>+'Indice PondENGHO'!BU22/'Indice PondENGHO'!BU21-1</f>
        <v>3.159454830880315E-2</v>
      </c>
      <c r="BV24" s="3">
        <f>+'Indice PondENGHO'!BV22/'Indice PondENGHO'!BV21-1</f>
        <v>4.1298828127972254E-2</v>
      </c>
      <c r="BW24" s="3">
        <f>+'Indice PondENGHO'!BW22/'Indice PondENGHO'!BW21-1</f>
        <v>4.0863366855132588E-2</v>
      </c>
      <c r="BX24" s="3">
        <f>+'Indice PondENGHO'!BX22/'Indice PondENGHO'!BX21-1</f>
        <v>0.12257930319170462</v>
      </c>
      <c r="BY24" s="3">
        <f>+'Indice PondENGHO'!BY22/'Indice PondENGHO'!BY21-1</f>
        <v>3.3392718898727969E-2</v>
      </c>
      <c r="BZ24" s="3">
        <f>+'Indice PondENGHO'!BZ22/'Indice PondENGHO'!BZ21-1</f>
        <v>1.9072649553917298E-2</v>
      </c>
      <c r="CA24" s="3">
        <f>+'Indice PondENGHO'!CA22/'Indice PondENGHO'!CA21-1</f>
        <v>2.4131376058126985E-2</v>
      </c>
      <c r="CB24" s="11">
        <f>+'Indice PondENGHO'!CB22/'Indice PondENGHO'!CB21-1</f>
        <v>4.9342564054659865E-2</v>
      </c>
      <c r="CC24" s="55">
        <f>+'Indice PondENGHO'!CC22/'Indice PondENGHO'!CC21-1</f>
        <v>3.8736548037017871E-2</v>
      </c>
      <c r="CD24" s="56">
        <f>+'Indice PondENGHO'!CD22/'Indice PondENGHO'!CD21-1</f>
        <v>3.8736548037017871E-2</v>
      </c>
      <c r="CF24" s="3">
        <f t="shared" si="0"/>
        <v>6.7578179720717557E-4</v>
      </c>
    </row>
    <row r="25" spans="1:84" x14ac:dyDescent="0.3">
      <c r="A25" s="2">
        <f>+'Indice PondENGHO'!A23</f>
        <v>43344</v>
      </c>
      <c r="B25" s="1" t="s">
        <v>91</v>
      </c>
      <c r="C25" s="1">
        <v>2018</v>
      </c>
      <c r="D25" s="10">
        <f>+'Indice PondENGHO'!D23/'Indice PondENGHO'!D22-1</f>
        <v>6.9554383734703462E-2</v>
      </c>
      <c r="E25" s="3">
        <f>+'Indice PondENGHO'!E23/'Indice PondENGHO'!E22-1</f>
        <v>4.4549669952299364E-2</v>
      </c>
      <c r="F25" s="3">
        <f>+'Indice PondENGHO'!F23/'Indice PondENGHO'!F22-1</f>
        <v>8.7855289238224499E-2</v>
      </c>
      <c r="G25" s="3">
        <f>+'Indice PondENGHO'!G23/'Indice PondENGHO'!G22-1</f>
        <v>2.7857257988533446E-2</v>
      </c>
      <c r="H25" s="3">
        <f>+'Indice PondENGHO'!H23/'Indice PondENGHO'!H22-1</f>
        <v>9.6324387889721086E-2</v>
      </c>
      <c r="I25" s="3">
        <f>+'Indice PondENGHO'!I23/'Indice PondENGHO'!I22-1</f>
        <v>4.6551134938626948E-2</v>
      </c>
      <c r="J25" s="3">
        <f>+'Indice PondENGHO'!J23/'Indice PondENGHO'!J22-1</f>
        <v>0.10082033014911862</v>
      </c>
      <c r="K25" s="3">
        <f>+'Indice PondENGHO'!K23/'Indice PondENGHO'!K22-1</f>
        <v>2.2286081973317273E-2</v>
      </c>
      <c r="L25" s="3">
        <f>+'Indice PondENGHO'!L23/'Indice PondENGHO'!L22-1</f>
        <v>6.6660441319658759E-2</v>
      </c>
      <c r="M25" s="3">
        <f>+'Indice PondENGHO'!M23/'Indice PondENGHO'!M22-1</f>
        <v>1.5242967715240585E-2</v>
      </c>
      <c r="N25" s="3">
        <f>+'Indice PondENGHO'!N23/'Indice PondENGHO'!N22-1</f>
        <v>5.9623427497849324E-2</v>
      </c>
      <c r="O25" s="11">
        <f>+'Indice PondENGHO'!O23/'Indice PondENGHO'!O22-1</f>
        <v>7.9839300826917148E-2</v>
      </c>
      <c r="P25" s="3">
        <f>+'Indice PondENGHO'!P23/'Indice PondENGHO'!P22-1</f>
        <v>7.0024104588657154E-2</v>
      </c>
      <c r="Q25" s="3">
        <f>+'Indice PondENGHO'!Q23/'Indice PondENGHO'!Q22-1</f>
        <v>4.4325515415313488E-2</v>
      </c>
      <c r="R25" s="3">
        <f>+'Indice PondENGHO'!R23/'Indice PondENGHO'!R22-1</f>
        <v>9.0972987214563927E-2</v>
      </c>
      <c r="S25" s="3">
        <f>+'Indice PondENGHO'!S23/'Indice PondENGHO'!S22-1</f>
        <v>2.4940495188637168E-2</v>
      </c>
      <c r="T25" s="3">
        <f>+'Indice PondENGHO'!T23/'Indice PondENGHO'!T22-1</f>
        <v>9.6774660562089165E-2</v>
      </c>
      <c r="U25" s="3">
        <f>+'Indice PondENGHO'!U23/'Indice PondENGHO'!U22-1</f>
        <v>4.5701912306105763E-2</v>
      </c>
      <c r="V25" s="3">
        <f>+'Indice PondENGHO'!V23/'Indice PondENGHO'!V22-1</f>
        <v>0.10182307727742423</v>
      </c>
      <c r="W25" s="3">
        <f>+'Indice PondENGHO'!W23/'Indice PondENGHO'!W22-1</f>
        <v>2.1522876105060096E-2</v>
      </c>
      <c r="X25" s="3">
        <f>+'Indice PondENGHO'!X23/'Indice PondENGHO'!X22-1</f>
        <v>6.6500803612593584E-2</v>
      </c>
      <c r="Y25" s="3">
        <f>+'Indice PondENGHO'!Y23/'Indice PondENGHO'!Y22-1</f>
        <v>1.6929144750796876E-2</v>
      </c>
      <c r="Z25" s="3">
        <f>+'Indice PondENGHO'!Z23/'Indice PondENGHO'!Z22-1</f>
        <v>5.9114822989492666E-2</v>
      </c>
      <c r="AA25" s="3">
        <f>+'Indice PondENGHO'!AA23/'Indice PondENGHO'!AA22-1</f>
        <v>7.9536766041849338E-2</v>
      </c>
      <c r="AB25" s="10">
        <f>+'Indice PondENGHO'!AB23/'Indice PondENGHO'!AB22-1</f>
        <v>7.0118287797470646E-2</v>
      </c>
      <c r="AC25" s="3">
        <f>+'Indice PondENGHO'!AC23/'Indice PondENGHO'!AC22-1</f>
        <v>4.4332112392234446E-2</v>
      </c>
      <c r="AD25" s="3">
        <f>+'Indice PondENGHO'!AD23/'Indice PondENGHO'!AD22-1</f>
        <v>9.1615775004741273E-2</v>
      </c>
      <c r="AE25" s="3">
        <f>+'Indice PondENGHO'!AE23/'Indice PondENGHO'!AE22-1</f>
        <v>2.4027576399018979E-2</v>
      </c>
      <c r="AF25" s="3">
        <f>+'Indice PondENGHO'!AF23/'Indice PondENGHO'!AF22-1</f>
        <v>9.6875676830014967E-2</v>
      </c>
      <c r="AG25" s="3">
        <f>+'Indice PondENGHO'!AG23/'Indice PondENGHO'!AG22-1</f>
        <v>4.5248476313676678E-2</v>
      </c>
      <c r="AH25" s="3">
        <f>+'Indice PondENGHO'!AH23/'Indice PondENGHO'!AH22-1</f>
        <v>0.1027049012668122</v>
      </c>
      <c r="AI25" s="3">
        <f>+'Indice PondENGHO'!AI23/'Indice PondENGHO'!AI22-1</f>
        <v>2.1284800682995542E-2</v>
      </c>
      <c r="AJ25" s="3">
        <f>+'Indice PondENGHO'!AJ23/'Indice PondENGHO'!AJ22-1</f>
        <v>6.6170222870897133E-2</v>
      </c>
      <c r="AK25" s="3">
        <f>+'Indice PondENGHO'!AK23/'Indice PondENGHO'!AK22-1</f>
        <v>1.739720109115539E-2</v>
      </c>
      <c r="AL25" s="3">
        <f>+'Indice PondENGHO'!AL23/'Indice PondENGHO'!AL22-1</f>
        <v>5.7742802187634057E-2</v>
      </c>
      <c r="AM25" s="11">
        <f>+'Indice PondENGHO'!AM23/'Indice PondENGHO'!AM22-1</f>
        <v>7.9611981822171218E-2</v>
      </c>
      <c r="AN25" s="3">
        <f>+'Indice PondENGHO'!AN23/'Indice PondENGHO'!AN22-1</f>
        <v>7.0213550563544169E-2</v>
      </c>
      <c r="AO25" s="3">
        <f>+'Indice PondENGHO'!AO23/'Indice PondENGHO'!AO22-1</f>
        <v>4.4225042635741341E-2</v>
      </c>
      <c r="AP25" s="3">
        <f>+'Indice PondENGHO'!AP23/'Indice PondENGHO'!AP22-1</f>
        <v>9.3935931882052737E-2</v>
      </c>
      <c r="AQ25" s="3">
        <f>+'Indice PondENGHO'!AQ23/'Indice PondENGHO'!AQ22-1</f>
        <v>2.4028436845681789E-2</v>
      </c>
      <c r="AR25" s="3">
        <f>+'Indice PondENGHO'!AR23/'Indice PondENGHO'!AR22-1</f>
        <v>9.6792145260889306E-2</v>
      </c>
      <c r="AS25" s="3">
        <f>+'Indice PondENGHO'!AS23/'Indice PondENGHO'!AS22-1</f>
        <v>4.483404120352974E-2</v>
      </c>
      <c r="AT25" s="3">
        <f>+'Indice PondENGHO'!AT23/'Indice PondENGHO'!AT22-1</f>
        <v>0.10413245990816722</v>
      </c>
      <c r="AU25" s="3">
        <f>+'Indice PondENGHO'!AU23/'Indice PondENGHO'!AU22-1</f>
        <v>2.0598878620566863E-2</v>
      </c>
      <c r="AV25" s="3">
        <f>+'Indice PondENGHO'!AV23/'Indice PondENGHO'!AV22-1</f>
        <v>6.7114973416088519E-2</v>
      </c>
      <c r="AW25" s="3">
        <f>+'Indice PondENGHO'!AW23/'Indice PondENGHO'!AW22-1</f>
        <v>1.7343837400169759E-2</v>
      </c>
      <c r="AX25" s="3">
        <f>+'Indice PondENGHO'!AX23/'Indice PondENGHO'!AX22-1</f>
        <v>5.7601886006310998E-2</v>
      </c>
      <c r="AY25" s="3">
        <f>+'Indice PondENGHO'!AY23/'Indice PondENGHO'!AY22-1</f>
        <v>7.8944452097464257E-2</v>
      </c>
      <c r="AZ25" s="10">
        <f>+'Indice PondENGHO'!AZ23/'Indice PondENGHO'!AZ22-1</f>
        <v>7.0330289488050646E-2</v>
      </c>
      <c r="BA25" s="3">
        <f>+'Indice PondENGHO'!BA23/'Indice PondENGHO'!BA22-1</f>
        <v>4.4028486069268569E-2</v>
      </c>
      <c r="BB25" s="3">
        <f>+'Indice PondENGHO'!BB23/'Indice PondENGHO'!BB22-1</f>
        <v>9.655487396025908E-2</v>
      </c>
      <c r="BC25" s="3">
        <f>+'Indice PondENGHO'!BC23/'Indice PondENGHO'!BC22-1</f>
        <v>2.2043819983755153E-2</v>
      </c>
      <c r="BD25" s="3">
        <f>+'Indice PondENGHO'!BD23/'Indice PondENGHO'!BD22-1</f>
        <v>9.7078143549514273E-2</v>
      </c>
      <c r="BE25" s="3">
        <f>+'Indice PondENGHO'!BE23/'Indice PondENGHO'!BE22-1</f>
        <v>4.4294130439772594E-2</v>
      </c>
      <c r="BF25" s="3">
        <f>+'Indice PondENGHO'!BF23/'Indice PondENGHO'!BF22-1</f>
        <v>0.10521489577432575</v>
      </c>
      <c r="BG25" s="3">
        <f>+'Indice PondENGHO'!BG23/'Indice PondENGHO'!BG22-1</f>
        <v>1.9627477562230933E-2</v>
      </c>
      <c r="BH25" s="3">
        <f>+'Indice PondENGHO'!BH23/'Indice PondENGHO'!BH22-1</f>
        <v>6.8159972562722881E-2</v>
      </c>
      <c r="BI25" s="3">
        <f>+'Indice PondENGHO'!BI23/'Indice PondENGHO'!BI22-1</f>
        <v>1.9121834327867404E-2</v>
      </c>
      <c r="BJ25" s="3">
        <f>+'Indice PondENGHO'!BJ23/'Indice PondENGHO'!BJ22-1</f>
        <v>5.7442101880916585E-2</v>
      </c>
      <c r="BK25" s="11">
        <f>+'Indice PondENGHO'!BK23/'Indice PondENGHO'!BK22-1</f>
        <v>7.7868385375478688E-2</v>
      </c>
      <c r="BL25" s="3">
        <f>+'Indice PondENGHO'!BL23/'Indice PondENGHO'!BL22-1</f>
        <v>6.5583002634763021E-2</v>
      </c>
      <c r="BM25" s="3">
        <f>+'Indice PondENGHO'!BM23/'Indice PondENGHO'!BM22-1</f>
        <v>6.5280161351955801E-2</v>
      </c>
      <c r="BN25" s="3">
        <f>+'Indice PondENGHO'!BN23/'Indice PondENGHO'!BN22-1</f>
        <v>6.4680003984025403E-2</v>
      </c>
      <c r="BO25" s="3">
        <f>+'Indice PondENGHO'!BO23/'Indice PondENGHO'!BO22-1</f>
        <v>6.5836264844258752E-2</v>
      </c>
      <c r="BP25" s="3">
        <f>+'Indice PondENGHO'!BP23/'Indice PondENGHO'!BP22-1</f>
        <v>6.5274131177051276E-2</v>
      </c>
      <c r="BQ25" s="10">
        <f>+'Indice PondENGHO'!BQ23/'Indice PondENGHO'!BQ22-1</f>
        <v>7.0066733744193144E-2</v>
      </c>
      <c r="BR25" s="3">
        <f>+'Indice PondENGHO'!BR23/'Indice PondENGHO'!BR22-1</f>
        <v>4.4245560354060354E-2</v>
      </c>
      <c r="BS25" s="3">
        <f>+'Indice PondENGHO'!BS23/'Indice PondENGHO'!BS22-1</f>
        <v>9.2925337407021358E-2</v>
      </c>
      <c r="BT25" s="3">
        <f>+'Indice PondENGHO'!BT23/'Indice PondENGHO'!BT22-1</f>
        <v>2.3970773677971735E-2</v>
      </c>
      <c r="BU25" s="3">
        <f>+'Indice PondENGHO'!BU23/'Indice PondENGHO'!BU22-1</f>
        <v>9.6880627448488799E-2</v>
      </c>
      <c r="BV25" s="3">
        <f>+'Indice PondENGHO'!BV23/'Indice PondENGHO'!BV22-1</f>
        <v>4.4913384010139668E-2</v>
      </c>
      <c r="BW25" s="3">
        <f>+'Indice PondENGHO'!BW23/'Indice PondENGHO'!BW22-1</f>
        <v>0.10366934367080538</v>
      </c>
      <c r="BX25" s="3">
        <f>+'Indice PondENGHO'!BX23/'Indice PondENGHO'!BX22-1</f>
        <v>2.0802035565722576E-2</v>
      </c>
      <c r="BY25" s="3">
        <f>+'Indice PondENGHO'!BY23/'Indice PondENGHO'!BY22-1</f>
        <v>6.7212400855102938E-2</v>
      </c>
      <c r="BZ25" s="3">
        <f>+'Indice PondENGHO'!BZ23/'Indice PondENGHO'!BZ22-1</f>
        <v>1.7870763142749047E-2</v>
      </c>
      <c r="CA25" s="3">
        <f>+'Indice PondENGHO'!CA23/'Indice PondENGHO'!CA22-1</f>
        <v>5.7906941040016147E-2</v>
      </c>
      <c r="CB25" s="11">
        <f>+'Indice PondENGHO'!CB23/'Indice PondENGHO'!CB22-1</f>
        <v>7.8825880641944179E-2</v>
      </c>
      <c r="CC25" s="55">
        <f>+'Indice PondENGHO'!CC23/'Indice PondENGHO'!CC22-1</f>
        <v>6.5332929257859274E-2</v>
      </c>
      <c r="CD25" s="56">
        <f>+'Indice PondENGHO'!CD23/'Indice PondENGHO'!CD22-1</f>
        <v>6.5332929257859274E-2</v>
      </c>
      <c r="CF25" s="3">
        <f t="shared" si="0"/>
        <v>3.0887145771174573E-4</v>
      </c>
    </row>
    <row r="26" spans="1:84" x14ac:dyDescent="0.3">
      <c r="A26" s="2">
        <f>+'Indice PondENGHO'!A24</f>
        <v>43374</v>
      </c>
      <c r="B26" s="1" t="s">
        <v>92</v>
      </c>
      <c r="C26" s="1">
        <v>2018</v>
      </c>
      <c r="D26" s="10">
        <f>+'Indice PondENGHO'!D24/'Indice PondENGHO'!D23-1</f>
        <v>5.809059947137607E-2</v>
      </c>
      <c r="E26" s="3">
        <f>+'Indice PondENGHO'!E24/'Indice PondENGHO'!E23-1</f>
        <v>2.2672328215763482E-2</v>
      </c>
      <c r="F26" s="3">
        <f>+'Indice PondENGHO'!F24/'Indice PondENGHO'!F23-1</f>
        <v>5.0946626708783027E-2</v>
      </c>
      <c r="G26" s="3">
        <f>+'Indice PondENGHO'!G24/'Indice PondENGHO'!G23-1</f>
        <v>8.4480977825682757E-2</v>
      </c>
      <c r="H26" s="3">
        <f>+'Indice PondENGHO'!H24/'Indice PondENGHO'!H23-1</f>
        <v>4.6471105557824854E-2</v>
      </c>
      <c r="I26" s="3">
        <f>+'Indice PondENGHO'!I24/'Indice PondENGHO'!I23-1</f>
        <v>5.3231841826622883E-2</v>
      </c>
      <c r="J26" s="3">
        <f>+'Indice PondENGHO'!J24/'Indice PondENGHO'!J23-1</f>
        <v>7.6775377124782329E-2</v>
      </c>
      <c r="K26" s="3">
        <f>+'Indice PondENGHO'!K24/'Indice PondENGHO'!K23-1</f>
        <v>8.3128358979025485E-3</v>
      </c>
      <c r="L26" s="3">
        <f>+'Indice PondENGHO'!L24/'Indice PondENGHO'!L23-1</f>
        <v>3.0499379110691116E-2</v>
      </c>
      <c r="M26" s="3">
        <f>+'Indice PondENGHO'!M24/'Indice PondENGHO'!M23-1</f>
        <v>1.9824518808895686E-2</v>
      </c>
      <c r="N26" s="3">
        <f>+'Indice PondENGHO'!N24/'Indice PondENGHO'!N23-1</f>
        <v>3.1108251103222573E-2</v>
      </c>
      <c r="O26" s="11">
        <f>+'Indice PondENGHO'!O24/'Indice PondENGHO'!O23-1</f>
        <v>6.1503635109737775E-2</v>
      </c>
      <c r="P26" s="3">
        <f>+'Indice PondENGHO'!P24/'Indice PondENGHO'!P23-1</f>
        <v>5.8405998033248085E-2</v>
      </c>
      <c r="Q26" s="3">
        <f>+'Indice PondENGHO'!Q24/'Indice PondENGHO'!Q23-1</f>
        <v>2.3075649561085987E-2</v>
      </c>
      <c r="R26" s="3">
        <f>+'Indice PondENGHO'!R24/'Indice PondENGHO'!R23-1</f>
        <v>5.0831875306115659E-2</v>
      </c>
      <c r="S26" s="3">
        <f>+'Indice PondENGHO'!S24/'Indice PondENGHO'!S23-1</f>
        <v>8.7633370995816362E-2</v>
      </c>
      <c r="T26" s="3">
        <f>+'Indice PondENGHO'!T24/'Indice PondENGHO'!T23-1</f>
        <v>4.4667841147764786E-2</v>
      </c>
      <c r="U26" s="3">
        <f>+'Indice PondENGHO'!U24/'Indice PondENGHO'!U23-1</f>
        <v>5.4081615218054324E-2</v>
      </c>
      <c r="V26" s="3">
        <f>+'Indice PondENGHO'!V24/'Indice PondENGHO'!V23-1</f>
        <v>7.6677779016536496E-2</v>
      </c>
      <c r="W26" s="3">
        <f>+'Indice PondENGHO'!W24/'Indice PondENGHO'!W23-1</f>
        <v>7.6583420560973892E-3</v>
      </c>
      <c r="X26" s="3">
        <f>+'Indice PondENGHO'!X24/'Indice PondENGHO'!X23-1</f>
        <v>2.8718242930505955E-2</v>
      </c>
      <c r="Y26" s="3">
        <f>+'Indice PondENGHO'!Y24/'Indice PondENGHO'!Y23-1</f>
        <v>2.3427586709771964E-2</v>
      </c>
      <c r="Z26" s="3">
        <f>+'Indice PondENGHO'!Z24/'Indice PondENGHO'!Z23-1</f>
        <v>3.057340421059962E-2</v>
      </c>
      <c r="AA26" s="3">
        <f>+'Indice PondENGHO'!AA24/'Indice PondENGHO'!AA23-1</f>
        <v>6.2084422312228993E-2</v>
      </c>
      <c r="AB26" s="10">
        <f>+'Indice PondENGHO'!AB24/'Indice PondENGHO'!AB23-1</f>
        <v>5.860719638822065E-2</v>
      </c>
      <c r="AC26" s="3">
        <f>+'Indice PondENGHO'!AC24/'Indice PondENGHO'!AC23-1</f>
        <v>2.274954130708462E-2</v>
      </c>
      <c r="AD26" s="3">
        <f>+'Indice PondENGHO'!AD24/'Indice PondENGHO'!AD23-1</f>
        <v>5.0947027126392541E-2</v>
      </c>
      <c r="AE26" s="3">
        <f>+'Indice PondENGHO'!AE24/'Indice PondENGHO'!AE23-1</f>
        <v>9.053460396207802E-2</v>
      </c>
      <c r="AF26" s="3">
        <f>+'Indice PondENGHO'!AF24/'Indice PondENGHO'!AF23-1</f>
        <v>4.3367948187935434E-2</v>
      </c>
      <c r="AG26" s="3">
        <f>+'Indice PondENGHO'!AG24/'Indice PondENGHO'!AG23-1</f>
        <v>5.4417492810425738E-2</v>
      </c>
      <c r="AH26" s="3">
        <f>+'Indice PondENGHO'!AH24/'Indice PondENGHO'!AH23-1</f>
        <v>7.7043227567706651E-2</v>
      </c>
      <c r="AI26" s="3">
        <f>+'Indice PondENGHO'!AI24/'Indice PondENGHO'!AI23-1</f>
        <v>7.3730965236189494E-3</v>
      </c>
      <c r="AJ26" s="3">
        <f>+'Indice PondENGHO'!AJ24/'Indice PondENGHO'!AJ23-1</f>
        <v>2.7932725628724953E-2</v>
      </c>
      <c r="AK26" s="3">
        <f>+'Indice PondENGHO'!AK24/'Indice PondENGHO'!AK23-1</f>
        <v>2.3953916325038183E-2</v>
      </c>
      <c r="AL26" s="3">
        <f>+'Indice PondENGHO'!AL24/'Indice PondENGHO'!AL23-1</f>
        <v>3.0990281543827436E-2</v>
      </c>
      <c r="AM26" s="11">
        <f>+'Indice PondENGHO'!AM24/'Indice PondENGHO'!AM23-1</f>
        <v>6.235902046883135E-2</v>
      </c>
      <c r="AN26" s="3">
        <f>+'Indice PondENGHO'!AN24/'Indice PondENGHO'!AN23-1</f>
        <v>5.8779544745343859E-2</v>
      </c>
      <c r="AO26" s="3">
        <f>+'Indice PondENGHO'!AO24/'Indice PondENGHO'!AO23-1</f>
        <v>2.2682875506665257E-2</v>
      </c>
      <c r="AP26" s="3">
        <f>+'Indice PondENGHO'!AP24/'Indice PondENGHO'!AP23-1</f>
        <v>5.050085310055219E-2</v>
      </c>
      <c r="AQ26" s="3">
        <f>+'Indice PondENGHO'!AQ24/'Indice PondENGHO'!AQ23-1</f>
        <v>9.0156577756490108E-2</v>
      </c>
      <c r="AR26" s="3">
        <f>+'Indice PondENGHO'!AR24/'Indice PondENGHO'!AR23-1</f>
        <v>4.3079601982466409E-2</v>
      </c>
      <c r="AS26" s="3">
        <f>+'Indice PondENGHO'!AS24/'Indice PondENGHO'!AS23-1</f>
        <v>5.5187069732343552E-2</v>
      </c>
      <c r="AT26" s="3">
        <f>+'Indice PondENGHO'!AT24/'Indice PondENGHO'!AT23-1</f>
        <v>7.6450355152251515E-2</v>
      </c>
      <c r="AU26" s="3">
        <f>+'Indice PondENGHO'!AU24/'Indice PondENGHO'!AU23-1</f>
        <v>7.3547714080537396E-3</v>
      </c>
      <c r="AV26" s="3">
        <f>+'Indice PondENGHO'!AV24/'Indice PondENGHO'!AV23-1</f>
        <v>2.7360396641386675E-2</v>
      </c>
      <c r="AW26" s="3">
        <f>+'Indice PondENGHO'!AW24/'Indice PondENGHO'!AW23-1</f>
        <v>2.3458526966726456E-2</v>
      </c>
      <c r="AX26" s="3">
        <f>+'Indice PondENGHO'!AX24/'Indice PondENGHO'!AX23-1</f>
        <v>3.0464788711807911E-2</v>
      </c>
      <c r="AY26" s="3">
        <f>+'Indice PondENGHO'!AY24/'Indice PondENGHO'!AY23-1</f>
        <v>6.2383014102669332E-2</v>
      </c>
      <c r="AZ26" s="10">
        <f>+'Indice PondENGHO'!AZ24/'Indice PondENGHO'!AZ23-1</f>
        <v>5.9093192218909296E-2</v>
      </c>
      <c r="BA26" s="3">
        <f>+'Indice PondENGHO'!BA24/'Indice PondENGHO'!BA23-1</f>
        <v>2.3011346156437629E-2</v>
      </c>
      <c r="BB26" s="3">
        <f>+'Indice PondENGHO'!BB24/'Indice PondENGHO'!BB23-1</f>
        <v>5.0199764992405527E-2</v>
      </c>
      <c r="BC26" s="3">
        <f>+'Indice PondENGHO'!BC24/'Indice PondENGHO'!BC23-1</f>
        <v>8.8259793202173364E-2</v>
      </c>
      <c r="BD26" s="3">
        <f>+'Indice PondENGHO'!BD24/'Indice PondENGHO'!BD23-1</f>
        <v>4.1799260881319134E-2</v>
      </c>
      <c r="BE26" s="3">
        <f>+'Indice PondENGHO'!BE24/'Indice PondENGHO'!BE23-1</f>
        <v>5.6009023747969788E-2</v>
      </c>
      <c r="BF26" s="3">
        <f>+'Indice PondENGHO'!BF24/'Indice PondENGHO'!BF23-1</f>
        <v>7.6151124842201323E-2</v>
      </c>
      <c r="BG26" s="3">
        <f>+'Indice PondENGHO'!BG24/'Indice PondENGHO'!BG23-1</f>
        <v>6.8864115760982614E-3</v>
      </c>
      <c r="BH26" s="3">
        <f>+'Indice PondENGHO'!BH24/'Indice PondENGHO'!BH23-1</f>
        <v>2.6665220862947647E-2</v>
      </c>
      <c r="BI26" s="3">
        <f>+'Indice PondENGHO'!BI24/'Indice PondENGHO'!BI23-1</f>
        <v>2.4742219560469625E-2</v>
      </c>
      <c r="BJ26" s="3">
        <f>+'Indice PondENGHO'!BJ24/'Indice PondENGHO'!BJ23-1</f>
        <v>3.0277177527081367E-2</v>
      </c>
      <c r="BK26" s="11">
        <f>+'Indice PondENGHO'!BK24/'Indice PondENGHO'!BK23-1</f>
        <v>6.2194793674652527E-2</v>
      </c>
      <c r="BL26" s="3">
        <f>+'Indice PondENGHO'!BL24/'Indice PondENGHO'!BL23-1</f>
        <v>5.4840430952226571E-2</v>
      </c>
      <c r="BM26" s="3">
        <f>+'Indice PondENGHO'!BM24/'Indice PondENGHO'!BM23-1</f>
        <v>5.4768227113822121E-2</v>
      </c>
      <c r="BN26" s="3">
        <f>+'Indice PondENGHO'!BN24/'Indice PondENGHO'!BN23-1</f>
        <v>5.4765676585316836E-2</v>
      </c>
      <c r="BO26" s="3">
        <f>+'Indice PondENGHO'!BO24/'Indice PondENGHO'!BO23-1</f>
        <v>5.4529312144946607E-2</v>
      </c>
      <c r="BP26" s="3">
        <f>+'Indice PondENGHO'!BP24/'Indice PondENGHO'!BP23-1</f>
        <v>5.3224105373535169E-2</v>
      </c>
      <c r="BQ26" s="10">
        <f>+'Indice PondENGHO'!BQ24/'Indice PondENGHO'!BQ23-1</f>
        <v>5.8622025818862555E-2</v>
      </c>
      <c r="BR26" s="3">
        <f>+'Indice PondENGHO'!BR24/'Indice PondENGHO'!BR23-1</f>
        <v>2.2866793636590721E-2</v>
      </c>
      <c r="BS26" s="3">
        <f>+'Indice PondENGHO'!BS24/'Indice PondENGHO'!BS23-1</f>
        <v>5.0613054316267947E-2</v>
      </c>
      <c r="BT26" s="3">
        <f>+'Indice PondENGHO'!BT24/'Indice PondENGHO'!BT23-1</f>
        <v>8.8532530064314052E-2</v>
      </c>
      <c r="BU26" s="3">
        <f>+'Indice PondENGHO'!BU24/'Indice PondENGHO'!BU23-1</f>
        <v>4.3088879012331605E-2</v>
      </c>
      <c r="BV26" s="3">
        <f>+'Indice PondENGHO'!BV24/'Indice PondENGHO'!BV23-1</f>
        <v>5.5117590433881869E-2</v>
      </c>
      <c r="BW26" s="3">
        <f>+'Indice PondENGHO'!BW24/'Indice PondENGHO'!BW23-1</f>
        <v>7.6500237900425372E-2</v>
      </c>
      <c r="BX26" s="3">
        <f>+'Indice PondENGHO'!BX24/'Indice PondENGHO'!BX23-1</f>
        <v>7.3845954197093722E-3</v>
      </c>
      <c r="BY26" s="3">
        <f>+'Indice PondENGHO'!BY24/'Indice PondENGHO'!BY23-1</f>
        <v>2.7717821434436241E-2</v>
      </c>
      <c r="BZ26" s="3">
        <f>+'Indice PondENGHO'!BZ24/'Indice PondENGHO'!BZ23-1</f>
        <v>2.3819458377336789E-2</v>
      </c>
      <c r="CA26" s="3">
        <f>+'Indice PondENGHO'!CA24/'Indice PondENGHO'!CA23-1</f>
        <v>3.0536418725801484E-2</v>
      </c>
      <c r="CB26" s="11">
        <f>+'Indice PondENGHO'!CB24/'Indice PondENGHO'!CB23-1</f>
        <v>6.2181547643435975E-2</v>
      </c>
      <c r="CC26" s="55">
        <f>+'Indice PondENGHO'!CC24/'Indice PondENGHO'!CC23-1</f>
        <v>5.422374776819705E-2</v>
      </c>
      <c r="CD26" s="56">
        <f>+'Indice PondENGHO'!CD24/'Indice PondENGHO'!CD23-1</f>
        <v>5.422374776819705E-2</v>
      </c>
      <c r="CF26" s="3">
        <f t="shared" si="0"/>
        <v>1.6163255786914021E-3</v>
      </c>
    </row>
    <row r="27" spans="1:84" x14ac:dyDescent="0.3">
      <c r="A27" s="2">
        <f>+'Indice PondENGHO'!A25</f>
        <v>43405</v>
      </c>
      <c r="B27" s="1" t="s">
        <v>93</v>
      </c>
      <c r="C27" s="1">
        <v>2018</v>
      </c>
      <c r="D27" s="10">
        <f>+'Indice PondENGHO'!D25/'Indice PondENGHO'!D24-1</f>
        <v>3.324970186945464E-2</v>
      </c>
      <c r="E27" s="3">
        <f>+'Indice PondENGHO'!E25/'Indice PondENGHO'!E24-1</f>
        <v>4.5746395469532741E-2</v>
      </c>
      <c r="F27" s="3">
        <f>+'Indice PondENGHO'!F25/'Indice PondENGHO'!F24-1</f>
        <v>2.4558482935519654E-2</v>
      </c>
      <c r="G27" s="3">
        <f>+'Indice PondENGHO'!G25/'Indice PondENGHO'!G24-1</f>
        <v>2.253259672769059E-2</v>
      </c>
      <c r="H27" s="3">
        <f>+'Indice PondENGHO'!H25/'Indice PondENGHO'!H24-1</f>
        <v>3.5473271008225948E-2</v>
      </c>
      <c r="I27" s="3">
        <f>+'Indice PondENGHO'!I25/'Indice PondENGHO'!I24-1</f>
        <v>6.3800130736591409E-2</v>
      </c>
      <c r="J27" s="3">
        <f>+'Indice PondENGHO'!J25/'Indice PondENGHO'!J24-1</f>
        <v>2.6605388335918967E-2</v>
      </c>
      <c r="K27" s="3">
        <f>+'Indice PondENGHO'!K25/'Indice PondENGHO'!K24-1</f>
        <v>2.7946940776367946E-2</v>
      </c>
      <c r="L27" s="3">
        <f>+'Indice PondENGHO'!L25/'Indice PondENGHO'!L24-1</f>
        <v>2.6505742514367991E-2</v>
      </c>
      <c r="M27" s="3">
        <f>+'Indice PondENGHO'!M25/'Indice PondENGHO'!M24-1</f>
        <v>1.2755808989296957E-2</v>
      </c>
      <c r="N27" s="3">
        <f>+'Indice PondENGHO'!N25/'Indice PondENGHO'!N24-1</f>
        <v>2.4995803418877971E-2</v>
      </c>
      <c r="O27" s="11">
        <f>+'Indice PondENGHO'!O25/'Indice PondENGHO'!O24-1</f>
        <v>4.6687055662644417E-2</v>
      </c>
      <c r="P27" s="3">
        <f>+'Indice PondENGHO'!P25/'Indice PondENGHO'!P24-1</f>
        <v>3.3643048518421592E-2</v>
      </c>
      <c r="Q27" s="3">
        <f>+'Indice PondENGHO'!Q25/'Indice PondENGHO'!Q24-1</f>
        <v>4.612248086013504E-2</v>
      </c>
      <c r="R27" s="3">
        <f>+'Indice PondENGHO'!R25/'Indice PondENGHO'!R24-1</f>
        <v>2.4589544700057919E-2</v>
      </c>
      <c r="S27" s="3">
        <f>+'Indice PondENGHO'!S25/'Indice PondENGHO'!S24-1</f>
        <v>2.2278926223715745E-2</v>
      </c>
      <c r="T27" s="3">
        <f>+'Indice PondENGHO'!T25/'Indice PondENGHO'!T24-1</f>
        <v>3.5727601485799454E-2</v>
      </c>
      <c r="U27" s="3">
        <f>+'Indice PondENGHO'!U25/'Indice PondENGHO'!U24-1</f>
        <v>6.1047358520431638E-2</v>
      </c>
      <c r="V27" s="3">
        <f>+'Indice PondENGHO'!V25/'Indice PondENGHO'!V24-1</f>
        <v>2.6560805873546034E-2</v>
      </c>
      <c r="W27" s="3">
        <f>+'Indice PondENGHO'!W25/'Indice PondENGHO'!W24-1</f>
        <v>2.9510740480433784E-2</v>
      </c>
      <c r="X27" s="3">
        <f>+'Indice PondENGHO'!X25/'Indice PondENGHO'!X24-1</f>
        <v>2.6476279144340253E-2</v>
      </c>
      <c r="Y27" s="3">
        <f>+'Indice PondENGHO'!Y25/'Indice PondENGHO'!Y24-1</f>
        <v>1.2073811254282862E-2</v>
      </c>
      <c r="Z27" s="3">
        <f>+'Indice PondENGHO'!Z25/'Indice PondENGHO'!Z24-1</f>
        <v>2.5075192833501347E-2</v>
      </c>
      <c r="AA27" s="3">
        <f>+'Indice PondENGHO'!AA25/'Indice PondENGHO'!AA24-1</f>
        <v>4.5066394687526046E-2</v>
      </c>
      <c r="AB27" s="10">
        <f>+'Indice PondENGHO'!AB25/'Indice PondENGHO'!AB24-1</f>
        <v>3.4087615589472042E-2</v>
      </c>
      <c r="AC27" s="3">
        <f>+'Indice PondENGHO'!AC25/'Indice PondENGHO'!AC24-1</f>
        <v>4.5788355569399419E-2</v>
      </c>
      <c r="AD27" s="3">
        <f>+'Indice PondENGHO'!AD25/'Indice PondENGHO'!AD24-1</f>
        <v>2.4580539029862347E-2</v>
      </c>
      <c r="AE27" s="3">
        <f>+'Indice PondENGHO'!AE25/'Indice PondENGHO'!AE24-1</f>
        <v>2.2530253065622619E-2</v>
      </c>
      <c r="AF27" s="3">
        <f>+'Indice PondENGHO'!AF25/'Indice PondENGHO'!AF24-1</f>
        <v>3.5538785771326964E-2</v>
      </c>
      <c r="AG27" s="3">
        <f>+'Indice PondENGHO'!AG25/'Indice PondENGHO'!AG24-1</f>
        <v>6.0953427047912845E-2</v>
      </c>
      <c r="AH27" s="3">
        <f>+'Indice PondENGHO'!AH25/'Indice PondENGHO'!AH24-1</f>
        <v>2.6298384932478047E-2</v>
      </c>
      <c r="AI27" s="3">
        <f>+'Indice PondENGHO'!AI25/'Indice PondENGHO'!AI24-1</f>
        <v>3.0058957482492543E-2</v>
      </c>
      <c r="AJ27" s="3">
        <f>+'Indice PondENGHO'!AJ25/'Indice PondENGHO'!AJ24-1</f>
        <v>2.6133828786450097E-2</v>
      </c>
      <c r="AK27" s="3">
        <f>+'Indice PondENGHO'!AK25/'Indice PondENGHO'!AK24-1</f>
        <v>1.2306580696166192E-2</v>
      </c>
      <c r="AL27" s="3">
        <f>+'Indice PondENGHO'!AL25/'Indice PondENGHO'!AL24-1</f>
        <v>2.5740321082879714E-2</v>
      </c>
      <c r="AM27" s="11">
        <f>+'Indice PondENGHO'!AM25/'Indice PondENGHO'!AM24-1</f>
        <v>4.4337007849144738E-2</v>
      </c>
      <c r="AN27" s="3">
        <f>+'Indice PondENGHO'!AN25/'Indice PondENGHO'!AN24-1</f>
        <v>3.4484755290506097E-2</v>
      </c>
      <c r="AO27" s="3">
        <f>+'Indice PondENGHO'!AO25/'Indice PondENGHO'!AO24-1</f>
        <v>4.6002532925222495E-2</v>
      </c>
      <c r="AP27" s="3">
        <f>+'Indice PondENGHO'!AP25/'Indice PondENGHO'!AP24-1</f>
        <v>2.429435620593412E-2</v>
      </c>
      <c r="AQ27" s="3">
        <f>+'Indice PondENGHO'!AQ25/'Indice PondENGHO'!AQ24-1</f>
        <v>2.2611523851441717E-2</v>
      </c>
      <c r="AR27" s="3">
        <f>+'Indice PondENGHO'!AR25/'Indice PondENGHO'!AR24-1</f>
        <v>3.5637791609351765E-2</v>
      </c>
      <c r="AS27" s="3">
        <f>+'Indice PondENGHO'!AS25/'Indice PondENGHO'!AS24-1</f>
        <v>5.5102838717030922E-2</v>
      </c>
      <c r="AT27" s="3">
        <f>+'Indice PondENGHO'!AT25/'Indice PondENGHO'!AT24-1</f>
        <v>2.6483050931677798E-2</v>
      </c>
      <c r="AU27" s="3">
        <f>+'Indice PondENGHO'!AU25/'Indice PondENGHO'!AU24-1</f>
        <v>3.0197079439919783E-2</v>
      </c>
      <c r="AV27" s="3">
        <f>+'Indice PondENGHO'!AV25/'Indice PondENGHO'!AV24-1</f>
        <v>2.7511954082600099E-2</v>
      </c>
      <c r="AW27" s="3">
        <f>+'Indice PondENGHO'!AW25/'Indice PondENGHO'!AW24-1</f>
        <v>1.1708077908846537E-2</v>
      </c>
      <c r="AX27" s="3">
        <f>+'Indice PondENGHO'!AX25/'Indice PondENGHO'!AX24-1</f>
        <v>2.5819837963840797E-2</v>
      </c>
      <c r="AY27" s="3">
        <f>+'Indice PondENGHO'!AY25/'Indice PondENGHO'!AY24-1</f>
        <v>4.4120768891966478E-2</v>
      </c>
      <c r="AZ27" s="10">
        <f>+'Indice PondENGHO'!AZ25/'Indice PondENGHO'!AZ24-1</f>
        <v>3.4658593257333115E-2</v>
      </c>
      <c r="BA27" s="3">
        <f>+'Indice PondENGHO'!BA25/'Indice PondENGHO'!BA24-1</f>
        <v>4.6578410650356616E-2</v>
      </c>
      <c r="BB27" s="3">
        <f>+'Indice PondENGHO'!BB25/'Indice PondENGHO'!BB24-1</f>
        <v>2.383659424269724E-2</v>
      </c>
      <c r="BC27" s="3">
        <f>+'Indice PondENGHO'!BC25/'Indice PondENGHO'!BC24-1</f>
        <v>2.1505571025081105E-2</v>
      </c>
      <c r="BD27" s="3">
        <f>+'Indice PondENGHO'!BD25/'Indice PondENGHO'!BD24-1</f>
        <v>3.605897777555378E-2</v>
      </c>
      <c r="BE27" s="3">
        <f>+'Indice PondENGHO'!BE25/'Indice PondENGHO'!BE24-1</f>
        <v>5.0169552575056953E-2</v>
      </c>
      <c r="BF27" s="3">
        <f>+'Indice PondENGHO'!BF25/'Indice PondENGHO'!BF24-1</f>
        <v>2.6591893153523616E-2</v>
      </c>
      <c r="BG27" s="3">
        <f>+'Indice PondENGHO'!BG25/'Indice PondENGHO'!BG24-1</f>
        <v>3.1611510527906006E-2</v>
      </c>
      <c r="BH27" s="3">
        <f>+'Indice PondENGHO'!BH25/'Indice PondENGHO'!BH24-1</f>
        <v>2.896848258064999E-2</v>
      </c>
      <c r="BI27" s="3">
        <f>+'Indice PondENGHO'!BI25/'Indice PondENGHO'!BI24-1</f>
        <v>1.0947499548739525E-2</v>
      </c>
      <c r="BJ27" s="3">
        <f>+'Indice PondENGHO'!BJ25/'Indice PondENGHO'!BJ24-1</f>
        <v>2.6578116114317485E-2</v>
      </c>
      <c r="BK27" s="11">
        <f>+'Indice PondENGHO'!BK25/'Indice PondENGHO'!BK24-1</f>
        <v>4.2129253944716449E-2</v>
      </c>
      <c r="BL27" s="3">
        <f>+'Indice PondENGHO'!BL25/'Indice PondENGHO'!BL24-1</f>
        <v>3.1797399173034258E-2</v>
      </c>
      <c r="BM27" s="3">
        <f>+'Indice PondENGHO'!BM25/'Indice PondENGHO'!BM24-1</f>
        <v>3.1615666576695345E-2</v>
      </c>
      <c r="BN27" s="3">
        <f>+'Indice PondENGHO'!BN25/'Indice PondENGHO'!BN24-1</f>
        <v>3.2005493688485931E-2</v>
      </c>
      <c r="BO27" s="3">
        <f>+'Indice PondENGHO'!BO25/'Indice PondENGHO'!BO24-1</f>
        <v>3.1727072338385787E-2</v>
      </c>
      <c r="BP27" s="3">
        <f>+'Indice PondENGHO'!BP25/'Indice PondENGHO'!BP24-1</f>
        <v>3.1459551873423974E-2</v>
      </c>
      <c r="BQ27" s="10">
        <f>+'Indice PondENGHO'!BQ25/'Indice PondENGHO'!BQ24-1</f>
        <v>3.4064967025094983E-2</v>
      </c>
      <c r="BR27" s="3">
        <f>+'Indice PondENGHO'!BR25/'Indice PondENGHO'!BR24-1</f>
        <v>4.6129646220306908E-2</v>
      </c>
      <c r="BS27" s="3">
        <f>+'Indice PondENGHO'!BS25/'Indice PondENGHO'!BS24-1</f>
        <v>2.4300936783221205E-2</v>
      </c>
      <c r="BT27" s="3">
        <f>+'Indice PondENGHO'!BT25/'Indice PondENGHO'!BT24-1</f>
        <v>2.2172543926174626E-2</v>
      </c>
      <c r="BU27" s="3">
        <f>+'Indice PondENGHO'!BU25/'Indice PondENGHO'!BU24-1</f>
        <v>3.5795203473423687E-2</v>
      </c>
      <c r="BV27" s="3">
        <f>+'Indice PondENGHO'!BV25/'Indice PondENGHO'!BV24-1</f>
        <v>5.5409341479924823E-2</v>
      </c>
      <c r="BW27" s="3">
        <f>+'Indice PondENGHO'!BW25/'Indice PondENGHO'!BW24-1</f>
        <v>2.6513673908571844E-2</v>
      </c>
      <c r="BX27" s="3">
        <f>+'Indice PondENGHO'!BX25/'Indice PondENGHO'!BX24-1</f>
        <v>3.0203294399345104E-2</v>
      </c>
      <c r="BY27" s="3">
        <f>+'Indice PondENGHO'!BY25/'Indice PondENGHO'!BY24-1</f>
        <v>2.7572998325850806E-2</v>
      </c>
      <c r="BZ27" s="3">
        <f>+'Indice PondENGHO'!BZ25/'Indice PondENGHO'!BZ24-1</f>
        <v>1.1624435756984131E-2</v>
      </c>
      <c r="CA27" s="3">
        <f>+'Indice PondENGHO'!CA25/'Indice PondENGHO'!CA24-1</f>
        <v>2.5957952932070372E-2</v>
      </c>
      <c r="CB27" s="11">
        <f>+'Indice PondENGHO'!CB25/'Indice PondENGHO'!CB24-1</f>
        <v>4.3799288575084194E-2</v>
      </c>
      <c r="CC27" s="55">
        <f>+'Indice PondENGHO'!CC25/'Indice PondENGHO'!CC24-1</f>
        <v>3.1681159054968155E-2</v>
      </c>
      <c r="CD27" s="56">
        <f>+'Indice PondENGHO'!CD25/'Indice PondENGHO'!CD24-1</f>
        <v>3.1681159054968155E-2</v>
      </c>
      <c r="CF27" s="3">
        <f t="shared" si="0"/>
        <v>3.3784729961028326E-4</v>
      </c>
    </row>
    <row r="28" spans="1:84" x14ac:dyDescent="0.3">
      <c r="A28" s="2">
        <f>+'Indice PondENGHO'!A26</f>
        <v>43435</v>
      </c>
      <c r="B28" s="1" t="s">
        <v>82</v>
      </c>
      <c r="C28" s="1">
        <v>2018</v>
      </c>
      <c r="D28" s="10">
        <f>+'Indice PondENGHO'!D26/'Indice PondENGHO'!D25-1</f>
        <v>1.766827457521325E-2</v>
      </c>
      <c r="E28" s="3">
        <f>+'Indice PondENGHO'!E26/'Indice PondENGHO'!E25-1</f>
        <v>1.4010328185205978E-2</v>
      </c>
      <c r="F28" s="3">
        <f>+'Indice PondENGHO'!F26/'Indice PondENGHO'!F25-1</f>
        <v>1.3622916754510994E-2</v>
      </c>
      <c r="G28" s="3">
        <f>+'Indice PondENGHO'!G26/'Indice PondENGHO'!G25-1</f>
        <v>2.541160627811645E-2</v>
      </c>
      <c r="H28" s="3">
        <f>+'Indice PondENGHO'!H26/'Indice PondENGHO'!H25-1</f>
        <v>1.8338347686010614E-2</v>
      </c>
      <c r="I28" s="3">
        <f>+'Indice PondENGHO'!I26/'Indice PondENGHO'!I25-1</f>
        <v>4.9157077921271108E-2</v>
      </c>
      <c r="J28" s="3">
        <f>+'Indice PondENGHO'!J26/'Indice PondENGHO'!J25-1</f>
        <v>2.5348092918496379E-2</v>
      </c>
      <c r="K28" s="3">
        <f>+'Indice PondENGHO'!K26/'Indice PondENGHO'!K25-1</f>
        <v>7.6923777218195211E-2</v>
      </c>
      <c r="L28" s="3">
        <f>+'Indice PondENGHO'!L26/'Indice PondENGHO'!L25-1</f>
        <v>2.6843217389080465E-2</v>
      </c>
      <c r="M28" s="3">
        <f>+'Indice PondENGHO'!M26/'Indice PondENGHO'!M25-1</f>
        <v>1.0503806788062509E-2</v>
      </c>
      <c r="N28" s="3">
        <f>+'Indice PondENGHO'!N26/'Indice PondENGHO'!N25-1</f>
        <v>2.6095757394612784E-2</v>
      </c>
      <c r="O28" s="11">
        <f>+'Indice PondENGHO'!O26/'Indice PondENGHO'!O25-1</f>
        <v>3.4883573674673762E-2</v>
      </c>
      <c r="P28" s="3">
        <f>+'Indice PondENGHO'!P26/'Indice PondENGHO'!P25-1</f>
        <v>1.7139669067603558E-2</v>
      </c>
      <c r="Q28" s="3">
        <f>+'Indice PondENGHO'!Q26/'Indice PondENGHO'!Q25-1</f>
        <v>1.3916487041761627E-2</v>
      </c>
      <c r="R28" s="3">
        <f>+'Indice PondENGHO'!R26/'Indice PondENGHO'!R25-1</f>
        <v>1.2929077558658131E-2</v>
      </c>
      <c r="S28" s="3">
        <f>+'Indice PondENGHO'!S26/'Indice PondENGHO'!S25-1</f>
        <v>2.7841143283004355E-2</v>
      </c>
      <c r="T28" s="3">
        <f>+'Indice PondENGHO'!T26/'Indice PondENGHO'!T25-1</f>
        <v>1.8459337070339643E-2</v>
      </c>
      <c r="U28" s="3">
        <f>+'Indice PondENGHO'!U26/'Indice PondENGHO'!U25-1</f>
        <v>5.057676666226163E-2</v>
      </c>
      <c r="V28" s="3">
        <f>+'Indice PondENGHO'!V26/'Indice PondENGHO'!V25-1</f>
        <v>2.5222805795897862E-2</v>
      </c>
      <c r="W28" s="3">
        <f>+'Indice PondENGHO'!W26/'Indice PondENGHO'!W25-1</f>
        <v>7.6910535356710108E-2</v>
      </c>
      <c r="X28" s="3">
        <f>+'Indice PondENGHO'!X26/'Indice PondENGHO'!X25-1</f>
        <v>2.6233111644524243E-2</v>
      </c>
      <c r="Y28" s="3">
        <f>+'Indice PondENGHO'!Y26/'Indice PondENGHO'!Y25-1</f>
        <v>1.249198296444054E-2</v>
      </c>
      <c r="Z28" s="3">
        <f>+'Indice PondENGHO'!Z26/'Indice PondENGHO'!Z25-1</f>
        <v>2.6371523828375487E-2</v>
      </c>
      <c r="AA28" s="3">
        <f>+'Indice PondENGHO'!AA26/'Indice PondENGHO'!AA25-1</f>
        <v>3.4466316147178988E-2</v>
      </c>
      <c r="AB28" s="10">
        <f>+'Indice PondENGHO'!AB26/'Indice PondENGHO'!AB25-1</f>
        <v>1.6938253775450107E-2</v>
      </c>
      <c r="AC28" s="3">
        <f>+'Indice PondENGHO'!AC26/'Indice PondENGHO'!AC25-1</f>
        <v>1.3931630383453353E-2</v>
      </c>
      <c r="AD28" s="3">
        <f>+'Indice PondENGHO'!AD26/'Indice PondENGHO'!AD25-1</f>
        <v>1.2695790254009465E-2</v>
      </c>
      <c r="AE28" s="3">
        <f>+'Indice PondENGHO'!AE26/'Indice PondENGHO'!AE25-1</f>
        <v>2.8579241247906673E-2</v>
      </c>
      <c r="AF28" s="3">
        <f>+'Indice PondENGHO'!AF26/'Indice PondENGHO'!AF25-1</f>
        <v>1.9018656323926963E-2</v>
      </c>
      <c r="AG28" s="3">
        <f>+'Indice PondENGHO'!AG26/'Indice PondENGHO'!AG25-1</f>
        <v>5.0970531124614027E-2</v>
      </c>
      <c r="AH28" s="3">
        <f>+'Indice PondENGHO'!AH26/'Indice PondENGHO'!AH25-1</f>
        <v>2.3692076514770344E-2</v>
      </c>
      <c r="AI28" s="3">
        <f>+'Indice PondENGHO'!AI26/'Indice PondENGHO'!AI25-1</f>
        <v>7.6873808960359558E-2</v>
      </c>
      <c r="AJ28" s="3">
        <f>+'Indice PondENGHO'!AJ26/'Indice PondENGHO'!AJ25-1</f>
        <v>2.595133513591974E-2</v>
      </c>
      <c r="AK28" s="3">
        <f>+'Indice PondENGHO'!AK26/'Indice PondENGHO'!AK25-1</f>
        <v>1.2793185079442493E-2</v>
      </c>
      <c r="AL28" s="3">
        <f>+'Indice PondENGHO'!AL26/'Indice PondENGHO'!AL25-1</f>
        <v>2.6525342037062583E-2</v>
      </c>
      <c r="AM28" s="11">
        <f>+'Indice PondENGHO'!AM26/'Indice PondENGHO'!AM25-1</f>
        <v>3.403916158471354E-2</v>
      </c>
      <c r="AN28" s="3">
        <f>+'Indice PondENGHO'!AN26/'Indice PondENGHO'!AN25-1</f>
        <v>1.6935733377793305E-2</v>
      </c>
      <c r="AO28" s="3">
        <f>+'Indice PondENGHO'!AO26/'Indice PondENGHO'!AO25-1</f>
        <v>1.3914379306978475E-2</v>
      </c>
      <c r="AP28" s="3">
        <f>+'Indice PondENGHO'!AP26/'Indice PondENGHO'!AP25-1</f>
        <v>1.2006863112680843E-2</v>
      </c>
      <c r="AQ28" s="3">
        <f>+'Indice PondENGHO'!AQ26/'Indice PondENGHO'!AQ25-1</f>
        <v>2.9416425662148304E-2</v>
      </c>
      <c r="AR28" s="3">
        <f>+'Indice PondENGHO'!AR26/'Indice PondENGHO'!AR25-1</f>
        <v>1.9083319825645928E-2</v>
      </c>
      <c r="AS28" s="3">
        <f>+'Indice PondENGHO'!AS26/'Indice PondENGHO'!AS25-1</f>
        <v>5.3253927001678303E-2</v>
      </c>
      <c r="AT28" s="3">
        <f>+'Indice PondENGHO'!AT26/'Indice PondENGHO'!AT25-1</f>
        <v>2.4341669744764705E-2</v>
      </c>
      <c r="AU28" s="3">
        <f>+'Indice PondENGHO'!AU26/'Indice PondENGHO'!AU25-1</f>
        <v>7.6879136782311841E-2</v>
      </c>
      <c r="AV28" s="3">
        <f>+'Indice PondENGHO'!AV26/'Indice PondENGHO'!AV25-1</f>
        <v>2.5706793864802124E-2</v>
      </c>
      <c r="AW28" s="3">
        <f>+'Indice PondENGHO'!AW26/'Indice PondENGHO'!AW25-1</f>
        <v>1.2375789767585132E-2</v>
      </c>
      <c r="AX28" s="3">
        <f>+'Indice PondENGHO'!AX26/'Indice PondENGHO'!AX25-1</f>
        <v>2.6678974820735668E-2</v>
      </c>
      <c r="AY28" s="3">
        <f>+'Indice PondENGHO'!AY26/'Indice PondENGHO'!AY25-1</f>
        <v>3.4638155139869786E-2</v>
      </c>
      <c r="AZ28" s="10">
        <f>+'Indice PondENGHO'!AZ26/'Indice PondENGHO'!AZ25-1</f>
        <v>1.6929614140910987E-2</v>
      </c>
      <c r="BA28" s="3">
        <f>+'Indice PondENGHO'!BA26/'Indice PondENGHO'!BA25-1</f>
        <v>1.3796445713370131E-2</v>
      </c>
      <c r="BB28" s="3">
        <f>+'Indice PondENGHO'!BB26/'Indice PondENGHO'!BB25-1</f>
        <v>1.1203829868364101E-2</v>
      </c>
      <c r="BC28" s="3">
        <f>+'Indice PondENGHO'!BC26/'Indice PondENGHO'!BC25-1</f>
        <v>3.2244581185673971E-2</v>
      </c>
      <c r="BD28" s="3">
        <f>+'Indice PondENGHO'!BD26/'Indice PondENGHO'!BD25-1</f>
        <v>1.8479539551494728E-2</v>
      </c>
      <c r="BE28" s="3">
        <f>+'Indice PondENGHO'!BE26/'Indice PondENGHO'!BE25-1</f>
        <v>5.5233416521012657E-2</v>
      </c>
      <c r="BF28" s="3">
        <f>+'Indice PondENGHO'!BF26/'Indice PondENGHO'!BF25-1</f>
        <v>2.4237535274306721E-2</v>
      </c>
      <c r="BG28" s="3">
        <f>+'Indice PondENGHO'!BG26/'Indice PondENGHO'!BG25-1</f>
        <v>7.6060442588922417E-2</v>
      </c>
      <c r="BH28" s="3">
        <f>+'Indice PondENGHO'!BH26/'Indice PondENGHO'!BH25-1</f>
        <v>2.527415220639706E-2</v>
      </c>
      <c r="BI28" s="3">
        <f>+'Indice PondENGHO'!BI26/'Indice PondENGHO'!BI25-1</f>
        <v>1.4783296841640148E-2</v>
      </c>
      <c r="BJ28" s="3">
        <f>+'Indice PondENGHO'!BJ26/'Indice PondENGHO'!BJ25-1</f>
        <v>2.6202163705443038E-2</v>
      </c>
      <c r="BK28" s="11">
        <f>+'Indice PondENGHO'!BK26/'Indice PondENGHO'!BK25-1</f>
        <v>3.4836769135870638E-2</v>
      </c>
      <c r="BL28" s="3">
        <f>+'Indice PondENGHO'!BL26/'Indice PondENGHO'!BL25-1</f>
        <v>2.3427422467729109E-2</v>
      </c>
      <c r="BM28" s="3">
        <f>+'Indice PondENGHO'!BM26/'Indice PondENGHO'!BM25-1</f>
        <v>2.443145175927075E-2</v>
      </c>
      <c r="BN28" s="3">
        <f>+'Indice PondENGHO'!BN26/'Indice PondENGHO'!BN25-1</f>
        <v>2.5060542856239598E-2</v>
      </c>
      <c r="BO28" s="3">
        <f>+'Indice PondENGHO'!BO26/'Indice PondENGHO'!BO25-1</f>
        <v>2.59159712135133E-2</v>
      </c>
      <c r="BP28" s="3">
        <f>+'Indice PondENGHO'!BP26/'Indice PondENGHO'!BP25-1</f>
        <v>2.7060926910859484E-2</v>
      </c>
      <c r="BQ28" s="10">
        <f>+'Indice PondENGHO'!BQ26/'Indice PondENGHO'!BQ25-1</f>
        <v>1.7105063565659107E-2</v>
      </c>
      <c r="BR28" s="3">
        <f>+'Indice PondENGHO'!BR26/'Indice PondENGHO'!BR25-1</f>
        <v>1.3894545566942806E-2</v>
      </c>
      <c r="BS28" s="3">
        <f>+'Indice PondENGHO'!BS26/'Indice PondENGHO'!BS25-1</f>
        <v>1.227881620978466E-2</v>
      </c>
      <c r="BT28" s="3">
        <f>+'Indice PondENGHO'!BT26/'Indice PondENGHO'!BT25-1</f>
        <v>2.9472929057965613E-2</v>
      </c>
      <c r="BU28" s="3">
        <f>+'Indice PondENGHO'!BU26/'Indice PondENGHO'!BU25-1</f>
        <v>1.867719068358209E-2</v>
      </c>
      <c r="BV28" s="3">
        <f>+'Indice PondENGHO'!BV26/'Indice PondENGHO'!BV25-1</f>
        <v>5.3051953233490767E-2</v>
      </c>
      <c r="BW28" s="3">
        <f>+'Indice PondENGHO'!BW26/'Indice PondENGHO'!BW25-1</f>
        <v>2.4411938620995555E-2</v>
      </c>
      <c r="BX28" s="3">
        <f>+'Indice PondENGHO'!BX26/'Indice PondENGHO'!BX25-1</f>
        <v>7.6651334811594474E-2</v>
      </c>
      <c r="BY28" s="3">
        <f>+'Indice PondENGHO'!BY26/'Indice PondENGHO'!BY25-1</f>
        <v>2.5780338771844269E-2</v>
      </c>
      <c r="BZ28" s="3">
        <f>+'Indice PondENGHO'!BZ26/'Indice PondENGHO'!BZ25-1</f>
        <v>1.3301076044199833E-2</v>
      </c>
      <c r="CA28" s="3">
        <f>+'Indice PondENGHO'!CA26/'Indice PondENGHO'!CA25-1</f>
        <v>2.6375951216589311E-2</v>
      </c>
      <c r="CB28" s="11">
        <f>+'Indice PondENGHO'!CB26/'Indice PondENGHO'!CB25-1</f>
        <v>3.4611467307748889E-2</v>
      </c>
      <c r="CC28" s="55">
        <f>+'Indice PondENGHO'!CC26/'Indice PondENGHO'!CC25-1</f>
        <v>2.5601082523314389E-2</v>
      </c>
      <c r="CD28" s="56">
        <f>+'Indice PondENGHO'!CD26/'Indice PondENGHO'!CD25-1</f>
        <v>2.5601167360564725E-2</v>
      </c>
      <c r="CF28" s="3">
        <f t="shared" si="0"/>
        <v>-3.6335044431303753E-3</v>
      </c>
    </row>
    <row r="29" spans="1:84" x14ac:dyDescent="0.3">
      <c r="A29" s="2">
        <f>+'Indice PondENGHO'!A27</f>
        <v>43466</v>
      </c>
      <c r="B29" s="1" t="s">
        <v>83</v>
      </c>
      <c r="C29" s="1">
        <v>2019</v>
      </c>
      <c r="D29" s="10">
        <f>+'Indice PondENGHO'!D27/'Indice PondENGHO'!D26-1</f>
        <v>3.2793230131029416E-2</v>
      </c>
      <c r="E29" s="3">
        <f>+'Indice PondENGHO'!E27/'Indice PondENGHO'!E26-1</f>
        <v>3.3345663489275479E-2</v>
      </c>
      <c r="F29" s="3">
        <f>+'Indice PondENGHO'!F27/'Indice PondENGHO'!F26-1</f>
        <v>-2.3868073421255964E-3</v>
      </c>
      <c r="G29" s="3">
        <f>+'Indice PondENGHO'!G27/'Indice PondENGHO'!G26-1</f>
        <v>3.7013960956915781E-2</v>
      </c>
      <c r="H29" s="3">
        <f>+'Indice PondENGHO'!H27/'Indice PondENGHO'!H26-1</f>
        <v>2.6875586254760941E-2</v>
      </c>
      <c r="I29" s="3">
        <f>+'Indice PondENGHO'!I27/'Indice PondENGHO'!I26-1</f>
        <v>3.2339234143097029E-2</v>
      </c>
      <c r="J29" s="3">
        <f>+'Indice PondENGHO'!J27/'Indice PondENGHO'!J26-1</f>
        <v>2.1017211048282691E-2</v>
      </c>
      <c r="K29" s="3">
        <f>+'Indice PondENGHO'!K27/'Indice PondENGHO'!K26-1</f>
        <v>7.32073625923928E-2</v>
      </c>
      <c r="L29" s="3">
        <f>+'Indice PondENGHO'!L27/'Indice PondENGHO'!L26-1</f>
        <v>3.5480813874402273E-2</v>
      </c>
      <c r="M29" s="3">
        <f>+'Indice PondENGHO'!M27/'Indice PondENGHO'!M26-1</f>
        <v>6.8626036456502781E-3</v>
      </c>
      <c r="N29" s="3">
        <f>+'Indice PondENGHO'!N27/'Indice PondENGHO'!N26-1</f>
        <v>3.9706619207991567E-2</v>
      </c>
      <c r="O29" s="11">
        <f>+'Indice PondENGHO'!O27/'Indice PondENGHO'!O26-1</f>
        <v>3.7351387862424312E-2</v>
      </c>
      <c r="P29" s="3">
        <f>+'Indice PondENGHO'!P27/'Indice PondENGHO'!P26-1</f>
        <v>3.3025075594358189E-2</v>
      </c>
      <c r="Q29" s="3">
        <f>+'Indice PondENGHO'!Q27/'Indice PondENGHO'!Q26-1</f>
        <v>3.4217076602491181E-2</v>
      </c>
      <c r="R29" s="3">
        <f>+'Indice PondENGHO'!R27/'Indice PondENGHO'!R26-1</f>
        <v>-4.3133189513234749E-3</v>
      </c>
      <c r="S29" s="3">
        <f>+'Indice PondENGHO'!S27/'Indice PondENGHO'!S26-1</f>
        <v>3.329306498635165E-2</v>
      </c>
      <c r="T29" s="3">
        <f>+'Indice PondENGHO'!T27/'Indice PondENGHO'!T26-1</f>
        <v>2.6736518746742322E-2</v>
      </c>
      <c r="U29" s="3">
        <f>+'Indice PondENGHO'!U27/'Indice PondENGHO'!U26-1</f>
        <v>3.0973551182523984E-2</v>
      </c>
      <c r="V29" s="3">
        <f>+'Indice PondENGHO'!V27/'Indice PondENGHO'!V26-1</f>
        <v>2.2448302537774856E-2</v>
      </c>
      <c r="W29" s="3">
        <f>+'Indice PondENGHO'!W27/'Indice PondENGHO'!W26-1</f>
        <v>7.3396483198525431E-2</v>
      </c>
      <c r="X29" s="3">
        <f>+'Indice PondENGHO'!X27/'Indice PondENGHO'!X26-1</f>
        <v>3.5571530357316972E-2</v>
      </c>
      <c r="Y29" s="3">
        <f>+'Indice PondENGHO'!Y27/'Indice PondENGHO'!Y26-1</f>
        <v>5.2365299983290203E-3</v>
      </c>
      <c r="Z29" s="3">
        <f>+'Indice PondENGHO'!Z27/'Indice PondENGHO'!Z26-1</f>
        <v>3.9083580984893729E-2</v>
      </c>
      <c r="AA29" s="3">
        <f>+'Indice PondENGHO'!AA27/'Indice PondENGHO'!AA26-1</f>
        <v>3.6679106518958227E-2</v>
      </c>
      <c r="AB29" s="10">
        <f>+'Indice PondENGHO'!AB27/'Indice PondENGHO'!AB26-1</f>
        <v>3.3143252447261018E-2</v>
      </c>
      <c r="AC29" s="3">
        <f>+'Indice PondENGHO'!AC27/'Indice PondENGHO'!AC26-1</f>
        <v>3.4019728077642641E-2</v>
      </c>
      <c r="AD29" s="3">
        <f>+'Indice PondENGHO'!AD27/'Indice PondENGHO'!AD26-1</f>
        <v>-5.4378297836389367E-3</v>
      </c>
      <c r="AE29" s="3">
        <f>+'Indice PondENGHO'!AE27/'Indice PondENGHO'!AE26-1</f>
        <v>3.1982875416335155E-2</v>
      </c>
      <c r="AF29" s="3">
        <f>+'Indice PondENGHO'!AF27/'Indice PondENGHO'!AF26-1</f>
        <v>2.6734944869340582E-2</v>
      </c>
      <c r="AG29" s="3">
        <f>+'Indice PondENGHO'!AG27/'Indice PondENGHO'!AG26-1</f>
        <v>3.0367743700015826E-2</v>
      </c>
      <c r="AH29" s="3">
        <f>+'Indice PondENGHO'!AH27/'Indice PondENGHO'!AH26-1</f>
        <v>2.3062204230158478E-2</v>
      </c>
      <c r="AI29" s="3">
        <f>+'Indice PondENGHO'!AI27/'Indice PondENGHO'!AI26-1</f>
        <v>7.3541568901854371E-2</v>
      </c>
      <c r="AJ29" s="3">
        <f>+'Indice PondENGHO'!AJ27/'Indice PondENGHO'!AJ26-1</f>
        <v>3.5627996712129351E-2</v>
      </c>
      <c r="AK29" s="3">
        <f>+'Indice PondENGHO'!AK27/'Indice PondENGHO'!AK26-1</f>
        <v>4.3555178929655103E-3</v>
      </c>
      <c r="AL29" s="3">
        <f>+'Indice PondENGHO'!AL27/'Indice PondENGHO'!AL26-1</f>
        <v>3.748166450701329E-2</v>
      </c>
      <c r="AM29" s="11">
        <f>+'Indice PondENGHO'!AM27/'Indice PondENGHO'!AM26-1</f>
        <v>3.6258731014214396E-2</v>
      </c>
      <c r="AN29" s="3">
        <f>+'Indice PondENGHO'!AN27/'Indice PondENGHO'!AN26-1</f>
        <v>3.3256787688996869E-2</v>
      </c>
      <c r="AO29" s="3">
        <f>+'Indice PondENGHO'!AO27/'Indice PondENGHO'!AO26-1</f>
        <v>3.4286539286332962E-2</v>
      </c>
      <c r="AP29" s="3">
        <f>+'Indice PondENGHO'!AP27/'Indice PondENGHO'!AP26-1</f>
        <v>-5.2537996958984534E-3</v>
      </c>
      <c r="AQ29" s="3">
        <f>+'Indice PondENGHO'!AQ27/'Indice PondENGHO'!AQ26-1</f>
        <v>3.1307258850572728E-2</v>
      </c>
      <c r="AR29" s="3">
        <f>+'Indice PondENGHO'!AR27/'Indice PondENGHO'!AR26-1</f>
        <v>2.6742677064615972E-2</v>
      </c>
      <c r="AS29" s="3">
        <f>+'Indice PondENGHO'!AS27/'Indice PondENGHO'!AS26-1</f>
        <v>2.8364892858747215E-2</v>
      </c>
      <c r="AT29" s="3">
        <f>+'Indice PondENGHO'!AT27/'Indice PondENGHO'!AT26-1</f>
        <v>2.4352327179185451E-2</v>
      </c>
      <c r="AU29" s="3">
        <f>+'Indice PondENGHO'!AU27/'Indice PondENGHO'!AU26-1</f>
        <v>7.3590960781219072E-2</v>
      </c>
      <c r="AV29" s="3">
        <f>+'Indice PondENGHO'!AV27/'Indice PondENGHO'!AV26-1</f>
        <v>3.55050158537773E-2</v>
      </c>
      <c r="AW29" s="3">
        <f>+'Indice PondENGHO'!AW27/'Indice PondENGHO'!AW26-1</f>
        <v>5.1477212366761727E-3</v>
      </c>
      <c r="AX29" s="3">
        <f>+'Indice PondENGHO'!AX27/'Indice PondENGHO'!AX26-1</f>
        <v>3.7125716351834148E-2</v>
      </c>
      <c r="AY29" s="3">
        <f>+'Indice PondENGHO'!AY27/'Indice PondENGHO'!AY26-1</f>
        <v>3.6268812781047544E-2</v>
      </c>
      <c r="AZ29" s="10">
        <f>+'Indice PondENGHO'!AZ27/'Indice PondENGHO'!AZ26-1</f>
        <v>3.3785308838274686E-2</v>
      </c>
      <c r="BA29" s="3">
        <f>+'Indice PondENGHO'!BA27/'Indice PondENGHO'!BA26-1</f>
        <v>3.5030397988930373E-2</v>
      </c>
      <c r="BB29" s="3">
        <f>+'Indice PondENGHO'!BB27/'Indice PondENGHO'!BB26-1</f>
        <v>-5.6373580060455897E-3</v>
      </c>
      <c r="BC29" s="3">
        <f>+'Indice PondENGHO'!BC27/'Indice PondENGHO'!BC26-1</f>
        <v>2.8723488971598821E-2</v>
      </c>
      <c r="BD29" s="3">
        <f>+'Indice PondENGHO'!BD27/'Indice PondENGHO'!BD26-1</f>
        <v>2.6701336375441143E-2</v>
      </c>
      <c r="BE29" s="3">
        <f>+'Indice PondENGHO'!BE27/'Indice PondENGHO'!BE26-1</f>
        <v>2.6480060944434891E-2</v>
      </c>
      <c r="BF29" s="3">
        <f>+'Indice PondENGHO'!BF27/'Indice PondENGHO'!BF26-1</f>
        <v>2.5055264958749435E-2</v>
      </c>
      <c r="BG29" s="3">
        <f>+'Indice PondENGHO'!BG27/'Indice PondENGHO'!BG26-1</f>
        <v>7.4214733005503186E-2</v>
      </c>
      <c r="BH29" s="3">
        <f>+'Indice PondENGHO'!BH27/'Indice PondENGHO'!BH26-1</f>
        <v>3.5094206593746513E-2</v>
      </c>
      <c r="BI29" s="3">
        <f>+'Indice PondENGHO'!BI27/'Indice PondENGHO'!BI26-1</f>
        <v>4.9062074628629659E-3</v>
      </c>
      <c r="BJ29" s="3">
        <f>+'Indice PondENGHO'!BJ27/'Indice PondENGHO'!BJ26-1</f>
        <v>3.561323683641926E-2</v>
      </c>
      <c r="BK29" s="11">
        <f>+'Indice PondENGHO'!BK27/'Indice PondENGHO'!BK26-1</f>
        <v>3.6265139907964761E-2</v>
      </c>
      <c r="BL29" s="3">
        <f>+'Indice PondENGHO'!BL27/'Indice PondENGHO'!BL26-1</f>
        <v>3.0263316787530581E-2</v>
      </c>
      <c r="BM29" s="3">
        <f>+'Indice PondENGHO'!BM27/'Indice PondENGHO'!BM26-1</f>
        <v>2.9729918353184948E-2</v>
      </c>
      <c r="BN29" s="3">
        <f>+'Indice PondENGHO'!BN27/'Indice PondENGHO'!BN26-1</f>
        <v>2.9382981207420222E-2</v>
      </c>
      <c r="BO29" s="3">
        <f>+'Indice PondENGHO'!BO27/'Indice PondENGHO'!BO26-1</f>
        <v>2.9101967710413623E-2</v>
      </c>
      <c r="BP29" s="3">
        <f>+'Indice PondENGHO'!BP27/'Indice PondENGHO'!BP26-1</f>
        <v>2.8604083159863958E-2</v>
      </c>
      <c r="BQ29" s="10">
        <f>+'Indice PondENGHO'!BQ27/'Indice PondENGHO'!BQ26-1</f>
        <v>3.3226892105435057E-2</v>
      </c>
      <c r="BR29" s="3">
        <f>+'Indice PondENGHO'!BR27/'Indice PondENGHO'!BR26-1</f>
        <v>3.4328900919888827E-2</v>
      </c>
      <c r="BS29" s="3">
        <f>+'Indice PondENGHO'!BS27/'Indice PondENGHO'!BS26-1</f>
        <v>-4.8477534302582281E-3</v>
      </c>
      <c r="BT29" s="3">
        <f>+'Indice PondENGHO'!BT27/'Indice PondENGHO'!BT26-1</f>
        <v>3.1561502625770954E-2</v>
      </c>
      <c r="BU29" s="3">
        <f>+'Indice PondENGHO'!BU27/'Indice PondENGHO'!BU26-1</f>
        <v>2.6735214547995323E-2</v>
      </c>
      <c r="BV29" s="3">
        <f>+'Indice PondENGHO'!BV27/'Indice PondENGHO'!BV26-1</f>
        <v>2.8536988166108612E-2</v>
      </c>
      <c r="BW29" s="3">
        <f>+'Indice PondENGHO'!BW27/'Indice PondENGHO'!BW26-1</f>
        <v>2.3833371754222288E-2</v>
      </c>
      <c r="BX29" s="3">
        <f>+'Indice PondENGHO'!BX27/'Indice PondENGHO'!BX26-1</f>
        <v>7.3684923933587942E-2</v>
      </c>
      <c r="BY29" s="3">
        <f>+'Indice PondENGHO'!BY27/'Indice PondENGHO'!BY26-1</f>
        <v>3.5380052686990737E-2</v>
      </c>
      <c r="BZ29" s="3">
        <f>+'Indice PondENGHO'!BZ27/'Indice PondENGHO'!BZ26-1</f>
        <v>5.0325131176389704E-3</v>
      </c>
      <c r="CA29" s="3">
        <f>+'Indice PondENGHO'!CA27/'Indice PondENGHO'!CA26-1</f>
        <v>3.7013941436536024E-2</v>
      </c>
      <c r="CB29" s="11">
        <f>+'Indice PondENGHO'!CB27/'Indice PondENGHO'!CB26-1</f>
        <v>3.6428967836358517E-2</v>
      </c>
      <c r="CC29" s="55">
        <f>+'Indice PondENGHO'!CC27/'Indice PondENGHO'!CC26-1</f>
        <v>2.9229115094479674E-2</v>
      </c>
      <c r="CD29" s="56">
        <f>+'Indice PondENGHO'!CD27/'Indice PondENGHO'!CD26-1</f>
        <v>2.9229029957127395E-2</v>
      </c>
      <c r="CF29" s="3">
        <f t="shared" si="0"/>
        <v>1.6592336276666231E-3</v>
      </c>
    </row>
    <row r="30" spans="1:84" x14ac:dyDescent="0.3">
      <c r="A30" s="2">
        <f>+'Indice PondENGHO'!A28</f>
        <v>43497</v>
      </c>
      <c r="B30" s="1" t="s">
        <v>84</v>
      </c>
      <c r="C30" s="1">
        <v>2019</v>
      </c>
      <c r="D30" s="10">
        <f>+'Indice PondENGHO'!D28/'Indice PondENGHO'!D27-1</f>
        <v>5.8516106929506817E-2</v>
      </c>
      <c r="E30" s="3">
        <f>+'Indice PondENGHO'!E28/'Indice PondENGHO'!E27-1</f>
        <v>2.3914361939928241E-2</v>
      </c>
      <c r="F30" s="3">
        <f>+'Indice PondENGHO'!F28/'Indice PondENGHO'!F27-1</f>
        <v>1.0888190270898601E-2</v>
      </c>
      <c r="G30" s="3">
        <f>+'Indice PondENGHO'!G28/'Indice PondENGHO'!G27-1</f>
        <v>6.6598340381823773E-2</v>
      </c>
      <c r="H30" s="3">
        <f>+'Indice PondENGHO'!H28/'Indice PondENGHO'!H27-1</f>
        <v>2.9194178977015373E-2</v>
      </c>
      <c r="I30" s="3">
        <f>+'Indice PondENGHO'!I28/'Indice PondENGHO'!I27-1</f>
        <v>3.0053675278768122E-2</v>
      </c>
      <c r="J30" s="3">
        <f>+'Indice PondENGHO'!J28/'Indice PondENGHO'!J27-1</f>
        <v>2.1338465872192458E-2</v>
      </c>
      <c r="K30" s="3">
        <f>+'Indice PondENGHO'!K28/'Indice PondENGHO'!K27-1</f>
        <v>1.0583415270313257E-2</v>
      </c>
      <c r="L30" s="3">
        <f>+'Indice PondENGHO'!L28/'Indice PondENGHO'!L27-1</f>
        <v>2.2471850057607767E-2</v>
      </c>
      <c r="M30" s="3">
        <f>+'Indice PondENGHO'!M28/'Indice PondENGHO'!M27-1</f>
        <v>1.5846894006351864E-2</v>
      </c>
      <c r="N30" s="3">
        <f>+'Indice PondENGHO'!N28/'Indice PondENGHO'!N27-1</f>
        <v>3.5297707209680951E-2</v>
      </c>
      <c r="O30" s="11">
        <f>+'Indice PondENGHO'!O28/'Indice PondENGHO'!O27-1</f>
        <v>3.2527654541026241E-2</v>
      </c>
      <c r="P30" s="3">
        <f>+'Indice PondENGHO'!P28/'Indice PondENGHO'!P27-1</f>
        <v>5.8075352861444607E-2</v>
      </c>
      <c r="Q30" s="3">
        <f>+'Indice PondENGHO'!Q28/'Indice PondENGHO'!Q27-1</f>
        <v>2.366098825009666E-2</v>
      </c>
      <c r="R30" s="3">
        <f>+'Indice PondENGHO'!R28/'Indice PondENGHO'!R27-1</f>
        <v>9.8886868038585707E-3</v>
      </c>
      <c r="S30" s="3">
        <f>+'Indice PondENGHO'!S28/'Indice PondENGHO'!S27-1</f>
        <v>6.4820260361468485E-2</v>
      </c>
      <c r="T30" s="3">
        <f>+'Indice PondENGHO'!T28/'Indice PondENGHO'!T27-1</f>
        <v>2.849071830758021E-2</v>
      </c>
      <c r="U30" s="3">
        <f>+'Indice PondENGHO'!U28/'Indice PondENGHO'!U27-1</f>
        <v>3.0951108483029399E-2</v>
      </c>
      <c r="V30" s="3">
        <f>+'Indice PondENGHO'!V28/'Indice PondENGHO'!V27-1</f>
        <v>2.1364718453393827E-2</v>
      </c>
      <c r="W30" s="3">
        <f>+'Indice PondENGHO'!W28/'Indice PondENGHO'!W27-1</f>
        <v>1.0727022837332623E-2</v>
      </c>
      <c r="X30" s="3">
        <f>+'Indice PondENGHO'!X28/'Indice PondENGHO'!X27-1</f>
        <v>2.1947553282638088E-2</v>
      </c>
      <c r="Y30" s="3">
        <f>+'Indice PondENGHO'!Y28/'Indice PondENGHO'!Y27-1</f>
        <v>1.667003957380242E-2</v>
      </c>
      <c r="Z30" s="3">
        <f>+'Indice PondENGHO'!Z28/'Indice PondENGHO'!Z27-1</f>
        <v>3.5646249340134384E-2</v>
      </c>
      <c r="AA30" s="3">
        <f>+'Indice PondENGHO'!AA28/'Indice PondENGHO'!AA27-1</f>
        <v>3.1049920396232666E-2</v>
      </c>
      <c r="AB30" s="10">
        <f>+'Indice PondENGHO'!AB28/'Indice PondENGHO'!AB27-1</f>
        <v>5.7643217475592534E-2</v>
      </c>
      <c r="AC30" s="3">
        <f>+'Indice PondENGHO'!AC28/'Indice PondENGHO'!AC27-1</f>
        <v>2.3599373806456825E-2</v>
      </c>
      <c r="AD30" s="3">
        <f>+'Indice PondENGHO'!AD28/'Indice PondENGHO'!AD27-1</f>
        <v>9.3221011894897288E-3</v>
      </c>
      <c r="AE30" s="3">
        <f>+'Indice PondENGHO'!AE28/'Indice PondENGHO'!AE27-1</f>
        <v>6.2928185574697038E-2</v>
      </c>
      <c r="AF30" s="3">
        <f>+'Indice PondENGHO'!AF28/'Indice PondENGHO'!AF27-1</f>
        <v>2.821720349138479E-2</v>
      </c>
      <c r="AG30" s="3">
        <f>+'Indice PondENGHO'!AG28/'Indice PondENGHO'!AG27-1</f>
        <v>3.11508229883668E-2</v>
      </c>
      <c r="AH30" s="3">
        <f>+'Indice PondENGHO'!AH28/'Indice PondENGHO'!AH27-1</f>
        <v>2.0910478997632653E-2</v>
      </c>
      <c r="AI30" s="3">
        <f>+'Indice PondENGHO'!AI28/'Indice PondENGHO'!AI27-1</f>
        <v>1.0780282567193655E-2</v>
      </c>
      <c r="AJ30" s="3">
        <f>+'Indice PondENGHO'!AJ28/'Indice PondENGHO'!AJ27-1</f>
        <v>2.1603818463494573E-2</v>
      </c>
      <c r="AK30" s="3">
        <f>+'Indice PondENGHO'!AK28/'Indice PondENGHO'!AK27-1</f>
        <v>1.7133976967625975E-2</v>
      </c>
      <c r="AL30" s="3">
        <f>+'Indice PondENGHO'!AL28/'Indice PondENGHO'!AL27-1</f>
        <v>3.6108320979786335E-2</v>
      </c>
      <c r="AM30" s="11">
        <f>+'Indice PondENGHO'!AM28/'Indice PondENGHO'!AM27-1</f>
        <v>3.0456788885993236E-2</v>
      </c>
      <c r="AN30" s="3">
        <f>+'Indice PondENGHO'!AN28/'Indice PondENGHO'!AN27-1</f>
        <v>5.6848756766887387E-2</v>
      </c>
      <c r="AO30" s="3">
        <f>+'Indice PondENGHO'!AO28/'Indice PondENGHO'!AO27-1</f>
        <v>2.3525270645653018E-2</v>
      </c>
      <c r="AP30" s="3">
        <f>+'Indice PondENGHO'!AP28/'Indice PondENGHO'!AP27-1</f>
        <v>9.3551784338392618E-3</v>
      </c>
      <c r="AQ30" s="3">
        <f>+'Indice PondENGHO'!AQ28/'Indice PondENGHO'!AQ27-1</f>
        <v>6.2915480896434728E-2</v>
      </c>
      <c r="AR30" s="3">
        <f>+'Indice PondENGHO'!AR28/'Indice PondENGHO'!AR27-1</f>
        <v>2.8102833292876994E-2</v>
      </c>
      <c r="AS30" s="3">
        <f>+'Indice PondENGHO'!AS28/'Indice PondENGHO'!AS27-1</f>
        <v>3.2209588817839307E-2</v>
      </c>
      <c r="AT30" s="3">
        <f>+'Indice PondENGHO'!AT28/'Indice PondENGHO'!AT27-1</f>
        <v>2.1681041565140946E-2</v>
      </c>
      <c r="AU30" s="3">
        <f>+'Indice PondENGHO'!AU28/'Indice PondENGHO'!AU27-1</f>
        <v>1.0746984876733423E-2</v>
      </c>
      <c r="AV30" s="3">
        <f>+'Indice PondENGHO'!AV28/'Indice PondENGHO'!AV27-1</f>
        <v>2.1593030475991482E-2</v>
      </c>
      <c r="AW30" s="3">
        <f>+'Indice PondENGHO'!AW28/'Indice PondENGHO'!AW27-1</f>
        <v>1.6994317766321654E-2</v>
      </c>
      <c r="AX30" s="3">
        <f>+'Indice PondENGHO'!AX28/'Indice PondENGHO'!AX27-1</f>
        <v>3.6149000817851551E-2</v>
      </c>
      <c r="AY30" s="3">
        <f>+'Indice PondENGHO'!AY28/'Indice PondENGHO'!AY27-1</f>
        <v>3.0061355345469831E-2</v>
      </c>
      <c r="AZ30" s="10">
        <f>+'Indice PondENGHO'!AZ28/'Indice PondENGHO'!AZ27-1</f>
        <v>5.5922449242961303E-2</v>
      </c>
      <c r="BA30" s="3">
        <f>+'Indice PondENGHO'!BA28/'Indice PondENGHO'!BA27-1</f>
        <v>2.3359489581683768E-2</v>
      </c>
      <c r="BB30" s="3">
        <f>+'Indice PondENGHO'!BB28/'Indice PondENGHO'!BB27-1</f>
        <v>9.1820308372125847E-3</v>
      </c>
      <c r="BC30" s="3">
        <f>+'Indice PondENGHO'!BC28/'Indice PondENGHO'!BC27-1</f>
        <v>6.328121575740675E-2</v>
      </c>
      <c r="BD30" s="3">
        <f>+'Indice PondENGHO'!BD28/'Indice PondENGHO'!BD27-1</f>
        <v>2.7240618183262288E-2</v>
      </c>
      <c r="BE30" s="3">
        <f>+'Indice PondENGHO'!BE28/'Indice PondENGHO'!BE27-1</f>
        <v>3.3212285038612288E-2</v>
      </c>
      <c r="BF30" s="3">
        <f>+'Indice PondENGHO'!BF28/'Indice PondENGHO'!BF27-1</f>
        <v>2.1967065908288008E-2</v>
      </c>
      <c r="BG30" s="3">
        <f>+'Indice PondENGHO'!BG28/'Indice PondENGHO'!BG27-1</f>
        <v>1.0990595931473113E-2</v>
      </c>
      <c r="BH30" s="3">
        <f>+'Indice PondENGHO'!BH28/'Indice PondENGHO'!BH27-1</f>
        <v>2.1355362112134069E-2</v>
      </c>
      <c r="BI30" s="3">
        <f>+'Indice PondENGHO'!BI28/'Indice PondENGHO'!BI27-1</f>
        <v>1.7953560804688573E-2</v>
      </c>
      <c r="BJ30" s="3">
        <f>+'Indice PondENGHO'!BJ28/'Indice PondENGHO'!BJ27-1</f>
        <v>3.6379723862617119E-2</v>
      </c>
      <c r="BK30" s="11">
        <f>+'Indice PondENGHO'!BK28/'Indice PondENGHO'!BK27-1</f>
        <v>2.9223667847509072E-2</v>
      </c>
      <c r="BL30" s="3">
        <f>+'Indice PondENGHO'!BL28/'Indice PondENGHO'!BL27-1</f>
        <v>4.1816429959536272E-2</v>
      </c>
      <c r="BM30" s="3">
        <f>+'Indice PondENGHO'!BM28/'Indice PondENGHO'!BM27-1</f>
        <v>3.9284426765408664E-2</v>
      </c>
      <c r="BN30" s="3">
        <f>+'Indice PondENGHO'!BN28/'Indice PondENGHO'!BN27-1</f>
        <v>3.8114202765749727E-2</v>
      </c>
      <c r="BO30" s="3">
        <f>+'Indice PondENGHO'!BO28/'Indice PondENGHO'!BO27-1</f>
        <v>3.6562575154919896E-2</v>
      </c>
      <c r="BP30" s="3">
        <f>+'Indice PondENGHO'!BP28/'Indice PondENGHO'!BP27-1</f>
        <v>3.5215625553063346E-2</v>
      </c>
      <c r="BQ30" s="10">
        <f>+'Indice PondENGHO'!BQ28/'Indice PondENGHO'!BQ27-1</f>
        <v>5.7326332562692262E-2</v>
      </c>
      <c r="BR30" s="3">
        <f>+'Indice PondENGHO'!BR28/'Indice PondENGHO'!BR27-1</f>
        <v>2.3564784795123028E-2</v>
      </c>
      <c r="BS30" s="3">
        <f>+'Indice PondENGHO'!BS28/'Indice PondENGHO'!BS27-1</f>
        <v>9.5993889084022843E-3</v>
      </c>
      <c r="BT30" s="3">
        <f>+'Indice PondENGHO'!BT28/'Indice PondENGHO'!BT27-1</f>
        <v>6.3772944512327845E-2</v>
      </c>
      <c r="BU30" s="3">
        <f>+'Indice PondENGHO'!BU28/'Indice PondENGHO'!BU27-1</f>
        <v>2.7906593234268584E-2</v>
      </c>
      <c r="BV30" s="3">
        <f>+'Indice PondENGHO'!BV28/'Indice PondENGHO'!BV27-1</f>
        <v>3.2128513435287553E-2</v>
      </c>
      <c r="BW30" s="3">
        <f>+'Indice PondENGHO'!BW28/'Indice PondENGHO'!BW27-1</f>
        <v>2.1583671201074406E-2</v>
      </c>
      <c r="BX30" s="3">
        <f>+'Indice PondENGHO'!BX28/'Indice PondENGHO'!BX27-1</f>
        <v>1.0801754504633498E-2</v>
      </c>
      <c r="BY30" s="3">
        <f>+'Indice PondENGHO'!BY28/'Indice PondENGHO'!BY27-1</f>
        <v>2.1649431177431788E-2</v>
      </c>
      <c r="BZ30" s="3">
        <f>+'Indice PondENGHO'!BZ28/'Indice PondENGHO'!BZ27-1</f>
        <v>1.7285783898960183E-2</v>
      </c>
      <c r="CA30" s="3">
        <f>+'Indice PondENGHO'!CA28/'Indice PondENGHO'!CA27-1</f>
        <v>3.610636616006091E-2</v>
      </c>
      <c r="CB30" s="11">
        <f>+'Indice PondENGHO'!CB28/'Indice PondENGHO'!CB27-1</f>
        <v>3.0196478036659036E-2</v>
      </c>
      <c r="CC30" s="55">
        <f>+'Indice PondENGHO'!CC28/'Indice PondENGHO'!CC27-1</f>
        <v>3.7462565483780796E-2</v>
      </c>
      <c r="CD30" s="56">
        <f>+'Indice PondENGHO'!CD28/'Indice PondENGHO'!CD27-1</f>
        <v>3.7462645854166032E-2</v>
      </c>
      <c r="CF30" s="3">
        <f t="shared" si="0"/>
        <v>6.6008044064729265E-3</v>
      </c>
    </row>
    <row r="31" spans="1:84" x14ac:dyDescent="0.3">
      <c r="A31" s="2">
        <f>+'Indice PondENGHO'!A29</f>
        <v>43525</v>
      </c>
      <c r="B31" s="1" t="s">
        <v>85</v>
      </c>
      <c r="C31" s="1">
        <v>2019</v>
      </c>
      <c r="D31" s="10">
        <f>+'Indice PondENGHO'!D29/'Indice PondENGHO'!D28-1</f>
        <v>6.0471075301993693E-2</v>
      </c>
      <c r="E31" s="3">
        <f>+'Indice PondENGHO'!E29/'Indice PondENGHO'!E28-1</f>
        <v>3.9806422957761711E-2</v>
      </c>
      <c r="F31" s="3">
        <f>+'Indice PondENGHO'!F29/'Indice PondENGHO'!F28-1</f>
        <v>5.723246299230178E-2</v>
      </c>
      <c r="G31" s="3">
        <f>+'Indice PondENGHO'!G29/'Indice PondENGHO'!G28-1</f>
        <v>2.775888296361706E-2</v>
      </c>
      <c r="H31" s="3">
        <f>+'Indice PondENGHO'!H29/'Indice PondENGHO'!H28-1</f>
        <v>3.6585978954371212E-2</v>
      </c>
      <c r="I31" s="3">
        <f>+'Indice PondENGHO'!I29/'Indice PondENGHO'!I28-1</f>
        <v>3.4767873098010549E-2</v>
      </c>
      <c r="J31" s="3">
        <f>+'Indice PondENGHO'!J29/'Indice PondENGHO'!J28-1</f>
        <v>4.2342907821373732E-2</v>
      </c>
      <c r="K31" s="3">
        <f>+'Indice PondENGHO'!K29/'Indice PondENGHO'!K28-1</f>
        <v>4.4410355351569342E-2</v>
      </c>
      <c r="L31" s="3">
        <f>+'Indice PondENGHO'!L29/'Indice PondENGHO'!L28-1</f>
        <v>2.108677391773961E-2</v>
      </c>
      <c r="M31" s="3">
        <f>+'Indice PondENGHO'!M29/'Indice PondENGHO'!M28-1</f>
        <v>0.18644331863135855</v>
      </c>
      <c r="N31" s="3">
        <f>+'Indice PondENGHO'!N29/'Indice PondENGHO'!N28-1</f>
        <v>4.378329610545717E-2</v>
      </c>
      <c r="O31" s="11">
        <f>+'Indice PondENGHO'!O29/'Indice PondENGHO'!O28-1</f>
        <v>3.1109751526288143E-2</v>
      </c>
      <c r="P31" s="3">
        <f>+'Indice PondENGHO'!P29/'Indice PondENGHO'!P28-1</f>
        <v>6.0198697031173642E-2</v>
      </c>
      <c r="Q31" s="3">
        <f>+'Indice PondENGHO'!Q29/'Indice PondENGHO'!Q28-1</f>
        <v>4.0322114902649586E-2</v>
      </c>
      <c r="R31" s="3">
        <f>+'Indice PondENGHO'!R29/'Indice PondENGHO'!R28-1</f>
        <v>6.064031138124748E-2</v>
      </c>
      <c r="S31" s="3">
        <f>+'Indice PondENGHO'!S29/'Indice PondENGHO'!S28-1</f>
        <v>2.7148261926679851E-2</v>
      </c>
      <c r="T31" s="3">
        <f>+'Indice PondENGHO'!T29/'Indice PondENGHO'!T28-1</f>
        <v>3.7370830010427847E-2</v>
      </c>
      <c r="U31" s="3">
        <f>+'Indice PondENGHO'!U29/'Indice PondENGHO'!U28-1</f>
        <v>3.3902662760158631E-2</v>
      </c>
      <c r="V31" s="3">
        <f>+'Indice PondENGHO'!V29/'Indice PondENGHO'!V28-1</f>
        <v>4.1919441000906055E-2</v>
      </c>
      <c r="W31" s="3">
        <f>+'Indice PondENGHO'!W29/'Indice PondENGHO'!W28-1</f>
        <v>4.4167670353796984E-2</v>
      </c>
      <c r="X31" s="3">
        <f>+'Indice PondENGHO'!X29/'Indice PondENGHO'!X28-1</f>
        <v>2.1020559686436124E-2</v>
      </c>
      <c r="Y31" s="3">
        <f>+'Indice PondENGHO'!Y29/'Indice PondENGHO'!Y28-1</f>
        <v>0.17962788037417421</v>
      </c>
      <c r="Z31" s="3">
        <f>+'Indice PondENGHO'!Z29/'Indice PondENGHO'!Z28-1</f>
        <v>4.4062769964805071E-2</v>
      </c>
      <c r="AA31" s="3">
        <f>+'Indice PondENGHO'!AA29/'Indice PondENGHO'!AA28-1</f>
        <v>3.0906095864576377E-2</v>
      </c>
      <c r="AB31" s="10">
        <f>+'Indice PondENGHO'!AB29/'Indice PondENGHO'!AB28-1</f>
        <v>5.986308902621329E-2</v>
      </c>
      <c r="AC31" s="3">
        <f>+'Indice PondENGHO'!AC29/'Indice PondENGHO'!AC28-1</f>
        <v>4.0433671324937581E-2</v>
      </c>
      <c r="AD31" s="3">
        <f>+'Indice PondENGHO'!AD29/'Indice PondENGHO'!AD28-1</f>
        <v>6.2073947265836926E-2</v>
      </c>
      <c r="AE31" s="3">
        <f>+'Indice PondENGHO'!AE29/'Indice PondENGHO'!AE28-1</f>
        <v>2.6924483237147578E-2</v>
      </c>
      <c r="AF31" s="3">
        <f>+'Indice PondENGHO'!AF29/'Indice PondENGHO'!AF28-1</f>
        <v>3.7640745937679299E-2</v>
      </c>
      <c r="AG31" s="3">
        <f>+'Indice PondENGHO'!AG29/'Indice PondENGHO'!AG28-1</f>
        <v>3.3302273240148006E-2</v>
      </c>
      <c r="AH31" s="3">
        <f>+'Indice PondENGHO'!AH29/'Indice PondENGHO'!AH28-1</f>
        <v>4.1573524577619203E-2</v>
      </c>
      <c r="AI31" s="3">
        <f>+'Indice PondENGHO'!AI29/'Indice PondENGHO'!AI28-1</f>
        <v>4.4003403225092885E-2</v>
      </c>
      <c r="AJ31" s="3">
        <f>+'Indice PondENGHO'!AJ29/'Indice PondENGHO'!AJ28-1</f>
        <v>2.1316730132377337E-2</v>
      </c>
      <c r="AK31" s="3">
        <f>+'Indice PondENGHO'!AK29/'Indice PondENGHO'!AK28-1</f>
        <v>0.17895488121816605</v>
      </c>
      <c r="AL31" s="3">
        <f>+'Indice PondENGHO'!AL29/'Indice PondENGHO'!AL28-1</f>
        <v>4.3203699391975769E-2</v>
      </c>
      <c r="AM31" s="11">
        <f>+'Indice PondENGHO'!AM29/'Indice PondENGHO'!AM28-1</f>
        <v>3.0759649631078689E-2</v>
      </c>
      <c r="AN31" s="3">
        <f>+'Indice PondENGHO'!AN29/'Indice PondENGHO'!AN28-1</f>
        <v>5.967272396461154E-2</v>
      </c>
      <c r="AO31" s="3">
        <f>+'Indice PondENGHO'!AO29/'Indice PondENGHO'!AO28-1</f>
        <v>4.0586565984221057E-2</v>
      </c>
      <c r="AP31" s="3">
        <f>+'Indice PondENGHO'!AP29/'Indice PondENGHO'!AP28-1</f>
        <v>6.4258101558707148E-2</v>
      </c>
      <c r="AQ31" s="3">
        <f>+'Indice PondENGHO'!AQ29/'Indice PondENGHO'!AQ28-1</f>
        <v>2.7023609047949648E-2</v>
      </c>
      <c r="AR31" s="3">
        <f>+'Indice PondENGHO'!AR29/'Indice PondENGHO'!AR28-1</f>
        <v>3.7629559430303328E-2</v>
      </c>
      <c r="AS31" s="3">
        <f>+'Indice PondENGHO'!AS29/'Indice PondENGHO'!AS28-1</f>
        <v>3.2039203276177597E-2</v>
      </c>
      <c r="AT31" s="3">
        <f>+'Indice PondENGHO'!AT29/'Indice PondENGHO'!AT28-1</f>
        <v>4.136402811291906E-2</v>
      </c>
      <c r="AU31" s="3">
        <f>+'Indice PondENGHO'!AU29/'Indice PondENGHO'!AU28-1</f>
        <v>4.4204703670851941E-2</v>
      </c>
      <c r="AV31" s="3">
        <f>+'Indice PondENGHO'!AV29/'Indice PondENGHO'!AV28-1</f>
        <v>2.0294104480769404E-2</v>
      </c>
      <c r="AW31" s="3">
        <f>+'Indice PondENGHO'!AW29/'Indice PondENGHO'!AW28-1</f>
        <v>0.17867379858618015</v>
      </c>
      <c r="AX31" s="3">
        <f>+'Indice PondENGHO'!AX29/'Indice PondENGHO'!AX28-1</f>
        <v>4.3260113126447841E-2</v>
      </c>
      <c r="AY31" s="3">
        <f>+'Indice PondENGHO'!AY29/'Indice PondENGHO'!AY28-1</f>
        <v>3.08333612678795E-2</v>
      </c>
      <c r="AZ31" s="10">
        <f>+'Indice PondENGHO'!AZ29/'Indice PondENGHO'!AZ28-1</f>
        <v>5.9315700297370322E-2</v>
      </c>
      <c r="BA31" s="3">
        <f>+'Indice PondENGHO'!BA29/'Indice PondENGHO'!BA28-1</f>
        <v>4.0975251715203331E-2</v>
      </c>
      <c r="BB31" s="3">
        <f>+'Indice PondENGHO'!BB29/'Indice PondENGHO'!BB28-1</f>
        <v>6.6941986611015913E-2</v>
      </c>
      <c r="BC31" s="3">
        <f>+'Indice PondENGHO'!BC29/'Indice PondENGHO'!BC28-1</f>
        <v>2.8069115913512244E-2</v>
      </c>
      <c r="BD31" s="3">
        <f>+'Indice PondENGHO'!BD29/'Indice PondENGHO'!BD28-1</f>
        <v>3.8222777105695105E-2</v>
      </c>
      <c r="BE31" s="3">
        <f>+'Indice PondENGHO'!BE29/'Indice PondENGHO'!BE28-1</f>
        <v>3.0786586128165094E-2</v>
      </c>
      <c r="BF31" s="3">
        <f>+'Indice PondENGHO'!BF29/'Indice PondENGHO'!BF28-1</f>
        <v>4.1275023827398671E-2</v>
      </c>
      <c r="BG31" s="3">
        <f>+'Indice PondENGHO'!BG29/'Indice PondENGHO'!BG28-1</f>
        <v>4.3957946223001088E-2</v>
      </c>
      <c r="BH31" s="3">
        <f>+'Indice PondENGHO'!BH29/'Indice PondENGHO'!BH28-1</f>
        <v>1.9092767431731827E-2</v>
      </c>
      <c r="BI31" s="3">
        <f>+'Indice PondENGHO'!BI29/'Indice PondENGHO'!BI28-1</f>
        <v>0.17719134776458656</v>
      </c>
      <c r="BJ31" s="3">
        <f>+'Indice PondENGHO'!BJ29/'Indice PondENGHO'!BJ28-1</f>
        <v>4.2389194555141785E-2</v>
      </c>
      <c r="BK31" s="11">
        <f>+'Indice PondENGHO'!BK29/'Indice PondENGHO'!BK28-1</f>
        <v>3.1020198377224917E-2</v>
      </c>
      <c r="BL31" s="3">
        <f>+'Indice PondENGHO'!BL29/'Indice PondENGHO'!BL28-1</f>
        <v>4.8642020211067782E-2</v>
      </c>
      <c r="BM31" s="3">
        <f>+'Indice PondENGHO'!BM29/'Indice PondENGHO'!BM28-1</f>
        <v>4.7885590661256527E-2</v>
      </c>
      <c r="BN31" s="3">
        <f>+'Indice PondENGHO'!BN29/'Indice PondENGHO'!BN28-1</f>
        <v>4.756168395989957E-2</v>
      </c>
      <c r="BO31" s="3">
        <f>+'Indice PondENGHO'!BO29/'Indice PondENGHO'!BO28-1</f>
        <v>4.6540118427921273E-2</v>
      </c>
      <c r="BP31" s="3">
        <f>+'Indice PondENGHO'!BP29/'Indice PondENGHO'!BP28-1</f>
        <v>4.5094209117491069E-2</v>
      </c>
      <c r="BQ31" s="10">
        <f>+'Indice PondENGHO'!BQ29/'Indice PondENGHO'!BQ28-1</f>
        <v>5.9872369677536508E-2</v>
      </c>
      <c r="BR31" s="3">
        <f>+'Indice PondENGHO'!BR29/'Indice PondENGHO'!BR28-1</f>
        <v>4.0525194000544218E-2</v>
      </c>
      <c r="BS31" s="3">
        <f>+'Indice PondENGHO'!BS29/'Indice PondENGHO'!BS28-1</f>
        <v>6.3051897024523962E-2</v>
      </c>
      <c r="BT31" s="3">
        <f>+'Indice PondENGHO'!BT29/'Indice PondENGHO'!BT28-1</f>
        <v>2.7454779748941061E-2</v>
      </c>
      <c r="BU31" s="3">
        <f>+'Indice PondENGHO'!BU29/'Indice PondENGHO'!BU28-1</f>
        <v>3.7753064081817111E-2</v>
      </c>
      <c r="BV31" s="3">
        <f>+'Indice PondENGHO'!BV29/'Indice PondENGHO'!BV28-1</f>
        <v>3.2165023878956367E-2</v>
      </c>
      <c r="BW31" s="3">
        <f>+'Indice PondENGHO'!BW29/'Indice PondENGHO'!BW28-1</f>
        <v>4.1529869920213791E-2</v>
      </c>
      <c r="BX31" s="3">
        <f>+'Indice PondENGHO'!BX29/'Indice PondENGHO'!BX28-1</f>
        <v>4.4111292299014337E-2</v>
      </c>
      <c r="BY31" s="3">
        <f>+'Indice PondENGHO'!BY29/'Indice PondENGHO'!BY28-1</f>
        <v>2.0203060192760969E-2</v>
      </c>
      <c r="BZ31" s="3">
        <f>+'Indice PondENGHO'!BZ29/'Indice PondENGHO'!BZ28-1</f>
        <v>0.17874867179947862</v>
      </c>
      <c r="CA31" s="3">
        <f>+'Indice PondENGHO'!CA29/'Indice PondENGHO'!CA28-1</f>
        <v>4.3038240480170575E-2</v>
      </c>
      <c r="CB31" s="11">
        <f>+'Indice PondENGHO'!CB29/'Indice PondENGHO'!CB28-1</f>
        <v>3.0927478142616316E-2</v>
      </c>
      <c r="CC31" s="55">
        <f>+'Indice PondENGHO'!CC29/'Indice PondENGHO'!CC28-1</f>
        <v>4.6720235429039914E-2</v>
      </c>
      <c r="CD31" s="56">
        <f>+'Indice PondENGHO'!CD29/'Indice PondENGHO'!CD28-1</f>
        <v>4.6720231809706414E-2</v>
      </c>
      <c r="CF31" s="3">
        <f t="shared" si="0"/>
        <v>3.5478110935767138E-3</v>
      </c>
    </row>
    <row r="32" spans="1:84" x14ac:dyDescent="0.3">
      <c r="A32" s="2">
        <f>+'Indice PondENGHO'!A30</f>
        <v>43556</v>
      </c>
      <c r="B32" s="1" t="s">
        <v>86</v>
      </c>
      <c r="C32" s="1">
        <v>2019</v>
      </c>
      <c r="D32" s="10">
        <f>+'Indice PondENGHO'!D30/'Indice PondENGHO'!D29-1</f>
        <v>2.683854691011045E-2</v>
      </c>
      <c r="E32" s="3">
        <f>+'Indice PondENGHO'!E30/'Indice PondENGHO'!E29-1</f>
        <v>1.0033213088125992E-2</v>
      </c>
      <c r="F32" s="3">
        <f>+'Indice PondENGHO'!F30/'Indice PondENGHO'!F29-1</f>
        <v>5.934887369384767E-2</v>
      </c>
      <c r="G32" s="3">
        <f>+'Indice PondENGHO'!G30/'Indice PondENGHO'!G29-1</f>
        <v>2.7381231040118248E-2</v>
      </c>
      <c r="H32" s="3">
        <f>+'Indice PondENGHO'!H30/'Indice PondENGHO'!H29-1</f>
        <v>4.7130160860466841E-2</v>
      </c>
      <c r="I32" s="3">
        <f>+'Indice PondENGHO'!I30/'Indice PondENGHO'!I29-1</f>
        <v>3.656685142303151E-2</v>
      </c>
      <c r="J32" s="3">
        <f>+'Indice PondENGHO'!J30/'Indice PondENGHO'!J29-1</f>
        <v>4.37316638616978E-2</v>
      </c>
      <c r="K32" s="3">
        <f>+'Indice PondENGHO'!K30/'Indice PondENGHO'!K29-1</f>
        <v>3.7311155681349017E-2</v>
      </c>
      <c r="L32" s="3">
        <f>+'Indice PondENGHO'!L30/'Indice PondENGHO'!L29-1</f>
        <v>3.2414362587181555E-2</v>
      </c>
      <c r="M32" s="3">
        <f>+'Indice PondENGHO'!M30/'Indice PondENGHO'!M29-1</f>
        <v>1.7998075991238149E-2</v>
      </c>
      <c r="N32" s="3">
        <f>+'Indice PondENGHO'!N30/'Indice PondENGHO'!N29-1</f>
        <v>4.2091832235526816E-2</v>
      </c>
      <c r="O32" s="11">
        <f>+'Indice PondENGHO'!O30/'Indice PondENGHO'!O29-1</f>
        <v>2.9768028104722122E-2</v>
      </c>
      <c r="P32" s="3">
        <f>+'Indice PondENGHO'!P30/'Indice PondENGHO'!P29-1</f>
        <v>2.6188205145607046E-2</v>
      </c>
      <c r="Q32" s="3">
        <f>+'Indice PondENGHO'!Q30/'Indice PondENGHO'!Q29-1</f>
        <v>1.0314627068330529E-2</v>
      </c>
      <c r="R32" s="3">
        <f>+'Indice PondENGHO'!R30/'Indice PondENGHO'!R29-1</f>
        <v>6.1092247647356102E-2</v>
      </c>
      <c r="S32" s="3">
        <f>+'Indice PondENGHO'!S30/'Indice PondENGHO'!S29-1</f>
        <v>2.8181302209242753E-2</v>
      </c>
      <c r="T32" s="3">
        <f>+'Indice PondENGHO'!T30/'Indice PondENGHO'!T29-1</f>
        <v>4.6333753163084967E-2</v>
      </c>
      <c r="U32" s="3">
        <f>+'Indice PondENGHO'!U30/'Indice PondENGHO'!U29-1</f>
        <v>3.5850013135011682E-2</v>
      </c>
      <c r="V32" s="3">
        <f>+'Indice PondENGHO'!V30/'Indice PondENGHO'!V29-1</f>
        <v>4.3809575718188665E-2</v>
      </c>
      <c r="W32" s="3">
        <f>+'Indice PondENGHO'!W30/'Indice PondENGHO'!W29-1</f>
        <v>3.6096923531212743E-2</v>
      </c>
      <c r="X32" s="3">
        <f>+'Indice PondENGHO'!X30/'Indice PondENGHO'!X29-1</f>
        <v>3.1953087984838646E-2</v>
      </c>
      <c r="Y32" s="3">
        <f>+'Indice PondENGHO'!Y30/'Indice PondENGHO'!Y29-1</f>
        <v>1.6478454670845633E-2</v>
      </c>
      <c r="Z32" s="3">
        <f>+'Indice PondENGHO'!Z30/'Indice PondENGHO'!Z29-1</f>
        <v>4.1120118131342087E-2</v>
      </c>
      <c r="AA32" s="3">
        <f>+'Indice PondENGHO'!AA30/'Indice PondENGHO'!AA29-1</f>
        <v>2.9857536004964214E-2</v>
      </c>
      <c r="AB32" s="10">
        <f>+'Indice PondENGHO'!AB30/'Indice PondENGHO'!AB29-1</f>
        <v>2.5881656665888819E-2</v>
      </c>
      <c r="AC32" s="3">
        <f>+'Indice PondENGHO'!AC30/'Indice PondENGHO'!AC29-1</f>
        <v>1.0300257340475127E-2</v>
      </c>
      <c r="AD32" s="3">
        <f>+'Indice PondENGHO'!AD30/'Indice PondENGHO'!AD29-1</f>
        <v>6.2252014913462883E-2</v>
      </c>
      <c r="AE32" s="3">
        <f>+'Indice PondENGHO'!AE30/'Indice PondENGHO'!AE29-1</f>
        <v>2.8905245806492452E-2</v>
      </c>
      <c r="AF32" s="3">
        <f>+'Indice PondENGHO'!AF30/'Indice PondENGHO'!AF29-1</f>
        <v>4.5935932338609931E-2</v>
      </c>
      <c r="AG32" s="3">
        <f>+'Indice PondENGHO'!AG30/'Indice PondENGHO'!AG29-1</f>
        <v>3.5829047507027756E-2</v>
      </c>
      <c r="AH32" s="3">
        <f>+'Indice PondENGHO'!AH30/'Indice PondENGHO'!AH29-1</f>
        <v>4.4435780699404903E-2</v>
      </c>
      <c r="AI32" s="3">
        <f>+'Indice PondENGHO'!AI30/'Indice PondENGHO'!AI29-1</f>
        <v>3.5218538139143662E-2</v>
      </c>
      <c r="AJ32" s="3">
        <f>+'Indice PondENGHO'!AJ30/'Indice PondENGHO'!AJ29-1</f>
        <v>3.1534843787539346E-2</v>
      </c>
      <c r="AK32" s="3">
        <f>+'Indice PondENGHO'!AK30/'Indice PondENGHO'!AK29-1</f>
        <v>1.5478112116147136E-2</v>
      </c>
      <c r="AL32" s="3">
        <f>+'Indice PondENGHO'!AL30/'Indice PondENGHO'!AL29-1</f>
        <v>4.082113649061303E-2</v>
      </c>
      <c r="AM32" s="11">
        <f>+'Indice PondENGHO'!AM30/'Indice PondENGHO'!AM29-1</f>
        <v>2.9916846395942276E-2</v>
      </c>
      <c r="AN32" s="3">
        <f>+'Indice PondENGHO'!AN30/'Indice PondENGHO'!AN29-1</f>
        <v>2.5787998857843331E-2</v>
      </c>
      <c r="AO32" s="3">
        <f>+'Indice PondENGHO'!AO30/'Indice PondENGHO'!AO29-1</f>
        <v>1.0417326084589451E-2</v>
      </c>
      <c r="AP32" s="3">
        <f>+'Indice PondENGHO'!AP30/'Indice PondENGHO'!AP29-1</f>
        <v>6.2115639897341701E-2</v>
      </c>
      <c r="AQ32" s="3">
        <f>+'Indice PondENGHO'!AQ30/'Indice PondENGHO'!AQ29-1</f>
        <v>2.8731868823133944E-2</v>
      </c>
      <c r="AR32" s="3">
        <f>+'Indice PondENGHO'!AR30/'Indice PondENGHO'!AR29-1</f>
        <v>4.5864377228298725E-2</v>
      </c>
      <c r="AS32" s="3">
        <f>+'Indice PondENGHO'!AS30/'Indice PondENGHO'!AS29-1</f>
        <v>3.4649187679688831E-2</v>
      </c>
      <c r="AT32" s="3">
        <f>+'Indice PondENGHO'!AT30/'Indice PondENGHO'!AT29-1</f>
        <v>4.3810794557514354E-2</v>
      </c>
      <c r="AU32" s="3">
        <f>+'Indice PondENGHO'!AU30/'Indice PondENGHO'!AU29-1</f>
        <v>3.4904319723376487E-2</v>
      </c>
      <c r="AV32" s="3">
        <f>+'Indice PondENGHO'!AV30/'Indice PondENGHO'!AV29-1</f>
        <v>3.1853476494640987E-2</v>
      </c>
      <c r="AW32" s="3">
        <f>+'Indice PondENGHO'!AW30/'Indice PondENGHO'!AW29-1</f>
        <v>1.4836661263681883E-2</v>
      </c>
      <c r="AX32" s="3">
        <f>+'Indice PondENGHO'!AX30/'Indice PondENGHO'!AX29-1</f>
        <v>4.0081561293303869E-2</v>
      </c>
      <c r="AY32" s="3">
        <f>+'Indice PondENGHO'!AY30/'Indice PondENGHO'!AY29-1</f>
        <v>2.9645367864115313E-2</v>
      </c>
      <c r="AZ32" s="10">
        <f>+'Indice PondENGHO'!AZ30/'Indice PondENGHO'!AZ29-1</f>
        <v>2.513730655161095E-2</v>
      </c>
      <c r="BA32" s="3">
        <f>+'Indice PondENGHO'!BA30/'Indice PondENGHO'!BA29-1</f>
        <v>1.0570015518494014E-2</v>
      </c>
      <c r="BB32" s="3">
        <f>+'Indice PondENGHO'!BB30/'Indice PondENGHO'!BB29-1</f>
        <v>6.254015160071047E-2</v>
      </c>
      <c r="BC32" s="3">
        <f>+'Indice PondENGHO'!BC30/'Indice PondENGHO'!BC29-1</f>
        <v>2.9418186365035348E-2</v>
      </c>
      <c r="BD32" s="3">
        <f>+'Indice PondENGHO'!BD30/'Indice PondENGHO'!BD29-1</f>
        <v>4.5503117143540051E-2</v>
      </c>
      <c r="BE32" s="3">
        <f>+'Indice PondENGHO'!BE30/'Indice PondENGHO'!BE29-1</f>
        <v>3.3679335672015309E-2</v>
      </c>
      <c r="BF32" s="3">
        <f>+'Indice PondENGHO'!BF30/'Indice PondENGHO'!BF29-1</f>
        <v>4.3613208787952162E-2</v>
      </c>
      <c r="BG32" s="3">
        <f>+'Indice PondENGHO'!BG30/'Indice PondENGHO'!BG29-1</f>
        <v>3.4162066963042026E-2</v>
      </c>
      <c r="BH32" s="3">
        <f>+'Indice PondENGHO'!BH30/'Indice PondENGHO'!BH29-1</f>
        <v>3.2308685604178766E-2</v>
      </c>
      <c r="BI32" s="3">
        <f>+'Indice PondENGHO'!BI30/'Indice PondENGHO'!BI29-1</f>
        <v>1.2442507683972925E-2</v>
      </c>
      <c r="BJ32" s="3">
        <f>+'Indice PondENGHO'!BJ30/'Indice PondENGHO'!BJ29-1</f>
        <v>4.0183639625281042E-2</v>
      </c>
      <c r="BK32" s="11">
        <f>+'Indice PondENGHO'!BK30/'Indice PondENGHO'!BK29-1</f>
        <v>2.9147393743147676E-2</v>
      </c>
      <c r="BL32" s="3">
        <f>+'Indice PondENGHO'!BL30/'Indice PondENGHO'!BL29-1</f>
        <v>3.3450428959835632E-2</v>
      </c>
      <c r="BM32" s="3">
        <f>+'Indice PondENGHO'!BM30/'Indice PondENGHO'!BM29-1</f>
        <v>3.3873012193528451E-2</v>
      </c>
      <c r="BN32" s="3">
        <f>+'Indice PondENGHO'!BN30/'Indice PondENGHO'!BN29-1</f>
        <v>3.4268968917399167E-2</v>
      </c>
      <c r="BO32" s="3">
        <f>+'Indice PondENGHO'!BO30/'Indice PondENGHO'!BO29-1</f>
        <v>3.4719278740281023E-2</v>
      </c>
      <c r="BP32" s="3">
        <f>+'Indice PondENGHO'!BP30/'Indice PondENGHO'!BP29-1</f>
        <v>3.4915766167075812E-2</v>
      </c>
      <c r="BQ32" s="10">
        <f>+'Indice PondENGHO'!BQ30/'Indice PondENGHO'!BQ29-1</f>
        <v>2.5924093365595091E-2</v>
      </c>
      <c r="BR32" s="3">
        <f>+'Indice PondENGHO'!BR30/'Indice PondENGHO'!BR29-1</f>
        <v>1.0373323539530688E-2</v>
      </c>
      <c r="BS32" s="3">
        <f>+'Indice PondENGHO'!BS30/'Indice PondENGHO'!BS29-1</f>
        <v>6.1713628647318552E-2</v>
      </c>
      <c r="BT32" s="3">
        <f>+'Indice PondENGHO'!BT30/'Indice PondENGHO'!BT29-1</f>
        <v>2.8740898739226139E-2</v>
      </c>
      <c r="BU32" s="3">
        <f>+'Indice PondENGHO'!BU30/'Indice PondENGHO'!BU29-1</f>
        <v>4.5895950778503058E-2</v>
      </c>
      <c r="BV32" s="3">
        <f>+'Indice PondENGHO'!BV30/'Indice PondENGHO'!BV29-1</f>
        <v>3.473895477414346E-2</v>
      </c>
      <c r="BW32" s="3">
        <f>+'Indice PondENGHO'!BW30/'Indice PondENGHO'!BW29-1</f>
        <v>4.3834347991938971E-2</v>
      </c>
      <c r="BX32" s="3">
        <f>+'Indice PondENGHO'!BX30/'Indice PondENGHO'!BX29-1</f>
        <v>3.5229200825866558E-2</v>
      </c>
      <c r="BY32" s="3">
        <f>+'Indice PondENGHO'!BY30/'Indice PondENGHO'!BY29-1</f>
        <v>3.2042560401293274E-2</v>
      </c>
      <c r="BZ32" s="3">
        <f>+'Indice PondENGHO'!BZ30/'Indice PondENGHO'!BZ29-1</f>
        <v>1.440989254081404E-2</v>
      </c>
      <c r="CA32" s="3">
        <f>+'Indice PondENGHO'!CA30/'Indice PondENGHO'!CA29-1</f>
        <v>4.0529647814000258E-2</v>
      </c>
      <c r="CB32" s="11">
        <f>+'Indice PondENGHO'!CB30/'Indice PondENGHO'!CB29-1</f>
        <v>2.9547935431313732E-2</v>
      </c>
      <c r="CC32" s="55">
        <f>+'Indice PondENGHO'!CC30/'Indice PondENGHO'!CC29-1</f>
        <v>3.4415965473240995E-2</v>
      </c>
      <c r="CD32" s="56">
        <f>+'Indice PondENGHO'!CD30/'Indice PondENGHO'!CD29-1</f>
        <v>3.4415814905228048E-2</v>
      </c>
      <c r="CF32" s="3">
        <f t="shared" si="0"/>
        <v>-1.4653372072401805E-3</v>
      </c>
    </row>
    <row r="33" spans="1:84" x14ac:dyDescent="0.3">
      <c r="A33" s="2">
        <f>+'Indice PondENGHO'!A31</f>
        <v>43586</v>
      </c>
      <c r="B33" s="1" t="s">
        <v>87</v>
      </c>
      <c r="C33" s="1">
        <v>2019</v>
      </c>
      <c r="D33" s="10">
        <f>+'Indice PondENGHO'!D31/'Indice PondENGHO'!D30-1</f>
        <v>2.3786420146726828E-2</v>
      </c>
      <c r="E33" s="3">
        <f>+'Indice PondENGHO'!E31/'Indice PondENGHO'!E30-1</f>
        <v>2.1122083013380255E-2</v>
      </c>
      <c r="F33" s="3">
        <f>+'Indice PondENGHO'!F31/'Indice PondENGHO'!F30-1</f>
        <v>3.5256695932170512E-2</v>
      </c>
      <c r="G33" s="3">
        <f>+'Indice PondENGHO'!G31/'Indice PondENGHO'!G30-1</f>
        <v>4.6569441731666883E-2</v>
      </c>
      <c r="H33" s="3">
        <f>+'Indice PondENGHO'!H31/'Indice PondENGHO'!H30-1</f>
        <v>3.1669915558180106E-2</v>
      </c>
      <c r="I33" s="3">
        <f>+'Indice PondENGHO'!I31/'Indice PondENGHO'!I30-1</f>
        <v>4.9085266935815719E-2</v>
      </c>
      <c r="J33" s="3">
        <f>+'Indice PondENGHO'!J31/'Indice PondENGHO'!J30-1</f>
        <v>3.6189704934878941E-2</v>
      </c>
      <c r="K33" s="3">
        <f>+'Indice PondENGHO'!K31/'Indice PondENGHO'!K30-1</f>
        <v>2.2203435765332236E-2</v>
      </c>
      <c r="L33" s="3">
        <f>+'Indice PondENGHO'!L31/'Indice PondENGHO'!L30-1</f>
        <v>2.3134507371597834E-2</v>
      </c>
      <c r="M33" s="3">
        <f>+'Indice PondENGHO'!M31/'Indice PondENGHO'!M30-1</f>
        <v>3.0111661757491248E-2</v>
      </c>
      <c r="N33" s="3">
        <f>+'Indice PondENGHO'!N31/'Indice PondENGHO'!N30-1</f>
        <v>2.3215757254241298E-2</v>
      </c>
      <c r="O33" s="11">
        <f>+'Indice PondENGHO'!O31/'Indice PondENGHO'!O30-1</f>
        <v>2.8435172516116491E-2</v>
      </c>
      <c r="P33" s="3">
        <f>+'Indice PondENGHO'!P31/'Indice PondENGHO'!P30-1</f>
        <v>2.4026048195931127E-2</v>
      </c>
      <c r="Q33" s="3">
        <f>+'Indice PondENGHO'!Q31/'Indice PondENGHO'!Q30-1</f>
        <v>2.1592744384488549E-2</v>
      </c>
      <c r="R33" s="3">
        <f>+'Indice PondENGHO'!R31/'Indice PondENGHO'!R30-1</f>
        <v>3.5017807173525206E-2</v>
      </c>
      <c r="S33" s="3">
        <f>+'Indice PondENGHO'!S31/'Indice PondENGHO'!S30-1</f>
        <v>4.2442941466690698E-2</v>
      </c>
      <c r="T33" s="3">
        <f>+'Indice PondENGHO'!T31/'Indice PondENGHO'!T30-1</f>
        <v>3.1965925469082057E-2</v>
      </c>
      <c r="U33" s="3">
        <f>+'Indice PondENGHO'!U31/'Indice PondENGHO'!U30-1</f>
        <v>4.9742213689029979E-2</v>
      </c>
      <c r="V33" s="3">
        <f>+'Indice PondENGHO'!V31/'Indice PondENGHO'!V30-1</f>
        <v>3.5720746345392129E-2</v>
      </c>
      <c r="W33" s="3">
        <f>+'Indice PondENGHO'!W31/'Indice PondENGHO'!W30-1</f>
        <v>2.0892438705619076E-2</v>
      </c>
      <c r="X33" s="3">
        <f>+'Indice PondENGHO'!X31/'Indice PondENGHO'!X30-1</f>
        <v>2.3751738194046412E-2</v>
      </c>
      <c r="Y33" s="3">
        <f>+'Indice PondENGHO'!Y31/'Indice PondENGHO'!Y30-1</f>
        <v>3.5435321773982897E-2</v>
      </c>
      <c r="Z33" s="3">
        <f>+'Indice PondENGHO'!Z31/'Indice PondENGHO'!Z30-1</f>
        <v>2.274072476289235E-2</v>
      </c>
      <c r="AA33" s="3">
        <f>+'Indice PondENGHO'!AA31/'Indice PondENGHO'!AA30-1</f>
        <v>2.8239901975322779E-2</v>
      </c>
      <c r="AB33" s="10">
        <f>+'Indice PondENGHO'!AB31/'Indice PondENGHO'!AB30-1</f>
        <v>2.4149156622049084E-2</v>
      </c>
      <c r="AC33" s="3">
        <f>+'Indice PondENGHO'!AC31/'Indice PondENGHO'!AC30-1</f>
        <v>2.1863266292427186E-2</v>
      </c>
      <c r="AD33" s="3">
        <f>+'Indice PondENGHO'!AD31/'Indice PondENGHO'!AD30-1</f>
        <v>3.5219114250123251E-2</v>
      </c>
      <c r="AE33" s="3">
        <f>+'Indice PondENGHO'!AE31/'Indice PondENGHO'!AE30-1</f>
        <v>3.9395615120885408E-2</v>
      </c>
      <c r="AF33" s="3">
        <f>+'Indice PondENGHO'!AF31/'Indice PondENGHO'!AF30-1</f>
        <v>3.2110299416630461E-2</v>
      </c>
      <c r="AG33" s="3">
        <f>+'Indice PondENGHO'!AG31/'Indice PondENGHO'!AG30-1</f>
        <v>4.9851474355004921E-2</v>
      </c>
      <c r="AH33" s="3">
        <f>+'Indice PondENGHO'!AH31/'Indice PondENGHO'!AH30-1</f>
        <v>3.6030068796234049E-2</v>
      </c>
      <c r="AI33" s="3">
        <f>+'Indice PondENGHO'!AI31/'Indice PondENGHO'!AI30-1</f>
        <v>2.0095420323255064E-2</v>
      </c>
      <c r="AJ33" s="3">
        <f>+'Indice PondENGHO'!AJ31/'Indice PondENGHO'!AJ30-1</f>
        <v>2.3802373153899214E-2</v>
      </c>
      <c r="AK33" s="3">
        <f>+'Indice PondENGHO'!AK31/'Indice PondENGHO'!AK30-1</f>
        <v>3.6490527375623083E-2</v>
      </c>
      <c r="AL33" s="3">
        <f>+'Indice PondENGHO'!AL31/'Indice PondENGHO'!AL30-1</f>
        <v>2.2512968594281091E-2</v>
      </c>
      <c r="AM33" s="11">
        <f>+'Indice PondENGHO'!AM31/'Indice PondENGHO'!AM30-1</f>
        <v>2.8131400672124274E-2</v>
      </c>
      <c r="AN33" s="3">
        <f>+'Indice PondENGHO'!AN31/'Indice PondENGHO'!AN30-1</f>
        <v>2.4424355847145529E-2</v>
      </c>
      <c r="AO33" s="3">
        <f>+'Indice PondENGHO'!AO31/'Indice PondENGHO'!AO30-1</f>
        <v>2.1869161802104964E-2</v>
      </c>
      <c r="AP33" s="3">
        <f>+'Indice PondENGHO'!AP31/'Indice PondENGHO'!AP30-1</f>
        <v>3.4515439790235636E-2</v>
      </c>
      <c r="AQ33" s="3">
        <f>+'Indice PondENGHO'!AQ31/'Indice PondENGHO'!AQ30-1</f>
        <v>3.8239129189184595E-2</v>
      </c>
      <c r="AR33" s="3">
        <f>+'Indice PondENGHO'!AR31/'Indice PondENGHO'!AR30-1</f>
        <v>3.2234953394451704E-2</v>
      </c>
      <c r="AS33" s="3">
        <f>+'Indice PondENGHO'!AS31/'Indice PondENGHO'!AS30-1</f>
        <v>5.1094486022753127E-2</v>
      </c>
      <c r="AT33" s="3">
        <f>+'Indice PondENGHO'!AT31/'Indice PondENGHO'!AT30-1</f>
        <v>3.4939021018287386E-2</v>
      </c>
      <c r="AU33" s="3">
        <f>+'Indice PondENGHO'!AU31/'Indice PondENGHO'!AU30-1</f>
        <v>2.0055069618855947E-2</v>
      </c>
      <c r="AV33" s="3">
        <f>+'Indice PondENGHO'!AV31/'Indice PondENGHO'!AV30-1</f>
        <v>2.4423898976140945E-2</v>
      </c>
      <c r="AW33" s="3">
        <f>+'Indice PondENGHO'!AW31/'Indice PondENGHO'!AW30-1</f>
        <v>3.5947567013082216E-2</v>
      </c>
      <c r="AX33" s="3">
        <f>+'Indice PondENGHO'!AX31/'Indice PondENGHO'!AX30-1</f>
        <v>2.2216428298733826E-2</v>
      </c>
      <c r="AY33" s="3">
        <f>+'Indice PondENGHO'!AY31/'Indice PondENGHO'!AY30-1</f>
        <v>2.8172337364879452E-2</v>
      </c>
      <c r="AZ33" s="10">
        <f>+'Indice PondENGHO'!AZ31/'Indice PondENGHO'!AZ30-1</f>
        <v>2.4874403800275946E-2</v>
      </c>
      <c r="BA33" s="3">
        <f>+'Indice PondENGHO'!BA31/'Indice PondENGHO'!BA30-1</f>
        <v>2.1992096910021353E-2</v>
      </c>
      <c r="BB33" s="3">
        <f>+'Indice PondENGHO'!BB31/'Indice PondENGHO'!BB30-1</f>
        <v>3.3924674431676349E-2</v>
      </c>
      <c r="BC33" s="3">
        <f>+'Indice PondENGHO'!BC31/'Indice PondENGHO'!BC30-1</f>
        <v>3.6878699724507635E-2</v>
      </c>
      <c r="BD33" s="3">
        <f>+'Indice PondENGHO'!BD31/'Indice PondENGHO'!BD30-1</f>
        <v>3.2630102634036762E-2</v>
      </c>
      <c r="BE33" s="3">
        <f>+'Indice PondENGHO'!BE31/'Indice PondENGHO'!BE30-1</f>
        <v>5.2187310328002612E-2</v>
      </c>
      <c r="BF33" s="3">
        <f>+'Indice PondENGHO'!BF31/'Indice PondENGHO'!BF30-1</f>
        <v>3.441607499607624E-2</v>
      </c>
      <c r="BG33" s="3">
        <f>+'Indice PondENGHO'!BG31/'Indice PondENGHO'!BG30-1</f>
        <v>1.8871419062834516E-2</v>
      </c>
      <c r="BH33" s="3">
        <f>+'Indice PondENGHO'!BH31/'Indice PondENGHO'!BH30-1</f>
        <v>2.4923203898666202E-2</v>
      </c>
      <c r="BI33" s="3">
        <f>+'Indice PondENGHO'!BI31/'Indice PondENGHO'!BI30-1</f>
        <v>4.1466895231758949E-2</v>
      </c>
      <c r="BJ33" s="3">
        <f>+'Indice PondENGHO'!BJ31/'Indice PondENGHO'!BJ30-1</f>
        <v>2.1960997909225455E-2</v>
      </c>
      <c r="BK33" s="11">
        <f>+'Indice PondENGHO'!BK31/'Indice PondENGHO'!BK30-1</f>
        <v>2.7564268632483069E-2</v>
      </c>
      <c r="BL33" s="3">
        <f>+'Indice PondENGHO'!BL31/'Indice PondENGHO'!BL30-1</f>
        <v>3.0084993431107154E-2</v>
      </c>
      <c r="BM33" s="3">
        <f>+'Indice PondENGHO'!BM31/'Indice PondENGHO'!BM30-1</f>
        <v>3.041862698278508E-2</v>
      </c>
      <c r="BN33" s="3">
        <f>+'Indice PondENGHO'!BN31/'Indice PondENGHO'!BN30-1</f>
        <v>3.061910791272382E-2</v>
      </c>
      <c r="BO33" s="3">
        <f>+'Indice PondENGHO'!BO31/'Indice PondENGHO'!BO30-1</f>
        <v>3.1003955197071775E-2</v>
      </c>
      <c r="BP33" s="3">
        <f>+'Indice PondENGHO'!BP31/'Indice PondENGHO'!BP30-1</f>
        <v>3.1628492319569546E-2</v>
      </c>
      <c r="BQ33" s="10">
        <f>+'Indice PondENGHO'!BQ31/'Indice PondENGHO'!BQ30-1</f>
        <v>2.4281632134558251E-2</v>
      </c>
      <c r="BR33" s="3">
        <f>+'Indice PondENGHO'!BR31/'Indice PondENGHO'!BR30-1</f>
        <v>2.1754258452448383E-2</v>
      </c>
      <c r="BS33" s="3">
        <f>+'Indice PondENGHO'!BS31/'Indice PondENGHO'!BS30-1</f>
        <v>3.4660506389708967E-2</v>
      </c>
      <c r="BT33" s="3">
        <f>+'Indice PondENGHO'!BT31/'Indice PondENGHO'!BT30-1</f>
        <v>3.9647649024798781E-2</v>
      </c>
      <c r="BU33" s="3">
        <f>+'Indice PondENGHO'!BU31/'Indice PondENGHO'!BU30-1</f>
        <v>3.2296560505703509E-2</v>
      </c>
      <c r="BV33" s="3">
        <f>+'Indice PondENGHO'!BV31/'Indice PondENGHO'!BV30-1</f>
        <v>5.1018479589908239E-2</v>
      </c>
      <c r="BW33" s="3">
        <f>+'Indice PondENGHO'!BW31/'Indice PondENGHO'!BW30-1</f>
        <v>3.5148451180454066E-2</v>
      </c>
      <c r="BX33" s="3">
        <f>+'Indice PondENGHO'!BX31/'Indice PondENGHO'!BX30-1</f>
        <v>2.0109731141283893E-2</v>
      </c>
      <c r="BY33" s="3">
        <f>+'Indice PondENGHO'!BY31/'Indice PondENGHO'!BY30-1</f>
        <v>2.4275701072608236E-2</v>
      </c>
      <c r="BZ33" s="3">
        <f>+'Indice PondENGHO'!BZ31/'Indice PondENGHO'!BZ30-1</f>
        <v>3.7792338643274359E-2</v>
      </c>
      <c r="CA33" s="3">
        <f>+'Indice PondENGHO'!CA31/'Indice PondENGHO'!CA30-1</f>
        <v>2.2304617974612695E-2</v>
      </c>
      <c r="CB33" s="11">
        <f>+'Indice PondENGHO'!CB31/'Indice PondENGHO'!CB30-1</f>
        <v>2.7975430965228476E-2</v>
      </c>
      <c r="CC33" s="55">
        <f>+'Indice PondENGHO'!CC31/'Indice PondENGHO'!CC30-1</f>
        <v>3.0933654784396358E-2</v>
      </c>
      <c r="CD33" s="56">
        <f>+'Indice PondENGHO'!CD31/'Indice PondENGHO'!CD30-1</f>
        <v>3.0933728545690764E-2</v>
      </c>
      <c r="CF33" s="3">
        <f t="shared" si="0"/>
        <v>-1.5434988884623912E-3</v>
      </c>
    </row>
    <row r="34" spans="1:84" x14ac:dyDescent="0.3">
      <c r="A34" s="2">
        <f>+'Indice PondENGHO'!A32</f>
        <v>43617</v>
      </c>
      <c r="B34" s="1" t="s">
        <v>88</v>
      </c>
      <c r="C34" s="1">
        <v>2019</v>
      </c>
      <c r="D34" s="10">
        <f>+'Indice PondENGHO'!D32/'Indice PondENGHO'!D31-1</f>
        <v>2.4861506643125919E-2</v>
      </c>
      <c r="E34" s="3">
        <f>+'Indice PondENGHO'!E32/'Indice PondENGHO'!E31-1</f>
        <v>2.7103511131477465E-2</v>
      </c>
      <c r="F34" s="3">
        <f>+'Indice PondENGHO'!F32/'Indice PondENGHO'!F31-1</f>
        <v>2.1906014561669629E-2</v>
      </c>
      <c r="G34" s="3">
        <f>+'Indice PondENGHO'!G32/'Indice PondENGHO'!G31-1</f>
        <v>2.8128185198549316E-2</v>
      </c>
      <c r="H34" s="3">
        <f>+'Indice PondENGHO'!H32/'Indice PondENGHO'!H31-1</f>
        <v>3.4325392298503843E-2</v>
      </c>
      <c r="I34" s="3">
        <f>+'Indice PondENGHO'!I32/'Indice PondENGHO'!I31-1</f>
        <v>3.8258802336263331E-2</v>
      </c>
      <c r="J34" s="3">
        <f>+'Indice PondENGHO'!J32/'Indice PondENGHO'!J31-1</f>
        <v>1.40588483703179E-2</v>
      </c>
      <c r="K34" s="3">
        <f>+'Indice PondENGHO'!K32/'Indice PondENGHO'!K31-1</f>
        <v>6.8688711558405169E-2</v>
      </c>
      <c r="L34" s="3">
        <f>+'Indice PondENGHO'!L32/'Indice PondENGHO'!L31-1</f>
        <v>3.8376009482966156E-2</v>
      </c>
      <c r="M34" s="3">
        <f>+'Indice PondENGHO'!M32/'Indice PondENGHO'!M31-1</f>
        <v>1.5966282532701603E-2</v>
      </c>
      <c r="N34" s="3">
        <f>+'Indice PondENGHO'!N32/'Indice PondENGHO'!N31-1</f>
        <v>2.7387304130173318E-2</v>
      </c>
      <c r="O34" s="11">
        <f>+'Indice PondENGHO'!O32/'Indice PondENGHO'!O31-1</f>
        <v>2.2573726041629882E-2</v>
      </c>
      <c r="P34" s="3">
        <f>+'Indice PondENGHO'!P32/'Indice PondENGHO'!P31-1</f>
        <v>2.5127618995159695E-2</v>
      </c>
      <c r="Q34" s="3">
        <f>+'Indice PondENGHO'!Q32/'Indice PondENGHO'!Q31-1</f>
        <v>2.7186715046564114E-2</v>
      </c>
      <c r="R34" s="3">
        <f>+'Indice PondENGHO'!R32/'Indice PondENGHO'!R31-1</f>
        <v>2.0721450696338017E-2</v>
      </c>
      <c r="S34" s="3">
        <f>+'Indice PondENGHO'!S32/'Indice PondENGHO'!S31-1</f>
        <v>2.737087197881416E-2</v>
      </c>
      <c r="T34" s="3">
        <f>+'Indice PondENGHO'!T32/'Indice PondENGHO'!T31-1</f>
        <v>3.4114735374744409E-2</v>
      </c>
      <c r="U34" s="3">
        <f>+'Indice PondENGHO'!U32/'Indice PondENGHO'!U31-1</f>
        <v>3.7178761316644104E-2</v>
      </c>
      <c r="V34" s="3">
        <f>+'Indice PondENGHO'!V32/'Indice PondENGHO'!V31-1</f>
        <v>1.460032816342216E-2</v>
      </c>
      <c r="W34" s="3">
        <f>+'Indice PondENGHO'!W32/'Indice PondENGHO'!W31-1</f>
        <v>7.0148785115998091E-2</v>
      </c>
      <c r="X34" s="3">
        <f>+'Indice PondENGHO'!X32/'Indice PondENGHO'!X31-1</f>
        <v>3.7707300724796777E-2</v>
      </c>
      <c r="Y34" s="3">
        <f>+'Indice PondENGHO'!Y32/'Indice PondENGHO'!Y31-1</f>
        <v>1.7795859406714687E-2</v>
      </c>
      <c r="Z34" s="3">
        <f>+'Indice PondENGHO'!Z32/'Indice PondENGHO'!Z31-1</f>
        <v>2.642017143366715E-2</v>
      </c>
      <c r="AA34" s="3">
        <f>+'Indice PondENGHO'!AA32/'Indice PondENGHO'!AA31-1</f>
        <v>2.1641770785169934E-2</v>
      </c>
      <c r="AB34" s="10">
        <f>+'Indice PondENGHO'!AB32/'Indice PondENGHO'!AB31-1</f>
        <v>2.532380420500524E-2</v>
      </c>
      <c r="AC34" s="3">
        <f>+'Indice PondENGHO'!AC32/'Indice PondENGHO'!AC31-1</f>
        <v>2.7085263590455488E-2</v>
      </c>
      <c r="AD34" s="3">
        <f>+'Indice PondENGHO'!AD32/'Indice PondENGHO'!AD31-1</f>
        <v>2.0298583579112517E-2</v>
      </c>
      <c r="AE34" s="3">
        <f>+'Indice PondENGHO'!AE32/'Indice PondENGHO'!AE31-1</f>
        <v>2.6945184086132334E-2</v>
      </c>
      <c r="AF34" s="3">
        <f>+'Indice PondENGHO'!AF32/'Indice PondENGHO'!AF31-1</f>
        <v>3.4190303669306088E-2</v>
      </c>
      <c r="AG34" s="3">
        <f>+'Indice PondENGHO'!AG32/'Indice PondENGHO'!AG31-1</f>
        <v>3.7005819515035787E-2</v>
      </c>
      <c r="AH34" s="3">
        <f>+'Indice PondENGHO'!AH32/'Indice PondENGHO'!AH31-1</f>
        <v>1.4686981411491384E-2</v>
      </c>
      <c r="AI34" s="3">
        <f>+'Indice PondENGHO'!AI32/'Indice PondENGHO'!AI31-1</f>
        <v>7.0920167663041545E-2</v>
      </c>
      <c r="AJ34" s="3">
        <f>+'Indice PondENGHO'!AJ32/'Indice PondENGHO'!AJ31-1</f>
        <v>3.7594717694438451E-2</v>
      </c>
      <c r="AK34" s="3">
        <f>+'Indice PondENGHO'!AK32/'Indice PondENGHO'!AK31-1</f>
        <v>1.8180877742147938E-2</v>
      </c>
      <c r="AL34" s="3">
        <f>+'Indice PondENGHO'!AL32/'Indice PondENGHO'!AL31-1</f>
        <v>2.5688674626531238E-2</v>
      </c>
      <c r="AM34" s="11">
        <f>+'Indice PondENGHO'!AM32/'Indice PondENGHO'!AM31-1</f>
        <v>2.142665558430723E-2</v>
      </c>
      <c r="AN34" s="3">
        <f>+'Indice PondENGHO'!AN32/'Indice PondENGHO'!AN31-1</f>
        <v>2.5559314857843018E-2</v>
      </c>
      <c r="AO34" s="3">
        <f>+'Indice PondENGHO'!AO32/'Indice PondENGHO'!AO31-1</f>
        <v>2.7118841007199412E-2</v>
      </c>
      <c r="AP34" s="3">
        <f>+'Indice PondENGHO'!AP32/'Indice PondENGHO'!AP31-1</f>
        <v>1.9377046196941361E-2</v>
      </c>
      <c r="AQ34" s="3">
        <f>+'Indice PondENGHO'!AQ32/'Indice PondENGHO'!AQ31-1</f>
        <v>2.6855275812556201E-2</v>
      </c>
      <c r="AR34" s="3">
        <f>+'Indice PondENGHO'!AR32/'Indice PondENGHO'!AR31-1</f>
        <v>3.4210826752925527E-2</v>
      </c>
      <c r="AS34" s="3">
        <f>+'Indice PondENGHO'!AS32/'Indice PondENGHO'!AS31-1</f>
        <v>3.4942026116843605E-2</v>
      </c>
      <c r="AT34" s="3">
        <f>+'Indice PondENGHO'!AT32/'Indice PondENGHO'!AT31-1</f>
        <v>1.5521954873620292E-2</v>
      </c>
      <c r="AU34" s="3">
        <f>+'Indice PondENGHO'!AU32/'Indice PondENGHO'!AU31-1</f>
        <v>7.1040973432590304E-2</v>
      </c>
      <c r="AV34" s="3">
        <f>+'Indice PondENGHO'!AV32/'Indice PondENGHO'!AV31-1</f>
        <v>3.6780787589544062E-2</v>
      </c>
      <c r="AW34" s="3">
        <f>+'Indice PondENGHO'!AW32/'Indice PondENGHO'!AW31-1</f>
        <v>1.7961488401031955E-2</v>
      </c>
      <c r="AX34" s="3">
        <f>+'Indice PondENGHO'!AX32/'Indice PondENGHO'!AX31-1</f>
        <v>2.4936374347981127E-2</v>
      </c>
      <c r="AY34" s="3">
        <f>+'Indice PondENGHO'!AY32/'Indice PondENGHO'!AY31-1</f>
        <v>2.1058775007477992E-2</v>
      </c>
      <c r="AZ34" s="10">
        <f>+'Indice PondENGHO'!AZ32/'Indice PondENGHO'!AZ31-1</f>
        <v>2.5886723174708637E-2</v>
      </c>
      <c r="BA34" s="3">
        <f>+'Indice PondENGHO'!BA32/'Indice PondENGHO'!BA31-1</f>
        <v>2.7204442322581457E-2</v>
      </c>
      <c r="BB34" s="3">
        <f>+'Indice PondENGHO'!BB32/'Indice PondENGHO'!BB31-1</f>
        <v>1.8373675390947142E-2</v>
      </c>
      <c r="BC34" s="3">
        <f>+'Indice PondENGHO'!BC32/'Indice PondENGHO'!BC31-1</f>
        <v>2.6645989066764075E-2</v>
      </c>
      <c r="BD34" s="3">
        <f>+'Indice PondENGHO'!BD32/'Indice PondENGHO'!BD31-1</f>
        <v>3.4231428834263111E-2</v>
      </c>
      <c r="BE34" s="3">
        <f>+'Indice PondENGHO'!BE32/'Indice PondENGHO'!BE31-1</f>
        <v>3.3110564534298614E-2</v>
      </c>
      <c r="BF34" s="3">
        <f>+'Indice PondENGHO'!BF32/'Indice PondENGHO'!BF31-1</f>
        <v>1.5982429749020532E-2</v>
      </c>
      <c r="BG34" s="3">
        <f>+'Indice PondENGHO'!BG32/'Indice PondENGHO'!BG31-1</f>
        <v>7.2168217343403729E-2</v>
      </c>
      <c r="BH34" s="3">
        <f>+'Indice PondENGHO'!BH32/'Indice PondENGHO'!BH31-1</f>
        <v>3.6128930412537619E-2</v>
      </c>
      <c r="BI34" s="3">
        <f>+'Indice PondENGHO'!BI32/'Indice PondENGHO'!BI31-1</f>
        <v>1.8942773515374434E-2</v>
      </c>
      <c r="BJ34" s="3">
        <f>+'Indice PondENGHO'!BJ32/'Indice PondENGHO'!BJ31-1</f>
        <v>2.4210181002576103E-2</v>
      </c>
      <c r="BK34" s="11">
        <f>+'Indice PondENGHO'!BK32/'Indice PondENGHO'!BK31-1</f>
        <v>1.9647014441421362E-2</v>
      </c>
      <c r="BL34" s="3">
        <f>+'Indice PondENGHO'!BL32/'Indice PondENGHO'!BL31-1</f>
        <v>2.7312123732964544E-2</v>
      </c>
      <c r="BM34" s="3">
        <f>+'Indice PondENGHO'!BM32/'Indice PondENGHO'!BM31-1</f>
        <v>2.7244712828893514E-2</v>
      </c>
      <c r="BN34" s="3">
        <f>+'Indice PondENGHO'!BN32/'Indice PondENGHO'!BN31-1</f>
        <v>2.7445656579990985E-2</v>
      </c>
      <c r="BO34" s="3">
        <f>+'Indice PondENGHO'!BO32/'Indice PondENGHO'!BO31-1</f>
        <v>2.708339140592253E-2</v>
      </c>
      <c r="BP34" s="3">
        <f>+'Indice PondENGHO'!BP32/'Indice PondENGHO'!BP31-1</f>
        <v>2.7044506581775041E-2</v>
      </c>
      <c r="BQ34" s="10">
        <f>+'Indice PondENGHO'!BQ32/'Indice PondENGHO'!BQ31-1</f>
        <v>2.5379788203372833E-2</v>
      </c>
      <c r="BR34" s="3">
        <f>+'Indice PondENGHO'!BR32/'Indice PondENGHO'!BR31-1</f>
        <v>2.7149799183372458E-2</v>
      </c>
      <c r="BS34" s="3">
        <f>+'Indice PondENGHO'!BS32/'Indice PondENGHO'!BS31-1</f>
        <v>1.9828523321939961E-2</v>
      </c>
      <c r="BT34" s="3">
        <f>+'Indice PondENGHO'!BT32/'Indice PondENGHO'!BT31-1</f>
        <v>2.7035802717080726E-2</v>
      </c>
      <c r="BU34" s="3">
        <f>+'Indice PondENGHO'!BU32/'Indice PondENGHO'!BU31-1</f>
        <v>3.4214144911376199E-2</v>
      </c>
      <c r="BV34" s="3">
        <f>+'Indice PondENGHO'!BV32/'Indice PondENGHO'!BV31-1</f>
        <v>3.5057080497213233E-2</v>
      </c>
      <c r="BW34" s="3">
        <f>+'Indice PondENGHO'!BW32/'Indice PondENGHO'!BW31-1</f>
        <v>1.5292948704118681E-2</v>
      </c>
      <c r="BX34" s="3">
        <f>+'Indice PondENGHO'!BX32/'Indice PondENGHO'!BX31-1</f>
        <v>7.0920318146073358E-2</v>
      </c>
      <c r="BY34" s="3">
        <f>+'Indice PondENGHO'!BY32/'Indice PondENGHO'!BY31-1</f>
        <v>3.6971648209275898E-2</v>
      </c>
      <c r="BZ34" s="3">
        <f>+'Indice PondENGHO'!BZ32/'Indice PondENGHO'!BZ31-1</f>
        <v>1.8242437476434725E-2</v>
      </c>
      <c r="CA34" s="3">
        <f>+'Indice PondENGHO'!CA32/'Indice PondENGHO'!CA31-1</f>
        <v>2.5141044693189896E-2</v>
      </c>
      <c r="CB34" s="11">
        <f>+'Indice PondENGHO'!CB32/'Indice PondENGHO'!CB31-1</f>
        <v>2.0828007842544904E-2</v>
      </c>
      <c r="CC34" s="55">
        <f>+'Indice PondENGHO'!CC32/'Indice PondENGHO'!CC31-1</f>
        <v>2.7187994700523355E-2</v>
      </c>
      <c r="CD34" s="56">
        <f>+'Indice PondENGHO'!CD32/'Indice PondENGHO'!CD31-1</f>
        <v>2.7187994700523355E-2</v>
      </c>
      <c r="CF34" s="3">
        <f t="shared" si="0"/>
        <v>2.6761715118950313E-4</v>
      </c>
    </row>
    <row r="35" spans="1:84" x14ac:dyDescent="0.3">
      <c r="A35" s="2">
        <f>+'Indice PondENGHO'!A33</f>
        <v>43647</v>
      </c>
      <c r="B35" s="1" t="s">
        <v>89</v>
      </c>
      <c r="C35" s="1">
        <v>2019</v>
      </c>
      <c r="D35" s="10">
        <f>+'Indice PondENGHO'!D33/'Indice PondENGHO'!D32-1</f>
        <v>2.0901968038303353E-2</v>
      </c>
      <c r="E35" s="3">
        <f>+'Indice PondENGHO'!E33/'Indice PondENGHO'!E32-1</f>
        <v>8.2869589894423168E-3</v>
      </c>
      <c r="F35" s="3">
        <f>+'Indice PondENGHO'!F33/'Indice PondENGHO'!F32-1</f>
        <v>5.716275519843883E-3</v>
      </c>
      <c r="G35" s="3">
        <f>+'Indice PondENGHO'!G33/'Indice PondENGHO'!G32-1</f>
        <v>2.0673780695338762E-2</v>
      </c>
      <c r="H35" s="3">
        <f>+'Indice PondENGHO'!H33/'Indice PondENGHO'!H32-1</f>
        <v>2.5214362964352866E-2</v>
      </c>
      <c r="I35" s="3">
        <f>+'Indice PondENGHO'!I33/'Indice PondENGHO'!I32-1</f>
        <v>4.1073678366460031E-2</v>
      </c>
      <c r="J35" s="3">
        <f>+'Indice PondENGHO'!J33/'Indice PondENGHO'!J32-1</f>
        <v>1.481783309144169E-2</v>
      </c>
      <c r="K35" s="3">
        <f>+'Indice PondENGHO'!K33/'Indice PondENGHO'!K32-1</f>
        <v>2.5742264893231503E-3</v>
      </c>
      <c r="L35" s="3">
        <f>+'Indice PondENGHO'!L33/'Indice PondENGHO'!L32-1</f>
        <v>3.7423737841958182E-2</v>
      </c>
      <c r="M35" s="3">
        <f>+'Indice PondENGHO'!M33/'Indice PondENGHO'!M32-1</f>
        <v>2.155637664773935E-2</v>
      </c>
      <c r="N35" s="3">
        <f>+'Indice PondENGHO'!N33/'Indice PondENGHO'!N32-1</f>
        <v>3.0966469182633682E-2</v>
      </c>
      <c r="O35" s="11">
        <f>+'Indice PondENGHO'!O33/'Indice PondENGHO'!O32-1</f>
        <v>2.7090877833559457E-2</v>
      </c>
      <c r="P35" s="3">
        <f>+'Indice PondENGHO'!P33/'Indice PondENGHO'!P32-1</f>
        <v>2.163608430209174E-2</v>
      </c>
      <c r="Q35" s="3">
        <f>+'Indice PondENGHO'!Q33/'Indice PondENGHO'!Q32-1</f>
        <v>8.5090656172759349E-3</v>
      </c>
      <c r="R35" s="3">
        <f>+'Indice PondENGHO'!R33/'Indice PondENGHO'!R32-1</f>
        <v>4.6209316016205815E-3</v>
      </c>
      <c r="S35" s="3">
        <f>+'Indice PondENGHO'!S33/'Indice PondENGHO'!S32-1</f>
        <v>2.1824254432181167E-2</v>
      </c>
      <c r="T35" s="3">
        <f>+'Indice PondENGHO'!T33/'Indice PondENGHO'!T32-1</f>
        <v>2.5301436772983577E-2</v>
      </c>
      <c r="U35" s="3">
        <f>+'Indice PondENGHO'!U33/'Indice PondENGHO'!U32-1</f>
        <v>4.0937640592905167E-2</v>
      </c>
      <c r="V35" s="3">
        <f>+'Indice PondENGHO'!V33/'Indice PondENGHO'!V32-1</f>
        <v>1.4056366571104872E-2</v>
      </c>
      <c r="W35" s="3">
        <f>+'Indice PondENGHO'!W33/'Indice PondENGHO'!W32-1</f>
        <v>2.3953413776585109E-3</v>
      </c>
      <c r="X35" s="3">
        <f>+'Indice PondENGHO'!X33/'Indice PondENGHO'!X32-1</f>
        <v>3.8253371498128352E-2</v>
      </c>
      <c r="Y35" s="3">
        <f>+'Indice PondENGHO'!Y33/'Indice PondENGHO'!Y32-1</f>
        <v>2.1170268745713594E-2</v>
      </c>
      <c r="Z35" s="3">
        <f>+'Indice PondENGHO'!Z33/'Indice PondENGHO'!Z32-1</f>
        <v>3.0789551294382322E-2</v>
      </c>
      <c r="AA35" s="3">
        <f>+'Indice PondENGHO'!AA33/'Indice PondENGHO'!AA32-1</f>
        <v>2.6926047785688079E-2</v>
      </c>
      <c r="AB35" s="10">
        <f>+'Indice PondENGHO'!AB33/'Indice PondENGHO'!AB32-1</f>
        <v>2.2210778526846831E-2</v>
      </c>
      <c r="AC35" s="3">
        <f>+'Indice PondENGHO'!AC33/'Indice PondENGHO'!AC32-1</f>
        <v>8.0284451216046104E-3</v>
      </c>
      <c r="AD35" s="3">
        <f>+'Indice PondENGHO'!AD33/'Indice PondENGHO'!AD32-1</f>
        <v>3.9402273455038106E-3</v>
      </c>
      <c r="AE35" s="3">
        <f>+'Indice PondENGHO'!AE33/'Indice PondENGHO'!AE32-1</f>
        <v>2.2111501126711675E-2</v>
      </c>
      <c r="AF35" s="3">
        <f>+'Indice PondENGHO'!AF33/'Indice PondENGHO'!AF32-1</f>
        <v>2.5479306732871576E-2</v>
      </c>
      <c r="AG35" s="3">
        <f>+'Indice PondENGHO'!AG33/'Indice PondENGHO'!AG32-1</f>
        <v>4.1566173468461809E-2</v>
      </c>
      <c r="AH35" s="3">
        <f>+'Indice PondENGHO'!AH33/'Indice PondENGHO'!AH32-1</f>
        <v>1.3987126677438733E-2</v>
      </c>
      <c r="AI35" s="3">
        <f>+'Indice PondENGHO'!AI33/'Indice PondENGHO'!AI32-1</f>
        <v>2.2444966920707188E-3</v>
      </c>
      <c r="AJ35" s="3">
        <f>+'Indice PondENGHO'!AJ33/'Indice PondENGHO'!AJ32-1</f>
        <v>3.8541112365194641E-2</v>
      </c>
      <c r="AK35" s="3">
        <f>+'Indice PondENGHO'!AK33/'Indice PondENGHO'!AK32-1</f>
        <v>2.1291870317138306E-2</v>
      </c>
      <c r="AL35" s="3">
        <f>+'Indice PondENGHO'!AL33/'Indice PondENGHO'!AL32-1</f>
        <v>2.9610125941652576E-2</v>
      </c>
      <c r="AM35" s="11">
        <f>+'Indice PondENGHO'!AM33/'Indice PondENGHO'!AM32-1</f>
        <v>2.6775980771751584E-2</v>
      </c>
      <c r="AN35" s="3">
        <f>+'Indice PondENGHO'!AN33/'Indice PondENGHO'!AN32-1</f>
        <v>2.2622186111827203E-2</v>
      </c>
      <c r="AO35" s="3">
        <f>+'Indice PondENGHO'!AO33/'Indice PondENGHO'!AO32-1</f>
        <v>8.2726349318322789E-3</v>
      </c>
      <c r="AP35" s="3">
        <f>+'Indice PondENGHO'!AP33/'Indice PondENGHO'!AP32-1</f>
        <v>4.2542418715443286E-3</v>
      </c>
      <c r="AQ35" s="3">
        <f>+'Indice PondENGHO'!AQ33/'Indice PondENGHO'!AQ32-1</f>
        <v>2.23067618738646E-2</v>
      </c>
      <c r="AR35" s="3">
        <f>+'Indice PondENGHO'!AR33/'Indice PondENGHO'!AR32-1</f>
        <v>2.5463977717719244E-2</v>
      </c>
      <c r="AS35" s="3">
        <f>+'Indice PondENGHO'!AS33/'Indice PondENGHO'!AS32-1</f>
        <v>4.1005100884409007E-2</v>
      </c>
      <c r="AT35" s="3">
        <f>+'Indice PondENGHO'!AT33/'Indice PondENGHO'!AT32-1</f>
        <v>1.2349314196114403E-2</v>
      </c>
      <c r="AU35" s="3">
        <f>+'Indice PondENGHO'!AU33/'Indice PondENGHO'!AU32-1</f>
        <v>2.6252893647811248E-3</v>
      </c>
      <c r="AV35" s="3">
        <f>+'Indice PondENGHO'!AV33/'Indice PondENGHO'!AV32-1</f>
        <v>3.8804290301240218E-2</v>
      </c>
      <c r="AW35" s="3">
        <f>+'Indice PondENGHO'!AW33/'Indice PondENGHO'!AW32-1</f>
        <v>2.1181237904559502E-2</v>
      </c>
      <c r="AX35" s="3">
        <f>+'Indice PondENGHO'!AX33/'Indice PondENGHO'!AX32-1</f>
        <v>2.9753253335355945E-2</v>
      </c>
      <c r="AY35" s="3">
        <f>+'Indice PondENGHO'!AY33/'Indice PondENGHO'!AY32-1</f>
        <v>2.6926094949484058E-2</v>
      </c>
      <c r="AZ35" s="10">
        <f>+'Indice PondENGHO'!AZ33/'Indice PondENGHO'!AZ32-1</f>
        <v>2.3227257038262339E-2</v>
      </c>
      <c r="BA35" s="3">
        <f>+'Indice PondENGHO'!BA33/'Indice PondENGHO'!BA32-1</f>
        <v>8.6437169118125379E-3</v>
      </c>
      <c r="BB35" s="3">
        <f>+'Indice PondENGHO'!BB33/'Indice PondENGHO'!BB32-1</f>
        <v>4.1086358620989749E-3</v>
      </c>
      <c r="BC35" s="3">
        <f>+'Indice PondENGHO'!BC33/'Indice PondENGHO'!BC32-1</f>
        <v>2.2519091674708891E-2</v>
      </c>
      <c r="BD35" s="3">
        <f>+'Indice PondENGHO'!BD33/'Indice PondENGHO'!BD32-1</f>
        <v>2.5094721088087413E-2</v>
      </c>
      <c r="BE35" s="3">
        <f>+'Indice PondENGHO'!BE33/'Indice PondENGHO'!BE32-1</f>
        <v>4.0789344871797528E-2</v>
      </c>
      <c r="BF35" s="3">
        <f>+'Indice PondENGHO'!BF33/'Indice PondENGHO'!BF32-1</f>
        <v>1.1120568761778582E-2</v>
      </c>
      <c r="BG35" s="3">
        <f>+'Indice PondENGHO'!BG33/'Indice PondENGHO'!BG32-1</f>
        <v>2.6524552343560881E-3</v>
      </c>
      <c r="BH35" s="3">
        <f>+'Indice PondENGHO'!BH33/'Indice PondENGHO'!BH32-1</f>
        <v>3.9074790407612747E-2</v>
      </c>
      <c r="BI35" s="3">
        <f>+'Indice PondENGHO'!BI33/'Indice PondENGHO'!BI32-1</f>
        <v>2.1480315332159883E-2</v>
      </c>
      <c r="BJ35" s="3">
        <f>+'Indice PondENGHO'!BJ33/'Indice PondENGHO'!BJ32-1</f>
        <v>2.8717953553361264E-2</v>
      </c>
      <c r="BK35" s="11">
        <f>+'Indice PondENGHO'!BK33/'Indice PondENGHO'!BK32-1</f>
        <v>2.7284563925744632E-2</v>
      </c>
      <c r="BL35" s="3">
        <f>+'Indice PondENGHO'!BL33/'Indice PondENGHO'!BL32-1</f>
        <v>2.0944762880266365E-2</v>
      </c>
      <c r="BM35" s="3">
        <f>+'Indice PondENGHO'!BM33/'Indice PondENGHO'!BM32-1</f>
        <v>2.1346021664363279E-2</v>
      </c>
      <c r="BN35" s="3">
        <f>+'Indice PondENGHO'!BN33/'Indice PondENGHO'!BN32-1</f>
        <v>2.2005118517113731E-2</v>
      </c>
      <c r="BO35" s="3">
        <f>+'Indice PondENGHO'!BO33/'Indice PondENGHO'!BO32-1</f>
        <v>2.2271990533204056E-2</v>
      </c>
      <c r="BP35" s="3">
        <f>+'Indice PondENGHO'!BP33/'Indice PondENGHO'!BP32-1</f>
        <v>2.3039960820852468E-2</v>
      </c>
      <c r="BQ35" s="10">
        <f>+'Indice PondENGHO'!BQ33/'Indice PondENGHO'!BQ32-1</f>
        <v>2.218222461093311E-2</v>
      </c>
      <c r="BR35" s="3">
        <f>+'Indice PondENGHO'!BR33/'Indice PondENGHO'!BR32-1</f>
        <v>8.3900546362070116E-3</v>
      </c>
      <c r="BS35" s="3">
        <f>+'Indice PondENGHO'!BS33/'Indice PondENGHO'!BS32-1</f>
        <v>4.415745515524705E-3</v>
      </c>
      <c r="BT35" s="3">
        <f>+'Indice PondENGHO'!BT33/'Indice PondENGHO'!BT32-1</f>
        <v>2.2070630224863441E-2</v>
      </c>
      <c r="BU35" s="3">
        <f>+'Indice PondENGHO'!BU33/'Indice PondENGHO'!BU32-1</f>
        <v>2.5269942720075766E-2</v>
      </c>
      <c r="BV35" s="3">
        <f>+'Indice PondENGHO'!BV33/'Indice PondENGHO'!BV32-1</f>
        <v>4.1009543440255536E-2</v>
      </c>
      <c r="BW35" s="3">
        <f>+'Indice PondENGHO'!BW33/'Indice PondENGHO'!BW32-1</f>
        <v>1.2632262646634862E-2</v>
      </c>
      <c r="BX35" s="3">
        <f>+'Indice PondENGHO'!BX33/'Indice PondENGHO'!BX32-1</f>
        <v>2.5138065487453343E-3</v>
      </c>
      <c r="BY35" s="3">
        <f>+'Indice PondENGHO'!BY33/'Indice PondENGHO'!BY32-1</f>
        <v>3.8637557200601469E-2</v>
      </c>
      <c r="BZ35" s="3">
        <f>+'Indice PondENGHO'!BZ33/'Indice PondENGHO'!BZ32-1</f>
        <v>2.134219117652747E-2</v>
      </c>
      <c r="CA35" s="3">
        <f>+'Indice PondENGHO'!CA33/'Indice PondENGHO'!CA32-1</f>
        <v>2.9536240189685037E-2</v>
      </c>
      <c r="CB35" s="11">
        <f>+'Indice PondENGHO'!CB33/'Indice PondENGHO'!CB32-1</f>
        <v>2.7049727896896414E-2</v>
      </c>
      <c r="CC35" s="55">
        <f>+'Indice PondENGHO'!CC33/'Indice PondENGHO'!CC32-1</f>
        <v>2.2166352571607817E-2</v>
      </c>
      <c r="CD35" s="56">
        <f>+'Indice PondENGHO'!CD33/'Indice PondENGHO'!CD32-1</f>
        <v>2.2166352571607817E-2</v>
      </c>
      <c r="CF35" s="3">
        <f t="shared" si="0"/>
        <v>-2.0951979405861021E-3</v>
      </c>
    </row>
    <row r="36" spans="1:84" x14ac:dyDescent="0.3">
      <c r="A36" s="2">
        <f>+'Indice PondENGHO'!A34</f>
        <v>43678</v>
      </c>
      <c r="B36" s="1" t="s">
        <v>90</v>
      </c>
      <c r="C36" s="1">
        <v>2019</v>
      </c>
      <c r="D36" s="10">
        <f>+'Indice PondENGHO'!D34/'Indice PondENGHO'!D33-1</f>
        <v>4.7192009719913219E-2</v>
      </c>
      <c r="E36" s="3">
        <f>+'Indice PondENGHO'!E34/'Indice PondENGHO'!E33-1</f>
        <v>4.4002083654342883E-2</v>
      </c>
      <c r="F36" s="3">
        <f>+'Indice PondENGHO'!F34/'Indice PondENGHO'!F33-1</f>
        <v>3.1323895964395776E-2</v>
      </c>
      <c r="G36" s="3">
        <f>+'Indice PondENGHO'!G34/'Indice PondENGHO'!G33-1</f>
        <v>2.2130208089318648E-2</v>
      </c>
      <c r="H36" s="3">
        <f>+'Indice PondENGHO'!H34/'Indice PondENGHO'!H33-1</f>
        <v>6.1754778778689845E-2</v>
      </c>
      <c r="I36" s="3">
        <f>+'Indice PondENGHO'!I34/'Indice PondENGHO'!I33-1</f>
        <v>5.0750261033701394E-2</v>
      </c>
      <c r="J36" s="3">
        <f>+'Indice PondENGHO'!J34/'Indice PondENGHO'!J33-1</f>
        <v>3.7427267723585622E-2</v>
      </c>
      <c r="K36" s="3">
        <f>+'Indice PondENGHO'!K34/'Indice PondENGHO'!K33-1</f>
        <v>1.1999424671033765E-2</v>
      </c>
      <c r="L36" s="3">
        <f>+'Indice PondENGHO'!L34/'Indice PondENGHO'!L33-1</f>
        <v>4.0327343365720081E-2</v>
      </c>
      <c r="M36" s="3">
        <f>+'Indice PondENGHO'!M34/'Indice PondENGHO'!M33-1</f>
        <v>2.5841618389807364E-2</v>
      </c>
      <c r="N36" s="3">
        <f>+'Indice PondENGHO'!N34/'Indice PondENGHO'!N33-1</f>
        <v>3.6709153669410632E-2</v>
      </c>
      <c r="O36" s="11">
        <f>+'Indice PondENGHO'!O34/'Indice PondENGHO'!O33-1</f>
        <v>4.5853564458157692E-2</v>
      </c>
      <c r="P36" s="3">
        <f>+'Indice PondENGHO'!P34/'Indice PondENGHO'!P33-1</f>
        <v>4.6340693421467405E-2</v>
      </c>
      <c r="Q36" s="3">
        <f>+'Indice PondENGHO'!Q34/'Indice PondENGHO'!Q33-1</f>
        <v>4.3776784092509402E-2</v>
      </c>
      <c r="R36" s="3">
        <f>+'Indice PondENGHO'!R34/'Indice PondENGHO'!R33-1</f>
        <v>3.1174353777684516E-2</v>
      </c>
      <c r="S36" s="3">
        <f>+'Indice PondENGHO'!S34/'Indice PondENGHO'!S33-1</f>
        <v>2.2233959260453018E-2</v>
      </c>
      <c r="T36" s="3">
        <f>+'Indice PondENGHO'!T34/'Indice PondENGHO'!T33-1</f>
        <v>6.1082025761476588E-2</v>
      </c>
      <c r="U36" s="3">
        <f>+'Indice PondENGHO'!U34/'Indice PondENGHO'!U33-1</f>
        <v>5.1008990050317893E-2</v>
      </c>
      <c r="V36" s="3">
        <f>+'Indice PondENGHO'!V34/'Indice PondENGHO'!V33-1</f>
        <v>3.8118692010384869E-2</v>
      </c>
      <c r="W36" s="3">
        <f>+'Indice PondENGHO'!W34/'Indice PondENGHO'!W33-1</f>
        <v>1.1810081793301785E-2</v>
      </c>
      <c r="X36" s="3">
        <f>+'Indice PondENGHO'!X34/'Indice PondENGHO'!X33-1</f>
        <v>4.0363056499447714E-2</v>
      </c>
      <c r="Y36" s="3">
        <f>+'Indice PondENGHO'!Y34/'Indice PondENGHO'!Y33-1</f>
        <v>2.3627131096062959E-2</v>
      </c>
      <c r="Z36" s="3">
        <f>+'Indice PondENGHO'!Z34/'Indice PondENGHO'!Z33-1</f>
        <v>3.6533677877548021E-2</v>
      </c>
      <c r="AA36" s="3">
        <f>+'Indice PondENGHO'!AA34/'Indice PondENGHO'!AA33-1</f>
        <v>4.4727466103053226E-2</v>
      </c>
      <c r="AB36" s="10">
        <f>+'Indice PondENGHO'!AB34/'Indice PondENGHO'!AB33-1</f>
        <v>4.5577876954766561E-2</v>
      </c>
      <c r="AC36" s="3">
        <f>+'Indice PondENGHO'!AC34/'Indice PondENGHO'!AC33-1</f>
        <v>4.3746988652818786E-2</v>
      </c>
      <c r="AD36" s="3">
        <f>+'Indice PondENGHO'!AD34/'Indice PondENGHO'!AD33-1</f>
        <v>3.1066680135678482E-2</v>
      </c>
      <c r="AE36" s="3">
        <f>+'Indice PondENGHO'!AE34/'Indice PondENGHO'!AE33-1</f>
        <v>2.2086601746060142E-2</v>
      </c>
      <c r="AF36" s="3">
        <f>+'Indice PondENGHO'!AF34/'Indice PondENGHO'!AF33-1</f>
        <v>6.0308281624849691E-2</v>
      </c>
      <c r="AG36" s="3">
        <f>+'Indice PondENGHO'!AG34/'Indice PondENGHO'!AG33-1</f>
        <v>5.1205058126391201E-2</v>
      </c>
      <c r="AH36" s="3">
        <f>+'Indice PondENGHO'!AH34/'Indice PondENGHO'!AH33-1</f>
        <v>3.8594966751597903E-2</v>
      </c>
      <c r="AI36" s="3">
        <f>+'Indice PondENGHO'!AI34/'Indice PondENGHO'!AI33-1</f>
        <v>1.166853603155138E-2</v>
      </c>
      <c r="AJ36" s="3">
        <f>+'Indice PondENGHO'!AJ34/'Indice PondENGHO'!AJ33-1</f>
        <v>4.0112816791772143E-2</v>
      </c>
      <c r="AK36" s="3">
        <f>+'Indice PondENGHO'!AK34/'Indice PondENGHO'!AK33-1</f>
        <v>2.3005275048931795E-2</v>
      </c>
      <c r="AL36" s="3">
        <f>+'Indice PondENGHO'!AL34/'Indice PondENGHO'!AL33-1</f>
        <v>3.6083638205485657E-2</v>
      </c>
      <c r="AM36" s="11">
        <f>+'Indice PondENGHO'!AM34/'Indice PondENGHO'!AM33-1</f>
        <v>4.4276740231458556E-2</v>
      </c>
      <c r="AN36" s="3">
        <f>+'Indice PondENGHO'!AN34/'Indice PondENGHO'!AN33-1</f>
        <v>4.5046682745039757E-2</v>
      </c>
      <c r="AO36" s="3">
        <f>+'Indice PondENGHO'!AO34/'Indice PondENGHO'!AO33-1</f>
        <v>4.3843290285365599E-2</v>
      </c>
      <c r="AP36" s="3">
        <f>+'Indice PondENGHO'!AP34/'Indice PondENGHO'!AP33-1</f>
        <v>3.1150106138762235E-2</v>
      </c>
      <c r="AQ36" s="3">
        <f>+'Indice PondENGHO'!AQ34/'Indice PondENGHO'!AQ33-1</f>
        <v>2.166944421386896E-2</v>
      </c>
      <c r="AR36" s="3">
        <f>+'Indice PondENGHO'!AR34/'Indice PondENGHO'!AR33-1</f>
        <v>6.0354889288414926E-2</v>
      </c>
      <c r="AS36" s="3">
        <f>+'Indice PondENGHO'!AS34/'Indice PondENGHO'!AS33-1</f>
        <v>5.2057834963639138E-2</v>
      </c>
      <c r="AT36" s="3">
        <f>+'Indice PondENGHO'!AT34/'Indice PondENGHO'!AT33-1</f>
        <v>3.9756901192992578E-2</v>
      </c>
      <c r="AU36" s="3">
        <f>+'Indice PondENGHO'!AU34/'Indice PondENGHO'!AU33-1</f>
        <v>1.1521943706191307E-2</v>
      </c>
      <c r="AV36" s="3">
        <f>+'Indice PondENGHO'!AV34/'Indice PondENGHO'!AV33-1</f>
        <v>4.1334832895420837E-2</v>
      </c>
      <c r="AW36" s="3">
        <f>+'Indice PondENGHO'!AW34/'Indice PondENGHO'!AW33-1</f>
        <v>2.3351660323953638E-2</v>
      </c>
      <c r="AX36" s="3">
        <f>+'Indice PondENGHO'!AX34/'Indice PondENGHO'!AX33-1</f>
        <v>3.5849450763487001E-2</v>
      </c>
      <c r="AY36" s="3">
        <f>+'Indice PondENGHO'!AY34/'Indice PondENGHO'!AY33-1</f>
        <v>4.3806635950376149E-2</v>
      </c>
      <c r="AZ36" s="10">
        <f>+'Indice PondENGHO'!AZ34/'Indice PondENGHO'!AZ33-1</f>
        <v>4.4302364170032416E-2</v>
      </c>
      <c r="BA36" s="3">
        <f>+'Indice PondENGHO'!BA34/'Indice PondENGHO'!BA33-1</f>
        <v>4.3891341444713072E-2</v>
      </c>
      <c r="BB36" s="3">
        <f>+'Indice PondENGHO'!BB34/'Indice PondENGHO'!BB33-1</f>
        <v>3.1165609648162507E-2</v>
      </c>
      <c r="BC36" s="3">
        <f>+'Indice PondENGHO'!BC34/'Indice PondENGHO'!BC33-1</f>
        <v>2.0436617386430989E-2</v>
      </c>
      <c r="BD36" s="3">
        <f>+'Indice PondENGHO'!BD34/'Indice PondENGHO'!BD33-1</f>
        <v>6.1005731839348654E-2</v>
      </c>
      <c r="BE36" s="3">
        <f>+'Indice PondENGHO'!BE34/'Indice PondENGHO'!BE33-1</f>
        <v>5.2740072030246443E-2</v>
      </c>
      <c r="BF36" s="3">
        <f>+'Indice PondENGHO'!BF34/'Indice PondENGHO'!BF33-1</f>
        <v>4.0721368917916001E-2</v>
      </c>
      <c r="BG36" s="3">
        <f>+'Indice PondENGHO'!BG34/'Indice PondENGHO'!BG33-1</f>
        <v>1.1477174780124111E-2</v>
      </c>
      <c r="BH36" s="3">
        <f>+'Indice PondENGHO'!BH34/'Indice PondENGHO'!BH33-1</f>
        <v>4.2849956817166746E-2</v>
      </c>
      <c r="BI36" s="3">
        <f>+'Indice PondENGHO'!BI34/'Indice PondENGHO'!BI33-1</f>
        <v>2.2099659817871764E-2</v>
      </c>
      <c r="BJ36" s="3">
        <f>+'Indice PondENGHO'!BJ34/'Indice PondENGHO'!BJ33-1</f>
        <v>3.5033666525598806E-2</v>
      </c>
      <c r="BK36" s="11">
        <f>+'Indice PondENGHO'!BK34/'Indice PondENGHO'!BK33-1</f>
        <v>4.2896221746441032E-2</v>
      </c>
      <c r="BL36" s="3">
        <f>+'Indice PondENGHO'!BL34/'Indice PondENGHO'!BL33-1</f>
        <v>4.0479553448460548E-2</v>
      </c>
      <c r="BM36" s="3">
        <f>+'Indice PondENGHO'!BM34/'Indice PondENGHO'!BM33-1</f>
        <v>3.9507068831527548E-2</v>
      </c>
      <c r="BN36" s="3">
        <f>+'Indice PondENGHO'!BN34/'Indice PondENGHO'!BN33-1</f>
        <v>3.9172317203265861E-2</v>
      </c>
      <c r="BO36" s="3">
        <f>+'Indice PondENGHO'!BO34/'Indice PondENGHO'!BO33-1</f>
        <v>3.9361411757651066E-2</v>
      </c>
      <c r="BP36" s="3">
        <f>+'Indice PondENGHO'!BP34/'Indice PondENGHO'!BP33-1</f>
        <v>3.9556714114680203E-2</v>
      </c>
      <c r="BQ36" s="10">
        <f>+'Indice PondENGHO'!BQ34/'Indice PondENGHO'!BQ33-1</f>
        <v>4.5612561290594655E-2</v>
      </c>
      <c r="BR36" s="3">
        <f>+'Indice PondENGHO'!BR34/'Indice PondENGHO'!BR33-1</f>
        <v>4.3850340378206676E-2</v>
      </c>
      <c r="BS36" s="3">
        <f>+'Indice PondENGHO'!BS34/'Indice PondENGHO'!BS33-1</f>
        <v>3.1167063091563252E-2</v>
      </c>
      <c r="BT36" s="3">
        <f>+'Indice PondENGHO'!BT34/'Indice PondENGHO'!BT33-1</f>
        <v>2.1485055837332956E-2</v>
      </c>
      <c r="BU36" s="3">
        <f>+'Indice PondENGHO'!BU34/'Indice PondENGHO'!BU33-1</f>
        <v>6.0834579868125349E-2</v>
      </c>
      <c r="BV36" s="3">
        <f>+'Indice PondENGHO'!BV34/'Indice PondENGHO'!BV33-1</f>
        <v>5.1969295031429441E-2</v>
      </c>
      <c r="BW36" s="3">
        <f>+'Indice PondENGHO'!BW34/'Indice PondENGHO'!BW33-1</f>
        <v>3.9476930221763684E-2</v>
      </c>
      <c r="BX36" s="3">
        <f>+'Indice PondENGHO'!BX34/'Indice PondENGHO'!BX33-1</f>
        <v>1.1641415031424796E-2</v>
      </c>
      <c r="BY36" s="3">
        <f>+'Indice PondENGHO'!BY34/'Indice PondENGHO'!BY33-1</f>
        <v>4.1451597549432728E-2</v>
      </c>
      <c r="BZ36" s="3">
        <f>+'Indice PondENGHO'!BZ34/'Indice PondENGHO'!BZ33-1</f>
        <v>2.2985417478924131E-2</v>
      </c>
      <c r="CA36" s="3">
        <f>+'Indice PondENGHO'!CA34/'Indice PondENGHO'!CA33-1</f>
        <v>3.5710069000529421E-2</v>
      </c>
      <c r="CB36" s="11">
        <f>+'Indice PondENGHO'!CB34/'Indice PondENGHO'!CB33-1</f>
        <v>4.3878923765291233E-2</v>
      </c>
      <c r="CC36" s="55">
        <f>+'Indice PondENGHO'!CC34/'Indice PondENGHO'!CC33-1</f>
        <v>3.9549933871155352E-2</v>
      </c>
      <c r="CD36" s="56">
        <f>+'Indice PondENGHO'!CD34/'Indice PondENGHO'!CD33-1</f>
        <v>3.9549999970255323E-2</v>
      </c>
      <c r="CF36" s="3">
        <f t="shared" si="0"/>
        <v>9.2283933378034533E-4</v>
      </c>
    </row>
    <row r="37" spans="1:84" x14ac:dyDescent="0.3">
      <c r="A37" s="2">
        <f>+'Indice PondENGHO'!A35</f>
        <v>43709</v>
      </c>
      <c r="B37" s="1" t="s">
        <v>91</v>
      </c>
      <c r="C37" s="1">
        <v>2019</v>
      </c>
      <c r="D37" s="10">
        <f>+'Indice PondENGHO'!D35/'Indice PondENGHO'!D34-1</f>
        <v>5.7121084001690248E-2</v>
      </c>
      <c r="E37" s="3">
        <f>+'Indice PondENGHO'!E35/'Indice PondENGHO'!E34-1</f>
        <v>5.6194874235647285E-2</v>
      </c>
      <c r="F37" s="3">
        <f>+'Indice PondENGHO'!F35/'Indice PondENGHO'!F34-1</f>
        <v>9.0515701772030166E-2</v>
      </c>
      <c r="G37" s="3">
        <f>+'Indice PondENGHO'!G35/'Indice PondENGHO'!G34-1</f>
        <v>2.0951627707209042E-2</v>
      </c>
      <c r="H37" s="3">
        <f>+'Indice PondENGHO'!H35/'Indice PondENGHO'!H34-1</f>
        <v>7.300899721664611E-2</v>
      </c>
      <c r="I37" s="3">
        <f>+'Indice PondENGHO'!I35/'Indice PondENGHO'!I34-1</f>
        <v>8.5732255384810552E-2</v>
      </c>
      <c r="J37" s="3">
        <f>+'Indice PondENGHO'!J35/'Indice PondENGHO'!J34-1</f>
        <v>4.7678185155275665E-2</v>
      </c>
      <c r="K37" s="3">
        <f>+'Indice PondENGHO'!K35/'Indice PondENGHO'!K34-1</f>
        <v>6.7683063328158211E-2</v>
      </c>
      <c r="L37" s="3">
        <f>+'Indice PondENGHO'!L35/'Indice PondENGHO'!L34-1</f>
        <v>7.4834975614786137E-2</v>
      </c>
      <c r="M37" s="3">
        <f>+'Indice PondENGHO'!M35/'Indice PondENGHO'!M34-1</f>
        <v>9.6631330523160308E-3</v>
      </c>
      <c r="N37" s="3">
        <f>+'Indice PondENGHO'!N35/'Indice PondENGHO'!N34-1</f>
        <v>5.3792307049236765E-2</v>
      </c>
      <c r="O37" s="11">
        <f>+'Indice PondENGHO'!O35/'Indice PondENGHO'!O34-1</f>
        <v>8.3247712802790419E-2</v>
      </c>
      <c r="P37" s="3">
        <f>+'Indice PondENGHO'!P35/'Indice PondENGHO'!P34-1</f>
        <v>5.7062555260053438E-2</v>
      </c>
      <c r="Q37" s="3">
        <f>+'Indice PondENGHO'!Q35/'Indice PondENGHO'!Q34-1</f>
        <v>5.6527065682597577E-2</v>
      </c>
      <c r="R37" s="3">
        <f>+'Indice PondENGHO'!R35/'Indice PondENGHO'!R34-1</f>
        <v>9.1515954441468761E-2</v>
      </c>
      <c r="S37" s="3">
        <f>+'Indice PondENGHO'!S35/'Indice PondENGHO'!S34-1</f>
        <v>2.0466733618056621E-2</v>
      </c>
      <c r="T37" s="3">
        <f>+'Indice PondENGHO'!T35/'Indice PondENGHO'!T34-1</f>
        <v>7.3648744065542893E-2</v>
      </c>
      <c r="U37" s="3">
        <f>+'Indice PondENGHO'!U35/'Indice PondENGHO'!U34-1</f>
        <v>8.4780394975393136E-2</v>
      </c>
      <c r="V37" s="3">
        <f>+'Indice PondENGHO'!V35/'Indice PondENGHO'!V34-1</f>
        <v>4.7479162925831986E-2</v>
      </c>
      <c r="W37" s="3">
        <f>+'Indice PondENGHO'!W35/'Indice PondENGHO'!W34-1</f>
        <v>6.7223528144523037E-2</v>
      </c>
      <c r="X37" s="3">
        <f>+'Indice PondENGHO'!X35/'Indice PondENGHO'!X34-1</f>
        <v>7.529770505754585E-2</v>
      </c>
      <c r="Y37" s="3">
        <f>+'Indice PondENGHO'!Y35/'Indice PondENGHO'!Y34-1</f>
        <v>9.5832310990879854E-3</v>
      </c>
      <c r="Z37" s="3">
        <f>+'Indice PondENGHO'!Z35/'Indice PondENGHO'!Z34-1</f>
        <v>5.3193617659911929E-2</v>
      </c>
      <c r="AA37" s="3">
        <f>+'Indice PondENGHO'!AA35/'Indice PondENGHO'!AA34-1</f>
        <v>8.2735119900661847E-2</v>
      </c>
      <c r="AB37" s="10">
        <f>+'Indice PondENGHO'!AB35/'Indice PondENGHO'!AB34-1</f>
        <v>5.7153791024092238E-2</v>
      </c>
      <c r="AC37" s="3">
        <f>+'Indice PondENGHO'!AC35/'Indice PondENGHO'!AC34-1</f>
        <v>5.6359025278135189E-2</v>
      </c>
      <c r="AD37" s="3">
        <f>+'Indice PondENGHO'!AD35/'Indice PondENGHO'!AD34-1</f>
        <v>9.1535264786300141E-2</v>
      </c>
      <c r="AE37" s="3">
        <f>+'Indice PondENGHO'!AE35/'Indice PondENGHO'!AE34-1</f>
        <v>2.0342690363889471E-2</v>
      </c>
      <c r="AF37" s="3">
        <f>+'Indice PondENGHO'!AF35/'Indice PondENGHO'!AF34-1</f>
        <v>7.4020611641725687E-2</v>
      </c>
      <c r="AG37" s="3">
        <f>+'Indice PondENGHO'!AG35/'Indice PondENGHO'!AG34-1</f>
        <v>8.5331021546147134E-2</v>
      </c>
      <c r="AH37" s="3">
        <f>+'Indice PondENGHO'!AH35/'Indice PondENGHO'!AH34-1</f>
        <v>4.749787248193682E-2</v>
      </c>
      <c r="AI37" s="3">
        <f>+'Indice PondENGHO'!AI35/'Indice PondENGHO'!AI34-1</f>
        <v>6.7122109656166273E-2</v>
      </c>
      <c r="AJ37" s="3">
        <f>+'Indice PondENGHO'!AJ35/'Indice PondENGHO'!AJ34-1</f>
        <v>7.5554006188393696E-2</v>
      </c>
      <c r="AK37" s="3">
        <f>+'Indice PondENGHO'!AK35/'Indice PondENGHO'!AK34-1</f>
        <v>9.4582889889374133E-3</v>
      </c>
      <c r="AL37" s="3">
        <f>+'Indice PondENGHO'!AL35/'Indice PondENGHO'!AL34-1</f>
        <v>5.2461441416042476E-2</v>
      </c>
      <c r="AM37" s="11">
        <f>+'Indice PondENGHO'!AM35/'Indice PondENGHO'!AM34-1</f>
        <v>8.2413524134421046E-2</v>
      </c>
      <c r="AN37" s="3">
        <f>+'Indice PondENGHO'!AN35/'Indice PondENGHO'!AN34-1</f>
        <v>5.7111326716224875E-2</v>
      </c>
      <c r="AO37" s="3">
        <f>+'Indice PondENGHO'!AO35/'Indice PondENGHO'!AO34-1</f>
        <v>5.663111216319483E-2</v>
      </c>
      <c r="AP37" s="3">
        <f>+'Indice PondENGHO'!AP35/'Indice PondENGHO'!AP34-1</f>
        <v>9.3026591374457901E-2</v>
      </c>
      <c r="AQ37" s="3">
        <f>+'Indice PondENGHO'!AQ35/'Indice PondENGHO'!AQ34-1</f>
        <v>2.0241025298625592E-2</v>
      </c>
      <c r="AR37" s="3">
        <f>+'Indice PondENGHO'!AR35/'Indice PondENGHO'!AR34-1</f>
        <v>7.3960101411807644E-2</v>
      </c>
      <c r="AS37" s="3">
        <f>+'Indice PondENGHO'!AS35/'Indice PondENGHO'!AS34-1</f>
        <v>8.2927137728747713E-2</v>
      </c>
      <c r="AT37" s="3">
        <f>+'Indice PondENGHO'!AT35/'Indice PondENGHO'!AT34-1</f>
        <v>4.7219298119655084E-2</v>
      </c>
      <c r="AU37" s="3">
        <f>+'Indice PondENGHO'!AU35/'Indice PondENGHO'!AU34-1</f>
        <v>6.6951768305197001E-2</v>
      </c>
      <c r="AV37" s="3">
        <f>+'Indice PondENGHO'!AV35/'Indice PondENGHO'!AV34-1</f>
        <v>7.589930340411688E-2</v>
      </c>
      <c r="AW37" s="3">
        <f>+'Indice PondENGHO'!AW35/'Indice PondENGHO'!AW34-1</f>
        <v>9.7402088682028154E-3</v>
      </c>
      <c r="AX37" s="3">
        <f>+'Indice PondENGHO'!AX35/'Indice PondENGHO'!AX34-1</f>
        <v>5.2015265818580847E-2</v>
      </c>
      <c r="AY37" s="3">
        <f>+'Indice PondENGHO'!AY35/'Indice PondENGHO'!AY34-1</f>
        <v>8.2332606325114854E-2</v>
      </c>
      <c r="AZ37" s="10">
        <f>+'Indice PondENGHO'!AZ35/'Indice PondENGHO'!AZ34-1</f>
        <v>5.7033670519657687E-2</v>
      </c>
      <c r="BA37" s="3">
        <f>+'Indice PondENGHO'!BA35/'Indice PondENGHO'!BA34-1</f>
        <v>5.7107468252530769E-2</v>
      </c>
      <c r="BB37" s="3">
        <f>+'Indice PondENGHO'!BB35/'Indice PondENGHO'!BB34-1</f>
        <v>9.4615345534004414E-2</v>
      </c>
      <c r="BC37" s="3">
        <f>+'Indice PondENGHO'!BC35/'Indice PondENGHO'!BC34-1</f>
        <v>1.9425128252365198E-2</v>
      </c>
      <c r="BD37" s="3">
        <f>+'Indice PondENGHO'!BD35/'Indice PondENGHO'!BD34-1</f>
        <v>7.4037282008726946E-2</v>
      </c>
      <c r="BE37" s="3">
        <f>+'Indice PondENGHO'!BE35/'Indice PondENGHO'!BE34-1</f>
        <v>8.1257591814612118E-2</v>
      </c>
      <c r="BF37" s="3">
        <f>+'Indice PondENGHO'!BF35/'Indice PondENGHO'!BF34-1</f>
        <v>4.6939975896330033E-2</v>
      </c>
      <c r="BG37" s="3">
        <f>+'Indice PondENGHO'!BG35/'Indice PondENGHO'!BG34-1</f>
        <v>6.6943114259915726E-2</v>
      </c>
      <c r="BH37" s="3">
        <f>+'Indice PondENGHO'!BH35/'Indice PondENGHO'!BH34-1</f>
        <v>7.5807456926611616E-2</v>
      </c>
      <c r="BI37" s="3">
        <f>+'Indice PondENGHO'!BI35/'Indice PondENGHO'!BI34-1</f>
        <v>9.7681868073928868E-3</v>
      </c>
      <c r="BJ37" s="3">
        <f>+'Indice PondENGHO'!BJ35/'Indice PondENGHO'!BJ34-1</f>
        <v>5.1817429344869215E-2</v>
      </c>
      <c r="BK37" s="11">
        <f>+'Indice PondENGHO'!BK35/'Indice PondENGHO'!BK34-1</f>
        <v>8.1720184895013093E-2</v>
      </c>
      <c r="BL37" s="3">
        <f>+'Indice PondENGHO'!BL35/'Indice PondENGHO'!BL34-1</f>
        <v>5.8868246675918501E-2</v>
      </c>
      <c r="BM37" s="3">
        <f>+'Indice PondENGHO'!BM35/'Indice PondENGHO'!BM34-1</f>
        <v>5.8310482449529966E-2</v>
      </c>
      <c r="BN37" s="3">
        <f>+'Indice PondENGHO'!BN35/'Indice PondENGHO'!BN34-1</f>
        <v>5.8781838747098192E-2</v>
      </c>
      <c r="BO37" s="3">
        <f>+'Indice PondENGHO'!BO35/'Indice PondENGHO'!BO34-1</f>
        <v>5.8803974024061123E-2</v>
      </c>
      <c r="BP37" s="3">
        <f>+'Indice PondENGHO'!BP35/'Indice PondENGHO'!BP34-1</f>
        <v>5.8835208070874945E-2</v>
      </c>
      <c r="BQ37" s="10">
        <f>+'Indice PondENGHO'!BQ35/'Indice PondENGHO'!BQ34-1</f>
        <v>5.7094664979815191E-2</v>
      </c>
      <c r="BR37" s="3">
        <f>+'Indice PondENGHO'!BR35/'Indice PondENGHO'!BR34-1</f>
        <v>5.6652394284414598E-2</v>
      </c>
      <c r="BS37" s="3">
        <f>+'Indice PondENGHO'!BS35/'Indice PondENGHO'!BS34-1</f>
        <v>9.2610602866309844E-2</v>
      </c>
      <c r="BT37" s="3">
        <f>+'Indice PondENGHO'!BT35/'Indice PondENGHO'!BT34-1</f>
        <v>2.0112958595630115E-2</v>
      </c>
      <c r="BU37" s="3">
        <f>+'Indice PondENGHO'!BU35/'Indice PondENGHO'!BU34-1</f>
        <v>7.3877852002983913E-2</v>
      </c>
      <c r="BV37" s="3">
        <f>+'Indice PondENGHO'!BV35/'Indice PondENGHO'!BV34-1</f>
        <v>8.3083659259642895E-2</v>
      </c>
      <c r="BW37" s="3">
        <f>+'Indice PondENGHO'!BW35/'Indice PondENGHO'!BW34-1</f>
        <v>4.724128572588171E-2</v>
      </c>
      <c r="BX37" s="3">
        <f>+'Indice PondENGHO'!BX35/'Indice PondENGHO'!BX34-1</f>
        <v>6.7113078978081608E-2</v>
      </c>
      <c r="BY37" s="3">
        <f>+'Indice PondENGHO'!BY35/'Indice PondENGHO'!BY34-1</f>
        <v>7.5612346866769098E-2</v>
      </c>
      <c r="BZ37" s="3">
        <f>+'Indice PondENGHO'!BZ35/'Indice PondENGHO'!BZ34-1</f>
        <v>9.6769128974727447E-3</v>
      </c>
      <c r="CA37" s="3">
        <f>+'Indice PondENGHO'!CA35/'Indice PondENGHO'!CA34-1</f>
        <v>5.2295670810446504E-2</v>
      </c>
      <c r="CB37" s="11">
        <f>+'Indice PondENGHO'!CB35/'Indice PondENGHO'!CB34-1</f>
        <v>8.2266342408445992E-2</v>
      </c>
      <c r="CC37" s="55">
        <f>+'Indice PondENGHO'!CC35/'Indice PondENGHO'!CC34-1</f>
        <v>5.8741378439897129E-2</v>
      </c>
      <c r="CD37" s="56">
        <f>+'Indice PondENGHO'!CD35/'Indice PondENGHO'!CD34-1</f>
        <v>5.8741311120525941E-2</v>
      </c>
      <c r="CF37" s="3">
        <f t="shared" si="0"/>
        <v>3.3038605043556046E-5</v>
      </c>
    </row>
    <row r="38" spans="1:84" x14ac:dyDescent="0.3">
      <c r="A38" s="2">
        <f>+'Indice PondENGHO'!A36</f>
        <v>43739</v>
      </c>
      <c r="B38" s="1" t="s">
        <v>92</v>
      </c>
      <c r="C38" s="1">
        <v>2019</v>
      </c>
      <c r="D38" s="10">
        <f>+'Indice PondENGHO'!D36/'Indice PondENGHO'!D35-1</f>
        <v>2.3224721737864717E-2</v>
      </c>
      <c r="E38" s="3">
        <f>+'Indice PondENGHO'!E36/'Indice PondENGHO'!E35-1</f>
        <v>6.0886449842532109E-2</v>
      </c>
      <c r="F38" s="3">
        <f>+'Indice PondENGHO'!F36/'Indice PondENGHO'!F35-1</f>
        <v>4.8620521668408134E-2</v>
      </c>
      <c r="G38" s="3">
        <f>+'Indice PondENGHO'!G36/'Indice PondENGHO'!G35-1</f>
        <v>1.7052244685943796E-2</v>
      </c>
      <c r="H38" s="3">
        <f>+'Indice PondENGHO'!H36/'Indice PondENGHO'!H35-1</f>
        <v>8.0165752409607549E-2</v>
      </c>
      <c r="I38" s="3">
        <f>+'Indice PondENGHO'!I36/'Indice PondENGHO'!I35-1</f>
        <v>4.7503743423355393E-2</v>
      </c>
      <c r="J38" s="3">
        <f>+'Indice PondENGHO'!J36/'Indice PondENGHO'!J35-1</f>
        <v>3.572363659030442E-2</v>
      </c>
      <c r="K38" s="3">
        <f>+'Indice PondENGHO'!K36/'Indice PondENGHO'!K35-1</f>
        <v>6.1356484771422082E-3</v>
      </c>
      <c r="L38" s="3">
        <f>+'Indice PondENGHO'!L36/'Indice PondENGHO'!L35-1</f>
        <v>2.1150264576343281E-2</v>
      </c>
      <c r="M38" s="3">
        <f>+'Indice PondENGHO'!M36/'Indice PondENGHO'!M35-1</f>
        <v>1.6083836626622716E-2</v>
      </c>
      <c r="N38" s="3">
        <f>+'Indice PondENGHO'!N36/'Indice PondENGHO'!N35-1</f>
        <v>2.5178390955006069E-2</v>
      </c>
      <c r="O38" s="11">
        <f>+'Indice PondENGHO'!O36/'Indice PondENGHO'!O35-1</f>
        <v>3.9189913031931312E-2</v>
      </c>
      <c r="P38" s="3">
        <f>+'Indice PondENGHO'!P36/'Indice PondENGHO'!P35-1</f>
        <v>2.3776254701363131E-2</v>
      </c>
      <c r="Q38" s="3">
        <f>+'Indice PondENGHO'!Q36/'Indice PondENGHO'!Q35-1</f>
        <v>6.1596318839740816E-2</v>
      </c>
      <c r="R38" s="3">
        <f>+'Indice PondENGHO'!R36/'Indice PondENGHO'!R35-1</f>
        <v>4.8133809657301185E-2</v>
      </c>
      <c r="S38" s="3">
        <f>+'Indice PondENGHO'!S36/'Indice PondENGHO'!S35-1</f>
        <v>1.8206939423444091E-2</v>
      </c>
      <c r="T38" s="3">
        <f>+'Indice PondENGHO'!T36/'Indice PondENGHO'!T35-1</f>
        <v>8.0870285006948706E-2</v>
      </c>
      <c r="U38" s="3">
        <f>+'Indice PondENGHO'!U36/'Indice PondENGHO'!U35-1</f>
        <v>4.7096957039573617E-2</v>
      </c>
      <c r="V38" s="3">
        <f>+'Indice PondENGHO'!V36/'Indice PondENGHO'!V35-1</f>
        <v>3.5620049139958976E-2</v>
      </c>
      <c r="W38" s="3">
        <f>+'Indice PondENGHO'!W36/'Indice PondENGHO'!W35-1</f>
        <v>5.3325013433611623E-3</v>
      </c>
      <c r="X38" s="3">
        <f>+'Indice PondENGHO'!X36/'Indice PondENGHO'!X35-1</f>
        <v>2.0024440760319617E-2</v>
      </c>
      <c r="Y38" s="3">
        <f>+'Indice PondENGHO'!Y36/'Indice PondENGHO'!Y35-1</f>
        <v>1.5673330637237859E-2</v>
      </c>
      <c r="Z38" s="3">
        <f>+'Indice PondENGHO'!Z36/'Indice PondENGHO'!Z35-1</f>
        <v>2.5248276794090918E-2</v>
      </c>
      <c r="AA38" s="3">
        <f>+'Indice PondENGHO'!AA36/'Indice PondENGHO'!AA35-1</f>
        <v>3.8793137868320615E-2</v>
      </c>
      <c r="AB38" s="10">
        <f>+'Indice PondENGHO'!AB36/'Indice PondENGHO'!AB35-1</f>
        <v>2.4281246195735795E-2</v>
      </c>
      <c r="AC38" s="3">
        <f>+'Indice PondENGHO'!AC36/'Indice PondENGHO'!AC35-1</f>
        <v>6.1361061310810205E-2</v>
      </c>
      <c r="AD38" s="3">
        <f>+'Indice PondENGHO'!AD36/'Indice PondENGHO'!AD35-1</f>
        <v>4.7782798810242166E-2</v>
      </c>
      <c r="AE38" s="3">
        <f>+'Indice PondENGHO'!AE36/'Indice PondENGHO'!AE35-1</f>
        <v>1.9015785692825915E-2</v>
      </c>
      <c r="AF38" s="3">
        <f>+'Indice PondENGHO'!AF36/'Indice PondENGHO'!AF35-1</f>
        <v>8.0934121900105405E-2</v>
      </c>
      <c r="AG38" s="3">
        <f>+'Indice PondENGHO'!AG36/'Indice PondENGHO'!AG35-1</f>
        <v>4.6986168946012041E-2</v>
      </c>
      <c r="AH38" s="3">
        <f>+'Indice PondENGHO'!AH36/'Indice PondENGHO'!AH35-1</f>
        <v>3.6528084186716159E-2</v>
      </c>
      <c r="AI38" s="3">
        <f>+'Indice PondENGHO'!AI36/'Indice PondENGHO'!AI35-1</f>
        <v>4.8577916242806829E-3</v>
      </c>
      <c r="AJ38" s="3">
        <f>+'Indice PondENGHO'!AJ36/'Indice PondENGHO'!AJ35-1</f>
        <v>1.9351847265216771E-2</v>
      </c>
      <c r="AK38" s="3">
        <f>+'Indice PondENGHO'!AK36/'Indice PondENGHO'!AK35-1</f>
        <v>1.536249186334504E-2</v>
      </c>
      <c r="AL38" s="3">
        <f>+'Indice PondENGHO'!AL36/'Indice PondENGHO'!AL35-1</f>
        <v>2.5402061214127025E-2</v>
      </c>
      <c r="AM38" s="11">
        <f>+'Indice PondENGHO'!AM36/'Indice PondENGHO'!AM35-1</f>
        <v>3.8574346316784691E-2</v>
      </c>
      <c r="AN38" s="3">
        <f>+'Indice PondENGHO'!AN36/'Indice PondENGHO'!AN35-1</f>
        <v>2.4678741135499394E-2</v>
      </c>
      <c r="AO38" s="3">
        <f>+'Indice PondENGHO'!AO36/'Indice PondENGHO'!AO35-1</f>
        <v>6.1533345109927362E-2</v>
      </c>
      <c r="AP38" s="3">
        <f>+'Indice PondENGHO'!AP36/'Indice PondENGHO'!AP35-1</f>
        <v>4.7079929937489773E-2</v>
      </c>
      <c r="AQ38" s="3">
        <f>+'Indice PondENGHO'!AQ36/'Indice PondENGHO'!AQ35-1</f>
        <v>1.9051479240101088E-2</v>
      </c>
      <c r="AR38" s="3">
        <f>+'Indice PondENGHO'!AR36/'Indice PondENGHO'!AR35-1</f>
        <v>8.0893194272856794E-2</v>
      </c>
      <c r="AS38" s="3">
        <f>+'Indice PondENGHO'!AS36/'Indice PondENGHO'!AS35-1</f>
        <v>4.6586785834402011E-2</v>
      </c>
      <c r="AT38" s="3">
        <f>+'Indice PondENGHO'!AT36/'Indice PondENGHO'!AT35-1</f>
        <v>3.5487794089349212E-2</v>
      </c>
      <c r="AU38" s="3">
        <f>+'Indice PondENGHO'!AU36/'Indice PondENGHO'!AU35-1</f>
        <v>4.9730060471804283E-3</v>
      </c>
      <c r="AV38" s="3">
        <f>+'Indice PondENGHO'!AV36/'Indice PondENGHO'!AV35-1</f>
        <v>1.9359304377835951E-2</v>
      </c>
      <c r="AW38" s="3">
        <f>+'Indice PondENGHO'!AW36/'Indice PondENGHO'!AW35-1</f>
        <v>1.5152500479366893E-2</v>
      </c>
      <c r="AX38" s="3">
        <f>+'Indice PondENGHO'!AX36/'Indice PondENGHO'!AX35-1</f>
        <v>2.573165530463184E-2</v>
      </c>
      <c r="AY38" s="3">
        <f>+'Indice PondENGHO'!AY36/'Indice PondENGHO'!AY35-1</f>
        <v>3.8568388769551376E-2</v>
      </c>
      <c r="AZ38" s="10">
        <f>+'Indice PondENGHO'!AZ36/'Indice PondENGHO'!AZ35-1</f>
        <v>2.5078058999049579E-2</v>
      </c>
      <c r="BA38" s="3">
        <f>+'Indice PondENGHO'!BA36/'Indice PondENGHO'!BA35-1</f>
        <v>6.2103934551650308E-2</v>
      </c>
      <c r="BB38" s="3">
        <f>+'Indice PondENGHO'!BB36/'Indice PondENGHO'!BB35-1</f>
        <v>4.6278445109716015E-2</v>
      </c>
      <c r="BC38" s="3">
        <f>+'Indice PondENGHO'!BC36/'Indice PondENGHO'!BC35-1</f>
        <v>1.919701632571047E-2</v>
      </c>
      <c r="BD38" s="3">
        <f>+'Indice PondENGHO'!BD36/'Indice PondENGHO'!BD35-1</f>
        <v>8.161024120548066E-2</v>
      </c>
      <c r="BE38" s="3">
        <f>+'Indice PondENGHO'!BE36/'Indice PondENGHO'!BE35-1</f>
        <v>4.6255394581426801E-2</v>
      </c>
      <c r="BF38" s="3">
        <f>+'Indice PondENGHO'!BF36/'Indice PondENGHO'!BF35-1</f>
        <v>3.4603385908254625E-2</v>
      </c>
      <c r="BG38" s="3">
        <f>+'Indice PondENGHO'!BG36/'Indice PondENGHO'!BG35-1</f>
        <v>4.4424093511521434E-3</v>
      </c>
      <c r="BH38" s="3">
        <f>+'Indice PondENGHO'!BH36/'Indice PondENGHO'!BH35-1</f>
        <v>1.9191351008332358E-2</v>
      </c>
      <c r="BI38" s="3">
        <f>+'Indice PondENGHO'!BI36/'Indice PondENGHO'!BI35-1</f>
        <v>1.4216054734701222E-2</v>
      </c>
      <c r="BJ38" s="3">
        <f>+'Indice PondENGHO'!BJ36/'Indice PondENGHO'!BJ35-1</f>
        <v>2.5898155570474923E-2</v>
      </c>
      <c r="BK38" s="11">
        <f>+'Indice PondENGHO'!BK36/'Indice PondENGHO'!BK35-1</f>
        <v>3.8091930683778141E-2</v>
      </c>
      <c r="BL38" s="3">
        <f>+'Indice PondENGHO'!BL36/'Indice PondENGHO'!BL35-1</f>
        <v>3.0882291283359065E-2</v>
      </c>
      <c r="BM38" s="3">
        <f>+'Indice PondENGHO'!BM36/'Indice PondENGHO'!BM35-1</f>
        <v>3.1844189958509794E-2</v>
      </c>
      <c r="BN38" s="3">
        <f>+'Indice PondENGHO'!BN36/'Indice PondENGHO'!BN35-1</f>
        <v>3.2336648671640544E-2</v>
      </c>
      <c r="BO38" s="3">
        <f>+'Indice PondENGHO'!BO36/'Indice PondENGHO'!BO35-1</f>
        <v>3.3135524532984073E-2</v>
      </c>
      <c r="BP38" s="3">
        <f>+'Indice PondENGHO'!BP36/'Indice PondENGHO'!BP35-1</f>
        <v>3.4396216121558298E-2</v>
      </c>
      <c r="BQ38" s="10">
        <f>+'Indice PondENGHO'!BQ36/'Indice PondENGHO'!BQ35-1</f>
        <v>2.4258675097636351E-2</v>
      </c>
      <c r="BR38" s="3">
        <f>+'Indice PondENGHO'!BR36/'Indice PondENGHO'!BR35-1</f>
        <v>6.1603733509362657E-2</v>
      </c>
      <c r="BS38" s="3">
        <f>+'Indice PondENGHO'!BS36/'Indice PondENGHO'!BS35-1</f>
        <v>4.7365396238459923E-2</v>
      </c>
      <c r="BT38" s="3">
        <f>+'Indice PondENGHO'!BT36/'Indice PondENGHO'!BT35-1</f>
        <v>1.8720659386608274E-2</v>
      </c>
      <c r="BU38" s="3">
        <f>+'Indice PondENGHO'!BU36/'Indice PondENGHO'!BU35-1</f>
        <v>8.1130676145731329E-2</v>
      </c>
      <c r="BV38" s="3">
        <f>+'Indice PondENGHO'!BV36/'Indice PondENGHO'!BV35-1</f>
        <v>4.6649515605910796E-2</v>
      </c>
      <c r="BW38" s="3">
        <f>+'Indice PondENGHO'!BW36/'Indice PondENGHO'!BW35-1</f>
        <v>3.5379762188073594E-2</v>
      </c>
      <c r="BX38" s="3">
        <f>+'Indice PondENGHO'!BX36/'Indice PondENGHO'!BX35-1</f>
        <v>4.9919265705344884E-3</v>
      </c>
      <c r="BY38" s="3">
        <f>+'Indice PondENGHO'!BY36/'Indice PondENGHO'!BY35-1</f>
        <v>1.9578169926015354E-2</v>
      </c>
      <c r="BZ38" s="3">
        <f>+'Indice PondENGHO'!BZ36/'Indice PondENGHO'!BZ35-1</f>
        <v>1.4942553762575805E-2</v>
      </c>
      <c r="CA38" s="3">
        <f>+'Indice PondENGHO'!CA36/'Indice PondENGHO'!CA35-1</f>
        <v>2.564163862472002E-2</v>
      </c>
      <c r="CB38" s="11">
        <f>+'Indice PondENGHO'!CB36/'Indice PondENGHO'!CB35-1</f>
        <v>3.8486203509469741E-2</v>
      </c>
      <c r="CC38" s="55">
        <f>+'Indice PondENGHO'!CC36/'Indice PondENGHO'!CC35-1</f>
        <v>3.2925397286020841E-2</v>
      </c>
      <c r="CD38" s="56">
        <f>+'Indice PondENGHO'!CD36/'Indice PondENGHO'!CD35-1</f>
        <v>3.2925397286020841E-2</v>
      </c>
      <c r="CF38" s="3">
        <f t="shared" si="0"/>
        <v>-3.5139248381992338E-3</v>
      </c>
    </row>
    <row r="39" spans="1:84" x14ac:dyDescent="0.3">
      <c r="A39" s="2">
        <f>+'Indice PondENGHO'!A37</f>
        <v>43770</v>
      </c>
      <c r="B39" s="1" t="s">
        <v>93</v>
      </c>
      <c r="C39" s="1">
        <v>2019</v>
      </c>
      <c r="D39" s="10">
        <f>+'Indice PondENGHO'!D37/'Indice PondENGHO'!D36-1</f>
        <v>5.0729277564420583E-2</v>
      </c>
      <c r="E39" s="3">
        <f>+'Indice PondENGHO'!E37/'Indice PondENGHO'!E36-1</f>
        <v>5.6377069606755148E-2</v>
      </c>
      <c r="F39" s="3">
        <f>+'Indice PondENGHO'!F37/'Indice PondENGHO'!F36-1</f>
        <v>4.4735962789264061E-2</v>
      </c>
      <c r="G39" s="3">
        <f>+'Indice PondENGHO'!G37/'Indice PondENGHO'!G36-1</f>
        <v>1.4381538447684861E-2</v>
      </c>
      <c r="H39" s="3">
        <f>+'Indice PondENGHO'!H37/'Indice PondENGHO'!H36-1</f>
        <v>6.650802470681505E-3</v>
      </c>
      <c r="I39" s="3">
        <f>+'Indice PondENGHO'!I37/'Indice PondENGHO'!I36-1</f>
        <v>6.4626314199141E-2</v>
      </c>
      <c r="J39" s="3">
        <f>+'Indice PondENGHO'!J37/'Indice PondENGHO'!J36-1</f>
        <v>4.8623811495690727E-2</v>
      </c>
      <c r="K39" s="3">
        <f>+'Indice PondENGHO'!K37/'Indice PondENGHO'!K36-1</f>
        <v>7.4541453001737201E-2</v>
      </c>
      <c r="L39" s="3">
        <f>+'Indice PondENGHO'!L37/'Indice PondENGHO'!L36-1</f>
        <v>3.4859065701533964E-2</v>
      </c>
      <c r="M39" s="3">
        <f>+'Indice PondENGHO'!M37/'Indice PondENGHO'!M36-1</f>
        <v>4.1451976936147217E-2</v>
      </c>
      <c r="N39" s="3">
        <f>+'Indice PondENGHO'!N37/'Indice PondENGHO'!N36-1</f>
        <v>3.3255026736568105E-2</v>
      </c>
      <c r="O39" s="11">
        <f>+'Indice PondENGHO'!O37/'Indice PondENGHO'!O36-1</f>
        <v>5.1044960137313522E-2</v>
      </c>
      <c r="P39" s="3">
        <f>+'Indice PondENGHO'!P37/'Indice PondENGHO'!P36-1</f>
        <v>5.1905578380492257E-2</v>
      </c>
      <c r="Q39" s="3">
        <f>+'Indice PondENGHO'!Q37/'Indice PondENGHO'!Q36-1</f>
        <v>5.610884308202313E-2</v>
      </c>
      <c r="R39" s="3">
        <f>+'Indice PondENGHO'!R37/'Indice PondENGHO'!R36-1</f>
        <v>4.4942592944474447E-2</v>
      </c>
      <c r="S39" s="3">
        <f>+'Indice PondENGHO'!S37/'Indice PondENGHO'!S36-1</f>
        <v>1.4811146042483792E-2</v>
      </c>
      <c r="T39" s="3">
        <f>+'Indice PondENGHO'!T37/'Indice PondENGHO'!T36-1</f>
        <v>6.0813005936621867E-3</v>
      </c>
      <c r="U39" s="3">
        <f>+'Indice PondENGHO'!U37/'Indice PondENGHO'!U36-1</f>
        <v>6.4123402923087491E-2</v>
      </c>
      <c r="V39" s="3">
        <f>+'Indice PondENGHO'!V37/'Indice PondENGHO'!V36-1</f>
        <v>4.7390338780641139E-2</v>
      </c>
      <c r="W39" s="3">
        <f>+'Indice PondENGHO'!W37/'Indice PondENGHO'!W36-1</f>
        <v>7.4270397918850373E-2</v>
      </c>
      <c r="X39" s="3">
        <f>+'Indice PondENGHO'!X37/'Indice PondENGHO'!X36-1</f>
        <v>3.4384704522832266E-2</v>
      </c>
      <c r="Y39" s="3">
        <f>+'Indice PondENGHO'!Y37/'Indice PondENGHO'!Y36-1</f>
        <v>4.9642028658657189E-2</v>
      </c>
      <c r="Z39" s="3">
        <f>+'Indice PondENGHO'!Z37/'Indice PondENGHO'!Z36-1</f>
        <v>3.3060380009695578E-2</v>
      </c>
      <c r="AA39" s="3">
        <f>+'Indice PondENGHO'!AA37/'Indice PondENGHO'!AA36-1</f>
        <v>4.9591241218486237E-2</v>
      </c>
      <c r="AB39" s="10">
        <f>+'Indice PondENGHO'!AB37/'Indice PondENGHO'!AB36-1</f>
        <v>5.2723665701455591E-2</v>
      </c>
      <c r="AC39" s="3">
        <f>+'Indice PondENGHO'!AC37/'Indice PondENGHO'!AC36-1</f>
        <v>5.6239690203670145E-2</v>
      </c>
      <c r="AD39" s="3">
        <f>+'Indice PondENGHO'!AD37/'Indice PondENGHO'!AD36-1</f>
        <v>4.5093075382869108E-2</v>
      </c>
      <c r="AE39" s="3">
        <f>+'Indice PondENGHO'!AE37/'Indice PondENGHO'!AE36-1</f>
        <v>1.5122779639966888E-2</v>
      </c>
      <c r="AF39" s="3">
        <f>+'Indice PondENGHO'!AF37/'Indice PondENGHO'!AF36-1</f>
        <v>6.1184654182400156E-3</v>
      </c>
      <c r="AG39" s="3">
        <f>+'Indice PondENGHO'!AG37/'Indice PondENGHO'!AG36-1</f>
        <v>6.4286770146523731E-2</v>
      </c>
      <c r="AH39" s="3">
        <f>+'Indice PondENGHO'!AH37/'Indice PondENGHO'!AH36-1</f>
        <v>4.7441527103765369E-2</v>
      </c>
      <c r="AI39" s="3">
        <f>+'Indice PondENGHO'!AI37/'Indice PondENGHO'!AI36-1</f>
        <v>7.4125277543286794E-2</v>
      </c>
      <c r="AJ39" s="3">
        <f>+'Indice PondENGHO'!AJ37/'Indice PondENGHO'!AJ36-1</f>
        <v>3.4228324667591181E-2</v>
      </c>
      <c r="AK39" s="3">
        <f>+'Indice PondENGHO'!AK37/'Indice PondENGHO'!AK36-1</f>
        <v>5.1586933362727239E-2</v>
      </c>
      <c r="AL39" s="3">
        <f>+'Indice PondENGHO'!AL37/'Indice PondENGHO'!AL36-1</f>
        <v>3.2980588168133762E-2</v>
      </c>
      <c r="AM39" s="11">
        <f>+'Indice PondENGHO'!AM37/'Indice PondENGHO'!AM36-1</f>
        <v>4.8988609918009018E-2</v>
      </c>
      <c r="AN39" s="3">
        <f>+'Indice PondENGHO'!AN37/'Indice PondENGHO'!AN36-1</f>
        <v>5.3309764147730254E-2</v>
      </c>
      <c r="AO39" s="3">
        <f>+'Indice PondENGHO'!AO37/'Indice PondENGHO'!AO36-1</f>
        <v>5.6119583070340262E-2</v>
      </c>
      <c r="AP39" s="3">
        <f>+'Indice PondENGHO'!AP37/'Indice PondENGHO'!AP36-1</f>
        <v>4.4652853339410603E-2</v>
      </c>
      <c r="AQ39" s="3">
        <f>+'Indice PondENGHO'!AQ37/'Indice PondENGHO'!AQ36-1</f>
        <v>1.5767940321373963E-2</v>
      </c>
      <c r="AR39" s="3">
        <f>+'Indice PondENGHO'!AR37/'Indice PondENGHO'!AR36-1</f>
        <v>6.1790449759577815E-3</v>
      </c>
      <c r="AS39" s="3">
        <f>+'Indice PondENGHO'!AS37/'Indice PondENGHO'!AS36-1</f>
        <v>6.2922953237244839E-2</v>
      </c>
      <c r="AT39" s="3">
        <f>+'Indice PondENGHO'!AT37/'Indice PondENGHO'!AT36-1</f>
        <v>4.5794494013979836E-2</v>
      </c>
      <c r="AU39" s="3">
        <f>+'Indice PondENGHO'!AU37/'Indice PondENGHO'!AU36-1</f>
        <v>7.4479473925767259E-2</v>
      </c>
      <c r="AV39" s="3">
        <f>+'Indice PondENGHO'!AV37/'Indice PondENGHO'!AV36-1</f>
        <v>3.3890820605809502E-2</v>
      </c>
      <c r="AW39" s="3">
        <f>+'Indice PondENGHO'!AW37/'Indice PondENGHO'!AW36-1</f>
        <v>5.0438614573397711E-2</v>
      </c>
      <c r="AX39" s="3">
        <f>+'Indice PondENGHO'!AX37/'Indice PondENGHO'!AX36-1</f>
        <v>3.2789799398809993E-2</v>
      </c>
      <c r="AY39" s="3">
        <f>+'Indice PondENGHO'!AY37/'Indice PondENGHO'!AY36-1</f>
        <v>4.8612815195808956E-2</v>
      </c>
      <c r="AZ39" s="10">
        <f>+'Indice PondENGHO'!AZ37/'Indice PondENGHO'!AZ36-1</f>
        <v>5.409279419780133E-2</v>
      </c>
      <c r="BA39" s="3">
        <f>+'Indice PondENGHO'!BA37/'Indice PondENGHO'!BA36-1</f>
        <v>5.579765737002651E-2</v>
      </c>
      <c r="BB39" s="3">
        <f>+'Indice PondENGHO'!BB37/'Indice PondENGHO'!BB36-1</f>
        <v>4.4273216516119263E-2</v>
      </c>
      <c r="BC39" s="3">
        <f>+'Indice PondENGHO'!BC37/'Indice PondENGHO'!BC36-1</f>
        <v>1.6566735873527083E-2</v>
      </c>
      <c r="BD39" s="3">
        <f>+'Indice PondENGHO'!BD37/'Indice PondENGHO'!BD36-1</f>
        <v>5.3981182072699863E-3</v>
      </c>
      <c r="BE39" s="3">
        <f>+'Indice PondENGHO'!BE37/'Indice PondENGHO'!BE36-1</f>
        <v>6.1855244395565778E-2</v>
      </c>
      <c r="BF39" s="3">
        <f>+'Indice PondENGHO'!BF37/'Indice PondENGHO'!BF36-1</f>
        <v>4.4843997872973329E-2</v>
      </c>
      <c r="BG39" s="3">
        <f>+'Indice PondENGHO'!BG37/'Indice PondENGHO'!BG36-1</f>
        <v>7.4219663722002727E-2</v>
      </c>
      <c r="BH39" s="3">
        <f>+'Indice PondENGHO'!BH37/'Indice PondENGHO'!BH36-1</f>
        <v>3.2857630482669986E-2</v>
      </c>
      <c r="BI39" s="3">
        <f>+'Indice PondENGHO'!BI37/'Indice PondENGHO'!BI36-1</f>
        <v>5.8196062747099209E-2</v>
      </c>
      <c r="BJ39" s="3">
        <f>+'Indice PondENGHO'!BJ37/'Indice PondENGHO'!BJ36-1</f>
        <v>3.2537634813977423E-2</v>
      </c>
      <c r="BK39" s="11">
        <f>+'Indice PondENGHO'!BK37/'Indice PondENGHO'!BK36-1</f>
        <v>4.7114345138056679E-2</v>
      </c>
      <c r="BL39" s="3">
        <f>+'Indice PondENGHO'!BL37/'Indice PondENGHO'!BL36-1</f>
        <v>4.3711850997163459E-2</v>
      </c>
      <c r="BM39" s="3">
        <f>+'Indice PondENGHO'!BM37/'Indice PondENGHO'!BM36-1</f>
        <v>4.342278212327555E-2</v>
      </c>
      <c r="BN39" s="3">
        <f>+'Indice PondENGHO'!BN37/'Indice PondENGHO'!BN36-1</f>
        <v>4.3768732785010034E-2</v>
      </c>
      <c r="BO39" s="3">
        <f>+'Indice PondENGHO'!BO37/'Indice PondENGHO'!BO36-1</f>
        <v>4.2935056688299111E-2</v>
      </c>
      <c r="BP39" s="3">
        <f>+'Indice PondENGHO'!BP37/'Indice PondENGHO'!BP36-1</f>
        <v>4.1308345862764551E-2</v>
      </c>
      <c r="BQ39" s="10">
        <f>+'Indice PondENGHO'!BQ37/'Indice PondENGHO'!BQ36-1</f>
        <v>5.2642372898096035E-2</v>
      </c>
      <c r="BR39" s="3">
        <f>+'Indice PondENGHO'!BR37/'Indice PondENGHO'!BR36-1</f>
        <v>5.6073923794116576E-2</v>
      </c>
      <c r="BS39" s="3">
        <f>+'Indice PondENGHO'!BS37/'Indice PondENGHO'!BS36-1</f>
        <v>4.4684721884243217E-2</v>
      </c>
      <c r="BT39" s="3">
        <f>+'Indice PondENGHO'!BT37/'Indice PondENGHO'!BT36-1</f>
        <v>1.5597144475413272E-2</v>
      </c>
      <c r="BU39" s="3">
        <f>+'Indice PondENGHO'!BU37/'Indice PondENGHO'!BU36-1</f>
        <v>5.8738920939285233E-3</v>
      </c>
      <c r="BV39" s="3">
        <f>+'Indice PondENGHO'!BV37/'Indice PondENGHO'!BV36-1</f>
        <v>6.2990804459224448E-2</v>
      </c>
      <c r="BW39" s="3">
        <f>+'Indice PondENGHO'!BW37/'Indice PondENGHO'!BW36-1</f>
        <v>4.6194917661379842E-2</v>
      </c>
      <c r="BX39" s="3">
        <f>+'Indice PondENGHO'!BX37/'Indice PondENGHO'!BX36-1</f>
        <v>7.4306883559306813E-2</v>
      </c>
      <c r="BY39" s="3">
        <f>+'Indice PondENGHO'!BY37/'Indice PondENGHO'!BY36-1</f>
        <v>3.3735640235921904E-2</v>
      </c>
      <c r="BZ39" s="3">
        <f>+'Indice PondENGHO'!BZ37/'Indice PondENGHO'!BZ36-1</f>
        <v>5.3051010898949036E-2</v>
      </c>
      <c r="CA39" s="3">
        <f>+'Indice PondENGHO'!CA37/'Indice PondENGHO'!CA36-1</f>
        <v>3.2789133935251069E-2</v>
      </c>
      <c r="CB39" s="11">
        <f>+'Indice PondENGHO'!CB37/'Indice PondENGHO'!CB36-1</f>
        <v>4.8499685991438612E-2</v>
      </c>
      <c r="CC39" s="55">
        <f>+'Indice PondENGHO'!CC37/'Indice PondENGHO'!CC36-1</f>
        <v>4.2727063838258639E-2</v>
      </c>
      <c r="CD39" s="56">
        <f>+'Indice PondENGHO'!CD37/'Indice PondENGHO'!CD36-1</f>
        <v>4.2727063838258639E-2</v>
      </c>
      <c r="CF39" s="3">
        <f t="shared" si="0"/>
        <v>2.4035051343989089E-3</v>
      </c>
    </row>
    <row r="40" spans="1:84" x14ac:dyDescent="0.3">
      <c r="A40" s="2">
        <f>+'Indice PondENGHO'!A38</f>
        <v>43800</v>
      </c>
      <c r="B40" s="1" t="s">
        <v>82</v>
      </c>
      <c r="C40" s="1">
        <v>2019</v>
      </c>
      <c r="D40" s="10">
        <f>+'Indice PondENGHO'!D38/'Indice PondENGHO'!D37-1</f>
        <v>3.2365194571013944E-2</v>
      </c>
      <c r="E40" s="3">
        <f>+'Indice PondENGHO'!E38/'Indice PondENGHO'!E37-1</f>
        <v>3.1142395582621996E-2</v>
      </c>
      <c r="F40" s="3">
        <f>+'Indice PondENGHO'!F38/'Indice PondENGHO'!F37-1</f>
        <v>2.5805688532095417E-2</v>
      </c>
      <c r="G40" s="3">
        <f>+'Indice PondENGHO'!G38/'Indice PondENGHO'!G37-1</f>
        <v>2.0399544101572964E-2</v>
      </c>
      <c r="H40" s="3">
        <f>+'Indice PondENGHO'!H38/'Indice PondENGHO'!H37-1</f>
        <v>5.3777439272755467E-2</v>
      </c>
      <c r="I40" s="3">
        <f>+'Indice PondENGHO'!I38/'Indice PondENGHO'!I37-1</f>
        <v>5.3071033090736242E-2</v>
      </c>
      <c r="J40" s="3">
        <f>+'Indice PondENGHO'!J38/'Indice PondENGHO'!J37-1</f>
        <v>5.1695115797367519E-2</v>
      </c>
      <c r="K40" s="3">
        <f>+'Indice PondENGHO'!K38/'Indice PondENGHO'!K37-1</f>
        <v>9.3746723780463892E-2</v>
      </c>
      <c r="L40" s="3">
        <f>+'Indice PondENGHO'!L38/'Indice PondENGHO'!L37-1</f>
        <v>2.4215997257627908E-2</v>
      </c>
      <c r="M40" s="3">
        <f>+'Indice PondENGHO'!M38/'Indice PondENGHO'!M37-1</f>
        <v>1.8881233910758022E-2</v>
      </c>
      <c r="N40" s="3">
        <f>+'Indice PondENGHO'!N38/'Indice PondENGHO'!N37-1</f>
        <v>3.1430703513044556E-2</v>
      </c>
      <c r="O40" s="11">
        <f>+'Indice PondENGHO'!O38/'Indice PondENGHO'!O37-1</f>
        <v>3.5905055658164819E-2</v>
      </c>
      <c r="P40" s="3">
        <f>+'Indice PondENGHO'!P38/'Indice PondENGHO'!P37-1</f>
        <v>3.1748109849140116E-2</v>
      </c>
      <c r="Q40" s="3">
        <f>+'Indice PondENGHO'!Q38/'Indice PondENGHO'!Q37-1</f>
        <v>3.1032832534910959E-2</v>
      </c>
      <c r="R40" s="3">
        <f>+'Indice PondENGHO'!R38/'Indice PondENGHO'!R37-1</f>
        <v>2.4789707408474859E-2</v>
      </c>
      <c r="S40" s="3">
        <f>+'Indice PondENGHO'!S38/'Indice PondENGHO'!S37-1</f>
        <v>2.0596102358915847E-2</v>
      </c>
      <c r="T40" s="3">
        <f>+'Indice PondENGHO'!T38/'Indice PondENGHO'!T37-1</f>
        <v>5.3913376352150211E-2</v>
      </c>
      <c r="U40" s="3">
        <f>+'Indice PondENGHO'!U38/'Indice PondENGHO'!U37-1</f>
        <v>5.4495338381298941E-2</v>
      </c>
      <c r="V40" s="3">
        <f>+'Indice PondENGHO'!V38/'Indice PondENGHO'!V37-1</f>
        <v>5.1154744481566095E-2</v>
      </c>
      <c r="W40" s="3">
        <f>+'Indice PondENGHO'!W38/'Indice PondENGHO'!W37-1</f>
        <v>9.4805347471001333E-2</v>
      </c>
      <c r="X40" s="3">
        <f>+'Indice PondENGHO'!X38/'Indice PondENGHO'!X37-1</f>
        <v>2.3709400552620385E-2</v>
      </c>
      <c r="Y40" s="3">
        <f>+'Indice PondENGHO'!Y38/'Indice PondENGHO'!Y37-1</f>
        <v>2.3277610092982126E-2</v>
      </c>
      <c r="Z40" s="3">
        <f>+'Indice PondENGHO'!Z38/'Indice PondENGHO'!Z37-1</f>
        <v>3.1852338910095535E-2</v>
      </c>
      <c r="AA40" s="3">
        <f>+'Indice PondENGHO'!AA38/'Indice PondENGHO'!AA37-1</f>
        <v>3.5933896494377615E-2</v>
      </c>
      <c r="AB40" s="10">
        <f>+'Indice PondENGHO'!AB38/'Indice PondENGHO'!AB37-1</f>
        <v>3.1493633335761162E-2</v>
      </c>
      <c r="AC40" s="3">
        <f>+'Indice PondENGHO'!AC38/'Indice PondENGHO'!AC37-1</f>
        <v>3.109918450836302E-2</v>
      </c>
      <c r="AD40" s="3">
        <f>+'Indice PondENGHO'!AD38/'Indice PondENGHO'!AD37-1</f>
        <v>2.4442871314334758E-2</v>
      </c>
      <c r="AE40" s="3">
        <f>+'Indice PondENGHO'!AE38/'Indice PondENGHO'!AE37-1</f>
        <v>2.0558461020287799E-2</v>
      </c>
      <c r="AF40" s="3">
        <f>+'Indice PondENGHO'!AF38/'Indice PondENGHO'!AF37-1</f>
        <v>5.3878638671637002E-2</v>
      </c>
      <c r="AG40" s="3">
        <f>+'Indice PondENGHO'!AG38/'Indice PondENGHO'!AG37-1</f>
        <v>5.4619952720672771E-2</v>
      </c>
      <c r="AH40" s="3">
        <f>+'Indice PondENGHO'!AH38/'Indice PondENGHO'!AH37-1</f>
        <v>5.0755905210912777E-2</v>
      </c>
      <c r="AI40" s="3">
        <f>+'Indice PondENGHO'!AI38/'Indice PondENGHO'!AI37-1</f>
        <v>9.5404510196712922E-2</v>
      </c>
      <c r="AJ40" s="3">
        <f>+'Indice PondENGHO'!AJ38/'Indice PondENGHO'!AJ37-1</f>
        <v>2.3243045213387603E-2</v>
      </c>
      <c r="AK40" s="3">
        <f>+'Indice PondENGHO'!AK38/'Indice PondENGHO'!AK37-1</f>
        <v>2.4182471573513054E-2</v>
      </c>
      <c r="AL40" s="3">
        <f>+'Indice PondENGHO'!AL38/'Indice PondENGHO'!AL37-1</f>
        <v>3.2617051008964948E-2</v>
      </c>
      <c r="AM40" s="11">
        <f>+'Indice PondENGHO'!AM38/'Indice PondENGHO'!AM37-1</f>
        <v>3.6028462664365435E-2</v>
      </c>
      <c r="AN40" s="3">
        <f>+'Indice PondENGHO'!AN38/'Indice PondENGHO'!AN37-1</f>
        <v>3.1422293916073762E-2</v>
      </c>
      <c r="AO40" s="3">
        <f>+'Indice PondENGHO'!AO38/'Indice PondENGHO'!AO37-1</f>
        <v>3.1097219067991455E-2</v>
      </c>
      <c r="AP40" s="3">
        <f>+'Indice PondENGHO'!AP38/'Indice PondENGHO'!AP37-1</f>
        <v>2.4388023916794399E-2</v>
      </c>
      <c r="AQ40" s="3">
        <f>+'Indice PondENGHO'!AQ38/'Indice PondENGHO'!AQ37-1</f>
        <v>2.0688817141897964E-2</v>
      </c>
      <c r="AR40" s="3">
        <f>+'Indice PondENGHO'!AR38/'Indice PondENGHO'!AR37-1</f>
        <v>5.3835852249908722E-2</v>
      </c>
      <c r="AS40" s="3">
        <f>+'Indice PondENGHO'!AS38/'Indice PondENGHO'!AS37-1</f>
        <v>5.6628175257768198E-2</v>
      </c>
      <c r="AT40" s="3">
        <f>+'Indice PondENGHO'!AT38/'Indice PondENGHO'!AT37-1</f>
        <v>5.0582847847541412E-2</v>
      </c>
      <c r="AU40" s="3">
        <f>+'Indice PondENGHO'!AU38/'Indice PondENGHO'!AU37-1</f>
        <v>9.507894547989082E-2</v>
      </c>
      <c r="AV40" s="3">
        <f>+'Indice PondENGHO'!AV38/'Indice PondENGHO'!AV37-1</f>
        <v>2.3265635713344279E-2</v>
      </c>
      <c r="AW40" s="3">
        <f>+'Indice PondENGHO'!AW38/'Indice PondENGHO'!AW37-1</f>
        <v>2.3597857701080915E-2</v>
      </c>
      <c r="AX40" s="3">
        <f>+'Indice PondENGHO'!AX38/'Indice PondENGHO'!AX37-1</f>
        <v>3.301270500790654E-2</v>
      </c>
      <c r="AY40" s="3">
        <f>+'Indice PondENGHO'!AY38/'Indice PondENGHO'!AY37-1</f>
        <v>3.6125937899480709E-2</v>
      </c>
      <c r="AZ40" s="10">
        <f>+'Indice PondENGHO'!AZ38/'Indice PondENGHO'!AZ37-1</f>
        <v>3.1078025312048396E-2</v>
      </c>
      <c r="BA40" s="3">
        <f>+'Indice PondENGHO'!BA38/'Indice PondENGHO'!BA37-1</f>
        <v>3.1007370220228481E-2</v>
      </c>
      <c r="BB40" s="3">
        <f>+'Indice PondENGHO'!BB38/'Indice PondENGHO'!BB37-1</f>
        <v>2.4201681317278734E-2</v>
      </c>
      <c r="BC40" s="3">
        <f>+'Indice PondENGHO'!BC38/'Indice PondENGHO'!BC37-1</f>
        <v>2.1593873227286675E-2</v>
      </c>
      <c r="BD40" s="3">
        <f>+'Indice PondENGHO'!BD38/'Indice PondENGHO'!BD37-1</f>
        <v>5.3901243287886036E-2</v>
      </c>
      <c r="BE40" s="3">
        <f>+'Indice PondENGHO'!BE38/'Indice PondENGHO'!BE37-1</f>
        <v>5.8346858055639661E-2</v>
      </c>
      <c r="BF40" s="3">
        <f>+'Indice PondENGHO'!BF38/'Indice PondENGHO'!BF37-1</f>
        <v>5.0429953079024203E-2</v>
      </c>
      <c r="BG40" s="3">
        <f>+'Indice PondENGHO'!BG38/'Indice PondENGHO'!BG37-1</f>
        <v>9.5939138336743612E-2</v>
      </c>
      <c r="BH40" s="3">
        <f>+'Indice PondENGHO'!BH38/'Indice PondENGHO'!BH37-1</f>
        <v>2.3657424136026783E-2</v>
      </c>
      <c r="BI40" s="3">
        <f>+'Indice PondENGHO'!BI38/'Indice PondENGHO'!BI37-1</f>
        <v>2.786460850140271E-2</v>
      </c>
      <c r="BJ40" s="3">
        <f>+'Indice PondENGHO'!BJ38/'Indice PondENGHO'!BJ37-1</f>
        <v>3.3915004439484475E-2</v>
      </c>
      <c r="BK40" s="11">
        <f>+'Indice PondENGHO'!BK38/'Indice PondENGHO'!BK37-1</f>
        <v>3.6234327611057049E-2</v>
      </c>
      <c r="BL40" s="3">
        <f>+'Indice PondENGHO'!BL38/'Indice PondENGHO'!BL37-1</f>
        <v>3.5541880925163527E-2</v>
      </c>
      <c r="BM40" s="3">
        <f>+'Indice PondENGHO'!BM38/'Indice PondENGHO'!BM37-1</f>
        <v>3.6345883068035212E-2</v>
      </c>
      <c r="BN40" s="3">
        <f>+'Indice PondENGHO'!BN38/'Indice PondENGHO'!BN37-1</f>
        <v>3.6789043739568372E-2</v>
      </c>
      <c r="BO40" s="3">
        <f>+'Indice PondENGHO'!BO38/'Indice PondENGHO'!BO37-1</f>
        <v>3.7738375305209404E-2</v>
      </c>
      <c r="BP40" s="3">
        <f>+'Indice PondENGHO'!BP38/'Indice PondENGHO'!BP37-1</f>
        <v>3.8698654687089329E-2</v>
      </c>
      <c r="BQ40" s="10">
        <f>+'Indice PondENGHO'!BQ38/'Indice PondENGHO'!BQ37-1</f>
        <v>3.1589201516463605E-2</v>
      </c>
      <c r="BR40" s="3">
        <f>+'Indice PondENGHO'!BR38/'Indice PondENGHO'!BR37-1</f>
        <v>3.1064138267066443E-2</v>
      </c>
      <c r="BS40" s="3">
        <f>+'Indice PondENGHO'!BS38/'Indice PondENGHO'!BS37-1</f>
        <v>2.4606247835133654E-2</v>
      </c>
      <c r="BT40" s="3">
        <f>+'Indice PondENGHO'!BT38/'Indice PondENGHO'!BT37-1</f>
        <v>2.0912424773520844E-2</v>
      </c>
      <c r="BU40" s="3">
        <f>+'Indice PondENGHO'!BU38/'Indice PondENGHO'!BU37-1</f>
        <v>5.3874252915198095E-2</v>
      </c>
      <c r="BV40" s="3">
        <f>+'Indice PondENGHO'!BV38/'Indice PondENGHO'!BV37-1</f>
        <v>5.6462316117920519E-2</v>
      </c>
      <c r="BW40" s="3">
        <f>+'Indice PondENGHO'!BW38/'Indice PondENGHO'!BW37-1</f>
        <v>5.0734646615079093E-2</v>
      </c>
      <c r="BX40" s="3">
        <f>+'Indice PondENGHO'!BX38/'Indice PondENGHO'!BX37-1</f>
        <v>9.5190974744836954E-2</v>
      </c>
      <c r="BY40" s="3">
        <f>+'Indice PondENGHO'!BY38/'Indice PondENGHO'!BY37-1</f>
        <v>2.3569271531431291E-2</v>
      </c>
      <c r="BZ40" s="3">
        <f>+'Indice PondENGHO'!BZ38/'Indice PondENGHO'!BZ37-1</f>
        <v>2.5067561517488457E-2</v>
      </c>
      <c r="CA40" s="3">
        <f>+'Indice PondENGHO'!CA38/'Indice PondENGHO'!CA37-1</f>
        <v>3.3043335025675358E-2</v>
      </c>
      <c r="CB40" s="11">
        <f>+'Indice PondENGHO'!CB38/'Indice PondENGHO'!CB37-1</f>
        <v>3.6100805205896869E-2</v>
      </c>
      <c r="CC40" s="55">
        <f>+'Indice PondENGHO'!CC38/'Indice PondENGHO'!CC37-1</f>
        <v>3.7396270164393064E-2</v>
      </c>
      <c r="CD40" s="56">
        <f>+'Indice PondENGHO'!CD38/'Indice PondENGHO'!CD37-1</f>
        <v>3.7396270164393064E-2</v>
      </c>
      <c r="CF40" s="3">
        <f t="shared" si="0"/>
        <v>-3.1567737619258018E-3</v>
      </c>
    </row>
    <row r="41" spans="1:84" x14ac:dyDescent="0.3">
      <c r="A41" s="2">
        <f>+'Indice PondENGHO'!A39</f>
        <v>43831</v>
      </c>
      <c r="B41" s="1" t="s">
        <v>83</v>
      </c>
      <c r="C41" s="1">
        <v>2020</v>
      </c>
      <c r="D41" s="10">
        <f>+'Indice PondENGHO'!D39/'Indice PondENGHO'!D38-1</f>
        <v>4.8010083451393903E-2</v>
      </c>
      <c r="E41" s="3">
        <f>+'Indice PondENGHO'!E39/'Indice PondENGHO'!E38-1</f>
        <v>4.2808618145582233E-2</v>
      </c>
      <c r="F41" s="3">
        <f>+'Indice PondENGHO'!F39/'Indice PondENGHO'!F38-1</f>
        <v>1.1900429206094243E-2</v>
      </c>
      <c r="G41" s="3">
        <f>+'Indice PondENGHO'!G39/'Indice PondENGHO'!G38-1</f>
        <v>8.5715282662799375E-3</v>
      </c>
      <c r="H41" s="3">
        <f>+'Indice PondENGHO'!H39/'Indice PondENGHO'!H38-1</f>
        <v>-1.1132238948682982E-2</v>
      </c>
      <c r="I41" s="3">
        <f>+'Indice PondENGHO'!I39/'Indice PondENGHO'!I38-1</f>
        <v>-1.9058949627225763E-2</v>
      </c>
      <c r="J41" s="3">
        <f>+'Indice PondENGHO'!J39/'Indice PondENGHO'!J38-1</f>
        <v>1.6126415949297757E-2</v>
      </c>
      <c r="K41" s="3">
        <f>+'Indice PondENGHO'!K39/'Indice PondENGHO'!K38-1</f>
        <v>1.8400757024974457E-3</v>
      </c>
      <c r="L41" s="3">
        <f>+'Indice PondENGHO'!L39/'Indice PondENGHO'!L38-1</f>
        <v>4.6595206927942279E-2</v>
      </c>
      <c r="M41" s="3">
        <f>+'Indice PondENGHO'!M39/'Indice PondENGHO'!M38-1</f>
        <v>5.1031228006708229E-3</v>
      </c>
      <c r="N41" s="3">
        <f>+'Indice PondENGHO'!N39/'Indice PondENGHO'!N38-1</f>
        <v>4.1906506757546813E-2</v>
      </c>
      <c r="O41" s="11">
        <f>+'Indice PondENGHO'!O39/'Indice PondENGHO'!O38-1</f>
        <v>3.025029594232298E-2</v>
      </c>
      <c r="P41" s="3">
        <f>+'Indice PondENGHO'!P39/'Indice PondENGHO'!P38-1</f>
        <v>4.7207965902237303E-2</v>
      </c>
      <c r="Q41" s="3">
        <f>+'Indice PondENGHO'!Q39/'Indice PondENGHO'!Q38-1</f>
        <v>4.3284838321534069E-2</v>
      </c>
      <c r="R41" s="3">
        <f>+'Indice PondENGHO'!R39/'Indice PondENGHO'!R38-1</f>
        <v>1.1564770074490971E-2</v>
      </c>
      <c r="S41" s="3">
        <f>+'Indice PondENGHO'!S39/'Indice PondENGHO'!S38-1</f>
        <v>7.5337327969373646E-3</v>
      </c>
      <c r="T41" s="3">
        <f>+'Indice PondENGHO'!T39/'Indice PondENGHO'!T38-1</f>
        <v>-1.2114729517504697E-2</v>
      </c>
      <c r="U41" s="3">
        <f>+'Indice PondENGHO'!U39/'Indice PondENGHO'!U38-1</f>
        <v>-1.9723233952675723E-2</v>
      </c>
      <c r="V41" s="3">
        <f>+'Indice PondENGHO'!V39/'Indice PondENGHO'!V38-1</f>
        <v>1.5985735035177084E-2</v>
      </c>
      <c r="W41" s="3">
        <f>+'Indice PondENGHO'!W39/'Indice PondENGHO'!W38-1</f>
        <v>1.5076081464346913E-3</v>
      </c>
      <c r="X41" s="3">
        <f>+'Indice PondENGHO'!X39/'Indice PondENGHO'!X38-1</f>
        <v>4.8402740632842667E-2</v>
      </c>
      <c r="Y41" s="3">
        <f>+'Indice PondENGHO'!Y39/'Indice PondENGHO'!Y38-1</f>
        <v>6.7819915030937761E-3</v>
      </c>
      <c r="Z41" s="3">
        <f>+'Indice PondENGHO'!Z39/'Indice PondENGHO'!Z38-1</f>
        <v>4.1593967019317946E-2</v>
      </c>
      <c r="AA41" s="3">
        <f>+'Indice PondENGHO'!AA39/'Indice PondENGHO'!AA38-1</f>
        <v>3.0616622274642902E-2</v>
      </c>
      <c r="AB41" s="10">
        <f>+'Indice PondENGHO'!AB39/'Indice PondENGHO'!AB38-1</f>
        <v>4.6787120751089706E-2</v>
      </c>
      <c r="AC41" s="3">
        <f>+'Indice PondENGHO'!AC39/'Indice PondENGHO'!AC38-1</f>
        <v>4.3249342918864286E-2</v>
      </c>
      <c r="AD41" s="3">
        <f>+'Indice PondENGHO'!AD39/'Indice PondENGHO'!AD38-1</f>
        <v>1.1488045744358022E-2</v>
      </c>
      <c r="AE41" s="3">
        <f>+'Indice PondENGHO'!AE39/'Indice PondENGHO'!AE38-1</f>
        <v>7.5349030205560386E-3</v>
      </c>
      <c r="AF41" s="3">
        <f>+'Indice PondENGHO'!AF39/'Indice PondENGHO'!AF38-1</f>
        <v>-1.2350543400632685E-2</v>
      </c>
      <c r="AG41" s="3">
        <f>+'Indice PondENGHO'!AG39/'Indice PondENGHO'!AG38-1</f>
        <v>-1.9633419619882408E-2</v>
      </c>
      <c r="AH41" s="3">
        <f>+'Indice PondENGHO'!AH39/'Indice PondENGHO'!AH38-1</f>
        <v>1.6091012889105638E-2</v>
      </c>
      <c r="AI41" s="3">
        <f>+'Indice PondENGHO'!AI39/'Indice PondENGHO'!AI38-1</f>
        <v>1.3604143659899925E-3</v>
      </c>
      <c r="AJ41" s="3">
        <f>+'Indice PondENGHO'!AJ39/'Indice PondENGHO'!AJ38-1</f>
        <v>4.9393813946614795E-2</v>
      </c>
      <c r="AK41" s="3">
        <f>+'Indice PondENGHO'!AK39/'Indice PondENGHO'!AK38-1</f>
        <v>7.1446417825886677E-3</v>
      </c>
      <c r="AL41" s="3">
        <f>+'Indice PondENGHO'!AL39/'Indice PondENGHO'!AL38-1</f>
        <v>4.1115929962851627E-2</v>
      </c>
      <c r="AM41" s="11">
        <f>+'Indice PondENGHO'!AM39/'Indice PondENGHO'!AM38-1</f>
        <v>3.0790114860287376E-2</v>
      </c>
      <c r="AN41" s="3">
        <f>+'Indice PondENGHO'!AN39/'Indice PondENGHO'!AN38-1</f>
        <v>4.6494697573254529E-2</v>
      </c>
      <c r="AO41" s="3">
        <f>+'Indice PondENGHO'!AO39/'Indice PondENGHO'!AO38-1</f>
        <v>4.3435380467153895E-2</v>
      </c>
      <c r="AP41" s="3">
        <f>+'Indice PondENGHO'!AP39/'Indice PondENGHO'!AP38-1</f>
        <v>1.1332028219442458E-2</v>
      </c>
      <c r="AQ41" s="3">
        <f>+'Indice PondENGHO'!AQ39/'Indice PondENGHO'!AQ38-1</f>
        <v>7.1290718088621308E-3</v>
      </c>
      <c r="AR41" s="3">
        <f>+'Indice PondENGHO'!AR39/'Indice PondENGHO'!AR38-1</f>
        <v>-1.2385423203873036E-2</v>
      </c>
      <c r="AS41" s="3">
        <f>+'Indice PondENGHO'!AS39/'Indice PondENGHO'!AS38-1</f>
        <v>-2.0314911141632641E-2</v>
      </c>
      <c r="AT41" s="3">
        <f>+'Indice PondENGHO'!AT39/'Indice PondENGHO'!AT38-1</f>
        <v>1.5487027342791837E-2</v>
      </c>
      <c r="AU41" s="3">
        <f>+'Indice PondENGHO'!AU39/'Indice PondENGHO'!AU38-1</f>
        <v>1.5809686954553204E-3</v>
      </c>
      <c r="AV41" s="3">
        <f>+'Indice PondENGHO'!AV39/'Indice PondENGHO'!AV38-1</f>
        <v>4.9969170382995198E-2</v>
      </c>
      <c r="AW41" s="3">
        <f>+'Indice PondENGHO'!AW39/'Indice PondENGHO'!AW38-1</f>
        <v>6.9216664476203782E-3</v>
      </c>
      <c r="AX41" s="3">
        <f>+'Indice PondENGHO'!AX39/'Indice PondENGHO'!AX38-1</f>
        <v>4.1461861631165497E-2</v>
      </c>
      <c r="AY41" s="3">
        <f>+'Indice PondENGHO'!AY39/'Indice PondENGHO'!AY38-1</f>
        <v>3.1046370361255127E-2</v>
      </c>
      <c r="AZ41" s="10">
        <f>+'Indice PondENGHO'!AZ39/'Indice PondENGHO'!AZ38-1</f>
        <v>4.610916103667817E-2</v>
      </c>
      <c r="BA41" s="3">
        <f>+'Indice PondENGHO'!BA39/'Indice PondENGHO'!BA38-1</f>
        <v>4.3836867494160048E-2</v>
      </c>
      <c r="BB41" s="3">
        <f>+'Indice PondENGHO'!BB39/'Indice PondENGHO'!BB38-1</f>
        <v>1.1078816953631554E-2</v>
      </c>
      <c r="BC41" s="3">
        <f>+'Indice PondENGHO'!BC39/'Indice PondENGHO'!BC38-1</f>
        <v>5.3061874823674415E-3</v>
      </c>
      <c r="BD41" s="3">
        <f>+'Indice PondENGHO'!BD39/'Indice PondENGHO'!BD38-1</f>
        <v>-1.3450749995092326E-2</v>
      </c>
      <c r="BE41" s="3">
        <f>+'Indice PondENGHO'!BE39/'Indice PondENGHO'!BE38-1</f>
        <v>-2.0915587415893944E-2</v>
      </c>
      <c r="BF41" s="3">
        <f>+'Indice PondENGHO'!BF39/'Indice PondENGHO'!BF38-1</f>
        <v>1.4885775094358289E-2</v>
      </c>
      <c r="BG41" s="3">
        <f>+'Indice PondENGHO'!BG39/'Indice PondENGHO'!BG38-1</f>
        <v>1.5786409794600331E-3</v>
      </c>
      <c r="BH41" s="3">
        <f>+'Indice PondENGHO'!BH39/'Indice PondENGHO'!BH38-1</f>
        <v>5.1077663188320965E-2</v>
      </c>
      <c r="BI41" s="3">
        <f>+'Indice PondENGHO'!BI39/'Indice PondENGHO'!BI38-1</f>
        <v>8.2433407803630399E-3</v>
      </c>
      <c r="BJ41" s="3">
        <f>+'Indice PondENGHO'!BJ39/'Indice PondENGHO'!BJ38-1</f>
        <v>4.1347282362130811E-2</v>
      </c>
      <c r="BK41" s="11">
        <f>+'Indice PondENGHO'!BK39/'Indice PondENGHO'!BK38-1</f>
        <v>3.1399178300967501E-2</v>
      </c>
      <c r="BL41" s="3">
        <f>+'Indice PondENGHO'!BL39/'Indice PondENGHO'!BL38-1</f>
        <v>2.8192881090503219E-2</v>
      </c>
      <c r="BM41" s="3">
        <f>+'Indice PondENGHO'!BM39/'Indice PondENGHO'!BM38-1</f>
        <v>2.5357250704729717E-2</v>
      </c>
      <c r="BN41" s="3">
        <f>+'Indice PondENGHO'!BN39/'Indice PondENGHO'!BN38-1</f>
        <v>2.3754717937352954E-2</v>
      </c>
      <c r="BO41" s="3">
        <f>+'Indice PondENGHO'!BO39/'Indice PondENGHO'!BO38-1</f>
        <v>2.1890175794210487E-2</v>
      </c>
      <c r="BP41" s="3">
        <f>+'Indice PondENGHO'!BP39/'Indice PondENGHO'!BP38-1</f>
        <v>1.9323585808565413E-2</v>
      </c>
      <c r="BQ41" s="10">
        <f>+'Indice PondENGHO'!BQ39/'Indice PondENGHO'!BQ38-1</f>
        <v>4.6871784851791887E-2</v>
      </c>
      <c r="BR41" s="3">
        <f>+'Indice PondENGHO'!BR39/'Indice PondENGHO'!BR38-1</f>
        <v>4.3414458538624467E-2</v>
      </c>
      <c r="BS41" s="3">
        <f>+'Indice PondENGHO'!BS39/'Indice PondENGHO'!BS38-1</f>
        <v>1.1404941052978845E-2</v>
      </c>
      <c r="BT41" s="3">
        <f>+'Indice PondENGHO'!BT39/'Indice PondENGHO'!BT38-1</f>
        <v>6.8402622145506964E-3</v>
      </c>
      <c r="BU41" s="3">
        <f>+'Indice PondENGHO'!BU39/'Indice PondENGHO'!BU38-1</f>
        <v>-1.2678733744687753E-2</v>
      </c>
      <c r="BV41" s="3">
        <f>+'Indice PondENGHO'!BV39/'Indice PondENGHO'!BV38-1</f>
        <v>-2.0278019333969555E-2</v>
      </c>
      <c r="BW41" s="3">
        <f>+'Indice PondENGHO'!BW39/'Indice PondENGHO'!BW38-1</f>
        <v>1.5497540189804315E-2</v>
      </c>
      <c r="BX41" s="3">
        <f>+'Indice PondENGHO'!BX39/'Indice PondENGHO'!BX38-1</f>
        <v>1.5547876640005232E-3</v>
      </c>
      <c r="BY41" s="3">
        <f>+'Indice PondENGHO'!BY39/'Indice PondENGHO'!BY38-1</f>
        <v>4.9707813398452094E-2</v>
      </c>
      <c r="BZ41" s="3">
        <f>+'Indice PondENGHO'!BZ39/'Indice PondENGHO'!BZ38-1</f>
        <v>7.3587467911520044E-3</v>
      </c>
      <c r="CA41" s="3">
        <f>+'Indice PondENGHO'!CA39/'Indice PondENGHO'!CA38-1</f>
        <v>4.1412181460297015E-2</v>
      </c>
      <c r="CB41" s="11">
        <f>+'Indice PondENGHO'!CB39/'Indice PondENGHO'!CB38-1</f>
        <v>3.0994547718931731E-2</v>
      </c>
      <c r="CC41" s="55">
        <f>+'Indice PondENGHO'!CC39/'Indice PondENGHO'!CC38-1</f>
        <v>2.2695594610324443E-2</v>
      </c>
      <c r="CD41" s="56">
        <f>+'Indice PondENGHO'!CD39/'Indice PondENGHO'!CD38-1</f>
        <v>2.2695594610324443E-2</v>
      </c>
      <c r="CF41" s="3">
        <f t="shared" si="0"/>
        <v>8.8692952819378057E-3</v>
      </c>
    </row>
    <row r="42" spans="1:84" x14ac:dyDescent="0.3">
      <c r="A42" s="2">
        <f>+'Indice PondENGHO'!A40</f>
        <v>43862</v>
      </c>
      <c r="B42" s="1" t="s">
        <v>84</v>
      </c>
      <c r="C42" s="1">
        <v>2020</v>
      </c>
      <c r="D42" s="10">
        <f>+'Indice PondENGHO'!D40/'Indice PondENGHO'!D39-1</f>
        <v>2.8454746407456044E-2</v>
      </c>
      <c r="E42" s="3">
        <f>+'Indice PondENGHO'!E40/'Indice PondENGHO'!E39-1</f>
        <v>1.3431263119878301E-2</v>
      </c>
      <c r="F42" s="3">
        <f>+'Indice PondENGHO'!F40/'Indice PondENGHO'!F39-1</f>
        <v>2.3154047850114212E-2</v>
      </c>
      <c r="G42" s="3">
        <f>+'Indice PondENGHO'!G40/'Indice PondENGHO'!G39-1</f>
        <v>2.5520890564696419E-3</v>
      </c>
      <c r="H42" s="3">
        <f>+'Indice PondENGHO'!H40/'Indice PondENGHO'!H39-1</f>
        <v>2.1425701055730384E-2</v>
      </c>
      <c r="I42" s="3">
        <f>+'Indice PondENGHO'!I40/'Indice PondENGHO'!I39-1</f>
        <v>4.7434787337419237E-3</v>
      </c>
      <c r="J42" s="3">
        <f>+'Indice PondENGHO'!J40/'Indice PondENGHO'!J39-1</f>
        <v>1.5435602554780825E-2</v>
      </c>
      <c r="K42" s="3">
        <f>+'Indice PondENGHO'!K40/'Indice PondENGHO'!K39-1</f>
        <v>2.1783131170924674E-2</v>
      </c>
      <c r="L42" s="3">
        <f>+'Indice PondENGHO'!L40/'Indice PondENGHO'!L39-1</f>
        <v>2.5541979520062874E-2</v>
      </c>
      <c r="M42" s="3">
        <f>+'Indice PondENGHO'!M40/'Indice PondENGHO'!M39-1</f>
        <v>1.6160710476015971E-2</v>
      </c>
      <c r="N42" s="3">
        <f>+'Indice PondENGHO'!N40/'Indice PondENGHO'!N39-1</f>
        <v>2.7657349949538945E-2</v>
      </c>
      <c r="O42" s="11">
        <f>+'Indice PondENGHO'!O40/'Indice PondENGHO'!O39-1</f>
        <v>2.3804732108247961E-2</v>
      </c>
      <c r="P42" s="3">
        <f>+'Indice PondENGHO'!P40/'Indice PondENGHO'!P39-1</f>
        <v>2.7804806979486951E-2</v>
      </c>
      <c r="Q42" s="3">
        <f>+'Indice PondENGHO'!Q40/'Indice PondENGHO'!Q39-1</f>
        <v>1.3085049414444105E-2</v>
      </c>
      <c r="R42" s="3">
        <f>+'Indice PondENGHO'!R40/'Indice PondENGHO'!R39-1</f>
        <v>2.3779578400074275E-2</v>
      </c>
      <c r="S42" s="3">
        <f>+'Indice PondENGHO'!S40/'Indice PondENGHO'!S39-1</f>
        <v>4.6747376947471331E-3</v>
      </c>
      <c r="T42" s="3">
        <f>+'Indice PondENGHO'!T40/'Indice PondENGHO'!T39-1</f>
        <v>2.1012950463019431E-2</v>
      </c>
      <c r="U42" s="3">
        <f>+'Indice PondENGHO'!U40/'Indice PondENGHO'!U39-1</f>
        <v>4.5575453064543581E-3</v>
      </c>
      <c r="V42" s="3">
        <f>+'Indice PondENGHO'!V40/'Indice PondENGHO'!V39-1</f>
        <v>1.5446172046812645E-2</v>
      </c>
      <c r="W42" s="3">
        <f>+'Indice PondENGHO'!W40/'Indice PondENGHO'!W39-1</f>
        <v>2.2428912080322938E-2</v>
      </c>
      <c r="X42" s="3">
        <f>+'Indice PondENGHO'!X40/'Indice PondENGHO'!X39-1</f>
        <v>2.4216264723672998E-2</v>
      </c>
      <c r="Y42" s="3">
        <f>+'Indice PondENGHO'!Y40/'Indice PondENGHO'!Y39-1</f>
        <v>1.3022466646421593E-2</v>
      </c>
      <c r="Z42" s="3">
        <f>+'Indice PondENGHO'!Z40/'Indice PondENGHO'!Z39-1</f>
        <v>2.960196475666832E-2</v>
      </c>
      <c r="AA42" s="3">
        <f>+'Indice PondENGHO'!AA40/'Indice PondENGHO'!AA39-1</f>
        <v>2.4350140933291575E-2</v>
      </c>
      <c r="AB42" s="10">
        <f>+'Indice PondENGHO'!AB40/'Indice PondENGHO'!AB39-1</f>
        <v>2.7162284618845511E-2</v>
      </c>
      <c r="AC42" s="3">
        <f>+'Indice PondENGHO'!AC40/'Indice PondENGHO'!AC39-1</f>
        <v>1.3157100591024928E-2</v>
      </c>
      <c r="AD42" s="3">
        <f>+'Indice PondENGHO'!AD40/'Indice PondENGHO'!AD39-1</f>
        <v>2.4072489452121593E-2</v>
      </c>
      <c r="AE42" s="3">
        <f>+'Indice PondENGHO'!AE40/'Indice PondENGHO'!AE39-1</f>
        <v>6.030237184742715E-3</v>
      </c>
      <c r="AF42" s="3">
        <f>+'Indice PondENGHO'!AF40/'Indice PondENGHO'!AF39-1</f>
        <v>2.0826968177577898E-2</v>
      </c>
      <c r="AG42" s="3">
        <f>+'Indice PondENGHO'!AG40/'Indice PondENGHO'!AG39-1</f>
        <v>4.7052169011594369E-3</v>
      </c>
      <c r="AH42" s="3">
        <f>+'Indice PondENGHO'!AH40/'Indice PondENGHO'!AH39-1</f>
        <v>1.6092077444544106E-2</v>
      </c>
      <c r="AI42" s="3">
        <f>+'Indice PondENGHO'!AI40/'Indice PondENGHO'!AI39-1</f>
        <v>2.2982001343291314E-2</v>
      </c>
      <c r="AJ42" s="3">
        <f>+'Indice PondENGHO'!AJ40/'Indice PondENGHO'!AJ39-1</f>
        <v>2.3689215020013865E-2</v>
      </c>
      <c r="AK42" s="3">
        <f>+'Indice PondENGHO'!AK40/'Indice PondENGHO'!AK39-1</f>
        <v>1.1944623125983878E-2</v>
      </c>
      <c r="AL42" s="3">
        <f>+'Indice PondENGHO'!AL40/'Indice PondENGHO'!AL39-1</f>
        <v>3.1453835053840251E-2</v>
      </c>
      <c r="AM42" s="11">
        <f>+'Indice PondENGHO'!AM40/'Indice PondENGHO'!AM39-1</f>
        <v>2.457802128386577E-2</v>
      </c>
      <c r="AN42" s="3">
        <f>+'Indice PondENGHO'!AN40/'Indice PondENGHO'!AN39-1</f>
        <v>2.6717673543311449E-2</v>
      </c>
      <c r="AO42" s="3">
        <f>+'Indice PondENGHO'!AO40/'Indice PondENGHO'!AO39-1</f>
        <v>1.3108978720512754E-2</v>
      </c>
      <c r="AP42" s="3">
        <f>+'Indice PondENGHO'!AP40/'Indice PondENGHO'!AP39-1</f>
        <v>2.3964357406395687E-2</v>
      </c>
      <c r="AQ42" s="3">
        <f>+'Indice PondENGHO'!AQ40/'Indice PondENGHO'!AQ39-1</f>
        <v>6.6665086713066923E-3</v>
      </c>
      <c r="AR42" s="3">
        <f>+'Indice PondENGHO'!AR40/'Indice PondENGHO'!AR39-1</f>
        <v>2.0689285976217331E-2</v>
      </c>
      <c r="AS42" s="3">
        <f>+'Indice PondENGHO'!AS40/'Indice PondENGHO'!AS39-1</f>
        <v>4.3290795432247009E-3</v>
      </c>
      <c r="AT42" s="3">
        <f>+'Indice PondENGHO'!AT40/'Indice PondENGHO'!AT39-1</f>
        <v>1.600536402318431E-2</v>
      </c>
      <c r="AU42" s="3">
        <f>+'Indice PondENGHO'!AU40/'Indice PondENGHO'!AU39-1</f>
        <v>2.2729798662434186E-2</v>
      </c>
      <c r="AV42" s="3">
        <f>+'Indice PondENGHO'!AV40/'Indice PondENGHO'!AV39-1</f>
        <v>2.2587112532364229E-2</v>
      </c>
      <c r="AW42" s="3">
        <f>+'Indice PondENGHO'!AW40/'Indice PondENGHO'!AW39-1</f>
        <v>1.2410591124087489E-2</v>
      </c>
      <c r="AX42" s="3">
        <f>+'Indice PondENGHO'!AX40/'Indice PondENGHO'!AX39-1</f>
        <v>3.1280079928493798E-2</v>
      </c>
      <c r="AY42" s="3">
        <f>+'Indice PondENGHO'!AY40/'Indice PondENGHO'!AY39-1</f>
        <v>2.4464457010474172E-2</v>
      </c>
      <c r="AZ42" s="10">
        <f>+'Indice PondENGHO'!AZ40/'Indice PondENGHO'!AZ39-1</f>
        <v>2.6081663721325477E-2</v>
      </c>
      <c r="BA42" s="3">
        <f>+'Indice PondENGHO'!BA40/'Indice PondENGHO'!BA39-1</f>
        <v>1.2911213798650678E-2</v>
      </c>
      <c r="BB42" s="3">
        <f>+'Indice PondENGHO'!BB40/'Indice PondENGHO'!BB39-1</f>
        <v>2.3946085222062097E-2</v>
      </c>
      <c r="BC42" s="3">
        <f>+'Indice PondENGHO'!BC40/'Indice PondENGHO'!BC39-1</f>
        <v>7.6454613706500307E-3</v>
      </c>
      <c r="BD42" s="3">
        <f>+'Indice PondENGHO'!BD40/'Indice PondENGHO'!BD39-1</f>
        <v>2.0224087550166248E-2</v>
      </c>
      <c r="BE42" s="3">
        <f>+'Indice PondENGHO'!BE40/'Indice PondENGHO'!BE39-1</f>
        <v>4.0556264810385212E-3</v>
      </c>
      <c r="BF42" s="3">
        <f>+'Indice PondENGHO'!BF40/'Indice PondENGHO'!BF39-1</f>
        <v>1.620678380388263E-2</v>
      </c>
      <c r="BG42" s="3">
        <f>+'Indice PondENGHO'!BG40/'Indice PondENGHO'!BG39-1</f>
        <v>2.2992881517219566E-2</v>
      </c>
      <c r="BH42" s="3">
        <f>+'Indice PondENGHO'!BH40/'Indice PondENGHO'!BH39-1</f>
        <v>2.0345458589891674E-2</v>
      </c>
      <c r="BI42" s="3">
        <f>+'Indice PondENGHO'!BI40/'Indice PondENGHO'!BI39-1</f>
        <v>1.0971099570591614E-2</v>
      </c>
      <c r="BJ42" s="3">
        <f>+'Indice PondENGHO'!BJ40/'Indice PondENGHO'!BJ39-1</f>
        <v>3.2237767158160402E-2</v>
      </c>
      <c r="BK42" s="11">
        <f>+'Indice PondENGHO'!BK40/'Indice PondENGHO'!BK39-1</f>
        <v>2.4713005080744255E-2</v>
      </c>
      <c r="BL42" s="3">
        <f>+'Indice PondENGHO'!BL40/'Indice PondENGHO'!BL39-1</f>
        <v>2.1462226309712618E-2</v>
      </c>
      <c r="BM42" s="3">
        <f>+'Indice PondENGHO'!BM40/'Indice PondENGHO'!BM39-1</f>
        <v>2.0627447630044982E-2</v>
      </c>
      <c r="BN42" s="3">
        <f>+'Indice PondENGHO'!BN40/'Indice PondENGHO'!BN39-1</f>
        <v>2.0410967222741494E-2</v>
      </c>
      <c r="BO42" s="3">
        <f>+'Indice PondENGHO'!BO40/'Indice PondENGHO'!BO39-1</f>
        <v>1.978221392731716E-2</v>
      </c>
      <c r="BP42" s="3">
        <f>+'Indice PondENGHO'!BP40/'Indice PondENGHO'!BP39-1</f>
        <v>1.905639857869823E-2</v>
      </c>
      <c r="BQ42" s="10">
        <f>+'Indice PondENGHO'!BQ40/'Indice PondENGHO'!BQ39-1</f>
        <v>2.7178667637013376E-2</v>
      </c>
      <c r="BR42" s="3">
        <f>+'Indice PondENGHO'!BR40/'Indice PondENGHO'!BR39-1</f>
        <v>1.3095245766375774E-2</v>
      </c>
      <c r="BS42" s="3">
        <f>+'Indice PondENGHO'!BS40/'Indice PondENGHO'!BS39-1</f>
        <v>2.3836917191288887E-2</v>
      </c>
      <c r="BT42" s="3">
        <f>+'Indice PondENGHO'!BT40/'Indice PondENGHO'!BT39-1</f>
        <v>6.0680461148139297E-3</v>
      </c>
      <c r="BU42" s="3">
        <f>+'Indice PondENGHO'!BU40/'Indice PondENGHO'!BU39-1</f>
        <v>2.0622613773030984E-2</v>
      </c>
      <c r="BV42" s="3">
        <f>+'Indice PondENGHO'!BV40/'Indice PondENGHO'!BV39-1</f>
        <v>4.3402116517488043E-3</v>
      </c>
      <c r="BW42" s="3">
        <f>+'Indice PondENGHO'!BW40/'Indice PondENGHO'!BW39-1</f>
        <v>1.5961732109877502E-2</v>
      </c>
      <c r="BX42" s="3">
        <f>+'Indice PondENGHO'!BX40/'Indice PondENGHO'!BX39-1</f>
        <v>2.2695146548711076E-2</v>
      </c>
      <c r="BY42" s="3">
        <f>+'Indice PondENGHO'!BY40/'Indice PondENGHO'!BY39-1</f>
        <v>2.2478102393714616E-2</v>
      </c>
      <c r="BZ42" s="3">
        <f>+'Indice PondENGHO'!BZ40/'Indice PondENGHO'!BZ39-1</f>
        <v>1.2063868070887995E-2</v>
      </c>
      <c r="CA42" s="3">
        <f>+'Indice PondENGHO'!CA40/'Indice PondENGHO'!CA39-1</f>
        <v>3.1196940630750625E-2</v>
      </c>
      <c r="CB42" s="11">
        <f>+'Indice PondENGHO'!CB40/'Indice PondENGHO'!CB39-1</f>
        <v>2.4493777495722124E-2</v>
      </c>
      <c r="CC42" s="55">
        <f>+'Indice PondENGHO'!CC40/'Indice PondENGHO'!CC39-1</f>
        <v>1.9996844484485798E-2</v>
      </c>
      <c r="CD42" s="56">
        <f>+'Indice PondENGHO'!CD40/'Indice PondENGHO'!CD39-1</f>
        <v>1.9996739370711225E-2</v>
      </c>
      <c r="CF42" s="3">
        <f t="shared" si="0"/>
        <v>2.4058277310143872E-3</v>
      </c>
    </row>
    <row r="43" spans="1:84" x14ac:dyDescent="0.3">
      <c r="A43" s="2">
        <f>+'Indice PondENGHO'!A41</f>
        <v>43891</v>
      </c>
      <c r="B43" s="1" t="s">
        <v>85</v>
      </c>
      <c r="C43" s="1">
        <v>2020</v>
      </c>
      <c r="D43" s="10">
        <f>+'Indice PondENGHO'!D41/'Indice PondENGHO'!D40-1</f>
        <v>3.9949310130703575E-2</v>
      </c>
      <c r="E43" s="3">
        <f>+'Indice PondENGHO'!E41/'Indice PondENGHO'!E40-1</f>
        <v>2.7987682260166125E-2</v>
      </c>
      <c r="F43" s="3">
        <f>+'Indice PondENGHO'!F41/'Indice PondENGHO'!F40-1</f>
        <v>4.1474656705381863E-2</v>
      </c>
      <c r="G43" s="3">
        <f>+'Indice PondENGHO'!G41/'Indice PondENGHO'!G40-1</f>
        <v>1.284869566908875E-2</v>
      </c>
      <c r="H43" s="3">
        <f>+'Indice PondENGHO'!H41/'Indice PondENGHO'!H40-1</f>
        <v>2.8177476337253315E-2</v>
      </c>
      <c r="I43" s="3">
        <f>+'Indice PondENGHO'!I41/'Indice PondENGHO'!I40-1</f>
        <v>2.6865122911262418E-2</v>
      </c>
      <c r="J43" s="3">
        <f>+'Indice PondENGHO'!J41/'Indice PondENGHO'!J40-1</f>
        <v>1.6231825554882784E-2</v>
      </c>
      <c r="K43" s="3">
        <f>+'Indice PondENGHO'!K41/'Indice PondENGHO'!K40-1</f>
        <v>8.3337322237541089E-2</v>
      </c>
      <c r="L43" s="3">
        <f>+'Indice PondENGHO'!L41/'Indice PondENGHO'!L40-1</f>
        <v>2.5298405042904593E-2</v>
      </c>
      <c r="M43" s="3">
        <f>+'Indice PondENGHO'!M41/'Indice PondENGHO'!M40-1</f>
        <v>0.17581978017351019</v>
      </c>
      <c r="N43" s="3">
        <f>+'Indice PondENGHO'!N41/'Indice PondENGHO'!N40-1</f>
        <v>2.3996146842533594E-2</v>
      </c>
      <c r="O43" s="11">
        <f>+'Indice PondENGHO'!O41/'Indice PondENGHO'!O40-1</f>
        <v>2.0708134727174254E-2</v>
      </c>
      <c r="P43" s="3">
        <f>+'Indice PondENGHO'!P41/'Indice PondENGHO'!P40-1</f>
        <v>3.9740494825254435E-2</v>
      </c>
      <c r="Q43" s="3">
        <f>+'Indice PondENGHO'!Q41/'Indice PondENGHO'!Q40-1</f>
        <v>2.8530705130686895E-2</v>
      </c>
      <c r="R43" s="3">
        <f>+'Indice PondENGHO'!R41/'Indice PondENGHO'!R40-1</f>
        <v>4.1786273826783349E-2</v>
      </c>
      <c r="S43" s="3">
        <f>+'Indice PondENGHO'!S41/'Indice PondENGHO'!S40-1</f>
        <v>1.3049118890567257E-2</v>
      </c>
      <c r="T43" s="3">
        <f>+'Indice PondENGHO'!T41/'Indice PondENGHO'!T40-1</f>
        <v>2.8505851415727479E-2</v>
      </c>
      <c r="U43" s="3">
        <f>+'Indice PondENGHO'!U41/'Indice PondENGHO'!U40-1</f>
        <v>2.6730664497172762E-2</v>
      </c>
      <c r="V43" s="3">
        <f>+'Indice PondENGHO'!V41/'Indice PondENGHO'!V40-1</f>
        <v>1.6052347586869464E-2</v>
      </c>
      <c r="W43" s="3">
        <f>+'Indice PondENGHO'!W41/'Indice PondENGHO'!W40-1</f>
        <v>8.3113819945397793E-2</v>
      </c>
      <c r="X43" s="3">
        <f>+'Indice PondENGHO'!X41/'Indice PondENGHO'!X40-1</f>
        <v>2.4143024300830263E-2</v>
      </c>
      <c r="Y43" s="3">
        <f>+'Indice PondENGHO'!Y41/'Indice PondENGHO'!Y40-1</f>
        <v>0.18011073134601241</v>
      </c>
      <c r="Z43" s="3">
        <f>+'Indice PondENGHO'!Z41/'Indice PondENGHO'!Z40-1</f>
        <v>2.3133630427337515E-2</v>
      </c>
      <c r="AA43" s="3">
        <f>+'Indice PondENGHO'!AA41/'Indice PondENGHO'!AA40-1</f>
        <v>2.048560538336508E-2</v>
      </c>
      <c r="AB43" s="10">
        <f>+'Indice PondENGHO'!AB41/'Indice PondENGHO'!AB40-1</f>
        <v>3.9581328295962948E-2</v>
      </c>
      <c r="AC43" s="3">
        <f>+'Indice PondENGHO'!AC41/'Indice PondENGHO'!AC40-1</f>
        <v>2.8130330592184283E-2</v>
      </c>
      <c r="AD43" s="3">
        <f>+'Indice PondENGHO'!AD41/'Indice PondENGHO'!AD40-1</f>
        <v>4.2068795799208525E-2</v>
      </c>
      <c r="AE43" s="3">
        <f>+'Indice PondENGHO'!AE41/'Indice PondENGHO'!AE40-1</f>
        <v>1.3019871645823855E-2</v>
      </c>
      <c r="AF43" s="3">
        <f>+'Indice PondENGHO'!AF41/'Indice PondENGHO'!AF40-1</f>
        <v>2.8750807133819389E-2</v>
      </c>
      <c r="AG43" s="3">
        <f>+'Indice PondENGHO'!AG41/'Indice PondENGHO'!AG40-1</f>
        <v>2.6577034126143317E-2</v>
      </c>
      <c r="AH43" s="3">
        <f>+'Indice PondENGHO'!AH41/'Indice PondENGHO'!AH40-1</f>
        <v>1.5247441414659946E-2</v>
      </c>
      <c r="AI43" s="3">
        <f>+'Indice PondENGHO'!AI41/'Indice PondENGHO'!AI40-1</f>
        <v>8.2738890055091829E-2</v>
      </c>
      <c r="AJ43" s="3">
        <f>+'Indice PondENGHO'!AJ41/'Indice PondENGHO'!AJ40-1</f>
        <v>2.3495247149629694E-2</v>
      </c>
      <c r="AK43" s="3">
        <f>+'Indice PondENGHO'!AK41/'Indice PondENGHO'!AK40-1</f>
        <v>0.18119647869460143</v>
      </c>
      <c r="AL43" s="3">
        <f>+'Indice PondENGHO'!AL41/'Indice PondENGHO'!AL40-1</f>
        <v>2.1681058077574145E-2</v>
      </c>
      <c r="AM43" s="11">
        <f>+'Indice PondENGHO'!AM41/'Indice PondENGHO'!AM40-1</f>
        <v>2.0346874842966711E-2</v>
      </c>
      <c r="AN43" s="3">
        <f>+'Indice PondENGHO'!AN41/'Indice PondENGHO'!AN40-1</f>
        <v>3.9210779411744223E-2</v>
      </c>
      <c r="AO43" s="3">
        <f>+'Indice PondENGHO'!AO41/'Indice PondENGHO'!AO40-1</f>
        <v>2.8399031908053152E-2</v>
      </c>
      <c r="AP43" s="3">
        <f>+'Indice PondENGHO'!AP41/'Indice PondENGHO'!AP40-1</f>
        <v>4.1194859191381772E-2</v>
      </c>
      <c r="AQ43" s="3">
        <f>+'Indice PondENGHO'!AQ41/'Indice PondENGHO'!AQ40-1</f>
        <v>1.3415617848234085E-2</v>
      </c>
      <c r="AR43" s="3">
        <f>+'Indice PondENGHO'!AR41/'Indice PondENGHO'!AR40-1</f>
        <v>2.8964170657634902E-2</v>
      </c>
      <c r="AS43" s="3">
        <f>+'Indice PondENGHO'!AS41/'Indice PondENGHO'!AS40-1</f>
        <v>2.6516422203351375E-2</v>
      </c>
      <c r="AT43" s="3">
        <f>+'Indice PondENGHO'!AT41/'Indice PondENGHO'!AT40-1</f>
        <v>1.5868284867815996E-2</v>
      </c>
      <c r="AU43" s="3">
        <f>+'Indice PondENGHO'!AU41/'Indice PondENGHO'!AU40-1</f>
        <v>8.2624108502810545E-2</v>
      </c>
      <c r="AV43" s="3">
        <f>+'Indice PondENGHO'!AV41/'Indice PondENGHO'!AV40-1</f>
        <v>2.3783335914881576E-2</v>
      </c>
      <c r="AW43" s="3">
        <f>+'Indice PondENGHO'!AW41/'Indice PondENGHO'!AW40-1</f>
        <v>0.18031036501665532</v>
      </c>
      <c r="AX43" s="3">
        <f>+'Indice PondENGHO'!AX41/'Indice PondENGHO'!AX40-1</f>
        <v>2.1229278526163853E-2</v>
      </c>
      <c r="AY43" s="3">
        <f>+'Indice PondENGHO'!AY41/'Indice PondENGHO'!AY40-1</f>
        <v>2.0343002401703281E-2</v>
      </c>
      <c r="AZ43" s="10">
        <f>+'Indice PondENGHO'!AZ41/'Indice PondENGHO'!AZ40-1</f>
        <v>3.8874113426573986E-2</v>
      </c>
      <c r="BA43" s="3">
        <f>+'Indice PondENGHO'!BA41/'Indice PondENGHO'!BA40-1</f>
        <v>2.900106839803418E-2</v>
      </c>
      <c r="BB43" s="3">
        <f>+'Indice PondENGHO'!BB41/'Indice PondENGHO'!BB40-1</f>
        <v>4.0616260220337486E-2</v>
      </c>
      <c r="BC43" s="3">
        <f>+'Indice PondENGHO'!BC41/'Indice PondENGHO'!BC40-1</f>
        <v>1.4469848077802494E-2</v>
      </c>
      <c r="BD43" s="3">
        <f>+'Indice PondENGHO'!BD41/'Indice PondENGHO'!BD40-1</f>
        <v>2.9723080710968075E-2</v>
      </c>
      <c r="BE43" s="3">
        <f>+'Indice PondENGHO'!BE41/'Indice PondENGHO'!BE40-1</f>
        <v>2.639968122082359E-2</v>
      </c>
      <c r="BF43" s="3">
        <f>+'Indice PondENGHO'!BF41/'Indice PondENGHO'!BF40-1</f>
        <v>1.5856201011583249E-2</v>
      </c>
      <c r="BG43" s="3">
        <f>+'Indice PondENGHO'!BG41/'Indice PondENGHO'!BG40-1</f>
        <v>8.2378685395938955E-2</v>
      </c>
      <c r="BH43" s="3">
        <f>+'Indice PondENGHO'!BH41/'Indice PondENGHO'!BH40-1</f>
        <v>2.4282295907878115E-2</v>
      </c>
      <c r="BI43" s="3">
        <f>+'Indice PondENGHO'!BI41/'Indice PondENGHO'!BI40-1</f>
        <v>0.18630773953638169</v>
      </c>
      <c r="BJ43" s="3">
        <f>+'Indice PondENGHO'!BJ41/'Indice PondENGHO'!BJ40-1</f>
        <v>2.0169125514374553E-2</v>
      </c>
      <c r="BK43" s="11">
        <f>+'Indice PondENGHO'!BK41/'Indice PondENGHO'!BK40-1</f>
        <v>2.0445101430378809E-2</v>
      </c>
      <c r="BL43" s="3">
        <f>+'Indice PondENGHO'!BL41/'Indice PondENGHO'!BL40-1</f>
        <v>3.4339606331523331E-2</v>
      </c>
      <c r="BM43" s="3">
        <f>+'Indice PondENGHO'!BM41/'Indice PondENGHO'!BM40-1</f>
        <v>3.4027794488364904E-2</v>
      </c>
      <c r="BN43" s="3">
        <f>+'Indice PondENGHO'!BN41/'Indice PondENGHO'!BN40-1</f>
        <v>3.3944583544038398E-2</v>
      </c>
      <c r="BO43" s="3">
        <f>+'Indice PondENGHO'!BO41/'Indice PondENGHO'!BO40-1</f>
        <v>3.2921982370496483E-2</v>
      </c>
      <c r="BP43" s="3">
        <f>+'Indice PondENGHO'!BP41/'Indice PondENGHO'!BP40-1</f>
        <v>3.2343634624051987E-2</v>
      </c>
      <c r="BQ43" s="10">
        <f>+'Indice PondENGHO'!BQ41/'Indice PondENGHO'!BQ40-1</f>
        <v>3.944077554897607E-2</v>
      </c>
      <c r="BR43" s="3">
        <f>+'Indice PondENGHO'!BR41/'Indice PondENGHO'!BR40-1</f>
        <v>2.8506872026861751E-2</v>
      </c>
      <c r="BS43" s="3">
        <f>+'Indice PondENGHO'!BS41/'Indice PondENGHO'!BS40-1</f>
        <v>4.13273367339968E-2</v>
      </c>
      <c r="BT43" s="3">
        <f>+'Indice PondENGHO'!BT41/'Indice PondENGHO'!BT40-1</f>
        <v>1.3564640486010804E-2</v>
      </c>
      <c r="BU43" s="3">
        <f>+'Indice PondENGHO'!BU41/'Indice PondENGHO'!BU40-1</f>
        <v>2.911979537378695E-2</v>
      </c>
      <c r="BV43" s="3">
        <f>+'Indice PondENGHO'!BV41/'Indice PondENGHO'!BV40-1</f>
        <v>2.6531100213144976E-2</v>
      </c>
      <c r="BW43" s="3">
        <f>+'Indice PondENGHO'!BW41/'Indice PondENGHO'!BW40-1</f>
        <v>1.5820792729175803E-2</v>
      </c>
      <c r="BX43" s="3">
        <f>+'Indice PondENGHO'!BX41/'Indice PondENGHO'!BX40-1</f>
        <v>8.2740452408724963E-2</v>
      </c>
      <c r="BY43" s="3">
        <f>+'Indice PondENGHO'!BY41/'Indice PondENGHO'!BY40-1</f>
        <v>2.4131351526478495E-2</v>
      </c>
      <c r="BZ43" s="3">
        <f>+'Indice PondENGHO'!BZ41/'Indice PondENGHO'!BZ40-1</f>
        <v>0.18256146803340245</v>
      </c>
      <c r="CA43" s="3">
        <f>+'Indice PondENGHO'!CA41/'Indice PondENGHO'!CA40-1</f>
        <v>2.1329240725446619E-2</v>
      </c>
      <c r="CB43" s="11">
        <f>+'Indice PondENGHO'!CB41/'Indice PondENGHO'!CB40-1</f>
        <v>2.0437484358346358E-2</v>
      </c>
      <c r="CC43" s="55">
        <f>+'Indice PondENGHO'!CC41/'Indice PondENGHO'!CC40-1</f>
        <v>3.3262738566497196E-2</v>
      </c>
      <c r="CD43" s="56">
        <f>+'Indice PondENGHO'!CD41/'Indice PondENGHO'!CD40-1</f>
        <v>3.3262845047373535E-2</v>
      </c>
      <c r="CF43" s="3">
        <f t="shared" si="0"/>
        <v>1.9959717074713446E-3</v>
      </c>
    </row>
    <row r="44" spans="1:84" x14ac:dyDescent="0.3">
      <c r="A44" s="2">
        <f>+'Indice PondENGHO'!A42</f>
        <v>43922</v>
      </c>
      <c r="B44" s="1" t="s">
        <v>86</v>
      </c>
      <c r="C44" s="1">
        <v>2020</v>
      </c>
      <c r="D44" s="10">
        <f>+'Indice PondENGHO'!D42/'Indice PondENGHO'!D41-1</f>
        <v>3.4024528902856233E-2</v>
      </c>
      <c r="E44" s="3">
        <f>+'Indice PondENGHO'!E42/'Indice PondENGHO'!E41-1</f>
        <v>1.4951182149987252E-2</v>
      </c>
      <c r="F44" s="3">
        <f>+'Indice PondENGHO'!F42/'Indice PondENGHO'!F41-1</f>
        <v>1.6445232387785058E-2</v>
      </c>
      <c r="G44" s="3">
        <f>+'Indice PondENGHO'!G42/'Indice PondENGHO'!G41-1</f>
        <v>7.0006757840412881E-4</v>
      </c>
      <c r="H44" s="3">
        <f>+'Indice PondENGHO'!H42/'Indice PondENGHO'!H41-1</f>
        <v>1.3959074719431586E-2</v>
      </c>
      <c r="I44" s="3">
        <f>+'Indice PondENGHO'!I42/'Indice PondENGHO'!I41-1</f>
        <v>1.362303079600613E-2</v>
      </c>
      <c r="J44" s="3">
        <f>+'Indice PondENGHO'!J42/'Indice PondENGHO'!J41-1</f>
        <v>1.1886381792002965E-2</v>
      </c>
      <c r="K44" s="3">
        <f>+'Indice PondENGHO'!K42/'Indice PondENGHO'!K41-1</f>
        <v>-4.2414012330573514E-2</v>
      </c>
      <c r="L44" s="3">
        <f>+'Indice PondENGHO'!L42/'Indice PondENGHO'!L41-1</f>
        <v>2.33524106512768E-2</v>
      </c>
      <c r="M44" s="3">
        <f>+'Indice PondENGHO'!M42/'Indice PondENGHO'!M41-1</f>
        <v>-1.2165446531209767E-2</v>
      </c>
      <c r="N44" s="3">
        <f>+'Indice PondENGHO'!N42/'Indice PondENGHO'!N41-1</f>
        <v>1.6842089048644704E-2</v>
      </c>
      <c r="O44" s="11">
        <f>+'Indice PondENGHO'!O42/'Indice PondENGHO'!O41-1</f>
        <v>2.6997121649188216E-3</v>
      </c>
      <c r="P44" s="3">
        <f>+'Indice PondENGHO'!P42/'Indice PondENGHO'!P41-1</f>
        <v>3.2963561769117522E-2</v>
      </c>
      <c r="Q44" s="3">
        <f>+'Indice PondENGHO'!Q42/'Indice PondENGHO'!Q41-1</f>
        <v>1.415685433608016E-2</v>
      </c>
      <c r="R44" s="3">
        <f>+'Indice PondENGHO'!R42/'Indice PondENGHO'!R41-1</f>
        <v>1.5486653316866272E-2</v>
      </c>
      <c r="S44" s="3">
        <f>+'Indice PondENGHO'!S42/'Indice PondENGHO'!S41-1</f>
        <v>-1.1642124447375224E-5</v>
      </c>
      <c r="T44" s="3">
        <f>+'Indice PondENGHO'!T42/'Indice PondENGHO'!T41-1</f>
        <v>1.2948029241599768E-2</v>
      </c>
      <c r="U44" s="3">
        <f>+'Indice PondENGHO'!U42/'Indice PondENGHO'!U41-1</f>
        <v>1.2764384546673391E-2</v>
      </c>
      <c r="V44" s="3">
        <f>+'Indice PondENGHO'!V42/'Indice PondENGHO'!V41-1</f>
        <v>1.1981208979066515E-2</v>
      </c>
      <c r="W44" s="3">
        <f>+'Indice PondENGHO'!W42/'Indice PondENGHO'!W41-1</f>
        <v>-4.1575981702969833E-2</v>
      </c>
      <c r="X44" s="3">
        <f>+'Indice PondENGHO'!X42/'Indice PondENGHO'!X41-1</f>
        <v>2.3305393262041729E-2</v>
      </c>
      <c r="Y44" s="3">
        <f>+'Indice PondENGHO'!Y42/'Indice PondENGHO'!Y41-1</f>
        <v>-1.4305776228794032E-2</v>
      </c>
      <c r="Z44" s="3">
        <f>+'Indice PondENGHO'!Z42/'Indice PondENGHO'!Z41-1</f>
        <v>1.6087028274743398E-2</v>
      </c>
      <c r="AA44" s="3">
        <f>+'Indice PondENGHO'!AA42/'Indice PondENGHO'!AA41-1</f>
        <v>1.8117281047986822E-3</v>
      </c>
      <c r="AB44" s="10">
        <f>+'Indice PondENGHO'!AB42/'Indice PondENGHO'!AB41-1</f>
        <v>3.2046425028533276E-2</v>
      </c>
      <c r="AC44" s="3">
        <f>+'Indice PondENGHO'!AC42/'Indice PondENGHO'!AC41-1</f>
        <v>1.4706137456085289E-2</v>
      </c>
      <c r="AD44" s="3">
        <f>+'Indice PondENGHO'!AD42/'Indice PondENGHO'!AD41-1</f>
        <v>1.5102814345742344E-2</v>
      </c>
      <c r="AE44" s="3">
        <f>+'Indice PondENGHO'!AE42/'Indice PondENGHO'!AE41-1</f>
        <v>-4.1479746838524179E-4</v>
      </c>
      <c r="AF44" s="3">
        <f>+'Indice PondENGHO'!AF42/'Indice PondENGHO'!AF41-1</f>
        <v>1.2484573691188938E-2</v>
      </c>
      <c r="AG44" s="3">
        <f>+'Indice PondENGHO'!AG42/'Indice PondENGHO'!AG41-1</f>
        <v>1.1990631799493112E-2</v>
      </c>
      <c r="AH44" s="3">
        <f>+'Indice PondENGHO'!AH42/'Indice PondENGHO'!AH41-1</f>
        <v>1.2162611344677998E-2</v>
      </c>
      <c r="AI44" s="3">
        <f>+'Indice PondENGHO'!AI42/'Indice PondENGHO'!AI41-1</f>
        <v>-4.1273861844533188E-2</v>
      </c>
      <c r="AJ44" s="3">
        <f>+'Indice PondENGHO'!AJ42/'Indice PondENGHO'!AJ41-1</f>
        <v>2.3366858620329278E-2</v>
      </c>
      <c r="AK44" s="3">
        <f>+'Indice PondENGHO'!AK42/'Indice PondENGHO'!AK41-1</f>
        <v>-1.4740709264665752E-2</v>
      </c>
      <c r="AL44" s="3">
        <f>+'Indice PondENGHO'!AL42/'Indice PondENGHO'!AL41-1</f>
        <v>1.5320702514619366E-2</v>
      </c>
      <c r="AM44" s="11">
        <f>+'Indice PondENGHO'!AM42/'Indice PondENGHO'!AM41-1</f>
        <v>1.7284479510504269E-3</v>
      </c>
      <c r="AN44" s="3">
        <f>+'Indice PondENGHO'!AN42/'Indice PondENGHO'!AN41-1</f>
        <v>3.1069948180818763E-2</v>
      </c>
      <c r="AO44" s="3">
        <f>+'Indice PondENGHO'!AO42/'Indice PondENGHO'!AO41-1</f>
        <v>1.4569408766105907E-2</v>
      </c>
      <c r="AP44" s="3">
        <f>+'Indice PondENGHO'!AP42/'Indice PondENGHO'!AP41-1</f>
        <v>1.4635392451885387E-2</v>
      </c>
      <c r="AQ44" s="3">
        <f>+'Indice PondENGHO'!AQ42/'Indice PondENGHO'!AQ41-1</f>
        <v>-2.6898710366729528E-4</v>
      </c>
      <c r="AR44" s="3">
        <f>+'Indice PondENGHO'!AR42/'Indice PondENGHO'!AR41-1</f>
        <v>1.2237248418925928E-2</v>
      </c>
      <c r="AS44" s="3">
        <f>+'Indice PondENGHO'!AS42/'Indice PondENGHO'!AS41-1</f>
        <v>1.1314494740348513E-2</v>
      </c>
      <c r="AT44" s="3">
        <f>+'Indice PondENGHO'!AT42/'Indice PondENGHO'!AT41-1</f>
        <v>1.2720985223210635E-2</v>
      </c>
      <c r="AU44" s="3">
        <f>+'Indice PondENGHO'!AU42/'Indice PondENGHO'!AU41-1</f>
        <v>-4.1105952554319369E-2</v>
      </c>
      <c r="AV44" s="3">
        <f>+'Indice PondENGHO'!AV42/'Indice PondENGHO'!AV41-1</f>
        <v>2.3095130987595081E-2</v>
      </c>
      <c r="AW44" s="3">
        <f>+'Indice PondENGHO'!AW42/'Indice PondENGHO'!AW41-1</f>
        <v>-1.4904387227365867E-2</v>
      </c>
      <c r="AX44" s="3">
        <f>+'Indice PondENGHO'!AX42/'Indice PondENGHO'!AX41-1</f>
        <v>1.4700941034396786E-2</v>
      </c>
      <c r="AY44" s="3">
        <f>+'Indice PondENGHO'!AY42/'Indice PondENGHO'!AY41-1</f>
        <v>1.1009226596636612E-3</v>
      </c>
      <c r="AZ44" s="10">
        <f>+'Indice PondENGHO'!AZ42/'Indice PondENGHO'!AZ41-1</f>
        <v>3.0188805248585027E-2</v>
      </c>
      <c r="BA44" s="3">
        <f>+'Indice PondENGHO'!BA42/'Indice PondENGHO'!BA41-1</f>
        <v>1.3902627191873185E-2</v>
      </c>
      <c r="BB44" s="3">
        <f>+'Indice PondENGHO'!BB42/'Indice PondENGHO'!BB41-1</f>
        <v>1.414613014324595E-2</v>
      </c>
      <c r="BC44" s="3">
        <f>+'Indice PondENGHO'!BC42/'Indice PondENGHO'!BC41-1</f>
        <v>9.0371679848377795E-5</v>
      </c>
      <c r="BD44" s="3">
        <f>+'Indice PondENGHO'!BD42/'Indice PondENGHO'!BD41-1</f>
        <v>1.1253560876398616E-2</v>
      </c>
      <c r="BE44" s="3">
        <f>+'Indice PondENGHO'!BE42/'Indice PondENGHO'!BE41-1</f>
        <v>1.0383703808052536E-2</v>
      </c>
      <c r="BF44" s="3">
        <f>+'Indice PondENGHO'!BF42/'Indice PondENGHO'!BF41-1</f>
        <v>1.3737283766453112E-2</v>
      </c>
      <c r="BG44" s="3">
        <f>+'Indice PondENGHO'!BG42/'Indice PondENGHO'!BG41-1</f>
        <v>-3.9907472817081069E-2</v>
      </c>
      <c r="BH44" s="3">
        <f>+'Indice PondENGHO'!BH42/'Indice PondENGHO'!BH41-1</f>
        <v>2.3035468597014441E-2</v>
      </c>
      <c r="BI44" s="3">
        <f>+'Indice PondENGHO'!BI42/'Indice PondENGHO'!BI41-1</f>
        <v>-1.7768106398456274E-2</v>
      </c>
      <c r="BJ44" s="3">
        <f>+'Indice PondENGHO'!BJ42/'Indice PondENGHO'!BJ41-1</f>
        <v>1.4268739427094834E-2</v>
      </c>
      <c r="BK44" s="11">
        <f>+'Indice PondENGHO'!BK42/'Indice PondENGHO'!BK41-1</f>
        <v>-4.1172665129485253E-5</v>
      </c>
      <c r="BL44" s="3">
        <f>+'Indice PondENGHO'!BL42/'Indice PondENGHO'!BL41-1</f>
        <v>1.926775905192013E-2</v>
      </c>
      <c r="BM44" s="3">
        <f>+'Indice PondENGHO'!BM42/'Indice PondENGHO'!BM41-1</f>
        <v>1.649592208983286E-2</v>
      </c>
      <c r="BN44" s="3">
        <f>+'Indice PondENGHO'!BN42/'Indice PondENGHO'!BN41-1</f>
        <v>1.5341028550637903E-2</v>
      </c>
      <c r="BO44" s="3">
        <f>+'Indice PondENGHO'!BO42/'Indice PondENGHO'!BO41-1</f>
        <v>1.4155991935079326E-2</v>
      </c>
      <c r="BP44" s="3">
        <f>+'Indice PondENGHO'!BP42/'Indice PondENGHO'!BP41-1</f>
        <v>1.2676396899841569E-2</v>
      </c>
      <c r="BQ44" s="10">
        <f>+'Indice PondENGHO'!BQ42/'Indice PondENGHO'!BQ41-1</f>
        <v>3.1952956719032644E-2</v>
      </c>
      <c r="BR44" s="3">
        <f>+'Indice PondENGHO'!BR42/'Indice PondENGHO'!BR41-1</f>
        <v>1.4362475431166422E-2</v>
      </c>
      <c r="BS44" s="3">
        <f>+'Indice PondENGHO'!BS42/'Indice PondENGHO'!BS41-1</f>
        <v>1.4972088369886283E-2</v>
      </c>
      <c r="BT44" s="3">
        <f>+'Indice PondENGHO'!BT42/'Indice PondENGHO'!BT41-1</f>
        <v>-2.1973997436419701E-5</v>
      </c>
      <c r="BU44" s="3">
        <f>+'Indice PondENGHO'!BU42/'Indice PondENGHO'!BU41-1</f>
        <v>1.2107552389830412E-2</v>
      </c>
      <c r="BV44" s="3">
        <f>+'Indice PondENGHO'!BV42/'Indice PondENGHO'!BV41-1</f>
        <v>1.1397928123871193E-2</v>
      </c>
      <c r="BW44" s="3">
        <f>+'Indice PondENGHO'!BW42/'Indice PondENGHO'!BW41-1</f>
        <v>1.281415032964861E-2</v>
      </c>
      <c r="BX44" s="3">
        <f>+'Indice PondENGHO'!BX42/'Indice PondENGHO'!BX41-1</f>
        <v>-4.1022731948050728E-2</v>
      </c>
      <c r="BY44" s="3">
        <f>+'Indice PondENGHO'!BY42/'Indice PondENGHO'!BY41-1</f>
        <v>2.3174260261308977E-2</v>
      </c>
      <c r="BZ44" s="3">
        <f>+'Indice PondENGHO'!BZ42/'Indice PondENGHO'!BZ41-1</f>
        <v>-1.5779805307484795E-2</v>
      </c>
      <c r="CA44" s="3">
        <f>+'Indice PondENGHO'!CA42/'Indice PondENGHO'!CA41-1</f>
        <v>1.4968924338444989E-2</v>
      </c>
      <c r="CB44" s="11">
        <f>+'Indice PondENGHO'!CB42/'Indice PondENGHO'!CB41-1</f>
        <v>1.0424041038721299E-3</v>
      </c>
      <c r="CC44" s="55">
        <f>+'Indice PondENGHO'!CC42/'Indice PondENGHO'!CC41-1</f>
        <v>1.4882041754492148E-2</v>
      </c>
      <c r="CD44" s="56">
        <f>+'Indice PondENGHO'!CD42/'Indice PondENGHO'!CD41-1</f>
        <v>1.4882041754492148E-2</v>
      </c>
      <c r="CF44" s="3">
        <f t="shared" si="0"/>
        <v>6.5913621520785615E-3</v>
      </c>
    </row>
    <row r="45" spans="1:84" x14ac:dyDescent="0.3">
      <c r="A45" s="2">
        <f>+'Indice PondENGHO'!A43</f>
        <v>43952</v>
      </c>
      <c r="B45" s="1" t="s">
        <v>87</v>
      </c>
      <c r="C45" s="1">
        <v>2020</v>
      </c>
      <c r="D45" s="10">
        <f>+'Indice PondENGHO'!D43/'Indice PondENGHO'!D42-1</f>
        <v>6.7386740574904014E-3</v>
      </c>
      <c r="E45" s="3">
        <f>+'Indice PondENGHO'!E43/'Indice PondENGHO'!E42-1</f>
        <v>5.443799313715747E-4</v>
      </c>
      <c r="F45" s="3">
        <f>+'Indice PondENGHO'!F43/'Indice PondENGHO'!F42-1</f>
        <v>6.7279496464597077E-2</v>
      </c>
      <c r="G45" s="3">
        <f>+'Indice PondENGHO'!G43/'Indice PondENGHO'!G42-1</f>
        <v>1.3994324580306472E-3</v>
      </c>
      <c r="H45" s="3">
        <f>+'Indice PondENGHO'!H43/'Indice PondENGHO'!H42-1</f>
        <v>2.8826283513204043E-2</v>
      </c>
      <c r="I45" s="3">
        <f>+'Indice PondENGHO'!I43/'Indice PondENGHO'!I42-1</f>
        <v>1.166597394012836E-2</v>
      </c>
      <c r="J45" s="3">
        <f>+'Indice PondENGHO'!J43/'Indice PondENGHO'!J42-1</f>
        <v>1.1669227146640759E-2</v>
      </c>
      <c r="K45" s="3">
        <f>+'Indice PondENGHO'!K43/'Indice PondENGHO'!K42-1</f>
        <v>3.3685949480759536E-3</v>
      </c>
      <c r="L45" s="3">
        <f>+'Indice PondENGHO'!L43/'Indice PondENGHO'!L42-1</f>
        <v>2.5976089091175325E-2</v>
      </c>
      <c r="M45" s="3">
        <f>+'Indice PondENGHO'!M43/'Indice PondENGHO'!M42-1</f>
        <v>-4.7435589090740748E-3</v>
      </c>
      <c r="N45" s="3">
        <f>+'Indice PondENGHO'!N43/'Indice PondENGHO'!N42-1</f>
        <v>1.5630635738807852E-2</v>
      </c>
      <c r="O45" s="11">
        <f>+'Indice PondENGHO'!O43/'Indice PondENGHO'!O42-1</f>
        <v>1.8783734508044381E-2</v>
      </c>
      <c r="P45" s="3">
        <f>+'Indice PondENGHO'!P43/'Indice PondENGHO'!P42-1</f>
        <v>6.8580747448514501E-3</v>
      </c>
      <c r="Q45" s="3">
        <f>+'Indice PondENGHO'!Q43/'Indice PondENGHO'!Q42-1</f>
        <v>8.1345034688395934E-4</v>
      </c>
      <c r="R45" s="3">
        <f>+'Indice PondENGHO'!R43/'Indice PondENGHO'!R42-1</f>
        <v>6.9638589349526381E-2</v>
      </c>
      <c r="S45" s="3">
        <f>+'Indice PondENGHO'!S43/'Indice PondENGHO'!S42-1</f>
        <v>1.156029847774187E-3</v>
      </c>
      <c r="T45" s="3">
        <f>+'Indice PondENGHO'!T43/'Indice PondENGHO'!T42-1</f>
        <v>2.8584112045812793E-2</v>
      </c>
      <c r="U45" s="3">
        <f>+'Indice PondENGHO'!U43/'Indice PondENGHO'!U42-1</f>
        <v>1.0777297034577416E-2</v>
      </c>
      <c r="V45" s="3">
        <f>+'Indice PondENGHO'!V43/'Indice PondENGHO'!V42-1</f>
        <v>1.1347435031462183E-2</v>
      </c>
      <c r="W45" s="3">
        <f>+'Indice PondENGHO'!W43/'Indice PondENGHO'!W42-1</f>
        <v>3.2715522183168755E-3</v>
      </c>
      <c r="X45" s="3">
        <f>+'Indice PondENGHO'!X43/'Indice PondENGHO'!X42-1</f>
        <v>2.4343680551540903E-2</v>
      </c>
      <c r="Y45" s="3">
        <f>+'Indice PondENGHO'!Y43/'Indice PondENGHO'!Y42-1</f>
        <v>-7.4127908848174995E-3</v>
      </c>
      <c r="Z45" s="3">
        <f>+'Indice PondENGHO'!Z43/'Indice PondENGHO'!Z42-1</f>
        <v>1.5483238939715482E-2</v>
      </c>
      <c r="AA45" s="3">
        <f>+'Indice PondENGHO'!AA43/'Indice PondENGHO'!AA42-1</f>
        <v>1.9028587898592741E-2</v>
      </c>
      <c r="AB45" s="10">
        <f>+'Indice PondENGHO'!AB43/'Indice PondENGHO'!AB42-1</f>
        <v>7.0685473339942018E-3</v>
      </c>
      <c r="AC45" s="3">
        <f>+'Indice PondENGHO'!AC43/'Indice PondENGHO'!AC42-1</f>
        <v>1.0148043274438301E-3</v>
      </c>
      <c r="AD45" s="3">
        <f>+'Indice PondENGHO'!AD43/'Indice PondENGHO'!AD42-1</f>
        <v>7.0553766856969347E-2</v>
      </c>
      <c r="AE45" s="3">
        <f>+'Indice PondENGHO'!AE43/'Indice PondENGHO'!AE42-1</f>
        <v>8.8246699050054112E-4</v>
      </c>
      <c r="AF45" s="3">
        <f>+'Indice PondENGHO'!AF43/'Indice PondENGHO'!AF42-1</f>
        <v>2.8257372843232709E-2</v>
      </c>
      <c r="AG45" s="3">
        <f>+'Indice PondENGHO'!AG43/'Indice PondENGHO'!AG42-1</f>
        <v>1.041731268155921E-2</v>
      </c>
      <c r="AH45" s="3">
        <f>+'Indice PondENGHO'!AH43/'Indice PondENGHO'!AH42-1</f>
        <v>1.182498734643489E-2</v>
      </c>
      <c r="AI45" s="3">
        <f>+'Indice PondENGHO'!AI43/'Indice PondENGHO'!AI42-1</f>
        <v>3.2522908954362162E-3</v>
      </c>
      <c r="AJ45" s="3">
        <f>+'Indice PondENGHO'!AJ43/'Indice PondENGHO'!AJ42-1</f>
        <v>2.3256131921957302E-2</v>
      </c>
      <c r="AK45" s="3">
        <f>+'Indice PondENGHO'!AK43/'Indice PondENGHO'!AK42-1</f>
        <v>-8.1629557018157994E-3</v>
      </c>
      <c r="AL45" s="3">
        <f>+'Indice PondENGHO'!AL43/'Indice PondENGHO'!AL42-1</f>
        <v>1.5442964820912453E-2</v>
      </c>
      <c r="AM45" s="11">
        <f>+'Indice PondENGHO'!AM43/'Indice PondENGHO'!AM42-1</f>
        <v>1.9027014326556957E-2</v>
      </c>
      <c r="AN45" s="3">
        <f>+'Indice PondENGHO'!AN43/'Indice PondENGHO'!AN42-1</f>
        <v>7.1084916023758105E-3</v>
      </c>
      <c r="AO45" s="3">
        <f>+'Indice PondENGHO'!AO43/'Indice PondENGHO'!AO42-1</f>
        <v>7.4395377870684065E-4</v>
      </c>
      <c r="AP45" s="3">
        <f>+'Indice PondENGHO'!AP43/'Indice PondENGHO'!AP42-1</f>
        <v>7.2643514523691222E-2</v>
      </c>
      <c r="AQ45" s="3">
        <f>+'Indice PondENGHO'!AQ43/'Indice PondENGHO'!AQ42-1</f>
        <v>8.9485795352994835E-4</v>
      </c>
      <c r="AR45" s="3">
        <f>+'Indice PondENGHO'!AR43/'Indice PondENGHO'!AR42-1</f>
        <v>2.81019345471889E-2</v>
      </c>
      <c r="AS45" s="3">
        <f>+'Indice PondENGHO'!AS43/'Indice PondENGHO'!AS42-1</f>
        <v>1.0133085157909338E-2</v>
      </c>
      <c r="AT45" s="3">
        <f>+'Indice PondENGHO'!AT43/'Indice PondENGHO'!AT42-1</f>
        <v>1.0688944890832053E-2</v>
      </c>
      <c r="AU45" s="3">
        <f>+'Indice PondENGHO'!AU43/'Indice PondENGHO'!AU42-1</f>
        <v>3.1897995301535254E-3</v>
      </c>
      <c r="AV45" s="3">
        <f>+'Indice PondENGHO'!AV43/'Indice PondENGHO'!AV42-1</f>
        <v>2.4418233373248333E-2</v>
      </c>
      <c r="AW45" s="3">
        <f>+'Indice PondENGHO'!AW43/'Indice PondENGHO'!AW42-1</f>
        <v>-7.8127861625905126E-3</v>
      </c>
      <c r="AX45" s="3">
        <f>+'Indice PondENGHO'!AX43/'Indice PondENGHO'!AX42-1</f>
        <v>1.5366302371507157E-2</v>
      </c>
      <c r="AY45" s="3">
        <f>+'Indice PondENGHO'!AY43/'Indice PondENGHO'!AY42-1</f>
        <v>1.8839003829175915E-2</v>
      </c>
      <c r="AZ45" s="10">
        <f>+'Indice PondENGHO'!AZ43/'Indice PondENGHO'!AZ42-1</f>
        <v>6.7901150052851467E-3</v>
      </c>
      <c r="BA45" s="3">
        <f>+'Indice PondENGHO'!BA43/'Indice PondENGHO'!BA42-1</f>
        <v>6.3188754233300948E-4</v>
      </c>
      <c r="BB45" s="3">
        <f>+'Indice PondENGHO'!BB43/'Indice PondENGHO'!BB42-1</f>
        <v>7.5289364335100695E-2</v>
      </c>
      <c r="BC45" s="3">
        <f>+'Indice PondENGHO'!BC43/'Indice PondENGHO'!BC42-1</f>
        <v>9.9314526849814122E-4</v>
      </c>
      <c r="BD45" s="3">
        <f>+'Indice PondENGHO'!BD43/'Indice PondENGHO'!BD42-1</f>
        <v>2.7845138117480017E-2</v>
      </c>
      <c r="BE45" s="3">
        <f>+'Indice PondENGHO'!BE43/'Indice PondENGHO'!BE42-1</f>
        <v>9.6738572448176186E-3</v>
      </c>
      <c r="BF45" s="3">
        <f>+'Indice PondENGHO'!BF43/'Indice PondENGHO'!BF42-1</f>
        <v>9.7251681483907504E-3</v>
      </c>
      <c r="BG45" s="3">
        <f>+'Indice PondENGHO'!BG43/'Indice PondENGHO'!BG42-1</f>
        <v>3.3221018349713916E-3</v>
      </c>
      <c r="BH45" s="3">
        <f>+'Indice PondENGHO'!BH43/'Indice PondENGHO'!BH42-1</f>
        <v>2.5332447631160937E-2</v>
      </c>
      <c r="BI45" s="3">
        <f>+'Indice PondENGHO'!BI43/'Indice PondENGHO'!BI42-1</f>
        <v>-1.1527077107462813E-2</v>
      </c>
      <c r="BJ45" s="3">
        <f>+'Indice PondENGHO'!BJ43/'Indice PondENGHO'!BJ42-1</f>
        <v>1.535011696880284E-2</v>
      </c>
      <c r="BK45" s="11">
        <f>+'Indice PondENGHO'!BK43/'Indice PondENGHO'!BK42-1</f>
        <v>1.9604067748332454E-2</v>
      </c>
      <c r="BL45" s="3">
        <f>+'Indice PondENGHO'!BL43/'Indice PondENGHO'!BL42-1</f>
        <v>1.4951884967971951E-2</v>
      </c>
      <c r="BM45" s="3">
        <f>+'Indice PondENGHO'!BM43/'Indice PondENGHO'!BM42-1</f>
        <v>1.4993527143341234E-2</v>
      </c>
      <c r="BN45" s="3">
        <f>+'Indice PondENGHO'!BN43/'Indice PondENGHO'!BN42-1</f>
        <v>1.5180317487544892E-2</v>
      </c>
      <c r="BO45" s="3">
        <f>+'Indice PondENGHO'!BO43/'Indice PondENGHO'!BO42-1</f>
        <v>1.5546781888321703E-2</v>
      </c>
      <c r="BP45" s="3">
        <f>+'Indice PondENGHO'!BP43/'Indice PondENGHO'!BP42-1</f>
        <v>1.5677389171427025E-2</v>
      </c>
      <c r="BQ45" s="10">
        <f>+'Indice PondENGHO'!BQ43/'Indice PondENGHO'!BQ42-1</f>
        <v>6.9148105690901573E-3</v>
      </c>
      <c r="BR45" s="3">
        <f>+'Indice PondENGHO'!BR43/'Indice PondENGHO'!BR42-1</f>
        <v>7.426251631132974E-4</v>
      </c>
      <c r="BS45" s="3">
        <f>+'Indice PondENGHO'!BS43/'Indice PondENGHO'!BS42-1</f>
        <v>7.1776483229244903E-2</v>
      </c>
      <c r="BT45" s="3">
        <f>+'Indice PondENGHO'!BT43/'Indice PondENGHO'!BT42-1</f>
        <v>1.0259452876759667E-3</v>
      </c>
      <c r="BU45" s="3">
        <f>+'Indice PondENGHO'!BU43/'Indice PondENGHO'!BU42-1</f>
        <v>2.8144039833190027E-2</v>
      </c>
      <c r="BV45" s="3">
        <f>+'Indice PondENGHO'!BV43/'Indice PondENGHO'!BV42-1</f>
        <v>1.0188953523898592E-2</v>
      </c>
      <c r="BW45" s="3">
        <f>+'Indice PondENGHO'!BW43/'Indice PondENGHO'!BW42-1</f>
        <v>1.0708854964587067E-2</v>
      </c>
      <c r="BX45" s="3">
        <f>+'Indice PondENGHO'!BX43/'Indice PondENGHO'!BX42-1</f>
        <v>3.2747761571818579E-3</v>
      </c>
      <c r="BY45" s="3">
        <f>+'Indice PondENGHO'!BY43/'Indice PondENGHO'!BY42-1</f>
        <v>2.4720571340884234E-2</v>
      </c>
      <c r="BZ45" s="3">
        <f>+'Indice PondENGHO'!BZ43/'Indice PondENGHO'!BZ42-1</f>
        <v>-9.1209602546007407E-3</v>
      </c>
      <c r="CA45" s="3">
        <f>+'Indice PondENGHO'!CA43/'Indice PondENGHO'!CA42-1</f>
        <v>1.5407768081282081E-2</v>
      </c>
      <c r="CB45" s="11">
        <f>+'Indice PondENGHO'!CB43/'Indice PondENGHO'!CB42-1</f>
        <v>1.9173694677227848E-2</v>
      </c>
      <c r="CC45" s="55">
        <f>+'Indice PondENGHO'!CC43/'Indice PondENGHO'!CC42-1</f>
        <v>1.5364009792320443E-2</v>
      </c>
      <c r="CD45" s="56">
        <f>+'Indice PondENGHO'!CD43/'Indice PondENGHO'!CD42-1</f>
        <v>1.5364108065377913E-2</v>
      </c>
      <c r="CF45" s="3">
        <f t="shared" si="0"/>
        <v>-7.2550420345507405E-4</v>
      </c>
    </row>
    <row r="46" spans="1:84" x14ac:dyDescent="0.3">
      <c r="A46" s="2">
        <f>+'Indice PondENGHO'!A44</f>
        <v>43983</v>
      </c>
      <c r="B46" s="1" t="s">
        <v>88</v>
      </c>
      <c r="C46" s="1">
        <v>2020</v>
      </c>
      <c r="D46" s="10">
        <f>+'Indice PondENGHO'!D44/'Indice PondENGHO'!D43-1</f>
        <v>1.0985514578039091E-2</v>
      </c>
      <c r="E46" s="3">
        <f>+'Indice PondENGHO'!E44/'Indice PondENGHO'!E43-1</f>
        <v>3.9331989299647541E-2</v>
      </c>
      <c r="F46" s="3">
        <f>+'Indice PondENGHO'!F44/'Indice PondENGHO'!F43-1</f>
        <v>6.8960426468780422E-2</v>
      </c>
      <c r="G46" s="3">
        <f>+'Indice PondENGHO'!G44/'Indice PondENGHO'!G43-1</f>
        <v>9.438657891565283E-3</v>
      </c>
      <c r="H46" s="3">
        <f>+'Indice PondENGHO'!H44/'Indice PondENGHO'!H43-1</f>
        <v>4.3334094677517143E-2</v>
      </c>
      <c r="I46" s="3">
        <f>+'Indice PondENGHO'!I44/'Indice PondENGHO'!I43-1</f>
        <v>2.4084347277983698E-2</v>
      </c>
      <c r="J46" s="3">
        <f>+'Indice PondENGHO'!J44/'Indice PondENGHO'!J43-1</f>
        <v>1.5672954639420311E-2</v>
      </c>
      <c r="K46" s="3">
        <f>+'Indice PondENGHO'!K44/'Indice PondENGHO'!K43-1</f>
        <v>3.6603954593272814E-3</v>
      </c>
      <c r="L46" s="3">
        <f>+'Indice PondENGHO'!L44/'Indice PondENGHO'!L43-1</f>
        <v>3.8442237858619555E-2</v>
      </c>
      <c r="M46" s="3">
        <f>+'Indice PondENGHO'!M44/'Indice PondENGHO'!M43-1</f>
        <v>6.0419886238782805E-3</v>
      </c>
      <c r="N46" s="3">
        <f>+'Indice PondENGHO'!N44/'Indice PondENGHO'!N43-1</f>
        <v>2.2596057745726039E-2</v>
      </c>
      <c r="O46" s="11">
        <f>+'Indice PondENGHO'!O44/'Indice PondENGHO'!O43-1</f>
        <v>4.4992039869868883E-3</v>
      </c>
      <c r="P46" s="3">
        <f>+'Indice PondENGHO'!P44/'Indice PondENGHO'!P43-1</f>
        <v>1.0685853715574067E-2</v>
      </c>
      <c r="Q46" s="3">
        <f>+'Indice PondENGHO'!Q44/'Indice PondENGHO'!Q43-1</f>
        <v>3.8065626748448489E-2</v>
      </c>
      <c r="R46" s="3">
        <f>+'Indice PondENGHO'!R44/'Indice PondENGHO'!R43-1</f>
        <v>6.9498974522249179E-2</v>
      </c>
      <c r="S46" s="3">
        <f>+'Indice PondENGHO'!S44/'Indice PondENGHO'!S43-1</f>
        <v>9.2919827495341334E-3</v>
      </c>
      <c r="T46" s="3">
        <f>+'Indice PondENGHO'!T44/'Indice PondENGHO'!T43-1</f>
        <v>4.1905836757242021E-2</v>
      </c>
      <c r="U46" s="3">
        <f>+'Indice PondENGHO'!U44/'Indice PondENGHO'!U43-1</f>
        <v>2.3037774942514799E-2</v>
      </c>
      <c r="V46" s="3">
        <f>+'Indice PondENGHO'!V44/'Indice PondENGHO'!V43-1</f>
        <v>1.6758979504450267E-2</v>
      </c>
      <c r="W46" s="3">
        <f>+'Indice PondENGHO'!W44/'Indice PondENGHO'!W43-1</f>
        <v>3.8636421033537705E-3</v>
      </c>
      <c r="X46" s="3">
        <f>+'Indice PondENGHO'!X44/'Indice PondENGHO'!X43-1</f>
        <v>3.9560895324144196E-2</v>
      </c>
      <c r="Y46" s="3">
        <f>+'Indice PondENGHO'!Y44/'Indice PondENGHO'!Y43-1</f>
        <v>2.4426525450482739E-3</v>
      </c>
      <c r="Z46" s="3">
        <f>+'Indice PondENGHO'!Z44/'Indice PondENGHO'!Z43-1</f>
        <v>2.2555384611013807E-2</v>
      </c>
      <c r="AA46" s="3">
        <f>+'Indice PondENGHO'!AA44/'Indice PondENGHO'!AA43-1</f>
        <v>3.5367974641158373E-3</v>
      </c>
      <c r="AB46" s="10">
        <f>+'Indice PondENGHO'!AB44/'Indice PondENGHO'!AB43-1</f>
        <v>1.0393068573918196E-2</v>
      </c>
      <c r="AC46" s="3">
        <f>+'Indice PondENGHO'!AC44/'Indice PondENGHO'!AC43-1</f>
        <v>3.7811992153753637E-2</v>
      </c>
      <c r="AD46" s="3">
        <f>+'Indice PondENGHO'!AD44/'Indice PondENGHO'!AD43-1</f>
        <v>7.0212778444197266E-2</v>
      </c>
      <c r="AE46" s="3">
        <f>+'Indice PondENGHO'!AE44/'Indice PondENGHO'!AE43-1</f>
        <v>9.4023389872761598E-3</v>
      </c>
      <c r="AF46" s="3">
        <f>+'Indice PondENGHO'!AF44/'Indice PondENGHO'!AF43-1</f>
        <v>3.9914904224139791E-2</v>
      </c>
      <c r="AG46" s="3">
        <f>+'Indice PondENGHO'!AG44/'Indice PondENGHO'!AG43-1</f>
        <v>2.3878898204750199E-2</v>
      </c>
      <c r="AH46" s="3">
        <f>+'Indice PondENGHO'!AH44/'Indice PondENGHO'!AH43-1</f>
        <v>1.77375308138219E-2</v>
      </c>
      <c r="AI46" s="3">
        <f>+'Indice PondENGHO'!AI44/'Indice PondENGHO'!AI43-1</f>
        <v>4.0630218643364913E-3</v>
      </c>
      <c r="AJ46" s="3">
        <f>+'Indice PondENGHO'!AJ44/'Indice PondENGHO'!AJ43-1</f>
        <v>4.0341291220949538E-2</v>
      </c>
      <c r="AK46" s="3">
        <f>+'Indice PondENGHO'!AK44/'Indice PondENGHO'!AK43-1</f>
        <v>2.2646065978901841E-3</v>
      </c>
      <c r="AL46" s="3">
        <f>+'Indice PondENGHO'!AL44/'Indice PondENGHO'!AL43-1</f>
        <v>2.2508471108940498E-2</v>
      </c>
      <c r="AM46" s="11">
        <f>+'Indice PondENGHO'!AM44/'Indice PondENGHO'!AM43-1</f>
        <v>3.3667329543884961E-3</v>
      </c>
      <c r="AN46" s="3">
        <f>+'Indice PondENGHO'!AN44/'Indice PondENGHO'!AN43-1</f>
        <v>1.0340854718364545E-2</v>
      </c>
      <c r="AO46" s="3">
        <f>+'Indice PondENGHO'!AO44/'Indice PondENGHO'!AO43-1</f>
        <v>3.7686099683004404E-2</v>
      </c>
      <c r="AP46" s="3">
        <f>+'Indice PondENGHO'!AP44/'Indice PondENGHO'!AP43-1</f>
        <v>6.829674929339058E-2</v>
      </c>
      <c r="AQ46" s="3">
        <f>+'Indice PondENGHO'!AQ44/'Indice PondENGHO'!AQ43-1</f>
        <v>9.5888461577504636E-3</v>
      </c>
      <c r="AR46" s="3">
        <f>+'Indice PondENGHO'!AR44/'Indice PondENGHO'!AR43-1</f>
        <v>3.9492628903335047E-2</v>
      </c>
      <c r="AS46" s="3">
        <f>+'Indice PondENGHO'!AS44/'Indice PondENGHO'!AS43-1</f>
        <v>2.1815857891908319E-2</v>
      </c>
      <c r="AT46" s="3">
        <f>+'Indice PondENGHO'!AT44/'Indice PondENGHO'!AT43-1</f>
        <v>1.8413081989193891E-2</v>
      </c>
      <c r="AU46" s="3">
        <f>+'Indice PondENGHO'!AU44/'Indice PondENGHO'!AU43-1</f>
        <v>4.2516605366649252E-3</v>
      </c>
      <c r="AV46" s="3">
        <f>+'Indice PondENGHO'!AV44/'Indice PondENGHO'!AV43-1</f>
        <v>4.062554664368867E-2</v>
      </c>
      <c r="AW46" s="3">
        <f>+'Indice PondENGHO'!AW44/'Indice PondENGHO'!AW43-1</f>
        <v>1.3539998974743117E-3</v>
      </c>
      <c r="AX46" s="3">
        <f>+'Indice PondENGHO'!AX44/'Indice PondENGHO'!AX43-1</f>
        <v>2.229812977755774E-2</v>
      </c>
      <c r="AY46" s="3">
        <f>+'Indice PondENGHO'!AY44/'Indice PondENGHO'!AY43-1</f>
        <v>3.1563572544754948E-3</v>
      </c>
      <c r="AZ46" s="10">
        <f>+'Indice PondENGHO'!AZ44/'Indice PondENGHO'!AZ43-1</f>
        <v>1.0352984493327222E-2</v>
      </c>
      <c r="BA46" s="3">
        <f>+'Indice PondENGHO'!BA44/'Indice PondENGHO'!BA43-1</f>
        <v>3.7108378071975645E-2</v>
      </c>
      <c r="BB46" s="3">
        <f>+'Indice PondENGHO'!BB44/'Indice PondENGHO'!BB43-1</f>
        <v>6.6709185665488224E-2</v>
      </c>
      <c r="BC46" s="3">
        <f>+'Indice PondENGHO'!BC44/'Indice PondENGHO'!BC43-1</f>
        <v>9.5306649782707087E-3</v>
      </c>
      <c r="BD46" s="3">
        <f>+'Indice PondENGHO'!BD44/'Indice PondENGHO'!BD43-1</f>
        <v>3.9734153350804435E-2</v>
      </c>
      <c r="BE46" s="3">
        <f>+'Indice PondENGHO'!BE44/'Indice PondENGHO'!BE43-1</f>
        <v>2.0468477841035781E-2</v>
      </c>
      <c r="BF46" s="3">
        <f>+'Indice PondENGHO'!BF44/'Indice PondENGHO'!BF43-1</f>
        <v>1.8905834408950772E-2</v>
      </c>
      <c r="BG46" s="3">
        <f>+'Indice PondENGHO'!BG44/'Indice PondENGHO'!BG43-1</f>
        <v>4.3494700697390698E-3</v>
      </c>
      <c r="BH46" s="3">
        <f>+'Indice PondENGHO'!BH44/'Indice PondENGHO'!BH43-1</f>
        <v>4.1244711319469829E-2</v>
      </c>
      <c r="BI46" s="3">
        <f>+'Indice PondENGHO'!BI44/'Indice PondENGHO'!BI43-1</f>
        <v>-1.5746411378249059E-3</v>
      </c>
      <c r="BJ46" s="3">
        <f>+'Indice PondENGHO'!BJ44/'Indice PondENGHO'!BJ43-1</f>
        <v>2.2041248806620617E-2</v>
      </c>
      <c r="BK46" s="11">
        <f>+'Indice PondENGHO'!BK44/'Indice PondENGHO'!BK43-1</f>
        <v>1.8785756730741454E-3</v>
      </c>
      <c r="BL46" s="3">
        <f>+'Indice PondENGHO'!BL44/'Indice PondENGHO'!BL43-1</f>
        <v>2.1686162766343386E-2</v>
      </c>
      <c r="BM46" s="3">
        <f>+'Indice PondENGHO'!BM44/'Indice PondENGHO'!BM43-1</f>
        <v>2.188397492094718E-2</v>
      </c>
      <c r="BN46" s="3">
        <f>+'Indice PondENGHO'!BN44/'Indice PondENGHO'!BN43-1</f>
        <v>2.2108104964602138E-2</v>
      </c>
      <c r="BO46" s="3">
        <f>+'Indice PondENGHO'!BO44/'Indice PondENGHO'!BO43-1</f>
        <v>2.2332178016460036E-2</v>
      </c>
      <c r="BP46" s="3">
        <f>+'Indice PondENGHO'!BP44/'Indice PondENGHO'!BP43-1</f>
        <v>2.2788290505406872E-2</v>
      </c>
      <c r="BQ46" s="10">
        <f>+'Indice PondENGHO'!BQ44/'Indice PondENGHO'!BQ43-1</f>
        <v>1.0535369926448324E-2</v>
      </c>
      <c r="BR46" s="3">
        <f>+'Indice PondENGHO'!BR44/'Indice PondENGHO'!BR43-1</f>
        <v>3.7821409748126422E-2</v>
      </c>
      <c r="BS46" s="3">
        <f>+'Indice PondENGHO'!BS44/'Indice PondENGHO'!BS43-1</f>
        <v>6.8485380631404524E-2</v>
      </c>
      <c r="BT46" s="3">
        <f>+'Indice PondENGHO'!BT44/'Indice PondENGHO'!BT43-1</f>
        <v>9.4717073492438519E-3</v>
      </c>
      <c r="BU46" s="3">
        <f>+'Indice PondENGHO'!BU44/'Indice PondENGHO'!BU43-1</f>
        <v>4.0303879710377633E-2</v>
      </c>
      <c r="BV46" s="3">
        <f>+'Indice PondENGHO'!BV44/'Indice PondENGHO'!BV43-1</f>
        <v>2.1937221217803504E-2</v>
      </c>
      <c r="BW46" s="3">
        <f>+'Indice PondENGHO'!BW44/'Indice PondENGHO'!BW43-1</f>
        <v>1.8004458051650962E-2</v>
      </c>
      <c r="BX46" s="3">
        <f>+'Indice PondENGHO'!BX44/'Indice PondENGHO'!BX43-1</f>
        <v>4.1094294157149047E-3</v>
      </c>
      <c r="BY46" s="3">
        <f>+'Indice PondENGHO'!BY44/'Indice PondENGHO'!BY43-1</f>
        <v>4.0426882167157618E-2</v>
      </c>
      <c r="BZ46" s="3">
        <f>+'Indice PondENGHO'!BZ44/'Indice PondENGHO'!BZ43-1</f>
        <v>7.756275448096428E-4</v>
      </c>
      <c r="CA46" s="3">
        <f>+'Indice PondENGHO'!CA44/'Indice PondENGHO'!CA43-1</f>
        <v>2.2283765034948999E-2</v>
      </c>
      <c r="CB46" s="11">
        <f>+'Indice PondENGHO'!CB44/'Indice PondENGHO'!CB43-1</f>
        <v>2.9068015487800913E-3</v>
      </c>
      <c r="CC46" s="55">
        <f>+'Indice PondENGHO'!CC44/'Indice PondENGHO'!CC43-1</f>
        <v>2.2289436897875881E-2</v>
      </c>
      <c r="CD46" s="56">
        <f>+'Indice PondENGHO'!CD44/'Indice PondENGHO'!CD43-1</f>
        <v>2.2289434740569991E-2</v>
      </c>
      <c r="CF46" s="3">
        <f t="shared" si="0"/>
        <v>-1.1021277390634854E-3</v>
      </c>
    </row>
    <row r="47" spans="1:84" x14ac:dyDescent="0.3">
      <c r="A47" s="2">
        <f>+'Indice PondENGHO'!A45</f>
        <v>44013</v>
      </c>
      <c r="B47" s="1" t="s">
        <v>89</v>
      </c>
      <c r="C47" s="1">
        <v>2020</v>
      </c>
      <c r="D47" s="10">
        <f>+'Indice PondENGHO'!D45/'Indice PondENGHO'!D44-1</f>
        <v>1.2128366409376312E-2</v>
      </c>
      <c r="E47" s="3">
        <f>+'Indice PondENGHO'!E45/'Indice PondENGHO'!E44-1</f>
        <v>1.3273210028443838E-2</v>
      </c>
      <c r="F47" s="3">
        <f>+'Indice PondENGHO'!F45/'Indice PondENGHO'!F44-1</f>
        <v>3.9193823366162617E-2</v>
      </c>
      <c r="G47" s="3">
        <f>+'Indice PondENGHO'!G45/'Indice PondENGHO'!G44-1</f>
        <v>1.0777804278754521E-2</v>
      </c>
      <c r="H47" s="3">
        <f>+'Indice PondENGHO'!H45/'Indice PondENGHO'!H44-1</f>
        <v>3.7003695524597591E-2</v>
      </c>
      <c r="I47" s="3">
        <f>+'Indice PondENGHO'!I45/'Indice PondENGHO'!I44-1</f>
        <v>2.3241215084296662E-2</v>
      </c>
      <c r="J47" s="3">
        <f>+'Indice PondENGHO'!J45/'Indice PondENGHO'!J44-1</f>
        <v>1.9384021965564768E-2</v>
      </c>
      <c r="K47" s="3">
        <f>+'Indice PondENGHO'!K45/'Indice PondENGHO'!K44-1</f>
        <v>5.9667606208013702E-3</v>
      </c>
      <c r="L47" s="3">
        <f>+'Indice PondENGHO'!L45/'Indice PondENGHO'!L44-1</f>
        <v>3.4377349447751282E-2</v>
      </c>
      <c r="M47" s="3">
        <f>+'Indice PondENGHO'!M45/'Indice PondENGHO'!M44-1</f>
        <v>1.8089416641924316E-3</v>
      </c>
      <c r="N47" s="3">
        <f>+'Indice PondENGHO'!N45/'Indice PondENGHO'!N44-1</f>
        <v>1.9612836028477521E-2</v>
      </c>
      <c r="O47" s="11">
        <f>+'Indice PondENGHO'!O45/'Indice PondENGHO'!O44-1</f>
        <v>2.2249307086855241E-2</v>
      </c>
      <c r="P47" s="3">
        <f>+'Indice PondENGHO'!P45/'Indice PondENGHO'!P44-1</f>
        <v>1.2349616888293502E-2</v>
      </c>
      <c r="Q47" s="3">
        <f>+'Indice PondENGHO'!Q45/'Indice PondENGHO'!Q44-1</f>
        <v>1.3686347992839298E-2</v>
      </c>
      <c r="R47" s="3">
        <f>+'Indice PondENGHO'!R45/'Indice PondENGHO'!R44-1</f>
        <v>3.6961072221557423E-2</v>
      </c>
      <c r="S47" s="3">
        <f>+'Indice PondENGHO'!S45/'Indice PondENGHO'!S44-1</f>
        <v>1.0600569266958182E-2</v>
      </c>
      <c r="T47" s="3">
        <f>+'Indice PondENGHO'!T45/'Indice PondENGHO'!T44-1</f>
        <v>3.8160626724865532E-2</v>
      </c>
      <c r="U47" s="3">
        <f>+'Indice PondENGHO'!U45/'Indice PondENGHO'!U44-1</f>
        <v>2.2789605894268483E-2</v>
      </c>
      <c r="V47" s="3">
        <f>+'Indice PondENGHO'!V45/'Indice PondENGHO'!V44-1</f>
        <v>1.8983100912725037E-2</v>
      </c>
      <c r="W47" s="3">
        <f>+'Indice PondENGHO'!W45/'Indice PondENGHO'!W44-1</f>
        <v>6.903617974229892E-3</v>
      </c>
      <c r="X47" s="3">
        <f>+'Indice PondENGHO'!X45/'Indice PondENGHO'!X44-1</f>
        <v>3.4394712572770603E-2</v>
      </c>
      <c r="Y47" s="3">
        <f>+'Indice PondENGHO'!Y45/'Indice PondENGHO'!Y44-1</f>
        <v>-6.7487049056125237E-5</v>
      </c>
      <c r="Z47" s="3">
        <f>+'Indice PondENGHO'!Z45/'Indice PondENGHO'!Z44-1</f>
        <v>1.9330895185721841E-2</v>
      </c>
      <c r="AA47" s="3">
        <f>+'Indice PondENGHO'!AA45/'Indice PondENGHO'!AA44-1</f>
        <v>2.3018935533649199E-2</v>
      </c>
      <c r="AB47" s="10">
        <f>+'Indice PondENGHO'!AB45/'Indice PondENGHO'!AB44-1</f>
        <v>1.2628266009439226E-2</v>
      </c>
      <c r="AC47" s="3">
        <f>+'Indice PondENGHO'!AC45/'Indice PondENGHO'!AC44-1</f>
        <v>1.3446709083687614E-2</v>
      </c>
      <c r="AD47" s="3">
        <f>+'Indice PondENGHO'!AD45/'Indice PondENGHO'!AD44-1</f>
        <v>3.6217955018815529E-2</v>
      </c>
      <c r="AE47" s="3">
        <f>+'Indice PondENGHO'!AE45/'Indice PondENGHO'!AE44-1</f>
        <v>1.0835357254833644E-2</v>
      </c>
      <c r="AF47" s="3">
        <f>+'Indice PondENGHO'!AF45/'Indice PondENGHO'!AF44-1</f>
        <v>3.8420262162121466E-2</v>
      </c>
      <c r="AG47" s="3">
        <f>+'Indice PondENGHO'!AG45/'Indice PondENGHO'!AG44-1</f>
        <v>2.2739098788662648E-2</v>
      </c>
      <c r="AH47" s="3">
        <f>+'Indice PondENGHO'!AH45/'Indice PondENGHO'!AH44-1</f>
        <v>1.8670087215536091E-2</v>
      </c>
      <c r="AI47" s="3">
        <f>+'Indice PondENGHO'!AI45/'Indice PondENGHO'!AI44-1</f>
        <v>7.1000127014093639E-3</v>
      </c>
      <c r="AJ47" s="3">
        <f>+'Indice PondENGHO'!AJ45/'Indice PondENGHO'!AJ44-1</f>
        <v>3.4499323318505581E-2</v>
      </c>
      <c r="AK47" s="3">
        <f>+'Indice PondENGHO'!AK45/'Indice PondENGHO'!AK44-1</f>
        <v>-2.558738824295359E-4</v>
      </c>
      <c r="AL47" s="3">
        <f>+'Indice PondENGHO'!AL45/'Indice PondENGHO'!AL44-1</f>
        <v>1.9198794954740972E-2</v>
      </c>
      <c r="AM47" s="11">
        <f>+'Indice PondENGHO'!AM45/'Indice PondENGHO'!AM44-1</f>
        <v>2.3168073535339895E-2</v>
      </c>
      <c r="AN47" s="3">
        <f>+'Indice PondENGHO'!AN45/'Indice PondENGHO'!AN44-1</f>
        <v>1.2977493797548201E-2</v>
      </c>
      <c r="AO47" s="3">
        <f>+'Indice PondENGHO'!AO45/'Indice PondENGHO'!AO44-1</f>
        <v>1.3556174787402675E-2</v>
      </c>
      <c r="AP47" s="3">
        <f>+'Indice PondENGHO'!AP45/'Indice PondENGHO'!AP44-1</f>
        <v>3.4617559064692216E-2</v>
      </c>
      <c r="AQ47" s="3">
        <f>+'Indice PondENGHO'!AQ45/'Indice PondENGHO'!AQ44-1</f>
        <v>1.0551478245018231E-2</v>
      </c>
      <c r="AR47" s="3">
        <f>+'Indice PondENGHO'!AR45/'Indice PondENGHO'!AR44-1</f>
        <v>3.8772687324801547E-2</v>
      </c>
      <c r="AS47" s="3">
        <f>+'Indice PondENGHO'!AS45/'Indice PondENGHO'!AS44-1</f>
        <v>2.1448096853326826E-2</v>
      </c>
      <c r="AT47" s="3">
        <f>+'Indice PondENGHO'!AT45/'Indice PondENGHO'!AT44-1</f>
        <v>1.8266460104724658E-2</v>
      </c>
      <c r="AU47" s="3">
        <f>+'Indice PondENGHO'!AU45/'Indice PondENGHO'!AU44-1</f>
        <v>7.1796425655661356E-3</v>
      </c>
      <c r="AV47" s="3">
        <f>+'Indice PondENGHO'!AV45/'Indice PondENGHO'!AV44-1</f>
        <v>3.3693807903708572E-2</v>
      </c>
      <c r="AW47" s="3">
        <f>+'Indice PondENGHO'!AW45/'Indice PondENGHO'!AW44-1</f>
        <v>-3.6767136791782118E-4</v>
      </c>
      <c r="AX47" s="3">
        <f>+'Indice PondENGHO'!AX45/'Indice PondENGHO'!AX44-1</f>
        <v>1.9177989652006566E-2</v>
      </c>
      <c r="AY47" s="3">
        <f>+'Indice PondENGHO'!AY45/'Indice PondENGHO'!AY44-1</f>
        <v>2.3407502588902007E-2</v>
      </c>
      <c r="AZ47" s="10">
        <f>+'Indice PondENGHO'!AZ45/'Indice PondENGHO'!AZ44-1</f>
        <v>1.3297408924876297E-2</v>
      </c>
      <c r="BA47" s="3">
        <f>+'Indice PondENGHO'!BA45/'Indice PondENGHO'!BA44-1</f>
        <v>1.3893181700131985E-2</v>
      </c>
      <c r="BB47" s="3">
        <f>+'Indice PondENGHO'!BB45/'Indice PondENGHO'!BB44-1</f>
        <v>3.2695075437523924E-2</v>
      </c>
      <c r="BC47" s="3">
        <f>+'Indice PondENGHO'!BC45/'Indice PondENGHO'!BC44-1</f>
        <v>9.6930962106160923E-3</v>
      </c>
      <c r="BD47" s="3">
        <f>+'Indice PondENGHO'!BD45/'Indice PondENGHO'!BD44-1</f>
        <v>4.0356085714385426E-2</v>
      </c>
      <c r="BE47" s="3">
        <f>+'Indice PondENGHO'!BE45/'Indice PondENGHO'!BE44-1</f>
        <v>2.0353797268088503E-2</v>
      </c>
      <c r="BF47" s="3">
        <f>+'Indice PondENGHO'!BF45/'Indice PondENGHO'!BF44-1</f>
        <v>1.7865069064280092E-2</v>
      </c>
      <c r="BG47" s="3">
        <f>+'Indice PondENGHO'!BG45/'Indice PondENGHO'!BG44-1</f>
        <v>7.9572239953613622E-3</v>
      </c>
      <c r="BH47" s="3">
        <f>+'Indice PondENGHO'!BH45/'Indice PondENGHO'!BH44-1</f>
        <v>3.3262539870016372E-2</v>
      </c>
      <c r="BI47" s="3">
        <f>+'Indice PondENGHO'!BI45/'Indice PondENGHO'!BI44-1</f>
        <v>-2.1195750227711585E-3</v>
      </c>
      <c r="BJ47" s="3">
        <f>+'Indice PondENGHO'!BJ45/'Indice PondENGHO'!BJ44-1</f>
        <v>1.8802487350273456E-2</v>
      </c>
      <c r="BK47" s="11">
        <f>+'Indice PondENGHO'!BK45/'Indice PondENGHO'!BK44-1</f>
        <v>2.4434886953050627E-2</v>
      </c>
      <c r="BL47" s="3">
        <f>+'Indice PondENGHO'!BL45/'Indice PondENGHO'!BL44-1</f>
        <v>1.883955720086683E-2</v>
      </c>
      <c r="BM47" s="3">
        <f>+'Indice PondENGHO'!BM45/'Indice PondENGHO'!BM44-1</f>
        <v>1.9069129177691879E-2</v>
      </c>
      <c r="BN47" s="3">
        <f>+'Indice PondENGHO'!BN45/'Indice PondENGHO'!BN44-1</f>
        <v>1.9350632844387317E-2</v>
      </c>
      <c r="BO47" s="3">
        <f>+'Indice PondENGHO'!BO45/'Indice PondENGHO'!BO44-1</f>
        <v>1.9643441960775609E-2</v>
      </c>
      <c r="BP47" s="3">
        <f>+'Indice PondENGHO'!BP45/'Indice PondENGHO'!BP44-1</f>
        <v>2.0172178795236251E-2</v>
      </c>
      <c r="BQ47" s="10">
        <f>+'Indice PondENGHO'!BQ45/'Indice PondENGHO'!BQ44-1</f>
        <v>1.2708919109146732E-2</v>
      </c>
      <c r="BR47" s="3">
        <f>+'Indice PondENGHO'!BR45/'Indice PondENGHO'!BR44-1</f>
        <v>1.3626951700939971E-2</v>
      </c>
      <c r="BS47" s="3">
        <f>+'Indice PondENGHO'!BS45/'Indice PondENGHO'!BS44-1</f>
        <v>3.5379514725869754E-2</v>
      </c>
      <c r="BT47" s="3">
        <f>+'Indice PondENGHO'!BT45/'Indice PondENGHO'!BT44-1</f>
        <v>1.0355457675896629E-2</v>
      </c>
      <c r="BU47" s="3">
        <f>+'Indice PondENGHO'!BU45/'Indice PondENGHO'!BU44-1</f>
        <v>3.9142309920252805E-2</v>
      </c>
      <c r="BV47" s="3">
        <f>+'Indice PondENGHO'!BV45/'Indice PondENGHO'!BV44-1</f>
        <v>2.1519537790090304E-2</v>
      </c>
      <c r="BW47" s="3">
        <f>+'Indice PondENGHO'!BW45/'Indice PondENGHO'!BW44-1</f>
        <v>1.8388051412843387E-2</v>
      </c>
      <c r="BX47" s="3">
        <f>+'Indice PondENGHO'!BX45/'Indice PondENGHO'!BX44-1</f>
        <v>7.2026073431887827E-3</v>
      </c>
      <c r="BY47" s="3">
        <f>+'Indice PondENGHO'!BY45/'Indice PondENGHO'!BY44-1</f>
        <v>3.3836430218100455E-2</v>
      </c>
      <c r="BZ47" s="3">
        <f>+'Indice PondENGHO'!BZ45/'Indice PondENGHO'!BZ44-1</f>
        <v>-8.7148123012181777E-4</v>
      </c>
      <c r="CA47" s="3">
        <f>+'Indice PondENGHO'!CA45/'Indice PondENGHO'!CA44-1</f>
        <v>1.908316325965087E-2</v>
      </c>
      <c r="CB47" s="11">
        <f>+'Indice PondENGHO'!CB45/'Indice PondENGHO'!CB44-1</f>
        <v>2.3576404280950092E-2</v>
      </c>
      <c r="CC47" s="55">
        <f>+'Indice PondENGHO'!CC45/'Indice PondENGHO'!CC44-1</f>
        <v>1.9572794539859162E-2</v>
      </c>
      <c r="CD47" s="56">
        <f>+'Indice PondENGHO'!CD45/'Indice PondENGHO'!CD44-1</f>
        <v>1.9572698011032674E-2</v>
      </c>
      <c r="CF47" s="3">
        <f t="shared" si="0"/>
        <v>-1.3326215943694208E-3</v>
      </c>
    </row>
    <row r="48" spans="1:84" x14ac:dyDescent="0.3">
      <c r="A48" s="2">
        <f>+'Indice PondENGHO'!A46</f>
        <v>44044</v>
      </c>
      <c r="B48" s="1" t="s">
        <v>90</v>
      </c>
      <c r="C48" s="1">
        <v>2020</v>
      </c>
      <c r="D48" s="10">
        <f>+'Indice PondENGHO'!D46/'Indice PondENGHO'!D45-1</f>
        <v>3.3100023096709119E-2</v>
      </c>
      <c r="E48" s="3">
        <f>+'Indice PondENGHO'!E46/'Indice PondENGHO'!E45-1</f>
        <v>1.2918114199241826E-2</v>
      </c>
      <c r="F48" s="3">
        <f>+'Indice PondENGHO'!F46/'Indice PondENGHO'!F45-1</f>
        <v>2.0695105896092025E-2</v>
      </c>
      <c r="G48" s="3">
        <f>+'Indice PondENGHO'!G46/'Indice PondENGHO'!G45-1</f>
        <v>2.2793662937452996E-2</v>
      </c>
      <c r="H48" s="3">
        <f>+'Indice PondENGHO'!H46/'Indice PondENGHO'!H45-1</f>
        <v>3.4034903001002759E-2</v>
      </c>
      <c r="I48" s="3">
        <f>+'Indice PondENGHO'!I46/'Indice PondENGHO'!I45-1</f>
        <v>2.4801382362728441E-2</v>
      </c>
      <c r="J48" s="3">
        <f>+'Indice PondENGHO'!J46/'Indice PondENGHO'!J45-1</f>
        <v>2.9175208672877373E-2</v>
      </c>
      <c r="K48" s="3">
        <f>+'Indice PondENGHO'!K46/'Indice PondENGHO'!K45-1</f>
        <v>4.9053921496104991E-3</v>
      </c>
      <c r="L48" s="3">
        <f>+'Indice PondENGHO'!L46/'Indice PondENGHO'!L45-1</f>
        <v>3.1189011017400903E-2</v>
      </c>
      <c r="M48" s="3">
        <f>+'Indice PondENGHO'!M46/'Indice PondENGHO'!M45-1</f>
        <v>8.1732447509623718E-3</v>
      </c>
      <c r="N48" s="3">
        <f>+'Indice PondENGHO'!N46/'Indice PondENGHO'!N45-1</f>
        <v>1.8575107524428258E-2</v>
      </c>
      <c r="O48" s="11">
        <f>+'Indice PondENGHO'!O46/'Indice PondENGHO'!O45-1</f>
        <v>3.0513481036389845E-2</v>
      </c>
      <c r="P48" s="3">
        <f>+'Indice PondENGHO'!P46/'Indice PondENGHO'!P45-1</f>
        <v>3.3819958049046139E-2</v>
      </c>
      <c r="Q48" s="3">
        <f>+'Indice PondENGHO'!Q46/'Indice PondENGHO'!Q45-1</f>
        <v>1.2983530242357988E-2</v>
      </c>
      <c r="R48" s="3">
        <f>+'Indice PondENGHO'!R46/'Indice PondENGHO'!R45-1</f>
        <v>2.1610025264702459E-2</v>
      </c>
      <c r="S48" s="3">
        <f>+'Indice PondENGHO'!S46/'Indice PondENGHO'!S45-1</f>
        <v>2.3303349876496293E-2</v>
      </c>
      <c r="T48" s="3">
        <f>+'Indice PondENGHO'!T46/'Indice PondENGHO'!T45-1</f>
        <v>3.4536214056515746E-2</v>
      </c>
      <c r="U48" s="3">
        <f>+'Indice PondENGHO'!U46/'Indice PondENGHO'!U45-1</f>
        <v>2.4506528949339357E-2</v>
      </c>
      <c r="V48" s="3">
        <f>+'Indice PondENGHO'!V46/'Indice PondENGHO'!V45-1</f>
        <v>2.8916746171659291E-2</v>
      </c>
      <c r="W48" s="3">
        <f>+'Indice PondENGHO'!W46/'Indice PondENGHO'!W45-1</f>
        <v>3.7045967961837345E-3</v>
      </c>
      <c r="X48" s="3">
        <f>+'Indice PondENGHO'!X46/'Indice PondENGHO'!X45-1</f>
        <v>3.2647534039672355E-2</v>
      </c>
      <c r="Y48" s="3">
        <f>+'Indice PondENGHO'!Y46/'Indice PondENGHO'!Y45-1</f>
        <v>8.217849359138274E-3</v>
      </c>
      <c r="Z48" s="3">
        <f>+'Indice PondENGHO'!Z46/'Indice PondENGHO'!Z45-1</f>
        <v>1.8499612290526546E-2</v>
      </c>
      <c r="AA48" s="3">
        <f>+'Indice PondENGHO'!AA46/'Indice PondENGHO'!AA45-1</f>
        <v>3.2112858589115056E-2</v>
      </c>
      <c r="AB48" s="10">
        <f>+'Indice PondENGHO'!AB46/'Indice PondENGHO'!AB45-1</f>
        <v>3.4342377318081319E-2</v>
      </c>
      <c r="AC48" s="3">
        <f>+'Indice PondENGHO'!AC46/'Indice PondENGHO'!AC45-1</f>
        <v>1.2616245867396625E-2</v>
      </c>
      <c r="AD48" s="3">
        <f>+'Indice PondENGHO'!AD46/'Indice PondENGHO'!AD45-1</f>
        <v>2.1927066410756479E-2</v>
      </c>
      <c r="AE48" s="3">
        <f>+'Indice PondENGHO'!AE46/'Indice PondENGHO'!AE45-1</f>
        <v>2.3288439491223833E-2</v>
      </c>
      <c r="AF48" s="3">
        <f>+'Indice PondENGHO'!AF46/'Indice PondENGHO'!AF45-1</f>
        <v>3.4728557954350148E-2</v>
      </c>
      <c r="AG48" s="3">
        <f>+'Indice PondENGHO'!AG46/'Indice PondENGHO'!AG45-1</f>
        <v>2.4095596571799494E-2</v>
      </c>
      <c r="AH48" s="3">
        <f>+'Indice PondENGHO'!AH46/'Indice PondENGHO'!AH45-1</f>
        <v>2.8558277310116509E-2</v>
      </c>
      <c r="AI48" s="3">
        <f>+'Indice PondENGHO'!AI46/'Indice PondENGHO'!AI45-1</f>
        <v>3.0275938651112E-3</v>
      </c>
      <c r="AJ48" s="3">
        <f>+'Indice PondENGHO'!AJ46/'Indice PondENGHO'!AJ45-1</f>
        <v>3.3302065863343833E-2</v>
      </c>
      <c r="AK48" s="3">
        <f>+'Indice PondENGHO'!AK46/'Indice PondENGHO'!AK45-1</f>
        <v>8.1955329026877077E-3</v>
      </c>
      <c r="AL48" s="3">
        <f>+'Indice PondENGHO'!AL46/'Indice PondENGHO'!AL45-1</f>
        <v>1.8732200759062456E-2</v>
      </c>
      <c r="AM48" s="11">
        <f>+'Indice PondENGHO'!AM46/'Indice PondENGHO'!AM45-1</f>
        <v>3.2509961663226283E-2</v>
      </c>
      <c r="AN48" s="3">
        <f>+'Indice PondENGHO'!AN46/'Indice PondENGHO'!AN45-1</f>
        <v>3.4694407694027207E-2</v>
      </c>
      <c r="AO48" s="3">
        <f>+'Indice PondENGHO'!AO46/'Indice PondENGHO'!AO45-1</f>
        <v>1.2728948449435951E-2</v>
      </c>
      <c r="AP48" s="3">
        <f>+'Indice PondENGHO'!AP46/'Indice PondENGHO'!AP45-1</f>
        <v>2.2274840927185791E-2</v>
      </c>
      <c r="AQ48" s="3">
        <f>+'Indice PondENGHO'!AQ46/'Indice PondENGHO'!AQ45-1</f>
        <v>2.3067886045988084E-2</v>
      </c>
      <c r="AR48" s="3">
        <f>+'Indice PondENGHO'!AR46/'Indice PondENGHO'!AR45-1</f>
        <v>3.4841213537537108E-2</v>
      </c>
      <c r="AS48" s="3">
        <f>+'Indice PondENGHO'!AS46/'Indice PondENGHO'!AS45-1</f>
        <v>2.3858154022792899E-2</v>
      </c>
      <c r="AT48" s="3">
        <f>+'Indice PondENGHO'!AT46/'Indice PondENGHO'!AT45-1</f>
        <v>2.864740261488663E-2</v>
      </c>
      <c r="AU48" s="3">
        <f>+'Indice PondENGHO'!AU46/'Indice PondENGHO'!AU45-1</f>
        <v>2.6304619086785497E-3</v>
      </c>
      <c r="AV48" s="3">
        <f>+'Indice PondENGHO'!AV46/'Indice PondENGHO'!AV45-1</f>
        <v>3.3968474179775665E-2</v>
      </c>
      <c r="AW48" s="3">
        <f>+'Indice PondENGHO'!AW46/'Indice PondENGHO'!AW45-1</f>
        <v>7.9378076120932839E-3</v>
      </c>
      <c r="AX48" s="3">
        <f>+'Indice PondENGHO'!AX46/'Indice PondENGHO'!AX45-1</f>
        <v>1.8427042594872489E-2</v>
      </c>
      <c r="AY48" s="3">
        <f>+'Indice PondENGHO'!AY46/'Indice PondENGHO'!AY45-1</f>
        <v>3.3615443924968735E-2</v>
      </c>
      <c r="AZ48" s="10">
        <f>+'Indice PondENGHO'!AZ46/'Indice PondENGHO'!AZ45-1</f>
        <v>3.5229722957512699E-2</v>
      </c>
      <c r="BA48" s="3">
        <f>+'Indice PondENGHO'!BA46/'Indice PondENGHO'!BA45-1</f>
        <v>1.2949557222513342E-2</v>
      </c>
      <c r="BB48" s="3">
        <f>+'Indice PondENGHO'!BB46/'Indice PondENGHO'!BB45-1</f>
        <v>2.2663500152405147E-2</v>
      </c>
      <c r="BC48" s="3">
        <f>+'Indice PondENGHO'!BC46/'Indice PondENGHO'!BC45-1</f>
        <v>2.3045658258463497E-2</v>
      </c>
      <c r="BD48" s="3">
        <f>+'Indice PondENGHO'!BD46/'Indice PondENGHO'!BD45-1</f>
        <v>3.5066363064928385E-2</v>
      </c>
      <c r="BE48" s="3">
        <f>+'Indice PondENGHO'!BE46/'Indice PondENGHO'!BE45-1</f>
        <v>2.3515895676198051E-2</v>
      </c>
      <c r="BF48" s="3">
        <f>+'Indice PondENGHO'!BF46/'Indice PondENGHO'!BF45-1</f>
        <v>2.8561045784452066E-2</v>
      </c>
      <c r="BG48" s="3">
        <f>+'Indice PondENGHO'!BG46/'Indice PondENGHO'!BG45-1</f>
        <v>2.1393321271996335E-3</v>
      </c>
      <c r="BH48" s="3">
        <f>+'Indice PondENGHO'!BH46/'Indice PondENGHO'!BH45-1</f>
        <v>3.4958887531668426E-2</v>
      </c>
      <c r="BI48" s="3">
        <f>+'Indice PondENGHO'!BI46/'Indice PondENGHO'!BI45-1</f>
        <v>8.6339535593467076E-3</v>
      </c>
      <c r="BJ48" s="3">
        <f>+'Indice PondENGHO'!BJ46/'Indice PondENGHO'!BJ45-1</f>
        <v>1.8230447765096969E-2</v>
      </c>
      <c r="BK48" s="11">
        <f>+'Indice PondENGHO'!BK46/'Indice PondENGHO'!BK45-1</f>
        <v>3.6917835233293506E-2</v>
      </c>
      <c r="BL48" s="3">
        <f>+'Indice PondENGHO'!BL46/'Indice PondENGHO'!BL45-1</f>
        <v>2.7440501384048854E-2</v>
      </c>
      <c r="BM48" s="3">
        <f>+'Indice PondENGHO'!BM46/'Indice PondENGHO'!BM45-1</f>
        <v>2.7205776451304953E-2</v>
      </c>
      <c r="BN48" s="3">
        <f>+'Indice PondENGHO'!BN46/'Indice PondENGHO'!BN45-1</f>
        <v>2.7120525496976189E-2</v>
      </c>
      <c r="BO48" s="3">
        <f>+'Indice PondENGHO'!BO46/'Indice PondENGHO'!BO45-1</f>
        <v>2.703140758150413E-2</v>
      </c>
      <c r="BP48" s="3">
        <f>+'Indice PondENGHO'!BP46/'Indice PondENGHO'!BP45-1</f>
        <v>2.6932029510319921E-2</v>
      </c>
      <c r="BQ48" s="10">
        <f>+'Indice PondENGHO'!BQ46/'Indice PondENGHO'!BQ45-1</f>
        <v>3.4292795052394132E-2</v>
      </c>
      <c r="BR48" s="3">
        <f>+'Indice PondENGHO'!BR46/'Indice PondENGHO'!BR45-1</f>
        <v>1.2849967812205154E-2</v>
      </c>
      <c r="BS48" s="3">
        <f>+'Indice PondENGHO'!BS46/'Indice PondENGHO'!BS45-1</f>
        <v>2.1993369471663193E-2</v>
      </c>
      <c r="BT48" s="3">
        <f>+'Indice PondENGHO'!BT46/'Indice PondENGHO'!BT45-1</f>
        <v>2.3104961839257809E-2</v>
      </c>
      <c r="BU48" s="3">
        <f>+'Indice PondENGHO'!BU46/'Indice PondENGHO'!BU45-1</f>
        <v>3.4807602261513804E-2</v>
      </c>
      <c r="BV48" s="3">
        <f>+'Indice PondENGHO'!BV46/'Indice PondENGHO'!BV45-1</f>
        <v>2.3909052170667522E-2</v>
      </c>
      <c r="BW48" s="3">
        <f>+'Indice PondENGHO'!BW46/'Indice PondENGHO'!BW45-1</f>
        <v>2.8686362144451305E-2</v>
      </c>
      <c r="BX48" s="3">
        <f>+'Indice PondENGHO'!BX46/'Indice PondENGHO'!BX45-1</f>
        <v>3.0090879056896558E-3</v>
      </c>
      <c r="BY48" s="3">
        <f>+'Indice PondENGHO'!BY46/'Indice PondENGHO'!BY45-1</f>
        <v>3.3745593958105502E-2</v>
      </c>
      <c r="BZ48" s="3">
        <f>+'Indice PondENGHO'!BZ46/'Indice PondENGHO'!BZ45-1</f>
        <v>8.3115248057727964E-3</v>
      </c>
      <c r="CA48" s="3">
        <f>+'Indice PondENGHO'!CA46/'Indice PondENGHO'!CA45-1</f>
        <v>1.8416993464318132E-2</v>
      </c>
      <c r="CB48" s="11">
        <f>+'Indice PondENGHO'!CB46/'Indice PondENGHO'!CB45-1</f>
        <v>3.4129817055709832E-2</v>
      </c>
      <c r="CC48" s="55">
        <f>+'Indice PondENGHO'!CC46/'Indice PondENGHO'!CC45-1</f>
        <v>2.7092793269632542E-2</v>
      </c>
      <c r="CD48" s="56">
        <f>+'Indice PondENGHO'!CD46/'Indice PondENGHO'!CD45-1</f>
        <v>2.7092793269632542E-2</v>
      </c>
      <c r="CF48" s="3">
        <f t="shared" si="0"/>
        <v>5.0847187372893288E-4</v>
      </c>
    </row>
    <row r="49" spans="1:84" x14ac:dyDescent="0.3">
      <c r="A49" s="2">
        <f>+'Indice PondENGHO'!A47</f>
        <v>44075</v>
      </c>
      <c r="B49" s="1" t="s">
        <v>91</v>
      </c>
      <c r="C49" s="1">
        <v>2020</v>
      </c>
      <c r="D49" s="10">
        <f>+'Indice PondENGHO'!D47/'Indice PondENGHO'!D46-1</f>
        <v>3.0498672484037925E-2</v>
      </c>
      <c r="E49" s="3">
        <f>+'Indice PondENGHO'!E47/'Indice PondENGHO'!E46-1</f>
        <v>4.2340364745469872E-2</v>
      </c>
      <c r="F49" s="3">
        <f>+'Indice PondENGHO'!F47/'Indice PondENGHO'!F46-1</f>
        <v>5.3910366955187472E-2</v>
      </c>
      <c r="G49" s="3">
        <f>+'Indice PondENGHO'!G47/'Indice PondENGHO'!G46-1</f>
        <v>1.526912675788239E-2</v>
      </c>
      <c r="H49" s="3">
        <f>+'Indice PondENGHO'!H47/'Indice PondENGHO'!H46-1</f>
        <v>2.6009917079264255E-2</v>
      </c>
      <c r="I49" s="3">
        <f>+'Indice PondENGHO'!I47/'Indice PondENGHO'!I46-1</f>
        <v>3.6461340675229437E-2</v>
      </c>
      <c r="J49" s="3">
        <f>+'Indice PondENGHO'!J47/'Indice PondENGHO'!J46-1</f>
        <v>3.4409905660542917E-2</v>
      </c>
      <c r="K49" s="3">
        <f>+'Indice PondENGHO'!K47/'Indice PondENGHO'!K46-1</f>
        <v>2.0629465861261576E-3</v>
      </c>
      <c r="L49" s="3">
        <f>+'Indice PondENGHO'!L47/'Indice PondENGHO'!L46-1</f>
        <v>1.9794429855698903E-2</v>
      </c>
      <c r="M49" s="3">
        <f>+'Indice PondENGHO'!M47/'Indice PondENGHO'!M46-1</f>
        <v>3.0330532788862552E-3</v>
      </c>
      <c r="N49" s="3">
        <f>+'Indice PondENGHO'!N47/'Indice PondENGHO'!N46-1</f>
        <v>1.6382691183981501E-2</v>
      </c>
      <c r="O49" s="11">
        <f>+'Indice PondENGHO'!O47/'Indice PondENGHO'!O46-1</f>
        <v>1.6212179976202501E-2</v>
      </c>
      <c r="P49" s="3">
        <f>+'Indice PondENGHO'!P47/'Indice PondENGHO'!P46-1</f>
        <v>3.0010200699501333E-2</v>
      </c>
      <c r="Q49" s="3">
        <f>+'Indice PondENGHO'!Q47/'Indice PondENGHO'!Q46-1</f>
        <v>4.2674034937285388E-2</v>
      </c>
      <c r="R49" s="3">
        <f>+'Indice PondENGHO'!R47/'Indice PondENGHO'!R46-1</f>
        <v>5.5680095948232422E-2</v>
      </c>
      <c r="S49" s="3">
        <f>+'Indice PondENGHO'!S47/'Indice PondENGHO'!S46-1</f>
        <v>1.5613913041928162E-2</v>
      </c>
      <c r="T49" s="3">
        <f>+'Indice PondENGHO'!T47/'Indice PondENGHO'!T46-1</f>
        <v>2.6176227088712256E-2</v>
      </c>
      <c r="U49" s="3">
        <f>+'Indice PondENGHO'!U47/'Indice PondENGHO'!U46-1</f>
        <v>3.5524510276834897E-2</v>
      </c>
      <c r="V49" s="3">
        <f>+'Indice PondENGHO'!V47/'Indice PondENGHO'!V46-1</f>
        <v>3.5325426746831701E-2</v>
      </c>
      <c r="W49" s="3">
        <f>+'Indice PondENGHO'!W47/'Indice PondENGHO'!W46-1</f>
        <v>1.5866091346838918E-3</v>
      </c>
      <c r="X49" s="3">
        <f>+'Indice PondENGHO'!X47/'Indice PondENGHO'!X46-1</f>
        <v>1.826422366616276E-2</v>
      </c>
      <c r="Y49" s="3">
        <f>+'Indice PondENGHO'!Y47/'Indice PondENGHO'!Y46-1</f>
        <v>3.1869282821668232E-3</v>
      </c>
      <c r="Z49" s="3">
        <f>+'Indice PondENGHO'!Z47/'Indice PondENGHO'!Z46-1</f>
        <v>1.6636463395329981E-2</v>
      </c>
      <c r="AA49" s="3">
        <f>+'Indice PondENGHO'!AA47/'Indice PondENGHO'!AA46-1</f>
        <v>1.7346333786036228E-2</v>
      </c>
      <c r="AB49" s="10">
        <f>+'Indice PondENGHO'!AB47/'Indice PondENGHO'!AB46-1</f>
        <v>2.9702050110564926E-2</v>
      </c>
      <c r="AC49" s="3">
        <f>+'Indice PondENGHO'!AC47/'Indice PondENGHO'!AC46-1</f>
        <v>4.2408253315479927E-2</v>
      </c>
      <c r="AD49" s="3">
        <f>+'Indice PondENGHO'!AD47/'Indice PondENGHO'!AD46-1</f>
        <v>5.563231607219965E-2</v>
      </c>
      <c r="AE49" s="3">
        <f>+'Indice PondENGHO'!AE47/'Indice PondENGHO'!AE46-1</f>
        <v>1.5891641461001749E-2</v>
      </c>
      <c r="AF49" s="3">
        <f>+'Indice PondENGHO'!AF47/'Indice PondENGHO'!AF46-1</f>
        <v>2.5516166116703376E-2</v>
      </c>
      <c r="AG49" s="3">
        <f>+'Indice PondENGHO'!AG47/'Indice PondENGHO'!AG46-1</f>
        <v>3.5733058253609284E-2</v>
      </c>
      <c r="AH49" s="3">
        <f>+'Indice PondENGHO'!AH47/'Indice PondENGHO'!AH46-1</f>
        <v>3.6120753806874184E-2</v>
      </c>
      <c r="AI49" s="3">
        <f>+'Indice PondENGHO'!AI47/'Indice PondENGHO'!AI46-1</f>
        <v>1.5701125565603657E-3</v>
      </c>
      <c r="AJ49" s="3">
        <f>+'Indice PondENGHO'!AJ47/'Indice PondENGHO'!AJ46-1</f>
        <v>1.7506390868076593E-2</v>
      </c>
      <c r="AK49" s="3">
        <f>+'Indice PondENGHO'!AK47/'Indice PondENGHO'!AK46-1</f>
        <v>3.2052148848149553E-3</v>
      </c>
      <c r="AL49" s="3">
        <f>+'Indice PondENGHO'!AL47/'Indice PondENGHO'!AL46-1</f>
        <v>1.7020905580016787E-2</v>
      </c>
      <c r="AM49" s="11">
        <f>+'Indice PondENGHO'!AM47/'Indice PondENGHO'!AM46-1</f>
        <v>1.7651614115551606E-2</v>
      </c>
      <c r="AN49" s="3">
        <f>+'Indice PondENGHO'!AN47/'Indice PondENGHO'!AN46-1</f>
        <v>2.9470888838500686E-2</v>
      </c>
      <c r="AO49" s="3">
        <f>+'Indice PondENGHO'!AO47/'Indice PondENGHO'!AO46-1</f>
        <v>4.2488057669648027E-2</v>
      </c>
      <c r="AP49" s="3">
        <f>+'Indice PondENGHO'!AP47/'Indice PondENGHO'!AP46-1</f>
        <v>5.6394384228478645E-2</v>
      </c>
      <c r="AQ49" s="3">
        <f>+'Indice PondENGHO'!AQ47/'Indice PondENGHO'!AQ46-1</f>
        <v>1.5690857906176969E-2</v>
      </c>
      <c r="AR49" s="3">
        <f>+'Indice PondENGHO'!AR47/'Indice PondENGHO'!AR46-1</f>
        <v>2.5356722878181914E-2</v>
      </c>
      <c r="AS49" s="3">
        <f>+'Indice PondENGHO'!AS47/'Indice PondENGHO'!AS46-1</f>
        <v>3.4364168331299849E-2</v>
      </c>
      <c r="AT49" s="3">
        <f>+'Indice PondENGHO'!AT47/'Indice PondENGHO'!AT46-1</f>
        <v>3.640538589460518E-2</v>
      </c>
      <c r="AU49" s="3">
        <f>+'Indice PondENGHO'!AU47/'Indice PondENGHO'!AU46-1</f>
        <v>1.6490502713468747E-3</v>
      </c>
      <c r="AV49" s="3">
        <f>+'Indice PondENGHO'!AV47/'Indice PondENGHO'!AV46-1</f>
        <v>1.7383748451934578E-2</v>
      </c>
      <c r="AW49" s="3">
        <f>+'Indice PondENGHO'!AW47/'Indice PondENGHO'!AW46-1</f>
        <v>2.9320072218377291E-3</v>
      </c>
      <c r="AX49" s="3">
        <f>+'Indice PondENGHO'!AX47/'Indice PondENGHO'!AX46-1</f>
        <v>1.6681656516492005E-2</v>
      </c>
      <c r="AY49" s="3">
        <f>+'Indice PondENGHO'!AY47/'Indice PondENGHO'!AY46-1</f>
        <v>1.8187356289370848E-2</v>
      </c>
      <c r="AZ49" s="10">
        <f>+'Indice PondENGHO'!AZ47/'Indice PondENGHO'!AZ46-1</f>
        <v>2.9081868771360098E-2</v>
      </c>
      <c r="BA49" s="3">
        <f>+'Indice PondENGHO'!BA47/'Indice PondENGHO'!BA46-1</f>
        <v>4.2767956389992756E-2</v>
      </c>
      <c r="BB49" s="3">
        <f>+'Indice PondENGHO'!BB47/'Indice PondENGHO'!BB46-1</f>
        <v>5.6982190868744231E-2</v>
      </c>
      <c r="BC49" s="3">
        <f>+'Indice PondENGHO'!BC47/'Indice PondENGHO'!BC46-1</f>
        <v>1.487700284203286E-2</v>
      </c>
      <c r="BD49" s="3">
        <f>+'Indice PondENGHO'!BD47/'Indice PondENGHO'!BD46-1</f>
        <v>2.5798087844353335E-2</v>
      </c>
      <c r="BE49" s="3">
        <f>+'Indice PondENGHO'!BE47/'Indice PondENGHO'!BE46-1</f>
        <v>3.3242695539606348E-2</v>
      </c>
      <c r="BF49" s="3">
        <f>+'Indice PondENGHO'!BF47/'Indice PondENGHO'!BF46-1</f>
        <v>3.6393954254073879E-2</v>
      </c>
      <c r="BG49" s="3">
        <f>+'Indice PondENGHO'!BG47/'Indice PondENGHO'!BG46-1</f>
        <v>8.2145259052746056E-4</v>
      </c>
      <c r="BH49" s="3">
        <f>+'Indice PondENGHO'!BH47/'Indice PondENGHO'!BH46-1</f>
        <v>1.7185948859425926E-2</v>
      </c>
      <c r="BI49" s="3">
        <f>+'Indice PondENGHO'!BI47/'Indice PondENGHO'!BI46-1</f>
        <v>2.5808107917950629E-3</v>
      </c>
      <c r="BJ49" s="3">
        <f>+'Indice PondENGHO'!BJ47/'Indice PondENGHO'!BJ46-1</f>
        <v>1.6432777354656425E-2</v>
      </c>
      <c r="BK49" s="11">
        <f>+'Indice PondENGHO'!BK47/'Indice PondENGHO'!BK46-1</f>
        <v>2.0285126260184416E-2</v>
      </c>
      <c r="BL49" s="3">
        <f>+'Indice PondENGHO'!BL47/'Indice PondENGHO'!BL46-1</f>
        <v>2.9379192088589523E-2</v>
      </c>
      <c r="BM49" s="3">
        <f>+'Indice PondENGHO'!BM47/'Indice PondENGHO'!BM46-1</f>
        <v>2.8825029907615374E-2</v>
      </c>
      <c r="BN49" s="3">
        <f>+'Indice PondENGHO'!BN47/'Indice PondENGHO'!BN46-1</f>
        <v>2.8518305999429838E-2</v>
      </c>
      <c r="BO49" s="3">
        <f>+'Indice PondENGHO'!BO47/'Indice PondENGHO'!BO46-1</f>
        <v>2.8264995707353302E-2</v>
      </c>
      <c r="BP49" s="3">
        <f>+'Indice PondENGHO'!BP47/'Indice PondENGHO'!BP46-1</f>
        <v>2.7350617821848777E-2</v>
      </c>
      <c r="BQ49" s="10">
        <f>+'Indice PondENGHO'!BQ47/'Indice PondENGHO'!BQ46-1</f>
        <v>2.9715793087312425E-2</v>
      </c>
      <c r="BR49" s="3">
        <f>+'Indice PondENGHO'!BR47/'Indice PondENGHO'!BR46-1</f>
        <v>4.2574852647124128E-2</v>
      </c>
      <c r="BS49" s="3">
        <f>+'Indice PondENGHO'!BS47/'Indice PondENGHO'!BS46-1</f>
        <v>5.5960424280587784E-2</v>
      </c>
      <c r="BT49" s="3">
        <f>+'Indice PondENGHO'!BT47/'Indice PondENGHO'!BT46-1</f>
        <v>1.5398218234173866E-2</v>
      </c>
      <c r="BU49" s="3">
        <f>+'Indice PondENGHO'!BU47/'Indice PondENGHO'!BU46-1</f>
        <v>2.5726402009493832E-2</v>
      </c>
      <c r="BV49" s="3">
        <f>+'Indice PondENGHO'!BV47/'Indice PondENGHO'!BV46-1</f>
        <v>3.4442539456309929E-2</v>
      </c>
      <c r="BW49" s="3">
        <f>+'Indice PondENGHO'!BW47/'Indice PondENGHO'!BW46-1</f>
        <v>3.6027698363290561E-2</v>
      </c>
      <c r="BX49" s="3">
        <f>+'Indice PondENGHO'!BX47/'Indice PondENGHO'!BX46-1</f>
        <v>1.4312465784172002E-3</v>
      </c>
      <c r="BY49" s="3">
        <f>+'Indice PondENGHO'!BY47/'Indice PondENGHO'!BY46-1</f>
        <v>1.7708849365219326E-2</v>
      </c>
      <c r="BZ49" s="3">
        <f>+'Indice PondENGHO'!BZ47/'Indice PondENGHO'!BZ46-1</f>
        <v>2.8788232609631148E-3</v>
      </c>
      <c r="CA49" s="3">
        <f>+'Indice PondENGHO'!CA47/'Indice PondENGHO'!CA46-1</f>
        <v>1.6605585015885937E-2</v>
      </c>
      <c r="CB49" s="11">
        <f>+'Indice PondENGHO'!CB47/'Indice PondENGHO'!CB46-1</f>
        <v>1.8560679333845087E-2</v>
      </c>
      <c r="CC49" s="55">
        <f>+'Indice PondENGHO'!CC47/'Indice PondENGHO'!CC46-1</f>
        <v>2.8240558039538399E-2</v>
      </c>
      <c r="CD49" s="56">
        <f>+'Indice PondENGHO'!CD47/'Indice PondENGHO'!CD46-1</f>
        <v>2.8240558039538399E-2</v>
      </c>
      <c r="CF49" s="3">
        <f t="shared" si="0"/>
        <v>2.0285742667407458E-3</v>
      </c>
    </row>
    <row r="50" spans="1:84" x14ac:dyDescent="0.3">
      <c r="A50" s="2">
        <f>+'Indice PondENGHO'!A48</f>
        <v>44105</v>
      </c>
      <c r="B50" s="1" t="s">
        <v>92</v>
      </c>
      <c r="C50" s="1">
        <v>2020</v>
      </c>
      <c r="D50" s="10">
        <f>+'Indice PondENGHO'!D48/'Indice PondENGHO'!D47-1</f>
        <v>4.8278352653085221E-2</v>
      </c>
      <c r="E50" s="3">
        <f>+'Indice PondENGHO'!E48/'Indice PondENGHO'!E47-1</f>
        <v>1.8320099182953298E-2</v>
      </c>
      <c r="F50" s="3">
        <f>+'Indice PondENGHO'!F48/'Indice PondENGHO'!F47-1</f>
        <v>6.0512542723895946E-2</v>
      </c>
      <c r="G50" s="3">
        <f>+'Indice PondENGHO'!G48/'Indice PondENGHO'!G47-1</f>
        <v>2.3148368779326578E-2</v>
      </c>
      <c r="H50" s="3">
        <f>+'Indice PondENGHO'!H48/'Indice PondENGHO'!H47-1</f>
        <v>4.5095171454669014E-2</v>
      </c>
      <c r="I50" s="3">
        <f>+'Indice PondENGHO'!I48/'Indice PondENGHO'!I47-1</f>
        <v>3.2187349185704983E-2</v>
      </c>
      <c r="J50" s="3">
        <f>+'Indice PondENGHO'!J48/'Indice PondENGHO'!J47-1</f>
        <v>4.1182319455451477E-2</v>
      </c>
      <c r="K50" s="3">
        <f>+'Indice PondENGHO'!K48/'Indice PondENGHO'!K47-1</f>
        <v>-1.681576735093282E-3</v>
      </c>
      <c r="L50" s="3">
        <f>+'Indice PondENGHO'!L48/'Indice PondENGHO'!L47-1</f>
        <v>2.4780614226758368E-2</v>
      </c>
      <c r="M50" s="3">
        <f>+'Indice PondENGHO'!M48/'Indice PondENGHO'!M47-1</f>
        <v>1.4185214643169797E-3</v>
      </c>
      <c r="N50" s="3">
        <f>+'Indice PondENGHO'!N48/'Indice PondENGHO'!N47-1</f>
        <v>3.4167113241218461E-2</v>
      </c>
      <c r="O50" s="11">
        <f>+'Indice PondENGHO'!O48/'Indice PondENGHO'!O47-1</f>
        <v>2.2142901141220417E-2</v>
      </c>
      <c r="P50" s="3">
        <f>+'Indice PondENGHO'!P48/'Indice PondENGHO'!P47-1</f>
        <v>4.806375224290349E-2</v>
      </c>
      <c r="Q50" s="3">
        <f>+'Indice PondENGHO'!Q48/'Indice PondENGHO'!Q47-1</f>
        <v>1.901434870194918E-2</v>
      </c>
      <c r="R50" s="3">
        <f>+'Indice PondENGHO'!R48/'Indice PondENGHO'!R47-1</f>
        <v>6.1300184225350218E-2</v>
      </c>
      <c r="S50" s="3">
        <f>+'Indice PondENGHO'!S48/'Indice PondENGHO'!S47-1</f>
        <v>2.3262253080942985E-2</v>
      </c>
      <c r="T50" s="3">
        <f>+'Indice PondENGHO'!T48/'Indice PondENGHO'!T47-1</f>
        <v>4.4912144271554988E-2</v>
      </c>
      <c r="U50" s="3">
        <f>+'Indice PondENGHO'!U48/'Indice PondENGHO'!U47-1</f>
        <v>3.1885612339678016E-2</v>
      </c>
      <c r="V50" s="3">
        <f>+'Indice PondENGHO'!V48/'Indice PondENGHO'!V47-1</f>
        <v>4.1452478484783839E-2</v>
      </c>
      <c r="W50" s="3">
        <f>+'Indice PondENGHO'!W48/'Indice PondENGHO'!W47-1</f>
        <v>-1.4045071385457852E-3</v>
      </c>
      <c r="X50" s="3">
        <f>+'Indice PondENGHO'!X48/'Indice PondENGHO'!X47-1</f>
        <v>2.5574474973719674E-2</v>
      </c>
      <c r="Y50" s="3">
        <f>+'Indice PondENGHO'!Y48/'Indice PondENGHO'!Y47-1</f>
        <v>1.2355659539673436E-3</v>
      </c>
      <c r="Z50" s="3">
        <f>+'Indice PondENGHO'!Z48/'Indice PondENGHO'!Z47-1</f>
        <v>3.454344893964989E-2</v>
      </c>
      <c r="AA50" s="3">
        <f>+'Indice PondENGHO'!AA48/'Indice PondENGHO'!AA47-1</f>
        <v>2.1421378425371618E-2</v>
      </c>
      <c r="AB50" s="10">
        <f>+'Indice PondENGHO'!AB48/'Indice PondENGHO'!AB47-1</f>
        <v>4.7830394089352746E-2</v>
      </c>
      <c r="AC50" s="3">
        <f>+'Indice PondENGHO'!AC48/'Indice PondENGHO'!AC47-1</f>
        <v>1.8763830983097307E-2</v>
      </c>
      <c r="AD50" s="3">
        <f>+'Indice PondENGHO'!AD48/'Indice PondENGHO'!AD47-1</f>
        <v>6.2336853590345687E-2</v>
      </c>
      <c r="AE50" s="3">
        <f>+'Indice PondENGHO'!AE48/'Indice PondENGHO'!AE47-1</f>
        <v>2.3451097595056591E-2</v>
      </c>
      <c r="AF50" s="3">
        <f>+'Indice PondENGHO'!AF48/'Indice PondENGHO'!AF47-1</f>
        <v>4.452323179308082E-2</v>
      </c>
      <c r="AG50" s="3">
        <f>+'Indice PondENGHO'!AG48/'Indice PondENGHO'!AG47-1</f>
        <v>3.2188293588355954E-2</v>
      </c>
      <c r="AH50" s="3">
        <f>+'Indice PondENGHO'!AH48/'Indice PondENGHO'!AH47-1</f>
        <v>4.168929360005702E-2</v>
      </c>
      <c r="AI50" s="3">
        <f>+'Indice PondENGHO'!AI48/'Indice PondENGHO'!AI47-1</f>
        <v>-1.2162028093087862E-3</v>
      </c>
      <c r="AJ50" s="3">
        <f>+'Indice PondENGHO'!AJ48/'Indice PondENGHO'!AJ47-1</f>
        <v>2.6039707422756964E-2</v>
      </c>
      <c r="AK50" s="3">
        <f>+'Indice PondENGHO'!AK48/'Indice PondENGHO'!AK47-1</f>
        <v>1.1749209570006691E-3</v>
      </c>
      <c r="AL50" s="3">
        <f>+'Indice PondENGHO'!AL48/'Indice PondENGHO'!AL47-1</f>
        <v>3.4416089117970561E-2</v>
      </c>
      <c r="AM50" s="11">
        <f>+'Indice PondENGHO'!AM48/'Indice PondENGHO'!AM47-1</f>
        <v>2.1205958554807003E-2</v>
      </c>
      <c r="AN50" s="3">
        <f>+'Indice PondENGHO'!AN48/'Indice PondENGHO'!AN47-1</f>
        <v>4.7673319452658847E-2</v>
      </c>
      <c r="AO50" s="3">
        <f>+'Indice PondENGHO'!AO48/'Indice PondENGHO'!AO47-1</f>
        <v>1.8579685907691879E-2</v>
      </c>
      <c r="AP50" s="3">
        <f>+'Indice PondENGHO'!AP48/'Indice PondENGHO'!AP47-1</f>
        <v>6.2334304767349469E-2</v>
      </c>
      <c r="AQ50" s="3">
        <f>+'Indice PondENGHO'!AQ48/'Indice PondENGHO'!AQ47-1</f>
        <v>2.3553701313019149E-2</v>
      </c>
      <c r="AR50" s="3">
        <f>+'Indice PondENGHO'!AR48/'Indice PondENGHO'!AR47-1</f>
        <v>4.4471066396415404E-2</v>
      </c>
      <c r="AS50" s="3">
        <f>+'Indice PondENGHO'!AS48/'Indice PondENGHO'!AS47-1</f>
        <v>3.0707707936104223E-2</v>
      </c>
      <c r="AT50" s="3">
        <f>+'Indice PondENGHO'!AT48/'Indice PondENGHO'!AT47-1</f>
        <v>4.1561882814144191E-2</v>
      </c>
      <c r="AU50" s="3">
        <f>+'Indice PondENGHO'!AU48/'Indice PondENGHO'!AU47-1</f>
        <v>-9.9767609318557327E-4</v>
      </c>
      <c r="AV50" s="3">
        <f>+'Indice PondENGHO'!AV48/'Indice PondENGHO'!AV47-1</f>
        <v>2.6443675838232927E-2</v>
      </c>
      <c r="AW50" s="3">
        <f>+'Indice PondENGHO'!AW48/'Indice PondENGHO'!AW47-1</f>
        <v>1.1202802247143318E-3</v>
      </c>
      <c r="AX50" s="3">
        <f>+'Indice PondENGHO'!AX48/'Indice PondENGHO'!AX47-1</f>
        <v>3.4065079005852317E-2</v>
      </c>
      <c r="AY50" s="3">
        <f>+'Indice PondENGHO'!AY48/'Indice PondENGHO'!AY47-1</f>
        <v>2.0955130689108925E-2</v>
      </c>
      <c r="AZ50" s="10">
        <f>+'Indice PondENGHO'!AZ48/'Indice PondENGHO'!AZ47-1</f>
        <v>4.7628224288728482E-2</v>
      </c>
      <c r="BA50" s="3">
        <f>+'Indice PondENGHO'!BA48/'Indice PondENGHO'!BA47-1</f>
        <v>1.8810134678315604E-2</v>
      </c>
      <c r="BB50" s="3">
        <f>+'Indice PondENGHO'!BB48/'Indice PondENGHO'!BB47-1</f>
        <v>6.3030931217286978E-2</v>
      </c>
      <c r="BC50" s="3">
        <f>+'Indice PondENGHO'!BC48/'Indice PondENGHO'!BC47-1</f>
        <v>2.3421462356717715E-2</v>
      </c>
      <c r="BD50" s="3">
        <f>+'Indice PondENGHO'!BD48/'Indice PondENGHO'!BD47-1</f>
        <v>4.4874589676372256E-2</v>
      </c>
      <c r="BE50" s="3">
        <f>+'Indice PondENGHO'!BE48/'Indice PondENGHO'!BE47-1</f>
        <v>2.9561957292838503E-2</v>
      </c>
      <c r="BF50" s="3">
        <f>+'Indice PondENGHO'!BF48/'Indice PondENGHO'!BF47-1</f>
        <v>4.1260253240512856E-2</v>
      </c>
      <c r="BG50" s="3">
        <f>+'Indice PondENGHO'!BG48/'Indice PondENGHO'!BG47-1</f>
        <v>-1.2001408421532522E-3</v>
      </c>
      <c r="BH50" s="3">
        <f>+'Indice PondENGHO'!BH48/'Indice PondENGHO'!BH47-1</f>
        <v>2.6539840872687126E-2</v>
      </c>
      <c r="BI50" s="3">
        <f>+'Indice PondENGHO'!BI48/'Indice PondENGHO'!BI47-1</f>
        <v>8.084129351983993E-4</v>
      </c>
      <c r="BJ50" s="3">
        <f>+'Indice PondENGHO'!BJ48/'Indice PondENGHO'!BJ47-1</f>
        <v>3.3721592877416606E-2</v>
      </c>
      <c r="BK50" s="11">
        <f>+'Indice PondENGHO'!BK48/'Indice PondENGHO'!BK47-1</f>
        <v>2.0106669752085971E-2</v>
      </c>
      <c r="BL50" s="3">
        <f>+'Indice PondENGHO'!BL48/'Indice PondENGHO'!BL47-1</f>
        <v>3.9934271817669176E-2</v>
      </c>
      <c r="BM50" s="3">
        <f>+'Indice PondENGHO'!BM48/'Indice PondENGHO'!BM47-1</f>
        <v>3.8595147018662956E-2</v>
      </c>
      <c r="BN50" s="3">
        <f>+'Indice PondENGHO'!BN48/'Indice PondENGHO'!BN47-1</f>
        <v>3.8167589110821742E-2</v>
      </c>
      <c r="BO50" s="3">
        <f>+'Indice PondENGHO'!BO48/'Indice PondENGHO'!BO47-1</f>
        <v>3.7455402748417521E-2</v>
      </c>
      <c r="BP50" s="3">
        <f>+'Indice PondENGHO'!BP48/'Indice PondENGHO'!BP47-1</f>
        <v>3.6065788874886096E-2</v>
      </c>
      <c r="BQ50" s="10">
        <f>+'Indice PondENGHO'!BQ48/'Indice PondENGHO'!BQ47-1</f>
        <v>4.787690551541246E-2</v>
      </c>
      <c r="BR50" s="3">
        <f>+'Indice PondENGHO'!BR48/'Indice PondENGHO'!BR47-1</f>
        <v>1.8728473229398857E-2</v>
      </c>
      <c r="BS50" s="3">
        <f>+'Indice PondENGHO'!BS48/'Indice PondENGHO'!BS47-1</f>
        <v>6.2113148900981852E-2</v>
      </c>
      <c r="BT50" s="3">
        <f>+'Indice PondENGHO'!BT48/'Indice PondENGHO'!BT47-1</f>
        <v>2.3397821579381084E-2</v>
      </c>
      <c r="BU50" s="3">
        <f>+'Indice PondENGHO'!BU48/'Indice PondENGHO'!BU47-1</f>
        <v>4.4758266227649557E-2</v>
      </c>
      <c r="BV50" s="3">
        <f>+'Indice PondENGHO'!BV48/'Indice PondENGHO'!BV47-1</f>
        <v>3.0750073833503588E-2</v>
      </c>
      <c r="BW50" s="3">
        <f>+'Indice PondENGHO'!BW48/'Indice PondENGHO'!BW47-1</f>
        <v>4.1426480614332073E-2</v>
      </c>
      <c r="BX50" s="3">
        <f>+'Indice PondENGHO'!BX48/'Indice PondENGHO'!BX47-1</f>
        <v>-1.2467568814157337E-3</v>
      </c>
      <c r="BY50" s="3">
        <f>+'Indice PondENGHO'!BY48/'Indice PondENGHO'!BY47-1</f>
        <v>2.6115450080276048E-2</v>
      </c>
      <c r="BZ50" s="3">
        <f>+'Indice PondENGHO'!BZ48/'Indice PondENGHO'!BZ47-1</f>
        <v>1.0392044489035968E-3</v>
      </c>
      <c r="CA50" s="3">
        <f>+'Indice PondENGHO'!CA48/'Indice PondENGHO'!CA47-1</f>
        <v>3.4050435933670853E-2</v>
      </c>
      <c r="CB50" s="11">
        <f>+'Indice PondENGHO'!CB48/'Indice PondENGHO'!CB47-1</f>
        <v>2.0865042157665492E-2</v>
      </c>
      <c r="CC50" s="55">
        <f>+'Indice PondENGHO'!CC48/'Indice PondENGHO'!CC47-1</f>
        <v>3.7618688798169098E-2</v>
      </c>
      <c r="CD50" s="56">
        <f>+'Indice PondENGHO'!CD48/'Indice PondENGHO'!CD47-1</f>
        <v>3.7618688798169098E-2</v>
      </c>
      <c r="CF50" s="3">
        <f t="shared" si="0"/>
        <v>3.8684829427830802E-3</v>
      </c>
    </row>
    <row r="51" spans="1:84" x14ac:dyDescent="0.3">
      <c r="A51" s="2">
        <f>+'Indice PondENGHO'!A49</f>
        <v>44136</v>
      </c>
      <c r="B51" s="1" t="s">
        <v>93</v>
      </c>
      <c r="C51" s="1">
        <v>2020</v>
      </c>
      <c r="D51" s="10">
        <f>+'Indice PondENGHO'!D49/'Indice PondENGHO'!D48-1</f>
        <v>2.7584637751580043E-2</v>
      </c>
      <c r="E51" s="3">
        <f>+'Indice PondENGHO'!E49/'Indice PondENGHO'!E48-1</f>
        <v>3.0710534498434638E-2</v>
      </c>
      <c r="F51" s="3">
        <f>+'Indice PondENGHO'!F49/'Indice PondENGHO'!F48-1</f>
        <v>4.0797126934075889E-2</v>
      </c>
      <c r="G51" s="3">
        <f>+'Indice PondENGHO'!G49/'Indice PondENGHO'!G48-1</f>
        <v>2.4185352386053793E-2</v>
      </c>
      <c r="H51" s="3">
        <f>+'Indice PondENGHO'!H49/'Indice PondENGHO'!H48-1</f>
        <v>4.1103680125597064E-2</v>
      </c>
      <c r="I51" s="3">
        <f>+'Indice PondENGHO'!I49/'Indice PondENGHO'!I48-1</f>
        <v>3.8274453189123481E-2</v>
      </c>
      <c r="J51" s="3">
        <f>+'Indice PondENGHO'!J49/'Indice PondENGHO'!J48-1</f>
        <v>3.6033504972251773E-2</v>
      </c>
      <c r="K51" s="3">
        <f>+'Indice PondENGHO'!K49/'Indice PondENGHO'!K48-1</f>
        <v>-2.0836637028627258E-3</v>
      </c>
      <c r="L51" s="3">
        <f>+'Indice PondENGHO'!L49/'Indice PondENGHO'!L48-1</f>
        <v>5.0093863890800394E-2</v>
      </c>
      <c r="M51" s="3">
        <f>+'Indice PondENGHO'!M49/'Indice PondENGHO'!M48-1</f>
        <v>4.3650299160731265E-3</v>
      </c>
      <c r="N51" s="3">
        <f>+'Indice PondENGHO'!N49/'Indice PondENGHO'!N48-1</f>
        <v>3.2540242109917461E-2</v>
      </c>
      <c r="O51" s="11">
        <f>+'Indice PondENGHO'!O49/'Indice PondENGHO'!O48-1</f>
        <v>2.4778713846390632E-2</v>
      </c>
      <c r="P51" s="3">
        <f>+'Indice PondENGHO'!P49/'Indice PondENGHO'!P48-1</f>
        <v>2.7320685236168263E-2</v>
      </c>
      <c r="Q51" s="3">
        <f>+'Indice PondENGHO'!Q49/'Indice PondENGHO'!Q48-1</f>
        <v>2.9818935051943773E-2</v>
      </c>
      <c r="R51" s="3">
        <f>+'Indice PondENGHO'!R49/'Indice PondENGHO'!R48-1</f>
        <v>3.8936767953949181E-2</v>
      </c>
      <c r="S51" s="3">
        <f>+'Indice PondENGHO'!S49/'Indice PondENGHO'!S48-1</f>
        <v>2.4673165295473032E-2</v>
      </c>
      <c r="T51" s="3">
        <f>+'Indice PondENGHO'!T49/'Indice PondENGHO'!T48-1</f>
        <v>4.0035324637275105E-2</v>
      </c>
      <c r="U51" s="3">
        <f>+'Indice PondENGHO'!U49/'Indice PondENGHO'!U48-1</f>
        <v>3.7667199487697589E-2</v>
      </c>
      <c r="V51" s="3">
        <f>+'Indice PondENGHO'!V49/'Indice PondENGHO'!V48-1</f>
        <v>3.5970780061449048E-2</v>
      </c>
      <c r="W51" s="3">
        <f>+'Indice PondENGHO'!W49/'Indice PondENGHO'!W48-1</f>
        <v>-3.9647759219447742E-3</v>
      </c>
      <c r="X51" s="3">
        <f>+'Indice PondENGHO'!X49/'Indice PondENGHO'!X48-1</f>
        <v>4.9907591110776695E-2</v>
      </c>
      <c r="Y51" s="3">
        <f>+'Indice PondENGHO'!Y49/'Indice PondENGHO'!Y48-1</f>
        <v>4.9257452020430303E-3</v>
      </c>
      <c r="Z51" s="3">
        <f>+'Indice PondENGHO'!Z49/'Indice PondENGHO'!Z48-1</f>
        <v>3.2447529961338262E-2</v>
      </c>
      <c r="AA51" s="3">
        <f>+'Indice PondENGHO'!AA49/'Indice PondENGHO'!AA48-1</f>
        <v>2.5778899170763259E-2</v>
      </c>
      <c r="AB51" s="10">
        <f>+'Indice PondENGHO'!AB49/'Indice PondENGHO'!AB48-1</f>
        <v>2.7472286841384363E-2</v>
      </c>
      <c r="AC51" s="3">
        <f>+'Indice PondENGHO'!AC49/'Indice PondENGHO'!AC48-1</f>
        <v>3.0713286845456711E-2</v>
      </c>
      <c r="AD51" s="3">
        <f>+'Indice PondENGHO'!AD49/'Indice PondENGHO'!AD48-1</f>
        <v>3.8099208620745229E-2</v>
      </c>
      <c r="AE51" s="3">
        <f>+'Indice PondENGHO'!AE49/'Indice PondENGHO'!AE48-1</f>
        <v>2.5336504975532304E-2</v>
      </c>
      <c r="AF51" s="3">
        <f>+'Indice PondENGHO'!AF49/'Indice PondENGHO'!AF48-1</f>
        <v>3.9385090696543612E-2</v>
      </c>
      <c r="AG51" s="3">
        <f>+'Indice PondENGHO'!AG49/'Indice PondENGHO'!AG48-1</f>
        <v>3.720000613619856E-2</v>
      </c>
      <c r="AH51" s="3">
        <f>+'Indice PondENGHO'!AH49/'Indice PondENGHO'!AH48-1</f>
        <v>3.5478247349991054E-2</v>
      </c>
      <c r="AI51" s="3">
        <f>+'Indice PondENGHO'!AI49/'Indice PondENGHO'!AI48-1</f>
        <v>-5.1495585886041084E-3</v>
      </c>
      <c r="AJ51" s="3">
        <f>+'Indice PondENGHO'!AJ49/'Indice PondENGHO'!AJ48-1</f>
        <v>5.0038567864925332E-2</v>
      </c>
      <c r="AK51" s="3">
        <f>+'Indice PondENGHO'!AK49/'Indice PondENGHO'!AK48-1</f>
        <v>4.9329650168090655E-3</v>
      </c>
      <c r="AL51" s="3">
        <f>+'Indice PondENGHO'!AL49/'Indice PondENGHO'!AL48-1</f>
        <v>3.2405928708962639E-2</v>
      </c>
      <c r="AM51" s="11">
        <f>+'Indice PondENGHO'!AM49/'Indice PondENGHO'!AM48-1</f>
        <v>2.6073753169349345E-2</v>
      </c>
      <c r="AN51" s="3">
        <f>+'Indice PondENGHO'!AN49/'Indice PondENGHO'!AN48-1</f>
        <v>2.7434046030545334E-2</v>
      </c>
      <c r="AO51" s="3">
        <f>+'Indice PondENGHO'!AO49/'Indice PondENGHO'!AO48-1</f>
        <v>3.039018123912407E-2</v>
      </c>
      <c r="AP51" s="3">
        <f>+'Indice PondENGHO'!AP49/'Indice PondENGHO'!AP48-1</f>
        <v>3.7365173840205879E-2</v>
      </c>
      <c r="AQ51" s="3">
        <f>+'Indice PondENGHO'!AQ49/'Indice PondENGHO'!AQ48-1</f>
        <v>2.5483023328976895E-2</v>
      </c>
      <c r="AR51" s="3">
        <f>+'Indice PondENGHO'!AR49/'Indice PondENGHO'!AR48-1</f>
        <v>3.9328035820626717E-2</v>
      </c>
      <c r="AS51" s="3">
        <f>+'Indice PondENGHO'!AS49/'Indice PondENGHO'!AS48-1</f>
        <v>3.6369574293029672E-2</v>
      </c>
      <c r="AT51" s="3">
        <f>+'Indice PondENGHO'!AT49/'Indice PondENGHO'!AT48-1</f>
        <v>3.5858524707932382E-2</v>
      </c>
      <c r="AU51" s="3">
        <f>+'Indice PondENGHO'!AU49/'Indice PondENGHO'!AU48-1</f>
        <v>-5.6327182440945034E-3</v>
      </c>
      <c r="AV51" s="3">
        <f>+'Indice PondENGHO'!AV49/'Indice PondENGHO'!AV48-1</f>
        <v>4.9849969774321989E-2</v>
      </c>
      <c r="AW51" s="3">
        <f>+'Indice PondENGHO'!AW49/'Indice PondENGHO'!AW48-1</f>
        <v>4.869449207184573E-3</v>
      </c>
      <c r="AX51" s="3">
        <f>+'Indice PondENGHO'!AX49/'Indice PondENGHO'!AX48-1</f>
        <v>3.2181195557369202E-2</v>
      </c>
      <c r="AY51" s="3">
        <f>+'Indice PondENGHO'!AY49/'Indice PondENGHO'!AY48-1</f>
        <v>2.6341354455264421E-2</v>
      </c>
      <c r="AZ51" s="10">
        <f>+'Indice PondENGHO'!AZ49/'Indice PondENGHO'!AZ48-1</f>
        <v>2.678691138779743E-2</v>
      </c>
      <c r="BA51" s="3">
        <f>+'Indice PondENGHO'!BA49/'Indice PondENGHO'!BA48-1</f>
        <v>2.9616149177822404E-2</v>
      </c>
      <c r="BB51" s="3">
        <f>+'Indice PondENGHO'!BB49/'Indice PondENGHO'!BB48-1</f>
        <v>3.6321271655919807E-2</v>
      </c>
      <c r="BC51" s="3">
        <f>+'Indice PondENGHO'!BC49/'Indice PondENGHO'!BC48-1</f>
        <v>2.5532703872269913E-2</v>
      </c>
      <c r="BD51" s="3">
        <f>+'Indice PondENGHO'!BD49/'Indice PondENGHO'!BD48-1</f>
        <v>3.9090155103192359E-2</v>
      </c>
      <c r="BE51" s="3">
        <f>+'Indice PondENGHO'!BE49/'Indice PondENGHO'!BE48-1</f>
        <v>3.5555254770583744E-2</v>
      </c>
      <c r="BF51" s="3">
        <f>+'Indice PondENGHO'!BF49/'Indice PondENGHO'!BF48-1</f>
        <v>3.6054479301218967E-2</v>
      </c>
      <c r="BG51" s="3">
        <f>+'Indice PondENGHO'!BG49/'Indice PondENGHO'!BG48-1</f>
        <v>-7.4833083992021932E-3</v>
      </c>
      <c r="BH51" s="3">
        <f>+'Indice PondENGHO'!BH49/'Indice PondENGHO'!BH48-1</f>
        <v>4.9619025317057419E-2</v>
      </c>
      <c r="BI51" s="3">
        <f>+'Indice PondENGHO'!BI49/'Indice PondENGHO'!BI48-1</f>
        <v>4.7335992579087272E-3</v>
      </c>
      <c r="BJ51" s="3">
        <f>+'Indice PondENGHO'!BJ49/'Indice PondENGHO'!BJ48-1</f>
        <v>3.2497326881759214E-2</v>
      </c>
      <c r="BK51" s="11">
        <f>+'Indice PondENGHO'!BK49/'Indice PondENGHO'!BK48-1</f>
        <v>2.7904443861675787E-2</v>
      </c>
      <c r="BL51" s="3">
        <f>+'Indice PondENGHO'!BL49/'Indice PondENGHO'!BL48-1</f>
        <v>3.1201087896116642E-2</v>
      </c>
      <c r="BM51" s="3">
        <f>+'Indice PondENGHO'!BM49/'Indice PondENGHO'!BM48-1</f>
        <v>3.0964787633717128E-2</v>
      </c>
      <c r="BN51" s="3">
        <f>+'Indice PondENGHO'!BN49/'Indice PondENGHO'!BN48-1</f>
        <v>3.1033303182498306E-2</v>
      </c>
      <c r="BO51" s="3">
        <f>+'Indice PondENGHO'!BO49/'Indice PondENGHO'!BO48-1</f>
        <v>3.1436943503704295E-2</v>
      </c>
      <c r="BP51" s="3">
        <f>+'Indice PondENGHO'!BP49/'Indice PondENGHO'!BP48-1</f>
        <v>3.1788168435197051E-2</v>
      </c>
      <c r="BQ51" s="10">
        <f>+'Indice PondENGHO'!BQ49/'Indice PondENGHO'!BQ48-1</f>
        <v>2.730143636236626E-2</v>
      </c>
      <c r="BR51" s="3">
        <f>+'Indice PondENGHO'!BR49/'Indice PondENGHO'!BR48-1</f>
        <v>3.014493781999672E-2</v>
      </c>
      <c r="BS51" s="3">
        <f>+'Indice PondENGHO'!BS49/'Indice PondENGHO'!BS48-1</f>
        <v>3.7933180266990218E-2</v>
      </c>
      <c r="BT51" s="3">
        <f>+'Indice PondENGHO'!BT49/'Indice PondENGHO'!BT48-1</f>
        <v>2.519123990594152E-2</v>
      </c>
      <c r="BU51" s="3">
        <f>+'Indice PondENGHO'!BU49/'Indice PondENGHO'!BU48-1</f>
        <v>3.9485085202596526E-2</v>
      </c>
      <c r="BV51" s="3">
        <f>+'Indice PondENGHO'!BV49/'Indice PondENGHO'!BV48-1</f>
        <v>3.6482983466562091E-2</v>
      </c>
      <c r="BW51" s="3">
        <f>+'Indice PondENGHO'!BW49/'Indice PondENGHO'!BW48-1</f>
        <v>3.5897707288078839E-2</v>
      </c>
      <c r="BX51" s="3">
        <f>+'Indice PondENGHO'!BX49/'Indice PondENGHO'!BX48-1</f>
        <v>-5.3827763082322511E-3</v>
      </c>
      <c r="BY51" s="3">
        <f>+'Indice PondENGHO'!BY49/'Indice PondENGHO'!BY48-1</f>
        <v>4.9829343684452798E-2</v>
      </c>
      <c r="BZ51" s="3">
        <f>+'Indice PondENGHO'!BZ49/'Indice PondENGHO'!BZ48-1</f>
        <v>4.8016635231602489E-3</v>
      </c>
      <c r="CA51" s="3">
        <f>+'Indice PondENGHO'!CA49/'Indice PondENGHO'!CA48-1</f>
        <v>3.2407141016445262E-2</v>
      </c>
      <c r="CB51" s="11">
        <f>+'Indice PondENGHO'!CB49/'Indice PondENGHO'!CB48-1</f>
        <v>2.6642268801049029E-2</v>
      </c>
      <c r="CC51" s="55">
        <f>+'Indice PondENGHO'!CC49/'Indice PondENGHO'!CC48-1</f>
        <v>3.1375105117533275E-2</v>
      </c>
      <c r="CD51" s="56">
        <f>+'Indice PondENGHO'!CD49/'Indice PondENGHO'!CD48-1</f>
        <v>3.1375105117533275E-2</v>
      </c>
      <c r="CF51" s="3">
        <f t="shared" si="0"/>
        <v>-5.8708053908040903E-4</v>
      </c>
    </row>
    <row r="52" spans="1:84" x14ac:dyDescent="0.3">
      <c r="A52" s="2">
        <f>+'Indice PondENGHO'!A50</f>
        <v>44166</v>
      </c>
      <c r="B52" s="1" t="s">
        <v>82</v>
      </c>
      <c r="C52" s="1">
        <v>2020</v>
      </c>
      <c r="D52" s="10">
        <f>+'Indice PondENGHO'!D50/'Indice PondENGHO'!D49-1</f>
        <v>5.1912734928545756E-2</v>
      </c>
      <c r="E52" s="3">
        <f>+'Indice PondENGHO'!E50/'Indice PondENGHO'!E49-1</f>
        <v>3.6217739279326366E-2</v>
      </c>
      <c r="F52" s="3">
        <f>+'Indice PondENGHO'!F50/'Indice PondENGHO'!F49-1</f>
        <v>3.6917444830363078E-2</v>
      </c>
      <c r="G52" s="3">
        <f>+'Indice PondENGHO'!G50/'Indice PondENGHO'!G49-1</f>
        <v>2.6108398831375723E-2</v>
      </c>
      <c r="H52" s="3">
        <f>+'Indice PondENGHO'!H50/'Indice PondENGHO'!H49-1</f>
        <v>2.3755150965309335E-2</v>
      </c>
      <c r="I52" s="3">
        <f>+'Indice PondENGHO'!I50/'Indice PondENGHO'!I49-1</f>
        <v>5.1084152146847916E-2</v>
      </c>
      <c r="J52" s="3">
        <f>+'Indice PondENGHO'!J50/'Indice PondENGHO'!J49-1</f>
        <v>4.7808755232431777E-2</v>
      </c>
      <c r="K52" s="3">
        <f>+'Indice PondENGHO'!K50/'Indice PondENGHO'!K49-1</f>
        <v>2.0671359355217689E-4</v>
      </c>
      <c r="L52" s="3">
        <f>+'Indice PondENGHO'!L50/'Indice PondENGHO'!L49-1</f>
        <v>4.9675528912067612E-2</v>
      </c>
      <c r="M52" s="3">
        <f>+'Indice PondENGHO'!M50/'Indice PondENGHO'!M49-1</f>
        <v>7.2479874754782792E-4</v>
      </c>
      <c r="N52" s="3">
        <f>+'Indice PondENGHO'!N50/'Indice PondENGHO'!N49-1</f>
        <v>4.516258907523607E-2</v>
      </c>
      <c r="O52" s="11">
        <f>+'Indice PondENGHO'!O50/'Indice PondENGHO'!O49-1</f>
        <v>1.8045042448405324E-2</v>
      </c>
      <c r="P52" s="3">
        <f>+'Indice PondENGHO'!P50/'Indice PondENGHO'!P49-1</f>
        <v>4.7770500990797826E-2</v>
      </c>
      <c r="Q52" s="3">
        <f>+'Indice PondENGHO'!Q50/'Indice PondENGHO'!Q49-1</f>
        <v>3.4313379589565818E-2</v>
      </c>
      <c r="R52" s="3">
        <f>+'Indice PondENGHO'!R50/'Indice PondENGHO'!R49-1</f>
        <v>3.5726195866193633E-2</v>
      </c>
      <c r="S52" s="3">
        <f>+'Indice PondENGHO'!S50/'Indice PondENGHO'!S49-1</f>
        <v>2.7882958050473805E-2</v>
      </c>
      <c r="T52" s="3">
        <f>+'Indice PondENGHO'!T50/'Indice PondENGHO'!T49-1</f>
        <v>2.3857606723548752E-2</v>
      </c>
      <c r="U52" s="3">
        <f>+'Indice PondENGHO'!U50/'Indice PondENGHO'!U49-1</f>
        <v>5.1927402622992114E-2</v>
      </c>
      <c r="V52" s="3">
        <f>+'Indice PondENGHO'!V50/'Indice PondENGHO'!V49-1</f>
        <v>4.854086610085373E-2</v>
      </c>
      <c r="W52" s="3">
        <f>+'Indice PondENGHO'!W50/'Indice PondENGHO'!W49-1</f>
        <v>-1.7682144769448627E-4</v>
      </c>
      <c r="X52" s="3">
        <f>+'Indice PondENGHO'!X50/'Indice PondENGHO'!X49-1</f>
        <v>5.1463279891720282E-2</v>
      </c>
      <c r="Y52" s="3">
        <f>+'Indice PondENGHO'!Y50/'Indice PondENGHO'!Y49-1</f>
        <v>4.9935489803076827E-4</v>
      </c>
      <c r="Z52" s="3">
        <f>+'Indice PondENGHO'!Z50/'Indice PondENGHO'!Z49-1</f>
        <v>4.5978438399135957E-2</v>
      </c>
      <c r="AA52" s="3">
        <f>+'Indice PondENGHO'!AA50/'Indice PondENGHO'!AA49-1</f>
        <v>1.7800570889040968E-2</v>
      </c>
      <c r="AB52" s="10">
        <f>+'Indice PondENGHO'!AB50/'Indice PondENGHO'!AB49-1</f>
        <v>4.5146865605376174E-2</v>
      </c>
      <c r="AC52" s="3">
        <f>+'Indice PondENGHO'!AC50/'Indice PondENGHO'!AC49-1</f>
        <v>3.4735852552160829E-2</v>
      </c>
      <c r="AD52" s="3">
        <f>+'Indice PondENGHO'!AD50/'Indice PondENGHO'!AD49-1</f>
        <v>3.5060690939125561E-2</v>
      </c>
      <c r="AE52" s="3">
        <f>+'Indice PondENGHO'!AE50/'Indice PondENGHO'!AE49-1</f>
        <v>2.8614455422086182E-2</v>
      </c>
      <c r="AF52" s="3">
        <f>+'Indice PondENGHO'!AF50/'Indice PondENGHO'!AF49-1</f>
        <v>2.4449128650287921E-2</v>
      </c>
      <c r="AG52" s="3">
        <f>+'Indice PondENGHO'!AG50/'Indice PondENGHO'!AG49-1</f>
        <v>5.1942178902089298E-2</v>
      </c>
      <c r="AH52" s="3">
        <f>+'Indice PondENGHO'!AH50/'Indice PondENGHO'!AH49-1</f>
        <v>4.8831039635096163E-2</v>
      </c>
      <c r="AI52" s="3">
        <f>+'Indice PondENGHO'!AI50/'Indice PondENGHO'!AI49-1</f>
        <v>-3.0510372155934107E-4</v>
      </c>
      <c r="AJ52" s="3">
        <f>+'Indice PondENGHO'!AJ50/'Indice PondENGHO'!AJ49-1</f>
        <v>5.2652739426594319E-2</v>
      </c>
      <c r="AK52" s="3">
        <f>+'Indice PondENGHO'!AK50/'Indice PondENGHO'!AK49-1</f>
        <v>4.8610298929374629E-4</v>
      </c>
      <c r="AL52" s="3">
        <f>+'Indice PondENGHO'!AL50/'Indice PondENGHO'!AL49-1</f>
        <v>4.5780288849858852E-2</v>
      </c>
      <c r="AM52" s="11">
        <f>+'Indice PondENGHO'!AM50/'Indice PondENGHO'!AM49-1</f>
        <v>1.7772360838442802E-2</v>
      </c>
      <c r="AN52" s="3">
        <f>+'Indice PondENGHO'!AN50/'Indice PondENGHO'!AN49-1</f>
        <v>4.3174569422099962E-2</v>
      </c>
      <c r="AO52" s="3">
        <f>+'Indice PondENGHO'!AO50/'Indice PondENGHO'!AO49-1</f>
        <v>3.4494838400666028E-2</v>
      </c>
      <c r="AP52" s="3">
        <f>+'Indice PondENGHO'!AP50/'Indice PondENGHO'!AP49-1</f>
        <v>3.4979581270138782E-2</v>
      </c>
      <c r="AQ52" s="3">
        <f>+'Indice PondENGHO'!AQ50/'Indice PondENGHO'!AQ49-1</f>
        <v>2.9269075545359513E-2</v>
      </c>
      <c r="AR52" s="3">
        <f>+'Indice PondENGHO'!AR50/'Indice PondENGHO'!AR49-1</f>
        <v>2.4553604655256356E-2</v>
      </c>
      <c r="AS52" s="3">
        <f>+'Indice PondENGHO'!AS50/'Indice PondENGHO'!AS49-1</f>
        <v>5.2879594629082982E-2</v>
      </c>
      <c r="AT52" s="3">
        <f>+'Indice PondENGHO'!AT50/'Indice PondENGHO'!AT49-1</f>
        <v>4.9359849136290102E-2</v>
      </c>
      <c r="AU52" s="3">
        <f>+'Indice PondENGHO'!AU50/'Indice PondENGHO'!AU49-1</f>
        <v>-1.2759480293855763E-4</v>
      </c>
      <c r="AV52" s="3">
        <f>+'Indice PondENGHO'!AV50/'Indice PondENGHO'!AV49-1</f>
        <v>5.1848422306108644E-2</v>
      </c>
      <c r="AW52" s="3">
        <f>+'Indice PondENGHO'!AW50/'Indice PondENGHO'!AW49-1</f>
        <v>3.4344334623592765E-4</v>
      </c>
      <c r="AX52" s="3">
        <f>+'Indice PondENGHO'!AX50/'Indice PondENGHO'!AX49-1</f>
        <v>4.6370172669411014E-2</v>
      </c>
      <c r="AY52" s="3">
        <f>+'Indice PondENGHO'!AY50/'Indice PondENGHO'!AY49-1</f>
        <v>1.7558346030074334E-2</v>
      </c>
      <c r="AZ52" s="10">
        <f>+'Indice PondENGHO'!AZ50/'Indice PondENGHO'!AZ49-1</f>
        <v>3.9626062165690534E-2</v>
      </c>
      <c r="BA52" s="3">
        <f>+'Indice PondENGHO'!BA50/'Indice PondENGHO'!BA49-1</f>
        <v>3.3267465859565526E-2</v>
      </c>
      <c r="BB52" s="3">
        <f>+'Indice PondENGHO'!BB50/'Indice PondENGHO'!BB49-1</f>
        <v>3.4790710761590127E-2</v>
      </c>
      <c r="BC52" s="3">
        <f>+'Indice PondENGHO'!BC50/'Indice PondENGHO'!BC49-1</f>
        <v>3.1329694260580521E-2</v>
      </c>
      <c r="BD52" s="3">
        <f>+'Indice PondENGHO'!BD50/'Indice PondENGHO'!BD49-1</f>
        <v>2.395278740622464E-2</v>
      </c>
      <c r="BE52" s="3">
        <f>+'Indice PondENGHO'!BE50/'Indice PondENGHO'!BE49-1</f>
        <v>5.3809824530721029E-2</v>
      </c>
      <c r="BF52" s="3">
        <f>+'Indice PondENGHO'!BF50/'Indice PondENGHO'!BF49-1</f>
        <v>4.9700924527273704E-2</v>
      </c>
      <c r="BG52" s="3">
        <f>+'Indice PondENGHO'!BG50/'Indice PondENGHO'!BG49-1</f>
        <v>-1.4174028149316342E-4</v>
      </c>
      <c r="BH52" s="3">
        <f>+'Indice PondENGHO'!BH50/'Indice PondENGHO'!BH49-1</f>
        <v>5.179712097699718E-2</v>
      </c>
      <c r="BI52" s="3">
        <f>+'Indice PondENGHO'!BI50/'Indice PondENGHO'!BI49-1</f>
        <v>6.8907570932585926E-5</v>
      </c>
      <c r="BJ52" s="3">
        <f>+'Indice PondENGHO'!BJ50/'Indice PondENGHO'!BJ49-1</f>
        <v>4.7251590540527078E-2</v>
      </c>
      <c r="BK52" s="11">
        <f>+'Indice PondENGHO'!BK50/'Indice PondENGHO'!BK49-1</f>
        <v>1.6521383784117161E-2</v>
      </c>
      <c r="BL52" s="3">
        <f>+'Indice PondENGHO'!BL50/'Indice PondENGHO'!BL49-1</f>
        <v>4.2550827821243198E-2</v>
      </c>
      <c r="BM52" s="3">
        <f>+'Indice PondENGHO'!BM50/'Indice PondENGHO'!BM49-1</f>
        <v>4.0282589320186357E-2</v>
      </c>
      <c r="BN52" s="3">
        <f>+'Indice PondENGHO'!BN50/'Indice PondENGHO'!BN49-1</f>
        <v>3.949657069772039E-2</v>
      </c>
      <c r="BO52" s="3">
        <f>+'Indice PondENGHO'!BO50/'Indice PondENGHO'!BO49-1</f>
        <v>3.9279674279266708E-2</v>
      </c>
      <c r="BP52" s="3">
        <f>+'Indice PondENGHO'!BP50/'Indice PondENGHO'!BP49-1</f>
        <v>3.8637362975937339E-2</v>
      </c>
      <c r="BQ52" s="10">
        <f>+'Indice PondENGHO'!BQ50/'Indice PondENGHO'!BQ49-1</f>
        <v>4.520908888530295E-2</v>
      </c>
      <c r="BR52" s="3">
        <f>+'Indice PondENGHO'!BR50/'Indice PondENGHO'!BR49-1</f>
        <v>3.43569608983747E-2</v>
      </c>
      <c r="BS52" s="3">
        <f>+'Indice PondENGHO'!BS50/'Indice PondENGHO'!BS49-1</f>
        <v>3.5330873033655452E-2</v>
      </c>
      <c r="BT52" s="3">
        <f>+'Indice PondENGHO'!BT50/'Indice PondENGHO'!BT49-1</f>
        <v>2.9233263234643925E-2</v>
      </c>
      <c r="BU52" s="3">
        <f>+'Indice PondENGHO'!BU50/'Indice PondENGHO'!BU49-1</f>
        <v>2.4128473794856165E-2</v>
      </c>
      <c r="BV52" s="3">
        <f>+'Indice PondENGHO'!BV50/'Indice PondENGHO'!BV49-1</f>
        <v>5.2841933992587187E-2</v>
      </c>
      <c r="BW52" s="3">
        <f>+'Indice PondENGHO'!BW50/'Indice PondENGHO'!BW49-1</f>
        <v>4.9144209558678709E-2</v>
      </c>
      <c r="BX52" s="3">
        <f>+'Indice PondENGHO'!BX50/'Indice PondENGHO'!BX49-1</f>
        <v>-1.359553993025564E-4</v>
      </c>
      <c r="BY52" s="3">
        <f>+'Indice PondENGHO'!BY50/'Indice PondENGHO'!BY49-1</f>
        <v>5.1676608982696548E-2</v>
      </c>
      <c r="BZ52" s="3">
        <f>+'Indice PondENGHO'!BZ50/'Indice PondENGHO'!BZ49-1</f>
        <v>3.0327213276204468E-4</v>
      </c>
      <c r="CA52" s="3">
        <f>+'Indice PondENGHO'!CA50/'Indice PondENGHO'!CA49-1</f>
        <v>4.6486787255616502E-2</v>
      </c>
      <c r="CB52" s="11">
        <f>+'Indice PondENGHO'!CB50/'Indice PondENGHO'!CB49-1</f>
        <v>1.7291565294374811E-2</v>
      </c>
      <c r="CC52" s="55">
        <f>+'Indice PondENGHO'!CC50/'Indice PondENGHO'!CC49-1</f>
        <v>3.9672555256053954E-2</v>
      </c>
      <c r="CD52" s="56">
        <f>+'Indice PondENGHO'!CD50/'Indice PondENGHO'!CD49-1</f>
        <v>3.9672555256053954E-2</v>
      </c>
      <c r="CF52" s="3">
        <f t="shared" si="0"/>
        <v>3.9134648453058585E-3</v>
      </c>
    </row>
    <row r="53" spans="1:84" x14ac:dyDescent="0.3">
      <c r="A53" s="2">
        <f>+'Indice PondENGHO'!A51</f>
        <v>44197</v>
      </c>
      <c r="B53" s="1" t="s">
        <v>83</v>
      </c>
      <c r="C53" s="1">
        <v>2021</v>
      </c>
      <c r="D53" s="10">
        <f>+'Indice PondENGHO'!D51/'Indice PondENGHO'!D50-1</f>
        <v>5.0315625174201406E-2</v>
      </c>
      <c r="E53" s="3">
        <f>+'Indice PondENGHO'!E51/'Indice PondENGHO'!E50-1</f>
        <v>4.5492196246447625E-2</v>
      </c>
      <c r="F53" s="3">
        <f>+'Indice PondENGHO'!F51/'Indice PondENGHO'!F50-1</f>
        <v>1.8708271363701234E-2</v>
      </c>
      <c r="G53" s="3">
        <f>+'Indice PondENGHO'!G51/'Indice PondENGHO'!G50-1</f>
        <v>1.7462743411022164E-2</v>
      </c>
      <c r="H53" s="3">
        <f>+'Indice PondENGHO'!H51/'Indice PondENGHO'!H50-1</f>
        <v>3.0201015124305064E-2</v>
      </c>
      <c r="I53" s="3">
        <f>+'Indice PondENGHO'!I51/'Indice PondENGHO'!I50-1</f>
        <v>3.5481796192567083E-2</v>
      </c>
      <c r="J53" s="3">
        <f>+'Indice PondENGHO'!J51/'Indice PondENGHO'!J50-1</f>
        <v>5.1214748892283168E-2</v>
      </c>
      <c r="K53" s="3">
        <f>+'Indice PondENGHO'!K51/'Indice PondENGHO'!K50-1</f>
        <v>0.14883044580853655</v>
      </c>
      <c r="L53" s="3">
        <f>+'Indice PondENGHO'!L51/'Indice PondENGHO'!L50-1</f>
        <v>4.7947965664310699E-2</v>
      </c>
      <c r="M53" s="3">
        <f>+'Indice PondENGHO'!M51/'Indice PondENGHO'!M50-1</f>
        <v>6.9369334569426844E-3</v>
      </c>
      <c r="N53" s="3">
        <f>+'Indice PondENGHO'!N51/'Indice PondENGHO'!N50-1</f>
        <v>5.5586281184466735E-2</v>
      </c>
      <c r="O53" s="11">
        <f>+'Indice PondENGHO'!O51/'Indice PondENGHO'!O50-1</f>
        <v>2.0121592406632471E-2</v>
      </c>
      <c r="P53" s="3">
        <f>+'Indice PondENGHO'!P51/'Indice PondENGHO'!P50-1</f>
        <v>4.9329701208252086E-2</v>
      </c>
      <c r="Q53" s="3">
        <f>+'Indice PondENGHO'!Q51/'Indice PondENGHO'!Q50-1</f>
        <v>4.5073892289229089E-2</v>
      </c>
      <c r="R53" s="3">
        <f>+'Indice PondENGHO'!R51/'Indice PondENGHO'!R50-1</f>
        <v>1.714632686586981E-2</v>
      </c>
      <c r="S53" s="3">
        <f>+'Indice PondENGHO'!S51/'Indice PondENGHO'!S50-1</f>
        <v>1.4300024884761342E-2</v>
      </c>
      <c r="T53" s="3">
        <f>+'Indice PondENGHO'!T51/'Indice PondENGHO'!T50-1</f>
        <v>3.0118538192982935E-2</v>
      </c>
      <c r="U53" s="3">
        <f>+'Indice PondENGHO'!U51/'Indice PondENGHO'!U50-1</f>
        <v>3.4659403046567672E-2</v>
      </c>
      <c r="V53" s="3">
        <f>+'Indice PondENGHO'!V51/'Indice PondENGHO'!V50-1</f>
        <v>4.9323409922099826E-2</v>
      </c>
      <c r="W53" s="3">
        <f>+'Indice PondENGHO'!W51/'Indice PondENGHO'!W50-1</f>
        <v>0.15021604261735377</v>
      </c>
      <c r="X53" s="3">
        <f>+'Indice PondENGHO'!X51/'Indice PondENGHO'!X50-1</f>
        <v>4.8249235296135673E-2</v>
      </c>
      <c r="Y53" s="3">
        <f>+'Indice PondENGHO'!Y51/'Indice PondENGHO'!Y50-1</f>
        <v>6.3641105384621977E-3</v>
      </c>
      <c r="Z53" s="3">
        <f>+'Indice PondENGHO'!Z51/'Indice PondENGHO'!Z50-1</f>
        <v>5.5599097200047742E-2</v>
      </c>
      <c r="AA53" s="3">
        <f>+'Indice PondENGHO'!AA51/'Indice PondENGHO'!AA50-1</f>
        <v>2.0181348845101921E-2</v>
      </c>
      <c r="AB53" s="10">
        <f>+'Indice PondENGHO'!AB51/'Indice PondENGHO'!AB50-1</f>
        <v>4.8909551446827626E-2</v>
      </c>
      <c r="AC53" s="3">
        <f>+'Indice PondENGHO'!AC51/'Indice PondENGHO'!AC50-1</f>
        <v>4.566077274921887E-2</v>
      </c>
      <c r="AD53" s="3">
        <f>+'Indice PondENGHO'!AD51/'Indice PondENGHO'!AD50-1</f>
        <v>1.6641382421285433E-2</v>
      </c>
      <c r="AE53" s="3">
        <f>+'Indice PondENGHO'!AE51/'Indice PondENGHO'!AE50-1</f>
        <v>1.3087364291630044E-2</v>
      </c>
      <c r="AF53" s="3">
        <f>+'Indice PondENGHO'!AF51/'Indice PondENGHO'!AF50-1</f>
        <v>3.0196847279081673E-2</v>
      </c>
      <c r="AG53" s="3">
        <f>+'Indice PondENGHO'!AG51/'Indice PondENGHO'!AG50-1</f>
        <v>3.4092494713124033E-2</v>
      </c>
      <c r="AH53" s="3">
        <f>+'Indice PondENGHO'!AH51/'Indice PondENGHO'!AH50-1</f>
        <v>4.907302473990538E-2</v>
      </c>
      <c r="AI53" s="3">
        <f>+'Indice PondENGHO'!AI51/'Indice PondENGHO'!AI50-1</f>
        <v>0.15078609997493952</v>
      </c>
      <c r="AJ53" s="3">
        <f>+'Indice PondENGHO'!AJ51/'Indice PondENGHO'!AJ50-1</f>
        <v>4.8611633693864231E-2</v>
      </c>
      <c r="AK53" s="3">
        <f>+'Indice PondENGHO'!AK51/'Indice PondENGHO'!AK50-1</f>
        <v>6.5905276595636941E-3</v>
      </c>
      <c r="AL53" s="3">
        <f>+'Indice PondENGHO'!AL51/'Indice PondENGHO'!AL50-1</f>
        <v>5.4514502950152144E-2</v>
      </c>
      <c r="AM53" s="11">
        <f>+'Indice PondENGHO'!AM51/'Indice PondENGHO'!AM50-1</f>
        <v>2.0269305788045644E-2</v>
      </c>
      <c r="AN53" s="3">
        <f>+'Indice PondENGHO'!AN51/'Indice PondENGHO'!AN50-1</f>
        <v>4.8152390348896734E-2</v>
      </c>
      <c r="AO53" s="3">
        <f>+'Indice PondENGHO'!AO51/'Indice PondENGHO'!AO50-1</f>
        <v>4.5303509284287946E-2</v>
      </c>
      <c r="AP53" s="3">
        <f>+'Indice PondENGHO'!AP51/'Indice PondENGHO'!AP50-1</f>
        <v>1.4863833383311098E-2</v>
      </c>
      <c r="AQ53" s="3">
        <f>+'Indice PondENGHO'!AQ51/'Indice PondENGHO'!AQ50-1</f>
        <v>1.1339628686431791E-2</v>
      </c>
      <c r="AR53" s="3">
        <f>+'Indice PondENGHO'!AR51/'Indice PondENGHO'!AR50-1</f>
        <v>3.0233244446166374E-2</v>
      </c>
      <c r="AS53" s="3">
        <f>+'Indice PondENGHO'!AS51/'Indice PondENGHO'!AS50-1</f>
        <v>3.348492495399813E-2</v>
      </c>
      <c r="AT53" s="3">
        <f>+'Indice PondENGHO'!AT51/'Indice PondENGHO'!AT50-1</f>
        <v>4.7003206464304226E-2</v>
      </c>
      <c r="AU53" s="3">
        <f>+'Indice PondENGHO'!AU51/'Indice PondENGHO'!AU50-1</f>
        <v>0.15124615978209022</v>
      </c>
      <c r="AV53" s="3">
        <f>+'Indice PondENGHO'!AV51/'Indice PondENGHO'!AV50-1</f>
        <v>4.8066885137321158E-2</v>
      </c>
      <c r="AW53" s="3">
        <f>+'Indice PondENGHO'!AW51/'Indice PondENGHO'!AW50-1</f>
        <v>6.4205304077473713E-3</v>
      </c>
      <c r="AX53" s="3">
        <f>+'Indice PondENGHO'!AX51/'Indice PondENGHO'!AX50-1</f>
        <v>5.4396519939298393E-2</v>
      </c>
      <c r="AY53" s="3">
        <f>+'Indice PondENGHO'!AY51/'Indice PondENGHO'!AY50-1</f>
        <v>2.0100123805385062E-2</v>
      </c>
      <c r="AZ53" s="10">
        <f>+'Indice PondENGHO'!AZ51/'Indice PondENGHO'!AZ50-1</f>
        <v>4.6669422396498961E-2</v>
      </c>
      <c r="BA53" s="3">
        <f>+'Indice PondENGHO'!BA51/'Indice PondENGHO'!BA50-1</f>
        <v>4.4718175270958227E-2</v>
      </c>
      <c r="BB53" s="3">
        <f>+'Indice PondENGHO'!BB51/'Indice PondENGHO'!BB50-1</f>
        <v>1.2961859996161174E-2</v>
      </c>
      <c r="BC53" s="3">
        <f>+'Indice PondENGHO'!BC51/'Indice PondENGHO'!BC50-1</f>
        <v>7.5273879933894783E-3</v>
      </c>
      <c r="BD53" s="3">
        <f>+'Indice PondENGHO'!BD51/'Indice PondENGHO'!BD50-1</f>
        <v>2.9617917015506645E-2</v>
      </c>
      <c r="BE53" s="3">
        <f>+'Indice PondENGHO'!BE51/'Indice PondENGHO'!BE50-1</f>
        <v>3.2783115601968893E-2</v>
      </c>
      <c r="BF53" s="3">
        <f>+'Indice PondENGHO'!BF51/'Indice PondENGHO'!BF50-1</f>
        <v>4.5987571362486435E-2</v>
      </c>
      <c r="BG53" s="3">
        <f>+'Indice PondENGHO'!BG51/'Indice PondENGHO'!BG50-1</f>
        <v>0.15326829128848218</v>
      </c>
      <c r="BH53" s="3">
        <f>+'Indice PondENGHO'!BH51/'Indice PondENGHO'!BH50-1</f>
        <v>4.811890073619729E-2</v>
      </c>
      <c r="BI53" s="3">
        <f>+'Indice PondENGHO'!BI51/'Indice PondENGHO'!BI50-1</f>
        <v>6.4684362832660991E-3</v>
      </c>
      <c r="BJ53" s="3">
        <f>+'Indice PondENGHO'!BJ51/'Indice PondENGHO'!BJ50-1</f>
        <v>5.408008813010845E-2</v>
      </c>
      <c r="BK53" s="11">
        <f>+'Indice PondENGHO'!BK51/'Indice PondENGHO'!BK50-1</f>
        <v>2.0312877407888674E-2</v>
      </c>
      <c r="BL53" s="3">
        <f>+'Indice PondENGHO'!BL51/'Indice PondENGHO'!BL50-1</f>
        <v>4.3627539362441681E-2</v>
      </c>
      <c r="BM53" s="3">
        <f>+'Indice PondENGHO'!BM51/'Indice PondENGHO'!BM50-1</f>
        <v>4.2406895085399077E-2</v>
      </c>
      <c r="BN53" s="3">
        <f>+'Indice PondENGHO'!BN51/'Indice PondENGHO'!BN50-1</f>
        <v>4.1752563436822099E-2</v>
      </c>
      <c r="BO53" s="3">
        <f>+'Indice PondENGHO'!BO51/'Indice PondENGHO'!BO50-1</f>
        <v>4.0540502066054307E-2</v>
      </c>
      <c r="BP53" s="3">
        <f>+'Indice PondENGHO'!BP51/'Indice PondENGHO'!BP50-1</f>
        <v>3.8512929346831815E-2</v>
      </c>
      <c r="BQ53" s="10">
        <f>+'Indice PondENGHO'!BQ51/'Indice PondENGHO'!BQ50-1</f>
        <v>4.8585010414234464E-2</v>
      </c>
      <c r="BR53" s="3">
        <f>+'Indice PondENGHO'!BR51/'Indice PondENGHO'!BR50-1</f>
        <v>4.5168451958785161E-2</v>
      </c>
      <c r="BS53" s="3">
        <f>+'Indice PondENGHO'!BS51/'Indice PondENGHO'!BS50-1</f>
        <v>1.5557579194779958E-2</v>
      </c>
      <c r="BT53" s="3">
        <f>+'Indice PondENGHO'!BT51/'Indice PondENGHO'!BT50-1</f>
        <v>1.159156086813673E-2</v>
      </c>
      <c r="BU53" s="3">
        <f>+'Indice PondENGHO'!BU51/'Indice PondENGHO'!BU50-1</f>
        <v>2.9954515819632821E-2</v>
      </c>
      <c r="BV53" s="3">
        <f>+'Indice PondENGHO'!BV51/'Indice PondENGHO'!BV50-1</f>
        <v>3.3598863280598357E-2</v>
      </c>
      <c r="BW53" s="3">
        <f>+'Indice PondENGHO'!BW51/'Indice PondENGHO'!BW50-1</f>
        <v>4.7672844570601836E-2</v>
      </c>
      <c r="BX53" s="3">
        <f>+'Indice PondENGHO'!BX51/'Indice PondENGHO'!BX50-1</f>
        <v>0.15128614392798334</v>
      </c>
      <c r="BY53" s="3">
        <f>+'Indice PondENGHO'!BY51/'Indice PondENGHO'!BY50-1</f>
        <v>4.8188059418073026E-2</v>
      </c>
      <c r="BZ53" s="3">
        <f>+'Indice PondENGHO'!BZ51/'Indice PondENGHO'!BZ50-1</f>
        <v>6.4950939309658118E-3</v>
      </c>
      <c r="CA53" s="3">
        <f>+'Indice PondENGHO'!CA51/'Indice PondENGHO'!CA50-1</f>
        <v>5.4533133037048875E-2</v>
      </c>
      <c r="CB53" s="11">
        <f>+'Indice PondENGHO'!CB51/'Indice PondENGHO'!CB50-1</f>
        <v>2.022076959572594E-2</v>
      </c>
      <c r="CC53" s="55">
        <f>+'Indice PondENGHO'!CC51/'Indice PondENGHO'!CC50-1</f>
        <v>4.0779491147763913E-2</v>
      </c>
      <c r="CD53" s="56">
        <f>+'Indice PondENGHO'!CD51/'Indice PondENGHO'!CD50-1</f>
        <v>4.0779491147763913E-2</v>
      </c>
      <c r="CF53" s="3">
        <f t="shared" si="0"/>
        <v>5.1146100156098662E-3</v>
      </c>
    </row>
    <row r="54" spans="1:84" x14ac:dyDescent="0.3">
      <c r="A54" s="2">
        <f>+'Indice PondENGHO'!A52</f>
        <v>44228</v>
      </c>
      <c r="B54" s="1" t="s">
        <v>84</v>
      </c>
      <c r="C54" s="1">
        <v>2021</v>
      </c>
      <c r="D54" s="10">
        <f>+'Indice PondENGHO'!D52/'Indice PondENGHO'!D51-1</f>
        <v>3.8000004104390417E-2</v>
      </c>
      <c r="E54" s="3">
        <f>+'Indice PondENGHO'!E52/'Indice PondENGHO'!E51-1</f>
        <v>3.5700643574118507E-2</v>
      </c>
      <c r="F54" s="3">
        <f>+'Indice PondENGHO'!F52/'Indice PondENGHO'!F51-1</f>
        <v>2.9778456344604187E-2</v>
      </c>
      <c r="G54" s="3">
        <f>+'Indice PondENGHO'!G52/'Indice PondENGHO'!G51-1</f>
        <v>1.9838972839782532E-2</v>
      </c>
      <c r="H54" s="3">
        <f>+'Indice PondENGHO'!H52/'Indice PondENGHO'!H51-1</f>
        <v>4.5045535774297374E-2</v>
      </c>
      <c r="I54" s="3">
        <f>+'Indice PondENGHO'!I52/'Indice PondENGHO'!I51-1</f>
        <v>3.6885418904966993E-2</v>
      </c>
      <c r="J54" s="3">
        <f>+'Indice PondENGHO'!J52/'Indice PondENGHO'!J51-1</f>
        <v>4.7888020063231451E-2</v>
      </c>
      <c r="K54" s="3">
        <f>+'Indice PondENGHO'!K52/'Indice PondENGHO'!K51-1</f>
        <v>1.9788138581213754E-2</v>
      </c>
      <c r="L54" s="3">
        <f>+'Indice PondENGHO'!L52/'Indice PondENGHO'!L51-1</f>
        <v>2.268062601875509E-2</v>
      </c>
      <c r="M54" s="3">
        <f>+'Indice PondENGHO'!M52/'Indice PondENGHO'!M51-1</f>
        <v>1.8246083921524825E-3</v>
      </c>
      <c r="N54" s="3">
        <f>+'Indice PondENGHO'!N52/'Indice PondENGHO'!N51-1</f>
        <v>5.2064841054370925E-2</v>
      </c>
      <c r="O54" s="11">
        <f>+'Indice PondENGHO'!O52/'Indice PondENGHO'!O51-1</f>
        <v>3.1691605389956301E-2</v>
      </c>
      <c r="P54" s="3">
        <f>+'Indice PondENGHO'!P52/'Indice PondENGHO'!P51-1</f>
        <v>3.8084215961037282E-2</v>
      </c>
      <c r="Q54" s="3">
        <f>+'Indice PondENGHO'!Q52/'Indice PondENGHO'!Q51-1</f>
        <v>3.5810453527076236E-2</v>
      </c>
      <c r="R54" s="3">
        <f>+'Indice PondENGHO'!R52/'Indice PondENGHO'!R51-1</f>
        <v>2.9396365753067588E-2</v>
      </c>
      <c r="S54" s="3">
        <f>+'Indice PondENGHO'!S52/'Indice PondENGHO'!S51-1</f>
        <v>2.1006210471056885E-2</v>
      </c>
      <c r="T54" s="3">
        <f>+'Indice PondENGHO'!T52/'Indice PondENGHO'!T51-1</f>
        <v>4.5384838040592568E-2</v>
      </c>
      <c r="U54" s="3">
        <f>+'Indice PondENGHO'!U52/'Indice PondENGHO'!U51-1</f>
        <v>3.5504215531948269E-2</v>
      </c>
      <c r="V54" s="3">
        <f>+'Indice PondENGHO'!V52/'Indice PondENGHO'!V51-1</f>
        <v>4.8219972663395838E-2</v>
      </c>
      <c r="W54" s="3">
        <f>+'Indice PondENGHO'!W52/'Indice PondENGHO'!W51-1</f>
        <v>1.8693203186865626E-2</v>
      </c>
      <c r="X54" s="3">
        <f>+'Indice PondENGHO'!X52/'Indice PondENGHO'!X51-1</f>
        <v>2.2474006572454908E-2</v>
      </c>
      <c r="Y54" s="3">
        <f>+'Indice PondENGHO'!Y52/'Indice PondENGHO'!Y51-1</f>
        <v>9.7946361494738454E-4</v>
      </c>
      <c r="Z54" s="3">
        <f>+'Indice PondENGHO'!Z52/'Indice PondENGHO'!Z51-1</f>
        <v>5.2883616972307257E-2</v>
      </c>
      <c r="AA54" s="3">
        <f>+'Indice PondENGHO'!AA52/'Indice PondENGHO'!AA51-1</f>
        <v>3.2190813568399923E-2</v>
      </c>
      <c r="AB54" s="10">
        <f>+'Indice PondENGHO'!AB52/'Indice PondENGHO'!AB51-1</f>
        <v>3.808615119349712E-2</v>
      </c>
      <c r="AC54" s="3">
        <f>+'Indice PondENGHO'!AC52/'Indice PondENGHO'!AC51-1</f>
        <v>3.5766062997492742E-2</v>
      </c>
      <c r="AD54" s="3">
        <f>+'Indice PondENGHO'!AD52/'Indice PondENGHO'!AD51-1</f>
        <v>2.9151729690298334E-2</v>
      </c>
      <c r="AE54" s="3">
        <f>+'Indice PondENGHO'!AE52/'Indice PondENGHO'!AE51-1</f>
        <v>2.0830821895450713E-2</v>
      </c>
      <c r="AF54" s="3">
        <f>+'Indice PondENGHO'!AF52/'Indice PondENGHO'!AF51-1</f>
        <v>4.5194924057204933E-2</v>
      </c>
      <c r="AG54" s="3">
        <f>+'Indice PondENGHO'!AG52/'Indice PondENGHO'!AG51-1</f>
        <v>3.4946250403687706E-2</v>
      </c>
      <c r="AH54" s="3">
        <f>+'Indice PondENGHO'!AH52/'Indice PondENGHO'!AH51-1</f>
        <v>4.8293998134509408E-2</v>
      </c>
      <c r="AI54" s="3">
        <f>+'Indice PondENGHO'!AI52/'Indice PondENGHO'!AI51-1</f>
        <v>1.8408619200125376E-2</v>
      </c>
      <c r="AJ54" s="3">
        <f>+'Indice PondENGHO'!AJ52/'Indice PondENGHO'!AJ51-1</f>
        <v>2.2324579905892206E-2</v>
      </c>
      <c r="AK54" s="3">
        <f>+'Indice PondENGHO'!AK52/'Indice PondENGHO'!AK51-1</f>
        <v>5.9464231546191293E-4</v>
      </c>
      <c r="AL54" s="3">
        <f>+'Indice PondENGHO'!AL52/'Indice PondENGHO'!AL51-1</f>
        <v>5.3649924451999675E-2</v>
      </c>
      <c r="AM54" s="11">
        <f>+'Indice PondENGHO'!AM52/'Indice PondENGHO'!AM51-1</f>
        <v>3.253473503905524E-2</v>
      </c>
      <c r="AN54" s="3">
        <f>+'Indice PondENGHO'!AN52/'Indice PondENGHO'!AN51-1</f>
        <v>3.8267748883095809E-2</v>
      </c>
      <c r="AO54" s="3">
        <f>+'Indice PondENGHO'!AO52/'Indice PondENGHO'!AO51-1</f>
        <v>3.5779294668728978E-2</v>
      </c>
      <c r="AP54" s="3">
        <f>+'Indice PondENGHO'!AP52/'Indice PondENGHO'!AP51-1</f>
        <v>2.8622577004853822E-2</v>
      </c>
      <c r="AQ54" s="3">
        <f>+'Indice PondENGHO'!AQ52/'Indice PondENGHO'!AQ51-1</f>
        <v>2.0800045440990678E-2</v>
      </c>
      <c r="AR54" s="3">
        <f>+'Indice PondENGHO'!AR52/'Indice PondENGHO'!AR51-1</f>
        <v>4.523918960865303E-2</v>
      </c>
      <c r="AS54" s="3">
        <f>+'Indice PondENGHO'!AS52/'Indice PondENGHO'!AS51-1</f>
        <v>3.4103216344723242E-2</v>
      </c>
      <c r="AT54" s="3">
        <f>+'Indice PondENGHO'!AT52/'Indice PondENGHO'!AT51-1</f>
        <v>4.8368889082104571E-2</v>
      </c>
      <c r="AU54" s="3">
        <f>+'Indice PondENGHO'!AU52/'Indice PondENGHO'!AU51-1</f>
        <v>1.8599024786625007E-2</v>
      </c>
      <c r="AV54" s="3">
        <f>+'Indice PondENGHO'!AV52/'Indice PondENGHO'!AV51-1</f>
        <v>2.2880492342318925E-2</v>
      </c>
      <c r="AW54" s="3">
        <f>+'Indice PondENGHO'!AW52/'Indice PondENGHO'!AW51-1</f>
        <v>5.6500205757847866E-4</v>
      </c>
      <c r="AX54" s="3">
        <f>+'Indice PondENGHO'!AX52/'Indice PondENGHO'!AX51-1</f>
        <v>5.4244829362134483E-2</v>
      </c>
      <c r="AY54" s="3">
        <f>+'Indice PondENGHO'!AY52/'Indice PondENGHO'!AY51-1</f>
        <v>3.2537010702124558E-2</v>
      </c>
      <c r="AZ54" s="10">
        <f>+'Indice PondENGHO'!AZ52/'Indice PondENGHO'!AZ51-1</f>
        <v>3.8632620215841129E-2</v>
      </c>
      <c r="BA54" s="3">
        <f>+'Indice PondENGHO'!BA52/'Indice PondENGHO'!BA51-1</f>
        <v>3.5929357717630284E-2</v>
      </c>
      <c r="BB54" s="3">
        <f>+'Indice PondENGHO'!BB52/'Indice PondENGHO'!BB51-1</f>
        <v>2.7924886279196093E-2</v>
      </c>
      <c r="BC54" s="3">
        <f>+'Indice PondENGHO'!BC52/'Indice PondENGHO'!BC51-1</f>
        <v>2.0530478551795905E-2</v>
      </c>
      <c r="BD54" s="3">
        <f>+'Indice PondENGHO'!BD52/'Indice PondENGHO'!BD51-1</f>
        <v>4.6009092834522702E-2</v>
      </c>
      <c r="BE54" s="3">
        <f>+'Indice PondENGHO'!BE52/'Indice PondENGHO'!BE51-1</f>
        <v>3.3040694931273373E-2</v>
      </c>
      <c r="BF54" s="3">
        <f>+'Indice PondENGHO'!BF52/'Indice PondENGHO'!BF51-1</f>
        <v>4.807898800490884E-2</v>
      </c>
      <c r="BG54" s="3">
        <f>+'Indice PondENGHO'!BG52/'Indice PondENGHO'!BG51-1</f>
        <v>1.7910741995125212E-2</v>
      </c>
      <c r="BH54" s="3">
        <f>+'Indice PondENGHO'!BH52/'Indice PondENGHO'!BH51-1</f>
        <v>2.3914645477072893E-2</v>
      </c>
      <c r="BI54" s="3">
        <f>+'Indice PondENGHO'!BI52/'Indice PondENGHO'!BI51-1</f>
        <v>2.8387038721566782E-4</v>
      </c>
      <c r="BJ54" s="3">
        <f>+'Indice PondENGHO'!BJ52/'Indice PondENGHO'!BJ51-1</f>
        <v>5.5089095026737089E-2</v>
      </c>
      <c r="BK54" s="11">
        <f>+'Indice PondENGHO'!BK52/'Indice PondENGHO'!BK51-1</f>
        <v>3.2500640151984506E-2</v>
      </c>
      <c r="BL54" s="3">
        <f>+'Indice PondENGHO'!BL52/'Indice PondENGHO'!BL51-1</f>
        <v>3.5385775061385516E-2</v>
      </c>
      <c r="BM54" s="3">
        <f>+'Indice PondENGHO'!BM52/'Indice PondENGHO'!BM51-1</f>
        <v>3.5532058727553606E-2</v>
      </c>
      <c r="BN54" s="3">
        <f>+'Indice PondENGHO'!BN52/'Indice PondENGHO'!BN51-1</f>
        <v>3.5422039506607383E-2</v>
      </c>
      <c r="BO54" s="3">
        <f>+'Indice PondENGHO'!BO52/'Indice PondENGHO'!BO51-1</f>
        <v>3.5891915194662172E-2</v>
      </c>
      <c r="BP54" s="3">
        <f>+'Indice PondENGHO'!BP52/'Indice PondENGHO'!BP51-1</f>
        <v>3.6070434395811812E-2</v>
      </c>
      <c r="BQ54" s="10">
        <f>+'Indice PondENGHO'!BQ52/'Indice PondENGHO'!BQ51-1</f>
        <v>3.8230104980718105E-2</v>
      </c>
      <c r="BR54" s="3">
        <f>+'Indice PondENGHO'!BR52/'Indice PondENGHO'!BR51-1</f>
        <v>3.5818326777158127E-2</v>
      </c>
      <c r="BS54" s="3">
        <f>+'Indice PondENGHO'!BS52/'Indice PondENGHO'!BS51-1</f>
        <v>2.8809939780254812E-2</v>
      </c>
      <c r="BT54" s="3">
        <f>+'Indice PondENGHO'!BT52/'Indice PondENGHO'!BT51-1</f>
        <v>2.0636424086470262E-2</v>
      </c>
      <c r="BU54" s="3">
        <f>+'Indice PondENGHO'!BU52/'Indice PondENGHO'!BU51-1</f>
        <v>4.5553888662850595E-2</v>
      </c>
      <c r="BV54" s="3">
        <f>+'Indice PondENGHO'!BV52/'Indice PondENGHO'!BV51-1</f>
        <v>3.4201222767381578E-2</v>
      </c>
      <c r="BW54" s="3">
        <f>+'Indice PondENGHO'!BW52/'Indice PondENGHO'!BW51-1</f>
        <v>4.8190417088236348E-2</v>
      </c>
      <c r="BX54" s="3">
        <f>+'Indice PondENGHO'!BX52/'Indice PondENGHO'!BX51-1</f>
        <v>1.8516182701778128E-2</v>
      </c>
      <c r="BY54" s="3">
        <f>+'Indice PondENGHO'!BY52/'Indice PondENGHO'!BY51-1</f>
        <v>2.3093996649645732E-2</v>
      </c>
      <c r="BZ54" s="3">
        <f>+'Indice PondENGHO'!BZ52/'Indice PondENGHO'!BZ51-1</f>
        <v>5.911503142348451E-4</v>
      </c>
      <c r="CA54" s="3">
        <f>+'Indice PondENGHO'!CA52/'Indice PondENGHO'!CA51-1</f>
        <v>5.4146347927378269E-2</v>
      </c>
      <c r="CB54" s="11">
        <f>+'Indice PondENGHO'!CB52/'Indice PondENGHO'!CB51-1</f>
        <v>3.2391596334399253E-2</v>
      </c>
      <c r="CC54" s="55">
        <f>+'Indice PondENGHO'!CC52/'Indice PondENGHO'!CC51-1</f>
        <v>3.5746436130681403E-2</v>
      </c>
      <c r="CD54" s="56">
        <f>+'Indice PondENGHO'!CD52/'Indice PondENGHO'!CD51-1</f>
        <v>3.5746436130681403E-2</v>
      </c>
      <c r="CF54" s="3">
        <f t="shared" si="0"/>
        <v>-6.8465933442629634E-4</v>
      </c>
    </row>
    <row r="55" spans="1:84" x14ac:dyDescent="0.3">
      <c r="A55" s="2">
        <f>+'Indice PondENGHO'!A53</f>
        <v>44256</v>
      </c>
      <c r="B55" s="1" t="s">
        <v>85</v>
      </c>
      <c r="C55" s="1">
        <v>2021</v>
      </c>
      <c r="D55" s="10">
        <f>+'Indice PondENGHO'!D53/'Indice PondENGHO'!D52-1</f>
        <v>4.2954228519596294E-2</v>
      </c>
      <c r="E55" s="3">
        <f>+'Indice PondENGHO'!E53/'Indice PondENGHO'!E52-1</f>
        <v>6.3921561317501485E-2</v>
      </c>
      <c r="F55" s="3">
        <f>+'Indice PondENGHO'!F53/'Indice PondENGHO'!F52-1</f>
        <v>8.8297434810921338E-2</v>
      </c>
      <c r="G55" s="3">
        <f>+'Indice PondENGHO'!G53/'Indice PondENGHO'!G52-1</f>
        <v>1.4578384087629681E-2</v>
      </c>
      <c r="H55" s="3">
        <f>+'Indice PondENGHO'!H53/'Indice PondENGHO'!H52-1</f>
        <v>3.14696935201082E-2</v>
      </c>
      <c r="I55" s="3">
        <f>+'Indice PondENGHO'!I53/'Indice PondENGHO'!I52-1</f>
        <v>3.8889142056877768E-2</v>
      </c>
      <c r="J55" s="3">
        <f>+'Indice PondENGHO'!J53/'Indice PondENGHO'!J52-1</f>
        <v>4.3644651981886939E-2</v>
      </c>
      <c r="K55" s="3">
        <f>+'Indice PondENGHO'!K53/'Indice PondENGHO'!K52-1</f>
        <v>2.8483030625567896E-3</v>
      </c>
      <c r="L55" s="3">
        <f>+'Indice PondENGHO'!L53/'Indice PondENGHO'!L52-1</f>
        <v>5.2037634380930564E-2</v>
      </c>
      <c r="M55" s="3">
        <f>+'Indice PondENGHO'!M53/'Indice PondENGHO'!M52-1</f>
        <v>0.27965349262270678</v>
      </c>
      <c r="N55" s="3">
        <f>+'Indice PondENGHO'!N53/'Indice PondENGHO'!N52-1</f>
        <v>3.3671536522505541E-2</v>
      </c>
      <c r="O55" s="11">
        <f>+'Indice PondENGHO'!O53/'Indice PondENGHO'!O52-1</f>
        <v>2.2657008067304751E-2</v>
      </c>
      <c r="P55" s="3">
        <f>+'Indice PondENGHO'!P53/'Indice PondENGHO'!P52-1</f>
        <v>4.4392140934136126E-2</v>
      </c>
      <c r="Q55" s="3">
        <f>+'Indice PondENGHO'!Q53/'Indice PondENGHO'!Q52-1</f>
        <v>6.427910653921054E-2</v>
      </c>
      <c r="R55" s="3">
        <f>+'Indice PondENGHO'!R53/'Indice PondENGHO'!R52-1</f>
        <v>9.5844892602492404E-2</v>
      </c>
      <c r="S55" s="3">
        <f>+'Indice PondENGHO'!S53/'Indice PondENGHO'!S52-1</f>
        <v>1.4003278376842454E-2</v>
      </c>
      <c r="T55" s="3">
        <f>+'Indice PondENGHO'!T53/'Indice PondENGHO'!T52-1</f>
        <v>3.1560122579944672E-2</v>
      </c>
      <c r="U55" s="3">
        <f>+'Indice PondENGHO'!U53/'Indice PondENGHO'!U52-1</f>
        <v>3.9423648525007238E-2</v>
      </c>
      <c r="V55" s="3">
        <f>+'Indice PondENGHO'!V53/'Indice PondENGHO'!V52-1</f>
        <v>4.3001801672915674E-2</v>
      </c>
      <c r="W55" s="3">
        <f>+'Indice PondENGHO'!W53/'Indice PondENGHO'!W52-1</f>
        <v>1.6835943758495286E-3</v>
      </c>
      <c r="X55" s="3">
        <f>+'Indice PondENGHO'!X53/'Indice PondENGHO'!X52-1</f>
        <v>5.4866699626577864E-2</v>
      </c>
      <c r="Y55" s="3">
        <f>+'Indice PondENGHO'!Y53/'Indice PondENGHO'!Y52-1</f>
        <v>0.2836267506357808</v>
      </c>
      <c r="Z55" s="3">
        <f>+'Indice PondENGHO'!Z53/'Indice PondENGHO'!Z52-1</f>
        <v>3.2416771129291755E-2</v>
      </c>
      <c r="AA55" s="3">
        <f>+'Indice PondENGHO'!AA53/'Indice PondENGHO'!AA52-1</f>
        <v>2.2198372324322868E-2</v>
      </c>
      <c r="AB55" s="10">
        <f>+'Indice PondENGHO'!AB53/'Indice PondENGHO'!AB52-1</f>
        <v>4.5464832438574687E-2</v>
      </c>
      <c r="AC55" s="3">
        <f>+'Indice PondENGHO'!AC53/'Indice PondENGHO'!AC52-1</f>
        <v>6.4664369400413424E-2</v>
      </c>
      <c r="AD55" s="3">
        <f>+'Indice PondENGHO'!AD53/'Indice PondENGHO'!AD52-1</f>
        <v>9.8384947640398179E-2</v>
      </c>
      <c r="AE55" s="3">
        <f>+'Indice PondENGHO'!AE53/'Indice PondENGHO'!AE52-1</f>
        <v>1.3551835150114488E-2</v>
      </c>
      <c r="AF55" s="3">
        <f>+'Indice PondENGHO'!AF53/'Indice PondENGHO'!AF52-1</f>
        <v>3.1770840845339432E-2</v>
      </c>
      <c r="AG55" s="3">
        <f>+'Indice PondENGHO'!AG53/'Indice PondENGHO'!AG52-1</f>
        <v>4.0216952094445535E-2</v>
      </c>
      <c r="AH55" s="3">
        <f>+'Indice PondENGHO'!AH53/'Indice PondENGHO'!AH52-1</f>
        <v>4.2888101094840092E-2</v>
      </c>
      <c r="AI55" s="3">
        <f>+'Indice PondENGHO'!AI53/'Indice PondENGHO'!AI52-1</f>
        <v>8.943956593698843E-4</v>
      </c>
      <c r="AJ55" s="3">
        <f>+'Indice PondENGHO'!AJ53/'Indice PondENGHO'!AJ52-1</f>
        <v>5.66235266139552E-2</v>
      </c>
      <c r="AK55" s="3">
        <f>+'Indice PondENGHO'!AK53/'Indice PondENGHO'!AK52-1</f>
        <v>0.28536562549006517</v>
      </c>
      <c r="AL55" s="3">
        <f>+'Indice PondENGHO'!AL53/'Indice PondENGHO'!AL52-1</f>
        <v>3.1338916747070789E-2</v>
      </c>
      <c r="AM55" s="11">
        <f>+'Indice PondENGHO'!AM53/'Indice PondENGHO'!AM52-1</f>
        <v>2.1966764425878971E-2</v>
      </c>
      <c r="AN55" s="3">
        <f>+'Indice PondENGHO'!AN53/'Indice PondENGHO'!AN52-1</f>
        <v>4.5963756919701781E-2</v>
      </c>
      <c r="AO55" s="3">
        <f>+'Indice PondENGHO'!AO53/'Indice PondENGHO'!AO52-1</f>
        <v>6.4456307846755045E-2</v>
      </c>
      <c r="AP55" s="3">
        <f>+'Indice PondENGHO'!AP53/'Indice PondENGHO'!AP52-1</f>
        <v>0.10383739511606804</v>
      </c>
      <c r="AQ55" s="3">
        <f>+'Indice PondENGHO'!AQ53/'Indice PondENGHO'!AQ52-1</f>
        <v>1.3422487489674007E-2</v>
      </c>
      <c r="AR55" s="3">
        <f>+'Indice PondENGHO'!AR53/'Indice PondENGHO'!AR52-1</f>
        <v>3.1660214736898507E-2</v>
      </c>
      <c r="AS55" s="3">
        <f>+'Indice PondENGHO'!AS53/'Indice PondENGHO'!AS52-1</f>
        <v>4.0187581185115562E-2</v>
      </c>
      <c r="AT55" s="3">
        <f>+'Indice PondENGHO'!AT53/'Indice PondENGHO'!AT52-1</f>
        <v>4.1871710334310253E-2</v>
      </c>
      <c r="AU55" s="3">
        <f>+'Indice PondENGHO'!AU53/'Indice PondENGHO'!AU52-1</f>
        <v>9.0464562806658044E-4</v>
      </c>
      <c r="AV55" s="3">
        <f>+'Indice PondENGHO'!AV53/'Indice PondENGHO'!AV52-1</f>
        <v>5.5253639259692067E-2</v>
      </c>
      <c r="AW55" s="3">
        <f>+'Indice PondENGHO'!AW53/'Indice PondENGHO'!AW52-1</f>
        <v>0.28517440995908294</v>
      </c>
      <c r="AX55" s="3">
        <f>+'Indice PondENGHO'!AX53/'Indice PondENGHO'!AX52-1</f>
        <v>3.106894307021868E-2</v>
      </c>
      <c r="AY55" s="3">
        <f>+'Indice PondENGHO'!AY53/'Indice PondENGHO'!AY52-1</f>
        <v>2.1772792016357734E-2</v>
      </c>
      <c r="AZ55" s="10">
        <f>+'Indice PondENGHO'!AZ53/'Indice PondENGHO'!AZ52-1</f>
        <v>4.6730717481264783E-2</v>
      </c>
      <c r="BA55" s="3">
        <f>+'Indice PondENGHO'!BA53/'Indice PondENGHO'!BA52-1</f>
        <v>6.4329342245939891E-2</v>
      </c>
      <c r="BB55" s="3">
        <f>+'Indice PondENGHO'!BB53/'Indice PondENGHO'!BB52-1</f>
        <v>0.11010292400027089</v>
      </c>
      <c r="BC55" s="3">
        <f>+'Indice PondENGHO'!BC53/'Indice PondENGHO'!BC52-1</f>
        <v>1.2710075729678305E-2</v>
      </c>
      <c r="BD55" s="3">
        <f>+'Indice PondENGHO'!BD53/'Indice PondENGHO'!BD52-1</f>
        <v>3.1213713455187975E-2</v>
      </c>
      <c r="BE55" s="3">
        <f>+'Indice PondENGHO'!BE53/'Indice PondENGHO'!BE52-1</f>
        <v>4.0513435785335838E-2</v>
      </c>
      <c r="BF55" s="3">
        <f>+'Indice PondENGHO'!BF53/'Indice PondENGHO'!BF52-1</f>
        <v>4.1287738296306387E-2</v>
      </c>
      <c r="BG55" s="3">
        <f>+'Indice PondENGHO'!BG53/'Indice PondENGHO'!BG52-1</f>
        <v>3.2624513213352913E-4</v>
      </c>
      <c r="BH55" s="3">
        <f>+'Indice PondENGHO'!BH53/'Indice PondENGHO'!BH52-1</f>
        <v>5.3324782523369363E-2</v>
      </c>
      <c r="BI55" s="3">
        <f>+'Indice PondENGHO'!BI53/'Indice PondENGHO'!BI52-1</f>
        <v>0.29156411128611204</v>
      </c>
      <c r="BJ55" s="3">
        <f>+'Indice PondENGHO'!BJ53/'Indice PondENGHO'!BJ52-1</f>
        <v>3.0045343597379315E-2</v>
      </c>
      <c r="BK55" s="11">
        <f>+'Indice PondENGHO'!BK53/'Indice PondENGHO'!BK52-1</f>
        <v>2.1588053538372787E-2</v>
      </c>
      <c r="BL55" s="3">
        <f>+'Indice PondENGHO'!BL53/'Indice PondENGHO'!BL52-1</f>
        <v>4.5822195953961753E-2</v>
      </c>
      <c r="BM55" s="3">
        <f>+'Indice PondENGHO'!BM53/'Indice PondENGHO'!BM52-1</f>
        <v>4.7628569303622914E-2</v>
      </c>
      <c r="BN55" s="3">
        <f>+'Indice PondENGHO'!BN53/'Indice PondENGHO'!BN52-1</f>
        <v>4.8583154677011464E-2</v>
      </c>
      <c r="BO55" s="3">
        <f>+'Indice PondENGHO'!BO53/'Indice PondENGHO'!BO52-1</f>
        <v>4.8691665091620706E-2</v>
      </c>
      <c r="BP55" s="3">
        <f>+'Indice PondENGHO'!BP53/'Indice PondENGHO'!BP52-1</f>
        <v>4.8693218339343591E-2</v>
      </c>
      <c r="BQ55" s="10">
        <f>+'Indice PondENGHO'!BQ53/'Indice PondENGHO'!BQ52-1</f>
        <v>4.5191832261799902E-2</v>
      </c>
      <c r="BR55" s="3">
        <f>+'Indice PondENGHO'!BR53/'Indice PondENGHO'!BR52-1</f>
        <v>6.4348532729611163E-2</v>
      </c>
      <c r="BS55" s="3">
        <f>+'Indice PondENGHO'!BS53/'Indice PondENGHO'!BS52-1</f>
        <v>0.10113304268840007</v>
      </c>
      <c r="BT55" s="3">
        <f>+'Indice PondENGHO'!BT53/'Indice PondENGHO'!BT52-1</f>
        <v>1.344204479622757E-2</v>
      </c>
      <c r="BU55" s="3">
        <f>+'Indice PondENGHO'!BU53/'Indice PondENGHO'!BU52-1</f>
        <v>3.1461600874781448E-2</v>
      </c>
      <c r="BV55" s="3">
        <f>+'Indice PondENGHO'!BV53/'Indice PondENGHO'!BV52-1</f>
        <v>4.0132186090222177E-2</v>
      </c>
      <c r="BW55" s="3">
        <f>+'Indice PondENGHO'!BW53/'Indice PondENGHO'!BW52-1</f>
        <v>4.2144587893232499E-2</v>
      </c>
      <c r="BX55" s="3">
        <f>+'Indice PondENGHO'!BX53/'Indice PondENGHO'!BX52-1</f>
        <v>1.0917752293633232E-3</v>
      </c>
      <c r="BY55" s="3">
        <f>+'Indice PondENGHO'!BY53/'Indice PondENGHO'!BY52-1</f>
        <v>5.436970729766899E-2</v>
      </c>
      <c r="BZ55" s="3">
        <f>+'Indice PondENGHO'!BZ53/'Indice PondENGHO'!BZ52-1</f>
        <v>0.28720484523056133</v>
      </c>
      <c r="CA55" s="3">
        <f>+'Indice PondENGHO'!CA53/'Indice PondENGHO'!CA52-1</f>
        <v>3.1073988578414813E-2</v>
      </c>
      <c r="CB55" s="11">
        <f>+'Indice PondENGHO'!CB53/'Indice PondENGHO'!CB52-1</f>
        <v>2.1883250116848441E-2</v>
      </c>
      <c r="CC55" s="55">
        <f>+'Indice PondENGHO'!CC53/'Indice PondENGHO'!CC52-1</f>
        <v>4.8150707149939187E-2</v>
      </c>
      <c r="CD55" s="56">
        <f>+'Indice PondENGHO'!CD53/'Indice PondENGHO'!CD52-1</f>
        <v>4.8150707149939187E-2</v>
      </c>
      <c r="CF55" s="3">
        <f t="shared" si="0"/>
        <v>-2.8710223853818384E-3</v>
      </c>
    </row>
    <row r="56" spans="1:84" x14ac:dyDescent="0.3">
      <c r="A56" s="2">
        <f>+'Indice PondENGHO'!A54</f>
        <v>44287</v>
      </c>
      <c r="B56" s="1" t="s">
        <v>86</v>
      </c>
      <c r="C56" s="1">
        <v>2021</v>
      </c>
      <c r="D56" s="10">
        <f>+'Indice PondENGHO'!D54/'Indice PondENGHO'!D53-1</f>
        <v>4.1746850098468791E-2</v>
      </c>
      <c r="E56" s="3">
        <f>+'Indice PondENGHO'!E54/'Indice PondENGHO'!E53-1</f>
        <v>3.5902630418383152E-2</v>
      </c>
      <c r="F56" s="3">
        <f>+'Indice PondENGHO'!F54/'Indice PondENGHO'!F53-1</f>
        <v>6.2023864686708174E-2</v>
      </c>
      <c r="G56" s="3">
        <f>+'Indice PondENGHO'!G54/'Indice PondENGHO'!G53-1</f>
        <v>3.5522174903231285E-2</v>
      </c>
      <c r="H56" s="3">
        <f>+'Indice PondENGHO'!H54/'Indice PondENGHO'!H53-1</f>
        <v>4.0781409686367676E-2</v>
      </c>
      <c r="I56" s="3">
        <f>+'Indice PondENGHO'!I54/'Indice PondENGHO'!I53-1</f>
        <v>3.6500734128075196E-2</v>
      </c>
      <c r="J56" s="3">
        <f>+'Indice PondENGHO'!J54/'Indice PondENGHO'!J53-1</f>
        <v>5.7240794429640696E-2</v>
      </c>
      <c r="K56" s="3">
        <f>+'Indice PondENGHO'!K54/'Indice PondENGHO'!K53-1</f>
        <v>5.7022824781578496E-3</v>
      </c>
      <c r="L56" s="3">
        <f>+'Indice PondENGHO'!L54/'Indice PondENGHO'!L53-1</f>
        <v>1.4890489338910351E-2</v>
      </c>
      <c r="M56" s="3">
        <f>+'Indice PondENGHO'!M54/'Indice PondENGHO'!M53-1</f>
        <v>2.6353400895383405E-2</v>
      </c>
      <c r="N56" s="3">
        <f>+'Indice PondENGHO'!N54/'Indice PondENGHO'!N53-1</f>
        <v>3.9320085006464112E-2</v>
      </c>
      <c r="O56" s="11">
        <f>+'Indice PondENGHO'!O54/'Indice PondENGHO'!O53-1</f>
        <v>3.6505089291611892E-2</v>
      </c>
      <c r="P56" s="3">
        <f>+'Indice PondENGHO'!P54/'Indice PondENGHO'!P53-1</f>
        <v>4.2546658103880031E-2</v>
      </c>
      <c r="Q56" s="3">
        <f>+'Indice PondENGHO'!Q54/'Indice PondENGHO'!Q53-1</f>
        <v>3.5886934411679006E-2</v>
      </c>
      <c r="R56" s="3">
        <f>+'Indice PondENGHO'!R54/'Indice PondENGHO'!R53-1</f>
        <v>6.1899793148034954E-2</v>
      </c>
      <c r="S56" s="3">
        <f>+'Indice PondENGHO'!S54/'Indice PondENGHO'!S53-1</f>
        <v>3.462748171502561E-2</v>
      </c>
      <c r="T56" s="3">
        <f>+'Indice PondENGHO'!T54/'Indice PondENGHO'!T53-1</f>
        <v>4.1968817958989213E-2</v>
      </c>
      <c r="U56" s="3">
        <f>+'Indice PondENGHO'!U54/'Indice PondENGHO'!U53-1</f>
        <v>3.6899902327766521E-2</v>
      </c>
      <c r="V56" s="3">
        <f>+'Indice PondENGHO'!V54/'Indice PondENGHO'!V53-1</f>
        <v>5.7079191981592725E-2</v>
      </c>
      <c r="W56" s="3">
        <f>+'Indice PondENGHO'!W54/'Indice PondENGHO'!W53-1</f>
        <v>5.5458371451604371E-3</v>
      </c>
      <c r="X56" s="3">
        <f>+'Indice PondENGHO'!X54/'Indice PondENGHO'!X53-1</f>
        <v>1.3798995096156785E-2</v>
      </c>
      <c r="Y56" s="3">
        <f>+'Indice PondENGHO'!Y54/'Indice PondENGHO'!Y53-1</f>
        <v>2.6124749552220328E-2</v>
      </c>
      <c r="Z56" s="3">
        <f>+'Indice PondENGHO'!Z54/'Indice PondENGHO'!Z53-1</f>
        <v>3.9294927874448771E-2</v>
      </c>
      <c r="AA56" s="3">
        <f>+'Indice PondENGHO'!AA54/'Indice PondENGHO'!AA53-1</f>
        <v>3.6341542487744904E-2</v>
      </c>
      <c r="AB56" s="10">
        <f>+'Indice PondENGHO'!AB54/'Indice PondENGHO'!AB53-1</f>
        <v>4.2917034298144863E-2</v>
      </c>
      <c r="AC56" s="3">
        <f>+'Indice PondENGHO'!AC54/'Indice PondENGHO'!AC53-1</f>
        <v>3.5303147225827392E-2</v>
      </c>
      <c r="AD56" s="3">
        <f>+'Indice PondENGHO'!AD54/'Indice PondENGHO'!AD53-1</f>
        <v>6.2197538061157465E-2</v>
      </c>
      <c r="AE56" s="3">
        <f>+'Indice PondENGHO'!AE54/'Indice PondENGHO'!AE53-1</f>
        <v>3.3617330845075344E-2</v>
      </c>
      <c r="AF56" s="3">
        <f>+'Indice PondENGHO'!AF54/'Indice PondENGHO'!AF53-1</f>
        <v>4.236210685991737E-2</v>
      </c>
      <c r="AG56" s="3">
        <f>+'Indice PondENGHO'!AG54/'Indice PondENGHO'!AG53-1</f>
        <v>3.7266337114956194E-2</v>
      </c>
      <c r="AH56" s="3">
        <f>+'Indice PondENGHO'!AH54/'Indice PondENGHO'!AH53-1</f>
        <v>5.7445816765058888E-2</v>
      </c>
      <c r="AI56" s="3">
        <f>+'Indice PondENGHO'!AI54/'Indice PondENGHO'!AI53-1</f>
        <v>5.4040801974284403E-3</v>
      </c>
      <c r="AJ56" s="3">
        <f>+'Indice PondENGHO'!AJ54/'Indice PondENGHO'!AJ53-1</f>
        <v>1.2921514506541998E-2</v>
      </c>
      <c r="AK56" s="3">
        <f>+'Indice PondENGHO'!AK54/'Indice PondENGHO'!AK53-1</f>
        <v>2.5548542457162871E-2</v>
      </c>
      <c r="AL56" s="3">
        <f>+'Indice PondENGHO'!AL54/'Indice PondENGHO'!AL53-1</f>
        <v>3.8829734437373142E-2</v>
      </c>
      <c r="AM56" s="11">
        <f>+'Indice PondENGHO'!AM54/'Indice PondENGHO'!AM53-1</f>
        <v>3.6227434462319463E-2</v>
      </c>
      <c r="AN56" s="3">
        <f>+'Indice PondENGHO'!AN54/'Indice PondENGHO'!AN53-1</f>
        <v>4.3197223993047817E-2</v>
      </c>
      <c r="AO56" s="3">
        <f>+'Indice PondENGHO'!AO54/'Indice PondENGHO'!AO53-1</f>
        <v>3.5404527419716558E-2</v>
      </c>
      <c r="AP56" s="3">
        <f>+'Indice PondENGHO'!AP54/'Indice PondENGHO'!AP53-1</f>
        <v>6.1915316519242314E-2</v>
      </c>
      <c r="AQ56" s="3">
        <f>+'Indice PondENGHO'!AQ54/'Indice PondENGHO'!AQ53-1</f>
        <v>3.4364868459250131E-2</v>
      </c>
      <c r="AR56" s="3">
        <f>+'Indice PondENGHO'!AR54/'Indice PondENGHO'!AR53-1</f>
        <v>4.2536612436655519E-2</v>
      </c>
      <c r="AS56" s="3">
        <f>+'Indice PondENGHO'!AS54/'Indice PondENGHO'!AS53-1</f>
        <v>3.7501053405843532E-2</v>
      </c>
      <c r="AT56" s="3">
        <f>+'Indice PondENGHO'!AT54/'Indice PondENGHO'!AT53-1</f>
        <v>5.665376739005068E-2</v>
      </c>
      <c r="AU56" s="3">
        <f>+'Indice PondENGHO'!AU54/'Indice PondENGHO'!AU53-1</f>
        <v>5.1255055297019236E-3</v>
      </c>
      <c r="AV56" s="3">
        <f>+'Indice PondENGHO'!AV54/'Indice PondENGHO'!AV53-1</f>
        <v>1.4114633317994008E-2</v>
      </c>
      <c r="AW56" s="3">
        <f>+'Indice PondENGHO'!AW54/'Indice PondENGHO'!AW53-1</f>
        <v>2.4957711728152976E-2</v>
      </c>
      <c r="AX56" s="3">
        <f>+'Indice PondENGHO'!AX54/'Indice PondENGHO'!AX53-1</f>
        <v>3.8495220245916784E-2</v>
      </c>
      <c r="AY56" s="3">
        <f>+'Indice PondENGHO'!AY54/'Indice PondENGHO'!AY53-1</f>
        <v>3.6501160147993206E-2</v>
      </c>
      <c r="AZ56" s="10">
        <f>+'Indice PondENGHO'!AZ54/'Indice PondENGHO'!AZ53-1</f>
        <v>4.3796947189192581E-2</v>
      </c>
      <c r="BA56" s="3">
        <f>+'Indice PondENGHO'!BA54/'Indice PondENGHO'!BA53-1</f>
        <v>3.5596391437998642E-2</v>
      </c>
      <c r="BB56" s="3">
        <f>+'Indice PondENGHO'!BB54/'Indice PondENGHO'!BB53-1</f>
        <v>6.1645759890448737E-2</v>
      </c>
      <c r="BC56" s="3">
        <f>+'Indice PondENGHO'!BC54/'Indice PondENGHO'!BC53-1</f>
        <v>3.5829976618140025E-2</v>
      </c>
      <c r="BD56" s="3">
        <f>+'Indice PondENGHO'!BD54/'Indice PondENGHO'!BD53-1</f>
        <v>4.3937177943204286E-2</v>
      </c>
      <c r="BE56" s="3">
        <f>+'Indice PondENGHO'!BE54/'Indice PondENGHO'!BE53-1</f>
        <v>3.7791820661673636E-2</v>
      </c>
      <c r="BF56" s="3">
        <f>+'Indice PondENGHO'!BF54/'Indice PondENGHO'!BF53-1</f>
        <v>5.5890565006979198E-2</v>
      </c>
      <c r="BG56" s="3">
        <f>+'Indice PondENGHO'!BG54/'Indice PondENGHO'!BG53-1</f>
        <v>4.7542798768558381E-3</v>
      </c>
      <c r="BH56" s="3">
        <f>+'Indice PondENGHO'!BH54/'Indice PondENGHO'!BH53-1</f>
        <v>1.5660408029084749E-2</v>
      </c>
      <c r="BI56" s="3">
        <f>+'Indice PondENGHO'!BI54/'Indice PondENGHO'!BI53-1</f>
        <v>2.6459346109886539E-2</v>
      </c>
      <c r="BJ56" s="3">
        <f>+'Indice PondENGHO'!BJ54/'Indice PondENGHO'!BJ53-1</f>
        <v>3.7296926856554391E-2</v>
      </c>
      <c r="BK56" s="11">
        <f>+'Indice PondENGHO'!BK54/'Indice PondENGHO'!BK53-1</f>
        <v>3.6958393850374804E-2</v>
      </c>
      <c r="BL56" s="3">
        <f>+'Indice PondENGHO'!BL54/'Indice PondENGHO'!BL53-1</f>
        <v>4.1160575127980881E-2</v>
      </c>
      <c r="BM56" s="3">
        <f>+'Indice PondENGHO'!BM54/'Indice PondENGHO'!BM53-1</f>
        <v>4.1182148881327318E-2</v>
      </c>
      <c r="BN56" s="3">
        <f>+'Indice PondENGHO'!BN54/'Indice PondENGHO'!BN53-1</f>
        <v>4.0931569103824117E-2</v>
      </c>
      <c r="BO56" s="3">
        <f>+'Indice PondENGHO'!BO54/'Indice PondENGHO'!BO53-1</f>
        <v>4.11084218122304E-2</v>
      </c>
      <c r="BP56" s="3">
        <f>+'Indice PondENGHO'!BP54/'Indice PondENGHO'!BP53-1</f>
        <v>4.0682017569586337E-2</v>
      </c>
      <c r="BQ56" s="10">
        <f>+'Indice PondENGHO'!BQ54/'Indice PondENGHO'!BQ53-1</f>
        <v>4.2889883694382069E-2</v>
      </c>
      <c r="BR56" s="3">
        <f>+'Indice PondENGHO'!BR54/'Indice PondENGHO'!BR53-1</f>
        <v>3.5602442124484268E-2</v>
      </c>
      <c r="BS56" s="3">
        <f>+'Indice PondENGHO'!BS54/'Indice PondENGHO'!BS53-1</f>
        <v>6.1902419192040314E-2</v>
      </c>
      <c r="BT56" s="3">
        <f>+'Indice PondENGHO'!BT54/'Indice PondENGHO'!BT53-1</f>
        <v>3.4888276740997259E-2</v>
      </c>
      <c r="BU56" s="3">
        <f>+'Indice PondENGHO'!BU54/'Indice PondENGHO'!BU53-1</f>
        <v>4.28645630715907E-2</v>
      </c>
      <c r="BV56" s="3">
        <f>+'Indice PondENGHO'!BV54/'Indice PondENGHO'!BV53-1</f>
        <v>3.7429294137683256E-2</v>
      </c>
      <c r="BW56" s="3">
        <f>+'Indice PondENGHO'!BW54/'Indice PondENGHO'!BW53-1</f>
        <v>5.66231002666302E-2</v>
      </c>
      <c r="BX56" s="3">
        <f>+'Indice PondENGHO'!BX54/'Indice PondENGHO'!BX53-1</f>
        <v>5.2106179454252111E-3</v>
      </c>
      <c r="BY56" s="3">
        <f>+'Indice PondENGHO'!BY54/'Indice PondENGHO'!BY53-1</f>
        <v>1.4528438090821272E-2</v>
      </c>
      <c r="BZ56" s="3">
        <f>+'Indice PondENGHO'!BZ54/'Indice PondENGHO'!BZ53-1</f>
        <v>2.589893884165595E-2</v>
      </c>
      <c r="CA56" s="3">
        <f>+'Indice PondENGHO'!CA54/'Indice PondENGHO'!CA53-1</f>
        <v>3.8230136238858625E-2</v>
      </c>
      <c r="CB56" s="11">
        <f>+'Indice PondENGHO'!CB54/'Indice PondENGHO'!CB53-1</f>
        <v>3.6602713678185017E-2</v>
      </c>
      <c r="CC56" s="55">
        <f>+'Indice PondENGHO'!CC54/'Indice PondENGHO'!CC53-1</f>
        <v>4.0958605664487946E-2</v>
      </c>
      <c r="CD56" s="56">
        <f>+'Indice PondENGHO'!CD54/'Indice PondENGHO'!CD53-1</f>
        <v>4.0958675605073491E-2</v>
      </c>
      <c r="CF56" s="3">
        <f t="shared" si="0"/>
        <v>4.7855755839454339E-4</v>
      </c>
    </row>
    <row r="57" spans="1:84" x14ac:dyDescent="0.3">
      <c r="A57" s="2">
        <f>+'Indice PondENGHO'!A55</f>
        <v>44317</v>
      </c>
      <c r="B57" s="1" t="s">
        <v>87</v>
      </c>
      <c r="C57" s="1">
        <v>2021</v>
      </c>
      <c r="D57" s="10">
        <f>+'Indice PondENGHO'!D55/'Indice PondENGHO'!D54-1</f>
        <v>3.0979719406083017E-2</v>
      </c>
      <c r="E57" s="3">
        <f>+'Indice PondENGHO'!E55/'Indice PondENGHO'!E54-1</f>
        <v>1.6598462138291969E-2</v>
      </c>
      <c r="F57" s="3">
        <f>+'Indice PondENGHO'!F55/'Indice PondENGHO'!F54-1</f>
        <v>2.7984229062070209E-2</v>
      </c>
      <c r="G57" s="3">
        <f>+'Indice PondENGHO'!G55/'Indice PondENGHO'!G54-1</f>
        <v>1.9286470262942057E-2</v>
      </c>
      <c r="H57" s="3">
        <f>+'Indice PondENGHO'!H55/'Indice PondENGHO'!H54-1</f>
        <v>2.2908190693895047E-2</v>
      </c>
      <c r="I57" s="3">
        <f>+'Indice PondENGHO'!I55/'Indice PondENGHO'!I54-1</f>
        <v>4.6494460084300249E-2</v>
      </c>
      <c r="J57" s="3">
        <f>+'Indice PondENGHO'!J55/'Indice PondENGHO'!J54-1</f>
        <v>5.8151003836509396E-2</v>
      </c>
      <c r="K57" s="3">
        <f>+'Indice PondENGHO'!K55/'Indice PondENGHO'!K54-1</f>
        <v>9.4435386325688597E-3</v>
      </c>
      <c r="L57" s="3">
        <f>+'Indice PondENGHO'!L55/'Indice PondENGHO'!L54-1</f>
        <v>3.0015881014079371E-2</v>
      </c>
      <c r="M57" s="3">
        <f>+'Indice PondENGHO'!M55/'Indice PondENGHO'!M54-1</f>
        <v>2.088325388991974E-2</v>
      </c>
      <c r="N57" s="3">
        <f>+'Indice PondENGHO'!N55/'Indice PondENGHO'!N54-1</f>
        <v>3.7239227876926018E-2</v>
      </c>
      <c r="O57" s="11">
        <f>+'Indice PondENGHO'!O55/'Indice PondENGHO'!O54-1</f>
        <v>2.9081614172109971E-2</v>
      </c>
      <c r="P57" s="3">
        <f>+'Indice PondENGHO'!P55/'Indice PondENGHO'!P54-1</f>
        <v>3.1123618744466786E-2</v>
      </c>
      <c r="Q57" s="3">
        <f>+'Indice PondENGHO'!Q55/'Indice PondENGHO'!Q54-1</f>
        <v>1.6284514996073307E-2</v>
      </c>
      <c r="R57" s="3">
        <f>+'Indice PondENGHO'!R55/'Indice PondENGHO'!R54-1</f>
        <v>2.5046642684562803E-2</v>
      </c>
      <c r="S57" s="3">
        <f>+'Indice PondENGHO'!S55/'Indice PondENGHO'!S54-1</f>
        <v>1.9251826827993535E-2</v>
      </c>
      <c r="T57" s="3">
        <f>+'Indice PondENGHO'!T55/'Indice PondENGHO'!T54-1</f>
        <v>2.3255241713136865E-2</v>
      </c>
      <c r="U57" s="3">
        <f>+'Indice PondENGHO'!U55/'Indice PondENGHO'!U54-1</f>
        <v>4.7240043148065958E-2</v>
      </c>
      <c r="V57" s="3">
        <f>+'Indice PondENGHO'!V55/'Indice PondENGHO'!V54-1</f>
        <v>5.925837695871583E-2</v>
      </c>
      <c r="W57" s="3">
        <f>+'Indice PondENGHO'!W55/'Indice PondENGHO'!W54-1</f>
        <v>9.5310169257931676E-3</v>
      </c>
      <c r="X57" s="3">
        <f>+'Indice PondENGHO'!X55/'Indice PondENGHO'!X54-1</f>
        <v>3.0132546932237547E-2</v>
      </c>
      <c r="Y57" s="3">
        <f>+'Indice PondENGHO'!Y55/'Indice PondENGHO'!Y54-1</f>
        <v>2.4138529659432084E-2</v>
      </c>
      <c r="Z57" s="3">
        <f>+'Indice PondENGHO'!Z55/'Indice PondENGHO'!Z54-1</f>
        <v>3.7824877454612382E-2</v>
      </c>
      <c r="AA57" s="3">
        <f>+'Indice PondENGHO'!AA55/'Indice PondENGHO'!AA54-1</f>
        <v>2.8832614990454086E-2</v>
      </c>
      <c r="AB57" s="10">
        <f>+'Indice PondENGHO'!AB55/'Indice PondENGHO'!AB54-1</f>
        <v>3.1155695604342171E-2</v>
      </c>
      <c r="AC57" s="3">
        <f>+'Indice PondENGHO'!AC55/'Indice PondENGHO'!AC54-1</f>
        <v>1.7020703616216881E-2</v>
      </c>
      <c r="AD57" s="3">
        <f>+'Indice PondENGHO'!AD55/'Indice PondENGHO'!AD54-1</f>
        <v>2.4096536803294599E-2</v>
      </c>
      <c r="AE57" s="3">
        <f>+'Indice PondENGHO'!AE55/'Indice PondENGHO'!AE54-1</f>
        <v>1.9382164467993679E-2</v>
      </c>
      <c r="AF57" s="3">
        <f>+'Indice PondENGHO'!AF55/'Indice PondENGHO'!AF54-1</f>
        <v>2.3934527055530008E-2</v>
      </c>
      <c r="AG57" s="3">
        <f>+'Indice PondENGHO'!AG55/'Indice PondENGHO'!AG54-1</f>
        <v>4.6892031747808316E-2</v>
      </c>
      <c r="AH57" s="3">
        <f>+'Indice PondENGHO'!AH55/'Indice PondENGHO'!AH54-1</f>
        <v>5.9351899177429335E-2</v>
      </c>
      <c r="AI57" s="3">
        <f>+'Indice PondENGHO'!AI55/'Indice PondENGHO'!AI54-1</f>
        <v>9.6406773823976E-3</v>
      </c>
      <c r="AJ57" s="3">
        <f>+'Indice PondENGHO'!AJ55/'Indice PondENGHO'!AJ54-1</f>
        <v>3.0084375593179447E-2</v>
      </c>
      <c r="AK57" s="3">
        <f>+'Indice PondENGHO'!AK55/'Indice PondENGHO'!AK54-1</f>
        <v>2.467414431364956E-2</v>
      </c>
      <c r="AL57" s="3">
        <f>+'Indice PondENGHO'!AL55/'Indice PondENGHO'!AL54-1</f>
        <v>3.7690529409794449E-2</v>
      </c>
      <c r="AM57" s="11">
        <f>+'Indice PondENGHO'!AM55/'Indice PondENGHO'!AM54-1</f>
        <v>2.8962656422311994E-2</v>
      </c>
      <c r="AN57" s="3">
        <f>+'Indice PondENGHO'!AN55/'Indice PondENGHO'!AN54-1</f>
        <v>3.1108045244972349E-2</v>
      </c>
      <c r="AO57" s="3">
        <f>+'Indice PondENGHO'!AO55/'Indice PondENGHO'!AO54-1</f>
        <v>1.665490973784256E-2</v>
      </c>
      <c r="AP57" s="3">
        <f>+'Indice PondENGHO'!AP55/'Indice PondENGHO'!AP54-1</f>
        <v>2.2816657504615145E-2</v>
      </c>
      <c r="AQ57" s="3">
        <f>+'Indice PondENGHO'!AQ55/'Indice PondENGHO'!AQ54-1</f>
        <v>1.9716954061340441E-2</v>
      </c>
      <c r="AR57" s="3">
        <f>+'Indice PondENGHO'!AR55/'Indice PondENGHO'!AR54-1</f>
        <v>2.3996110030490181E-2</v>
      </c>
      <c r="AS57" s="3">
        <f>+'Indice PondENGHO'!AS55/'Indice PondENGHO'!AS54-1</f>
        <v>4.7950521809223767E-2</v>
      </c>
      <c r="AT57" s="3">
        <f>+'Indice PondENGHO'!AT55/'Indice PondENGHO'!AT54-1</f>
        <v>6.0090745724939332E-2</v>
      </c>
      <c r="AU57" s="3">
        <f>+'Indice PondENGHO'!AU55/'Indice PondENGHO'!AU54-1</f>
        <v>9.9778033801982691E-3</v>
      </c>
      <c r="AV57" s="3">
        <f>+'Indice PondENGHO'!AV55/'Indice PondENGHO'!AV54-1</f>
        <v>3.0712422786736582E-2</v>
      </c>
      <c r="AW57" s="3">
        <f>+'Indice PondENGHO'!AW55/'Indice PondENGHO'!AW54-1</f>
        <v>2.4845740433663943E-2</v>
      </c>
      <c r="AX57" s="3">
        <f>+'Indice PondENGHO'!AX55/'Indice PondENGHO'!AX54-1</f>
        <v>3.8318504863636527E-2</v>
      </c>
      <c r="AY57" s="3">
        <f>+'Indice PondENGHO'!AY55/'Indice PondENGHO'!AY54-1</f>
        <v>2.8303652858083339E-2</v>
      </c>
      <c r="AZ57" s="10">
        <f>+'Indice PondENGHO'!AZ55/'Indice PondENGHO'!AZ54-1</f>
        <v>3.1028910899991269E-2</v>
      </c>
      <c r="BA57" s="3">
        <f>+'Indice PondENGHO'!BA55/'Indice PondENGHO'!BA54-1</f>
        <v>1.5989417187824762E-2</v>
      </c>
      <c r="BB57" s="3">
        <f>+'Indice PondENGHO'!BB55/'Indice PondENGHO'!BB54-1</f>
        <v>2.1180355690529451E-2</v>
      </c>
      <c r="BC57" s="3">
        <f>+'Indice PondENGHO'!BC55/'Indice PondENGHO'!BC54-1</f>
        <v>2.093827572399376E-2</v>
      </c>
      <c r="BD57" s="3">
        <f>+'Indice PondENGHO'!BD55/'Indice PondENGHO'!BD54-1</f>
        <v>2.3620199887411708E-2</v>
      </c>
      <c r="BE57" s="3">
        <f>+'Indice PondENGHO'!BE55/'Indice PondENGHO'!BE54-1</f>
        <v>4.8761473040688452E-2</v>
      </c>
      <c r="BF57" s="3">
        <f>+'Indice PondENGHO'!BF55/'Indice PondENGHO'!BF54-1</f>
        <v>6.0146526727896221E-2</v>
      </c>
      <c r="BG57" s="3">
        <f>+'Indice PondENGHO'!BG55/'Indice PondENGHO'!BG54-1</f>
        <v>1.0723340769323908E-2</v>
      </c>
      <c r="BH57" s="3">
        <f>+'Indice PondENGHO'!BH55/'Indice PondENGHO'!BH54-1</f>
        <v>3.1304332628462772E-2</v>
      </c>
      <c r="BI57" s="3">
        <f>+'Indice PondENGHO'!BI55/'Indice PondENGHO'!BI54-1</f>
        <v>2.5649372703563378E-2</v>
      </c>
      <c r="BJ57" s="3">
        <f>+'Indice PondENGHO'!BJ55/'Indice PondENGHO'!BJ54-1</f>
        <v>3.895020636874813E-2</v>
      </c>
      <c r="BK57" s="11">
        <f>+'Indice PondENGHO'!BK55/'Indice PondENGHO'!BK54-1</f>
        <v>2.7852392251761504E-2</v>
      </c>
      <c r="BL57" s="3">
        <f>+'Indice PondENGHO'!BL55/'Indice PondENGHO'!BL54-1</f>
        <v>3.1563973846052251E-2</v>
      </c>
      <c r="BM57" s="3">
        <f>+'Indice PondENGHO'!BM55/'Indice PondENGHO'!BM54-1</f>
        <v>3.2206285094972475E-2</v>
      </c>
      <c r="BN57" s="3">
        <f>+'Indice PondENGHO'!BN55/'Indice PondENGHO'!BN54-1</f>
        <v>3.2571307027395191E-2</v>
      </c>
      <c r="BO57" s="3">
        <f>+'Indice PondENGHO'!BO55/'Indice PondENGHO'!BO54-1</f>
        <v>3.370476328657146E-2</v>
      </c>
      <c r="BP57" s="3">
        <f>+'Indice PondENGHO'!BP55/'Indice PondENGHO'!BP54-1</f>
        <v>3.4079122410410667E-2</v>
      </c>
      <c r="BQ57" s="10">
        <f>+'Indice PondENGHO'!BQ55/'Indice PondENGHO'!BQ54-1</f>
        <v>3.1079327147856439E-2</v>
      </c>
      <c r="BR57" s="3">
        <f>+'Indice PondENGHO'!BR55/'Indice PondENGHO'!BR54-1</f>
        <v>1.6437707687078085E-2</v>
      </c>
      <c r="BS57" s="3">
        <f>+'Indice PondENGHO'!BS55/'Indice PondENGHO'!BS54-1</f>
        <v>2.3659007301317425E-2</v>
      </c>
      <c r="BT57" s="3">
        <f>+'Indice PondENGHO'!BT55/'Indice PondENGHO'!BT54-1</f>
        <v>1.9930940398897423E-2</v>
      </c>
      <c r="BU57" s="3">
        <f>+'Indice PondENGHO'!BU55/'Indice PondENGHO'!BU54-1</f>
        <v>2.3639787894174091E-2</v>
      </c>
      <c r="BV57" s="3">
        <f>+'Indice PondENGHO'!BV55/'Indice PondENGHO'!BV54-1</f>
        <v>4.7899186383042913E-2</v>
      </c>
      <c r="BW57" s="3">
        <f>+'Indice PondENGHO'!BW55/'Indice PondENGHO'!BW54-1</f>
        <v>5.9702501656718088E-2</v>
      </c>
      <c r="BX57" s="3">
        <f>+'Indice PondENGHO'!BX55/'Indice PondENGHO'!BX54-1</f>
        <v>9.9897660097592045E-3</v>
      </c>
      <c r="BY57" s="3">
        <f>+'Indice PondENGHO'!BY55/'Indice PondENGHO'!BY54-1</f>
        <v>3.0674332514941005E-2</v>
      </c>
      <c r="BZ57" s="3">
        <f>+'Indice PondENGHO'!BZ55/'Indice PondENGHO'!BZ54-1</f>
        <v>2.4796176449668916E-2</v>
      </c>
      <c r="CA57" s="3">
        <f>+'Indice PondENGHO'!CA55/'Indice PondENGHO'!CA54-1</f>
        <v>3.8325034412052705E-2</v>
      </c>
      <c r="CB57" s="11">
        <f>+'Indice PondENGHO'!CB55/'Indice PondENGHO'!CB54-1</f>
        <v>2.8397495982077192E-2</v>
      </c>
      <c r="CC57" s="55">
        <f>+'Indice PondENGHO'!CC55/'Indice PondENGHO'!CC54-1</f>
        <v>3.3124063138501914E-2</v>
      </c>
      <c r="CD57" s="56">
        <f>+'Indice PondENGHO'!CD55/'Indice PondENGHO'!CD54-1</f>
        <v>3.3123993724313294E-2</v>
      </c>
      <c r="CF57" s="3">
        <f t="shared" si="0"/>
        <v>-2.5151485643584159E-3</v>
      </c>
    </row>
    <row r="58" spans="1:84" x14ac:dyDescent="0.3">
      <c r="A58" s="2">
        <f>+'Indice PondENGHO'!A56</f>
        <v>44348</v>
      </c>
      <c r="B58" s="1" t="s">
        <v>88</v>
      </c>
      <c r="C58" s="1">
        <v>2021</v>
      </c>
      <c r="D58" s="10">
        <f>+'Indice PondENGHO'!D56/'Indice PondENGHO'!D55-1</f>
        <v>3.201562983186701E-2</v>
      </c>
      <c r="E58" s="3">
        <f>+'Indice PondENGHO'!E56/'Indice PondENGHO'!E55-1</f>
        <v>5.5732326511320318E-2</v>
      </c>
      <c r="F58" s="3">
        <f>+'Indice PondENGHO'!F56/'Indice PondENGHO'!F55-1</f>
        <v>3.1945831929822477E-2</v>
      </c>
      <c r="G58" s="3">
        <f>+'Indice PondENGHO'!G56/'Indice PondENGHO'!G55-1</f>
        <v>2.6263229564380319E-2</v>
      </c>
      <c r="H58" s="3">
        <f>+'Indice PondENGHO'!H56/'Indice PondENGHO'!H55-1</f>
        <v>3.2562881090755891E-2</v>
      </c>
      <c r="I58" s="3">
        <f>+'Indice PondENGHO'!I56/'Indice PondENGHO'!I55-1</f>
        <v>3.5523808946657631E-2</v>
      </c>
      <c r="J58" s="3">
        <f>+'Indice PondENGHO'!J56/'Indice PondENGHO'!J55-1</f>
        <v>3.1679448085353501E-2</v>
      </c>
      <c r="K58" s="3">
        <f>+'Indice PondENGHO'!K56/'Indice PondENGHO'!K55-1</f>
        <v>6.9452281392890169E-2</v>
      </c>
      <c r="L58" s="3">
        <f>+'Indice PondENGHO'!L56/'Indice PondENGHO'!L55-1</f>
        <v>2.323210097869377E-2</v>
      </c>
      <c r="M58" s="3">
        <f>+'Indice PondENGHO'!M56/'Indice PondENGHO'!M55-1</f>
        <v>1.0703401738013651E-2</v>
      </c>
      <c r="N58" s="3">
        <f>+'Indice PondENGHO'!N56/'Indice PondENGHO'!N55-1</f>
        <v>3.0741051826723931E-2</v>
      </c>
      <c r="O58" s="11">
        <f>+'Indice PondENGHO'!O56/'Indice PondENGHO'!O55-1</f>
        <v>1.970334528712514E-2</v>
      </c>
      <c r="P58" s="3">
        <f>+'Indice PondENGHO'!P56/'Indice PondENGHO'!P55-1</f>
        <v>3.2422634017806207E-2</v>
      </c>
      <c r="Q58" s="3">
        <f>+'Indice PondENGHO'!Q56/'Indice PondENGHO'!Q55-1</f>
        <v>5.5156272933186923E-2</v>
      </c>
      <c r="R58" s="3">
        <f>+'Indice PondENGHO'!R56/'Indice PondENGHO'!R55-1</f>
        <v>3.3464581285907791E-2</v>
      </c>
      <c r="S58" s="3">
        <f>+'Indice PondENGHO'!S56/'Indice PondENGHO'!S55-1</f>
        <v>2.5591581507234729E-2</v>
      </c>
      <c r="T58" s="3">
        <f>+'Indice PondENGHO'!T56/'Indice PondENGHO'!T55-1</f>
        <v>3.25183090251151E-2</v>
      </c>
      <c r="U58" s="3">
        <f>+'Indice PondENGHO'!U56/'Indice PondENGHO'!U55-1</f>
        <v>3.4003798152822284E-2</v>
      </c>
      <c r="V58" s="3">
        <f>+'Indice PondENGHO'!V56/'Indice PondENGHO'!V55-1</f>
        <v>3.1849775298589789E-2</v>
      </c>
      <c r="W58" s="3">
        <f>+'Indice PondENGHO'!W56/'Indice PondENGHO'!W55-1</f>
        <v>7.0148161295926936E-2</v>
      </c>
      <c r="X58" s="3">
        <f>+'Indice PondENGHO'!X56/'Indice PondENGHO'!X55-1</f>
        <v>2.3003464278972929E-2</v>
      </c>
      <c r="Y58" s="3">
        <f>+'Indice PondENGHO'!Y56/'Indice PondENGHO'!Y55-1</f>
        <v>1.1108269963919559E-2</v>
      </c>
      <c r="Z58" s="3">
        <f>+'Indice PondENGHO'!Z56/'Indice PondENGHO'!Z55-1</f>
        <v>3.1090445194287053E-2</v>
      </c>
      <c r="AA58" s="3">
        <f>+'Indice PondENGHO'!AA56/'Indice PondENGHO'!AA55-1</f>
        <v>1.9631033317285107E-2</v>
      </c>
      <c r="AB58" s="10">
        <f>+'Indice PondENGHO'!AB56/'Indice PondENGHO'!AB55-1</f>
        <v>3.2447152010524949E-2</v>
      </c>
      <c r="AC58" s="3">
        <f>+'Indice PondENGHO'!AC56/'Indice PondENGHO'!AC55-1</f>
        <v>5.4320804908498665E-2</v>
      </c>
      <c r="AD58" s="3">
        <f>+'Indice PondENGHO'!AD56/'Indice PondENGHO'!AD55-1</f>
        <v>3.400279744810053E-2</v>
      </c>
      <c r="AE58" s="3">
        <f>+'Indice PondENGHO'!AE56/'Indice PondENGHO'!AE55-1</f>
        <v>2.5123273262723789E-2</v>
      </c>
      <c r="AF58" s="3">
        <f>+'Indice PondENGHO'!AF56/'Indice PondENGHO'!AF55-1</f>
        <v>3.2384664467221214E-2</v>
      </c>
      <c r="AG58" s="3">
        <f>+'Indice PondENGHO'!AG56/'Indice PondENGHO'!AG55-1</f>
        <v>3.4042305237921067E-2</v>
      </c>
      <c r="AH58" s="3">
        <f>+'Indice PondENGHO'!AH56/'Indice PondENGHO'!AH55-1</f>
        <v>3.2127616721843832E-2</v>
      </c>
      <c r="AI58" s="3">
        <f>+'Indice PondENGHO'!AI56/'Indice PondENGHO'!AI55-1</f>
        <v>7.0444832202682051E-2</v>
      </c>
      <c r="AJ58" s="3">
        <f>+'Indice PondENGHO'!AJ56/'Indice PondENGHO'!AJ55-1</f>
        <v>2.2974539868149124E-2</v>
      </c>
      <c r="AK58" s="3">
        <f>+'Indice PondENGHO'!AK56/'Indice PondENGHO'!AK55-1</f>
        <v>1.1079290365603844E-2</v>
      </c>
      <c r="AL58" s="3">
        <f>+'Indice PondENGHO'!AL56/'Indice PondENGHO'!AL55-1</f>
        <v>3.1251132787325497E-2</v>
      </c>
      <c r="AM58" s="11">
        <f>+'Indice PondENGHO'!AM56/'Indice PondENGHO'!AM55-1</f>
        <v>1.9671252960001384E-2</v>
      </c>
      <c r="AN58" s="3">
        <f>+'Indice PondENGHO'!AN56/'Indice PondENGHO'!AN55-1</f>
        <v>3.2455770397027406E-2</v>
      </c>
      <c r="AO58" s="3">
        <f>+'Indice PondENGHO'!AO56/'Indice PondENGHO'!AO55-1</f>
        <v>5.4347254295760372E-2</v>
      </c>
      <c r="AP58" s="3">
        <f>+'Indice PondENGHO'!AP56/'Indice PondENGHO'!AP55-1</f>
        <v>3.4516331012896639E-2</v>
      </c>
      <c r="AQ58" s="3">
        <f>+'Indice PondENGHO'!AQ56/'Indice PondENGHO'!AQ55-1</f>
        <v>2.4352971964045844E-2</v>
      </c>
      <c r="AR58" s="3">
        <f>+'Indice PondENGHO'!AR56/'Indice PondENGHO'!AR55-1</f>
        <v>3.2381301036338073E-2</v>
      </c>
      <c r="AS58" s="3">
        <f>+'Indice PondENGHO'!AS56/'Indice PondENGHO'!AS55-1</f>
        <v>3.1259524630679936E-2</v>
      </c>
      <c r="AT58" s="3">
        <f>+'Indice PondENGHO'!AT56/'Indice PondENGHO'!AT55-1</f>
        <v>3.2725758056021848E-2</v>
      </c>
      <c r="AU58" s="3">
        <f>+'Indice PondENGHO'!AU56/'Indice PondENGHO'!AU55-1</f>
        <v>7.1047704101472098E-2</v>
      </c>
      <c r="AV58" s="3">
        <f>+'Indice PondENGHO'!AV56/'Indice PondENGHO'!AV55-1</f>
        <v>2.2776529305329474E-2</v>
      </c>
      <c r="AW58" s="3">
        <f>+'Indice PondENGHO'!AW56/'Indice PondENGHO'!AW55-1</f>
        <v>1.1147823873818297E-2</v>
      </c>
      <c r="AX58" s="3">
        <f>+'Indice PondENGHO'!AX56/'Indice PondENGHO'!AX55-1</f>
        <v>3.1226485544509686E-2</v>
      </c>
      <c r="AY58" s="3">
        <f>+'Indice PondENGHO'!AY56/'Indice PondENGHO'!AY55-1</f>
        <v>1.9808977882433743E-2</v>
      </c>
      <c r="AZ58" s="10">
        <f>+'Indice PondENGHO'!AZ56/'Indice PondENGHO'!AZ55-1</f>
        <v>3.2622981157803155E-2</v>
      </c>
      <c r="BA58" s="3">
        <f>+'Indice PondENGHO'!BA56/'Indice PondENGHO'!BA55-1</f>
        <v>5.4282014836567472E-2</v>
      </c>
      <c r="BB58" s="3">
        <f>+'Indice PondENGHO'!BB56/'Indice PondENGHO'!BB55-1</f>
        <v>3.512633944954846E-2</v>
      </c>
      <c r="BC58" s="3">
        <f>+'Indice PondENGHO'!BC56/'Indice PondENGHO'!BC55-1</f>
        <v>2.3277276325208485E-2</v>
      </c>
      <c r="BD58" s="3">
        <f>+'Indice PondENGHO'!BD56/'Indice PondENGHO'!BD55-1</f>
        <v>3.2367318266442124E-2</v>
      </c>
      <c r="BE58" s="3">
        <f>+'Indice PondENGHO'!BE56/'Indice PondENGHO'!BE55-1</f>
        <v>2.8970229584358576E-2</v>
      </c>
      <c r="BF58" s="3">
        <f>+'Indice PondENGHO'!BF56/'Indice PondENGHO'!BF55-1</f>
        <v>3.3638150087498708E-2</v>
      </c>
      <c r="BG58" s="3">
        <f>+'Indice PondENGHO'!BG56/'Indice PondENGHO'!BG55-1</f>
        <v>7.1525570774943592E-2</v>
      </c>
      <c r="BH58" s="3">
        <f>+'Indice PondENGHO'!BH56/'Indice PondENGHO'!BH55-1</f>
        <v>2.2206328147335475E-2</v>
      </c>
      <c r="BI58" s="3">
        <f>+'Indice PondENGHO'!BI56/'Indice PondENGHO'!BI55-1</f>
        <v>1.0885921496813111E-2</v>
      </c>
      <c r="BJ58" s="3">
        <f>+'Indice PondENGHO'!BJ56/'Indice PondENGHO'!BJ55-1</f>
        <v>3.0827582038867485E-2</v>
      </c>
      <c r="BK58" s="11">
        <f>+'Indice PondENGHO'!BK56/'Indice PondENGHO'!BK55-1</f>
        <v>1.9496148071802333E-2</v>
      </c>
      <c r="BL58" s="3">
        <f>+'Indice PondENGHO'!BL56/'Indice PondENGHO'!BL55-1</f>
        <v>3.2276675050716186E-2</v>
      </c>
      <c r="BM58" s="3">
        <f>+'Indice PondENGHO'!BM56/'Indice PondENGHO'!BM55-1</f>
        <v>3.244612670488678E-2</v>
      </c>
      <c r="BN58" s="3">
        <f>+'Indice PondENGHO'!BN56/'Indice PondENGHO'!BN55-1</f>
        <v>3.2287981296389212E-2</v>
      </c>
      <c r="BO58" s="3">
        <f>+'Indice PondENGHO'!BO56/'Indice PondENGHO'!BO55-1</f>
        <v>3.1894700025224321E-2</v>
      </c>
      <c r="BP58" s="3">
        <f>+'Indice PondENGHO'!BP56/'Indice PondENGHO'!BP55-1</f>
        <v>3.1218708200986267E-2</v>
      </c>
      <c r="BQ58" s="10">
        <f>+'Indice PondENGHO'!BQ56/'Indice PondENGHO'!BQ55-1</f>
        <v>3.2405463316799388E-2</v>
      </c>
      <c r="BR58" s="3">
        <f>+'Indice PondENGHO'!BR56/'Indice PondENGHO'!BR55-1</f>
        <v>5.4659185108735464E-2</v>
      </c>
      <c r="BS58" s="3">
        <f>+'Indice PondENGHO'!BS56/'Indice PondENGHO'!BS55-1</f>
        <v>3.4068734463150729E-2</v>
      </c>
      <c r="BT58" s="3">
        <f>+'Indice PondENGHO'!BT56/'Indice PondENGHO'!BT55-1</f>
        <v>2.4561921616192528E-2</v>
      </c>
      <c r="BU58" s="3">
        <f>+'Indice PondENGHO'!BU56/'Indice PondENGHO'!BU55-1</f>
        <v>3.2409473822462287E-2</v>
      </c>
      <c r="BV58" s="3">
        <f>+'Indice PondENGHO'!BV56/'Indice PondENGHO'!BV55-1</f>
        <v>3.1465292001004785E-2</v>
      </c>
      <c r="BW58" s="3">
        <f>+'Indice PondENGHO'!BW56/'Indice PondENGHO'!BW55-1</f>
        <v>3.2736692032600878E-2</v>
      </c>
      <c r="BX58" s="3">
        <f>+'Indice PondENGHO'!BX56/'Indice PondENGHO'!BX55-1</f>
        <v>7.073087266571898E-2</v>
      </c>
      <c r="BY58" s="3">
        <f>+'Indice PondENGHO'!BY56/'Indice PondENGHO'!BY55-1</f>
        <v>2.2677513882441547E-2</v>
      </c>
      <c r="BZ58" s="3">
        <f>+'Indice PondENGHO'!BZ56/'Indice PondENGHO'!BZ55-1</f>
        <v>1.0997907999594547E-2</v>
      </c>
      <c r="CA58" s="3">
        <f>+'Indice PondENGHO'!CA56/'Indice PondENGHO'!CA55-1</f>
        <v>3.1013111868651189E-2</v>
      </c>
      <c r="CB58" s="11">
        <f>+'Indice PondENGHO'!CB56/'Indice PondENGHO'!CB55-1</f>
        <v>1.9634834988883521E-2</v>
      </c>
      <c r="CC58" s="55">
        <f>+'Indice PondENGHO'!CC56/'Indice PondENGHO'!CC55-1</f>
        <v>3.188143755481998E-2</v>
      </c>
      <c r="CD58" s="56">
        <f>+'Indice PondENGHO'!CD56/'Indice PondENGHO'!CD55-1</f>
        <v>3.188143755481998E-2</v>
      </c>
      <c r="CF58" s="3">
        <f t="shared" si="0"/>
        <v>1.0579668497299188E-3</v>
      </c>
    </row>
    <row r="59" spans="1:84" x14ac:dyDescent="0.3">
      <c r="A59" s="2">
        <f>+'Indice PondENGHO'!A57</f>
        <v>44378</v>
      </c>
      <c r="B59" s="1" t="s">
        <v>89</v>
      </c>
      <c r="C59" s="1">
        <v>2021</v>
      </c>
      <c r="D59" s="10">
        <f>+'Indice PondENGHO'!D57/'Indice PondENGHO'!D56-1</f>
        <v>3.2798188889468172E-2</v>
      </c>
      <c r="E59" s="3">
        <f>+'Indice PondENGHO'!E57/'Indice PondENGHO'!E56-1</f>
        <v>2.9721894956438177E-2</v>
      </c>
      <c r="F59" s="3">
        <f>+'Indice PondENGHO'!F57/'Indice PondENGHO'!F56-1</f>
        <v>1.5918926588828874E-2</v>
      </c>
      <c r="G59" s="3">
        <f>+'Indice PondENGHO'!G57/'Indice PondENGHO'!G56-1</f>
        <v>2.600821486739946E-2</v>
      </c>
      <c r="H59" s="3">
        <f>+'Indice PondENGHO'!H57/'Indice PondENGHO'!H56-1</f>
        <v>2.7273483029314427E-2</v>
      </c>
      <c r="I59" s="3">
        <f>+'Indice PondENGHO'!I57/'Indice PondENGHO'!I56-1</f>
        <v>4.0528413341940572E-2</v>
      </c>
      <c r="J59" s="3">
        <f>+'Indice PondENGHO'!J57/'Indice PondENGHO'!J56-1</f>
        <v>2.4507720400045008E-2</v>
      </c>
      <c r="K59" s="3">
        <f>+'Indice PondENGHO'!K57/'Indice PondENGHO'!K56-1</f>
        <v>5.9271585815419137E-3</v>
      </c>
      <c r="L59" s="3">
        <f>+'Indice PondENGHO'!L57/'Indice PondENGHO'!L56-1</f>
        <v>3.027392212949187E-2</v>
      </c>
      <c r="M59" s="3">
        <f>+'Indice PondENGHO'!M57/'Indice PondENGHO'!M56-1</f>
        <v>2.3778560920556968E-2</v>
      </c>
      <c r="N59" s="3">
        <f>+'Indice PondENGHO'!N57/'Indice PondENGHO'!N56-1</f>
        <v>4.6780068377342054E-2</v>
      </c>
      <c r="O59" s="11">
        <f>+'Indice PondENGHO'!O57/'Indice PondENGHO'!O56-1</f>
        <v>3.0366518918209628E-2</v>
      </c>
      <c r="P59" s="3">
        <f>+'Indice PondENGHO'!P57/'Indice PondENGHO'!P56-1</f>
        <v>3.3389786174203184E-2</v>
      </c>
      <c r="Q59" s="3">
        <f>+'Indice PondENGHO'!Q57/'Indice PondENGHO'!Q56-1</f>
        <v>3.0652936103406248E-2</v>
      </c>
      <c r="R59" s="3">
        <f>+'Indice PondENGHO'!R57/'Indice PondENGHO'!R56-1</f>
        <v>1.4400473731630337E-2</v>
      </c>
      <c r="S59" s="3">
        <f>+'Indice PondENGHO'!S57/'Indice PondENGHO'!S56-1</f>
        <v>2.7602946608635381E-2</v>
      </c>
      <c r="T59" s="3">
        <f>+'Indice PondENGHO'!T57/'Indice PondENGHO'!T56-1</f>
        <v>2.7426183514220437E-2</v>
      </c>
      <c r="U59" s="3">
        <f>+'Indice PondENGHO'!U57/'Indice PondENGHO'!U56-1</f>
        <v>3.9726162387404562E-2</v>
      </c>
      <c r="V59" s="3">
        <f>+'Indice PondENGHO'!V57/'Indice PondENGHO'!V56-1</f>
        <v>2.3934451114174804E-2</v>
      </c>
      <c r="W59" s="3">
        <f>+'Indice PondENGHO'!W57/'Indice PondENGHO'!W56-1</f>
        <v>4.4602529358626075E-3</v>
      </c>
      <c r="X59" s="3">
        <f>+'Indice PondENGHO'!X57/'Indice PondENGHO'!X56-1</f>
        <v>3.0111533920804012E-2</v>
      </c>
      <c r="Y59" s="3">
        <f>+'Indice PondENGHO'!Y57/'Indice PondENGHO'!Y56-1</f>
        <v>2.7857409037311154E-2</v>
      </c>
      <c r="Z59" s="3">
        <f>+'Indice PondENGHO'!Z57/'Indice PondENGHO'!Z56-1</f>
        <v>4.728305434793989E-2</v>
      </c>
      <c r="AA59" s="3">
        <f>+'Indice PondENGHO'!AA57/'Indice PondENGHO'!AA56-1</f>
        <v>3.1288753809002312E-2</v>
      </c>
      <c r="AB59" s="10">
        <f>+'Indice PondENGHO'!AB57/'Indice PondENGHO'!AB56-1</f>
        <v>3.3813485557165013E-2</v>
      </c>
      <c r="AC59" s="3">
        <f>+'Indice PondENGHO'!AC57/'Indice PondENGHO'!AC56-1</f>
        <v>3.017803635214511E-2</v>
      </c>
      <c r="AD59" s="3">
        <f>+'Indice PondENGHO'!AD57/'Indice PondENGHO'!AD56-1</f>
        <v>1.3458585045999838E-2</v>
      </c>
      <c r="AE59" s="3">
        <f>+'Indice PondENGHO'!AE57/'Indice PondENGHO'!AE56-1</f>
        <v>2.8335200170679586E-2</v>
      </c>
      <c r="AF59" s="3">
        <f>+'Indice PondENGHO'!AF57/'Indice PondENGHO'!AF56-1</f>
        <v>2.7436423559770606E-2</v>
      </c>
      <c r="AG59" s="3">
        <f>+'Indice PondENGHO'!AG57/'Indice PondENGHO'!AG56-1</f>
        <v>4.0104485249274902E-2</v>
      </c>
      <c r="AH59" s="3">
        <f>+'Indice PondENGHO'!AH57/'Indice PondENGHO'!AH56-1</f>
        <v>2.4135907303119319E-2</v>
      </c>
      <c r="AI59" s="3">
        <f>+'Indice PondENGHO'!AI57/'Indice PondENGHO'!AI56-1</f>
        <v>3.7473941842247616E-3</v>
      </c>
      <c r="AJ59" s="3">
        <f>+'Indice PondENGHO'!AJ57/'Indice PondENGHO'!AJ56-1</f>
        <v>2.9789953692026527E-2</v>
      </c>
      <c r="AK59" s="3">
        <f>+'Indice PondENGHO'!AK57/'Indice PondENGHO'!AK56-1</f>
        <v>2.8824668585307966E-2</v>
      </c>
      <c r="AL59" s="3">
        <f>+'Indice PondENGHO'!AL57/'Indice PondENGHO'!AL56-1</f>
        <v>4.7622863718209008E-2</v>
      </c>
      <c r="AM59" s="11">
        <f>+'Indice PondENGHO'!AM57/'Indice PondENGHO'!AM56-1</f>
        <v>3.1603254986692253E-2</v>
      </c>
      <c r="AN59" s="3">
        <f>+'Indice PondENGHO'!AN57/'Indice PondENGHO'!AN56-1</f>
        <v>3.4210731109818315E-2</v>
      </c>
      <c r="AO59" s="3">
        <f>+'Indice PondENGHO'!AO57/'Indice PondENGHO'!AO56-1</f>
        <v>3.0330869626205681E-2</v>
      </c>
      <c r="AP59" s="3">
        <f>+'Indice PondENGHO'!AP57/'Indice PondENGHO'!AP56-1</f>
        <v>1.3138521564478811E-2</v>
      </c>
      <c r="AQ59" s="3">
        <f>+'Indice PondENGHO'!AQ57/'Indice PondENGHO'!AQ56-1</f>
        <v>2.8995843538514698E-2</v>
      </c>
      <c r="AR59" s="3">
        <f>+'Indice PondENGHO'!AR57/'Indice PondENGHO'!AR56-1</f>
        <v>2.7422537393684276E-2</v>
      </c>
      <c r="AS59" s="3">
        <f>+'Indice PondENGHO'!AS57/'Indice PondENGHO'!AS56-1</f>
        <v>3.7783115308720694E-2</v>
      </c>
      <c r="AT59" s="3">
        <f>+'Indice PondENGHO'!AT57/'Indice PondENGHO'!AT56-1</f>
        <v>2.3116940394060315E-2</v>
      </c>
      <c r="AU59" s="3">
        <f>+'Indice PondENGHO'!AU57/'Indice PondENGHO'!AU56-1</f>
        <v>3.3822883146712446E-3</v>
      </c>
      <c r="AV59" s="3">
        <f>+'Indice PondENGHO'!AV57/'Indice PondENGHO'!AV56-1</f>
        <v>3.0593098702820454E-2</v>
      </c>
      <c r="AW59" s="3">
        <f>+'Indice PondENGHO'!AW57/'Indice PondENGHO'!AW56-1</f>
        <v>2.8839423071065351E-2</v>
      </c>
      <c r="AX59" s="3">
        <f>+'Indice PondENGHO'!AX57/'Indice PondENGHO'!AX56-1</f>
        <v>4.8290455995898096E-2</v>
      </c>
      <c r="AY59" s="3">
        <f>+'Indice PondENGHO'!AY57/'Indice PondENGHO'!AY56-1</f>
        <v>3.1979719072092516E-2</v>
      </c>
      <c r="AZ59" s="10">
        <f>+'Indice PondENGHO'!AZ57/'Indice PondENGHO'!AZ56-1</f>
        <v>3.4730424711420405E-2</v>
      </c>
      <c r="BA59" s="3">
        <f>+'Indice PondENGHO'!BA57/'Indice PondENGHO'!BA56-1</f>
        <v>3.1224551015233137E-2</v>
      </c>
      <c r="BB59" s="3">
        <f>+'Indice PondENGHO'!BB57/'Indice PondENGHO'!BB56-1</f>
        <v>1.2283860035664507E-2</v>
      </c>
      <c r="BC59" s="3">
        <f>+'Indice PondENGHO'!BC57/'Indice PondENGHO'!BC56-1</f>
        <v>3.0512963931359049E-2</v>
      </c>
      <c r="BD59" s="3">
        <f>+'Indice PondENGHO'!BD57/'Indice PondENGHO'!BD56-1</f>
        <v>2.7285803896733851E-2</v>
      </c>
      <c r="BE59" s="3">
        <f>+'Indice PondENGHO'!BE57/'Indice PondENGHO'!BE56-1</f>
        <v>3.5964821883258224E-2</v>
      </c>
      <c r="BF59" s="3">
        <f>+'Indice PondENGHO'!BF57/'Indice PondENGHO'!BF56-1</f>
        <v>2.2418612282639749E-2</v>
      </c>
      <c r="BG59" s="3">
        <f>+'Indice PondENGHO'!BG57/'Indice PondENGHO'!BG56-1</f>
        <v>2.7554498218687051E-3</v>
      </c>
      <c r="BH59" s="3">
        <f>+'Indice PondENGHO'!BH57/'Indice PondENGHO'!BH56-1</f>
        <v>3.1581861851089243E-2</v>
      </c>
      <c r="BI59" s="3">
        <f>+'Indice PondENGHO'!BI57/'Indice PondENGHO'!BI56-1</f>
        <v>3.2500574230734491E-2</v>
      </c>
      <c r="BJ59" s="3">
        <f>+'Indice PondENGHO'!BJ57/'Indice PondENGHO'!BJ56-1</f>
        <v>4.9323042839782172E-2</v>
      </c>
      <c r="BK59" s="11">
        <f>+'Indice PondENGHO'!BK57/'Indice PondENGHO'!BK56-1</f>
        <v>3.3326679129485948E-2</v>
      </c>
      <c r="BL59" s="3">
        <f>+'Indice PondENGHO'!BL57/'Indice PondENGHO'!BL56-1</f>
        <v>2.9518507464785237E-2</v>
      </c>
      <c r="BM59" s="3">
        <f>+'Indice PondENGHO'!BM57/'Indice PondENGHO'!BM56-1</f>
        <v>2.9553224680306744E-2</v>
      </c>
      <c r="BN59" s="3">
        <f>+'Indice PondENGHO'!BN57/'Indice PondENGHO'!BN56-1</f>
        <v>2.9909654879040071E-2</v>
      </c>
      <c r="BO59" s="3">
        <f>+'Indice PondENGHO'!BO57/'Indice PondENGHO'!BO56-1</f>
        <v>2.9847353574844915E-2</v>
      </c>
      <c r="BP59" s="3">
        <f>+'Indice PondENGHO'!BP57/'Indice PondENGHO'!BP56-1</f>
        <v>3.0459238443257375E-2</v>
      </c>
      <c r="BQ59" s="10">
        <f>+'Indice PondENGHO'!BQ57/'Indice PondENGHO'!BQ56-1</f>
        <v>3.3837629479420261E-2</v>
      </c>
      <c r="BR59" s="3">
        <f>+'Indice PondENGHO'!BR57/'Indice PondENGHO'!BR56-1</f>
        <v>3.0556233663501908E-2</v>
      </c>
      <c r="BS59" s="3">
        <f>+'Indice PondENGHO'!BS57/'Indice PondENGHO'!BS56-1</f>
        <v>1.3542282372188463E-2</v>
      </c>
      <c r="BT59" s="3">
        <f>+'Indice PondENGHO'!BT57/'Indice PondENGHO'!BT56-1</f>
        <v>2.8797191841215986E-2</v>
      </c>
      <c r="BU59" s="3">
        <f>+'Indice PondENGHO'!BU57/'Indice PondENGHO'!BU56-1</f>
        <v>2.735503279170115E-2</v>
      </c>
      <c r="BV59" s="3">
        <f>+'Indice PondENGHO'!BV57/'Indice PondENGHO'!BV56-1</f>
        <v>3.7891886837313482E-2</v>
      </c>
      <c r="BW59" s="3">
        <f>+'Indice PondENGHO'!BW57/'Indice PondENGHO'!BW56-1</f>
        <v>2.3271647041481547E-2</v>
      </c>
      <c r="BX59" s="3">
        <f>+'Indice PondENGHO'!BX57/'Indice PondENGHO'!BX56-1</f>
        <v>3.7491498557846725E-3</v>
      </c>
      <c r="BY59" s="3">
        <f>+'Indice PondENGHO'!BY57/'Indice PondENGHO'!BY56-1</f>
        <v>3.0726847179659345E-2</v>
      </c>
      <c r="BZ59" s="3">
        <f>+'Indice PondENGHO'!BZ57/'Indice PondENGHO'!BZ56-1</f>
        <v>2.9858294518871231E-2</v>
      </c>
      <c r="CA59" s="3">
        <f>+'Indice PondENGHO'!CA57/'Indice PondENGHO'!CA56-1</f>
        <v>4.8354124946154764E-2</v>
      </c>
      <c r="CB59" s="11">
        <f>+'Indice PondENGHO'!CB57/'Indice PondENGHO'!CB56-1</f>
        <v>3.2159624261129727E-2</v>
      </c>
      <c r="CC59" s="55">
        <f>+'Indice PondENGHO'!CC57/'Indice PondENGHO'!CC56-1</f>
        <v>2.9967488503434447E-2</v>
      </c>
      <c r="CD59" s="56">
        <f>+'Indice PondENGHO'!CD57/'Indice PondENGHO'!CD56-1</f>
        <v>2.9967488503434447E-2</v>
      </c>
      <c r="CF59" s="3">
        <f t="shared" si="0"/>
        <v>-9.4073097847213738E-4</v>
      </c>
    </row>
    <row r="60" spans="1:84" x14ac:dyDescent="0.3">
      <c r="A60" s="2">
        <f>+'Indice PondENGHO'!A58</f>
        <v>44409</v>
      </c>
      <c r="B60" s="1" t="s">
        <v>90</v>
      </c>
      <c r="C60" s="1">
        <v>2021</v>
      </c>
      <c r="D60" s="10">
        <f>+'Indice PondENGHO'!D58/'Indice PondENGHO'!D57-1</f>
        <v>1.5114645183275988E-2</v>
      </c>
      <c r="E60" s="3">
        <f>+'Indice PondENGHO'!E58/'Indice PondENGHO'!E57-1</f>
        <v>2.1511924198061694E-2</v>
      </c>
      <c r="F60" s="3">
        <f>+'Indice PondENGHO'!F58/'Indice PondENGHO'!F57-1</f>
        <v>3.3994356421427785E-2</v>
      </c>
      <c r="G60" s="3">
        <f>+'Indice PondENGHO'!G58/'Indice PondENGHO'!G57-1</f>
        <v>1.0078620219230894E-2</v>
      </c>
      <c r="H60" s="3">
        <f>+'Indice PondENGHO'!H58/'Indice PondENGHO'!H57-1</f>
        <v>3.3608567734340067E-2</v>
      </c>
      <c r="I60" s="3">
        <f>+'Indice PondENGHO'!I58/'Indice PondENGHO'!I57-1</f>
        <v>4.0264508941004973E-2</v>
      </c>
      <c r="J60" s="3">
        <f>+'Indice PondENGHO'!J58/'Indice PondENGHO'!J57-1</f>
        <v>2.4594921490740607E-2</v>
      </c>
      <c r="K60" s="3">
        <f>+'Indice PondENGHO'!K58/'Indice PondENGHO'!K57-1</f>
        <v>-4.4467890727925008E-3</v>
      </c>
      <c r="L60" s="3">
        <f>+'Indice PondENGHO'!L58/'Indice PondENGHO'!L57-1</f>
        <v>3.6952622070886898E-2</v>
      </c>
      <c r="M60" s="3">
        <f>+'Indice PondENGHO'!M58/'Indice PondENGHO'!M57-1</f>
        <v>4.2640930260890997E-2</v>
      </c>
      <c r="N60" s="3">
        <f>+'Indice PondENGHO'!N58/'Indice PondENGHO'!N57-1</f>
        <v>2.9693604308782762E-2</v>
      </c>
      <c r="O60" s="11">
        <f>+'Indice PondENGHO'!O58/'Indice PondENGHO'!O57-1</f>
        <v>3.2926817655821061E-2</v>
      </c>
      <c r="P60" s="3">
        <f>+'Indice PondENGHO'!P58/'Indice PondENGHO'!P57-1</f>
        <v>1.4899721613240047E-2</v>
      </c>
      <c r="Q60" s="3">
        <f>+'Indice PondENGHO'!Q58/'Indice PondENGHO'!Q57-1</f>
        <v>2.0344050938150726E-2</v>
      </c>
      <c r="R60" s="3">
        <f>+'Indice PondENGHO'!R58/'Indice PondENGHO'!R57-1</f>
        <v>3.3312974058913536E-2</v>
      </c>
      <c r="S60" s="3">
        <f>+'Indice PondENGHO'!S58/'Indice PondENGHO'!S57-1</f>
        <v>1.0147278748716015E-2</v>
      </c>
      <c r="T60" s="3">
        <f>+'Indice PondENGHO'!T58/'Indice PondENGHO'!T57-1</f>
        <v>3.3169864565301799E-2</v>
      </c>
      <c r="U60" s="3">
        <f>+'Indice PondENGHO'!U58/'Indice PondENGHO'!U57-1</f>
        <v>4.1155583365745763E-2</v>
      </c>
      <c r="V60" s="3">
        <f>+'Indice PondENGHO'!V58/'Indice PondENGHO'!V57-1</f>
        <v>2.4678461767557058E-2</v>
      </c>
      <c r="W60" s="3">
        <f>+'Indice PondENGHO'!W58/'Indice PondENGHO'!W57-1</f>
        <v>-4.8938083269426391E-3</v>
      </c>
      <c r="X60" s="3">
        <f>+'Indice PondENGHO'!X58/'Indice PondENGHO'!X57-1</f>
        <v>3.6896105074852192E-2</v>
      </c>
      <c r="Y60" s="3">
        <f>+'Indice PondENGHO'!Y58/'Indice PondENGHO'!Y57-1</f>
        <v>4.2456714198861434E-2</v>
      </c>
      <c r="Z60" s="3">
        <f>+'Indice PondENGHO'!Z58/'Indice PondENGHO'!Z57-1</f>
        <v>2.9199662152345596E-2</v>
      </c>
      <c r="AA60" s="3">
        <f>+'Indice PondENGHO'!AA58/'Indice PondENGHO'!AA57-1</f>
        <v>3.2958583592302082E-2</v>
      </c>
      <c r="AB60" s="10">
        <f>+'Indice PondENGHO'!AB58/'Indice PondENGHO'!AB57-1</f>
        <v>1.4812056662580231E-2</v>
      </c>
      <c r="AC60" s="3">
        <f>+'Indice PondENGHO'!AC58/'Indice PondENGHO'!AC57-1</f>
        <v>2.0251438878240213E-2</v>
      </c>
      <c r="AD60" s="3">
        <f>+'Indice PondENGHO'!AD58/'Indice PondENGHO'!AD57-1</f>
        <v>3.2888141879096278E-2</v>
      </c>
      <c r="AE60" s="3">
        <f>+'Indice PondENGHO'!AE58/'Indice PondENGHO'!AE57-1</f>
        <v>9.3780822243330064E-3</v>
      </c>
      <c r="AF60" s="3">
        <f>+'Indice PondENGHO'!AF58/'Indice PondENGHO'!AF57-1</f>
        <v>3.3061679526424692E-2</v>
      </c>
      <c r="AG60" s="3">
        <f>+'Indice PondENGHO'!AG58/'Indice PondENGHO'!AG57-1</f>
        <v>4.1234262165581903E-2</v>
      </c>
      <c r="AH60" s="3">
        <f>+'Indice PondENGHO'!AH58/'Indice PondENGHO'!AH57-1</f>
        <v>2.4566542665504176E-2</v>
      </c>
      <c r="AI60" s="3">
        <f>+'Indice PondENGHO'!AI58/'Indice PondENGHO'!AI57-1</f>
        <v>-5.4511174427055442E-3</v>
      </c>
      <c r="AJ60" s="3">
        <f>+'Indice PondENGHO'!AJ58/'Indice PondENGHO'!AJ57-1</f>
        <v>3.6871299413379965E-2</v>
      </c>
      <c r="AK60" s="3">
        <f>+'Indice PondENGHO'!AK58/'Indice PondENGHO'!AK57-1</f>
        <v>4.3175308354113096E-2</v>
      </c>
      <c r="AL60" s="3">
        <f>+'Indice PondENGHO'!AL58/'Indice PondENGHO'!AL57-1</f>
        <v>2.9549983220309883E-2</v>
      </c>
      <c r="AM60" s="11">
        <f>+'Indice PondENGHO'!AM58/'Indice PondENGHO'!AM57-1</f>
        <v>3.3006985905858599E-2</v>
      </c>
      <c r="AN60" s="3">
        <f>+'Indice PondENGHO'!AN58/'Indice PondENGHO'!AN57-1</f>
        <v>1.5131947142493551E-2</v>
      </c>
      <c r="AO60" s="3">
        <f>+'Indice PondENGHO'!AO58/'Indice PondENGHO'!AO57-1</f>
        <v>2.0053575143096802E-2</v>
      </c>
      <c r="AP60" s="3">
        <f>+'Indice PondENGHO'!AP58/'Indice PondENGHO'!AP57-1</f>
        <v>3.3340415050473471E-2</v>
      </c>
      <c r="AQ60" s="3">
        <f>+'Indice PondENGHO'!AQ58/'Indice PondENGHO'!AQ57-1</f>
        <v>1.1154971980460671E-2</v>
      </c>
      <c r="AR60" s="3">
        <f>+'Indice PondENGHO'!AR58/'Indice PondENGHO'!AR57-1</f>
        <v>3.3011800666449487E-2</v>
      </c>
      <c r="AS60" s="3">
        <f>+'Indice PondENGHO'!AS58/'Indice PondENGHO'!AS57-1</f>
        <v>4.2456118597204551E-2</v>
      </c>
      <c r="AT60" s="3">
        <f>+'Indice PondENGHO'!AT58/'Indice PondENGHO'!AT57-1</f>
        <v>2.5019996885735418E-2</v>
      </c>
      <c r="AU60" s="3">
        <f>+'Indice PondENGHO'!AU58/'Indice PondENGHO'!AU57-1</f>
        <v>-5.4996831427445159E-3</v>
      </c>
      <c r="AV60" s="3">
        <f>+'Indice PondENGHO'!AV58/'Indice PondENGHO'!AV57-1</f>
        <v>3.6650849091544258E-2</v>
      </c>
      <c r="AW60" s="3">
        <f>+'Indice PondENGHO'!AW58/'Indice PondENGHO'!AW57-1</f>
        <v>4.2307695790741784E-2</v>
      </c>
      <c r="AX60" s="3">
        <f>+'Indice PondENGHO'!AX58/'Indice PondENGHO'!AX57-1</f>
        <v>2.8847637577115393E-2</v>
      </c>
      <c r="AY60" s="3">
        <f>+'Indice PondENGHO'!AY58/'Indice PondENGHO'!AY57-1</f>
        <v>3.3008066409527803E-2</v>
      </c>
      <c r="AZ60" s="10">
        <f>+'Indice PondENGHO'!AZ58/'Indice PondENGHO'!AZ57-1</f>
        <v>1.5424484898904245E-2</v>
      </c>
      <c r="BA60" s="3">
        <f>+'Indice PondENGHO'!BA58/'Indice PondENGHO'!BA57-1</f>
        <v>1.9433141728006031E-2</v>
      </c>
      <c r="BB60" s="3">
        <f>+'Indice PondENGHO'!BB58/'Indice PondENGHO'!BB57-1</f>
        <v>3.3687683754928921E-2</v>
      </c>
      <c r="BC60" s="3">
        <f>+'Indice PondENGHO'!BC58/'Indice PondENGHO'!BC57-1</f>
        <v>1.4878341944294382E-2</v>
      </c>
      <c r="BD60" s="3">
        <f>+'Indice PondENGHO'!BD58/'Indice PondENGHO'!BD57-1</f>
        <v>3.2415808028576132E-2</v>
      </c>
      <c r="BE60" s="3">
        <f>+'Indice PondENGHO'!BE58/'Indice PondENGHO'!BE57-1</f>
        <v>4.3541217779362817E-2</v>
      </c>
      <c r="BF60" s="3">
        <f>+'Indice PondENGHO'!BF58/'Indice PondENGHO'!BF57-1</f>
        <v>2.5277456869306159E-2</v>
      </c>
      <c r="BG60" s="3">
        <f>+'Indice PondENGHO'!BG58/'Indice PondENGHO'!BG57-1</f>
        <v>-6.4541379946914113E-3</v>
      </c>
      <c r="BH60" s="3">
        <f>+'Indice PondENGHO'!BH58/'Indice PondENGHO'!BH57-1</f>
        <v>3.6841822204759289E-2</v>
      </c>
      <c r="BI60" s="3">
        <f>+'Indice PondENGHO'!BI58/'Indice PondENGHO'!BI57-1</f>
        <v>4.2426474134128034E-2</v>
      </c>
      <c r="BJ60" s="3">
        <f>+'Indice PondENGHO'!BJ58/'Indice PondENGHO'!BJ57-1</f>
        <v>2.8089471962599255E-2</v>
      </c>
      <c r="BK60" s="11">
        <f>+'Indice PondENGHO'!BK58/'Indice PondENGHO'!BK57-1</f>
        <v>3.2930082263831872E-2</v>
      </c>
      <c r="BL60" s="3">
        <f>+'Indice PondENGHO'!BL58/'Indice PondENGHO'!BL57-1</f>
        <v>2.235981708845558E-2</v>
      </c>
      <c r="BM60" s="3">
        <f>+'Indice PondENGHO'!BM58/'Indice PondENGHO'!BM57-1</f>
        <v>2.3072129185663703E-2</v>
      </c>
      <c r="BN60" s="3">
        <f>+'Indice PondENGHO'!BN58/'Indice PondENGHO'!BN57-1</f>
        <v>2.3697385314437769E-2</v>
      </c>
      <c r="BO60" s="3">
        <f>+'Indice PondENGHO'!BO58/'Indice PondENGHO'!BO57-1</f>
        <v>2.4989359988552673E-2</v>
      </c>
      <c r="BP60" s="3">
        <f>+'Indice PondENGHO'!BP58/'Indice PondENGHO'!BP57-1</f>
        <v>2.6766850493850303E-2</v>
      </c>
      <c r="BQ60" s="10">
        <f>+'Indice PondENGHO'!BQ58/'Indice PondENGHO'!BQ57-1</f>
        <v>1.5087605656327607E-2</v>
      </c>
      <c r="BR60" s="3">
        <f>+'Indice PondENGHO'!BR58/'Indice PondENGHO'!BR57-1</f>
        <v>2.0147632507182989E-2</v>
      </c>
      <c r="BS60" s="3">
        <f>+'Indice PondENGHO'!BS58/'Indice PondENGHO'!BS57-1</f>
        <v>3.3441419526217375E-2</v>
      </c>
      <c r="BT60" s="3">
        <f>+'Indice PondENGHO'!BT58/'Indice PondENGHO'!BT57-1</f>
        <v>1.1768192615525974E-2</v>
      </c>
      <c r="BU60" s="3">
        <f>+'Indice PondENGHO'!BU58/'Indice PondENGHO'!BU57-1</f>
        <v>3.2844169101212239E-2</v>
      </c>
      <c r="BV60" s="3">
        <f>+'Indice PondENGHO'!BV58/'Indice PondENGHO'!BV57-1</f>
        <v>4.2357053103399434E-2</v>
      </c>
      <c r="BW60" s="3">
        <f>+'Indice PondENGHO'!BW58/'Indice PondENGHO'!BW57-1</f>
        <v>2.4951941863888827E-2</v>
      </c>
      <c r="BX60" s="3">
        <f>+'Indice PondENGHO'!BX58/'Indice PondENGHO'!BX57-1</f>
        <v>-5.5416446344807024E-3</v>
      </c>
      <c r="BY60" s="3">
        <f>+'Indice PondENGHO'!BY58/'Indice PondENGHO'!BY57-1</f>
        <v>3.6823566596265289E-2</v>
      </c>
      <c r="BZ60" s="3">
        <f>+'Indice PondENGHO'!BZ58/'Indice PondENGHO'!BZ57-1</f>
        <v>4.2547447788643389E-2</v>
      </c>
      <c r="CA60" s="3">
        <f>+'Indice PondENGHO'!CA58/'Indice PondENGHO'!CA57-1</f>
        <v>2.876454296982911E-2</v>
      </c>
      <c r="CB60" s="11">
        <f>+'Indice PondENGHO'!CB58/'Indice PondENGHO'!CB57-1</f>
        <v>3.296406062092827E-2</v>
      </c>
      <c r="CC60" s="55">
        <f>+'Indice PondENGHO'!CC58/'Indice PondENGHO'!CC57-1</f>
        <v>2.4704537583113195E-2</v>
      </c>
      <c r="CD60" s="56">
        <f>+'Indice PondENGHO'!CD58/'Indice PondENGHO'!CD57-1</f>
        <v>2.4704537583113195E-2</v>
      </c>
      <c r="CF60" s="3">
        <f t="shared" si="0"/>
        <v>-4.4070334053947224E-3</v>
      </c>
    </row>
    <row r="61" spans="1:84" x14ac:dyDescent="0.3">
      <c r="A61" s="2">
        <f>+'Indice PondENGHO'!A59</f>
        <v>44440</v>
      </c>
      <c r="B61" s="1" t="s">
        <v>91</v>
      </c>
      <c r="C61" s="1">
        <v>2021</v>
      </c>
      <c r="D61" s="10">
        <f>+'Indice PondENGHO'!D59/'Indice PondENGHO'!D58-1</f>
        <v>2.822981568403593E-2</v>
      </c>
      <c r="E61" s="3">
        <f>+'Indice PondENGHO'!E59/'Indice PondENGHO'!E58-1</f>
        <v>5.7811223773836629E-2</v>
      </c>
      <c r="F61" s="3">
        <f>+'Indice PondENGHO'!F59/'Indice PondENGHO'!F58-1</f>
        <v>5.7851566551566647E-2</v>
      </c>
      <c r="G61" s="3">
        <f>+'Indice PondENGHO'!G59/'Indice PondENGHO'!G58-1</f>
        <v>2.039415798743649E-2</v>
      </c>
      <c r="H61" s="3">
        <f>+'Indice PondENGHO'!H59/'Indice PondENGHO'!H58-1</f>
        <v>3.3128377273922593E-2</v>
      </c>
      <c r="I61" s="3">
        <f>+'Indice PondENGHO'!I59/'Indice PondENGHO'!I58-1</f>
        <v>4.146317093288121E-2</v>
      </c>
      <c r="J61" s="3">
        <f>+'Indice PondENGHO'!J59/'Indice PondENGHO'!J58-1</f>
        <v>2.7928484276991794E-2</v>
      </c>
      <c r="K61" s="3">
        <f>+'Indice PondENGHO'!K59/'Indice PondENGHO'!K58-1</f>
        <v>2.5797044763259169E-2</v>
      </c>
      <c r="L61" s="3">
        <f>+'Indice PondENGHO'!L59/'Indice PondENGHO'!L58-1</f>
        <v>3.7387481662579658E-2</v>
      </c>
      <c r="M61" s="3">
        <f>+'Indice PondENGHO'!M59/'Indice PondENGHO'!M58-1</f>
        <v>3.0607071070543279E-2</v>
      </c>
      <c r="N61" s="3">
        <f>+'Indice PondENGHO'!N59/'Indice PondENGHO'!N58-1</f>
        <v>3.9180049844693476E-2</v>
      </c>
      <c r="O61" s="11">
        <f>+'Indice PondENGHO'!O59/'Indice PondENGHO'!O58-1</f>
        <v>2.3355167934157262E-2</v>
      </c>
      <c r="P61" s="3">
        <f>+'Indice PondENGHO'!P59/'Indice PondENGHO'!P58-1</f>
        <v>2.876996139652066E-2</v>
      </c>
      <c r="Q61" s="3">
        <f>+'Indice PondENGHO'!Q59/'Indice PondENGHO'!Q58-1</f>
        <v>5.8516927121316842E-2</v>
      </c>
      <c r="R61" s="3">
        <f>+'Indice PondENGHO'!R59/'Indice PondENGHO'!R58-1</f>
        <v>5.8936873517585253E-2</v>
      </c>
      <c r="S61" s="3">
        <f>+'Indice PondENGHO'!S59/'Indice PondENGHO'!S58-1</f>
        <v>1.977386281622362E-2</v>
      </c>
      <c r="T61" s="3">
        <f>+'Indice PondENGHO'!T59/'Indice PondENGHO'!T58-1</f>
        <v>3.3938885995054235E-2</v>
      </c>
      <c r="U61" s="3">
        <f>+'Indice PondENGHO'!U59/'Indice PondENGHO'!U58-1</f>
        <v>4.2220002381300858E-2</v>
      </c>
      <c r="V61" s="3">
        <f>+'Indice PondENGHO'!V59/'Indice PondENGHO'!V58-1</f>
        <v>2.861608126141757E-2</v>
      </c>
      <c r="W61" s="3">
        <f>+'Indice PondENGHO'!W59/'Indice PondENGHO'!W58-1</f>
        <v>2.6711101234446311E-2</v>
      </c>
      <c r="X61" s="3">
        <f>+'Indice PondENGHO'!X59/'Indice PondENGHO'!X58-1</f>
        <v>3.7930012817733116E-2</v>
      </c>
      <c r="Y61" s="3">
        <f>+'Indice PondENGHO'!Y59/'Indice PondENGHO'!Y58-1</f>
        <v>3.2287638169129718E-2</v>
      </c>
      <c r="Z61" s="3">
        <f>+'Indice PondENGHO'!Z59/'Indice PondENGHO'!Z58-1</f>
        <v>3.9576694910522736E-2</v>
      </c>
      <c r="AA61" s="3">
        <f>+'Indice PondENGHO'!AA59/'Indice PondENGHO'!AA58-1</f>
        <v>2.2153463635127935E-2</v>
      </c>
      <c r="AB61" s="10">
        <f>+'Indice PondENGHO'!AB59/'Indice PondENGHO'!AB58-1</f>
        <v>2.9136782779631165E-2</v>
      </c>
      <c r="AC61" s="3">
        <f>+'Indice PondENGHO'!AC59/'Indice PondENGHO'!AC58-1</f>
        <v>5.820620898967932E-2</v>
      </c>
      <c r="AD61" s="3">
        <f>+'Indice PondENGHO'!AD59/'Indice PondENGHO'!AD58-1</f>
        <v>5.9270506425930014E-2</v>
      </c>
      <c r="AE61" s="3">
        <f>+'Indice PondENGHO'!AE59/'Indice PondENGHO'!AE58-1</f>
        <v>1.9677388618081881E-2</v>
      </c>
      <c r="AF61" s="3">
        <f>+'Indice PondENGHO'!AF59/'Indice PondENGHO'!AF58-1</f>
        <v>3.4405456797825806E-2</v>
      </c>
      <c r="AG61" s="3">
        <f>+'Indice PondENGHO'!AG59/'Indice PondENGHO'!AG58-1</f>
        <v>4.2546515565473397E-2</v>
      </c>
      <c r="AH61" s="3">
        <f>+'Indice PondENGHO'!AH59/'Indice PondENGHO'!AH58-1</f>
        <v>2.8944138350017301E-2</v>
      </c>
      <c r="AI61" s="3">
        <f>+'Indice PondENGHO'!AI59/'Indice PondENGHO'!AI58-1</f>
        <v>2.7291674584631664E-2</v>
      </c>
      <c r="AJ61" s="3">
        <f>+'Indice PondENGHO'!AJ59/'Indice PondENGHO'!AJ58-1</f>
        <v>3.8306582687480661E-2</v>
      </c>
      <c r="AK61" s="3">
        <f>+'Indice PondENGHO'!AK59/'Indice PondENGHO'!AK58-1</f>
        <v>3.2635204004784146E-2</v>
      </c>
      <c r="AL61" s="3">
        <f>+'Indice PondENGHO'!AL59/'Indice PondENGHO'!AL58-1</f>
        <v>4.0683342135551914E-2</v>
      </c>
      <c r="AM61" s="11">
        <f>+'Indice PondENGHO'!AM59/'Indice PondENGHO'!AM58-1</f>
        <v>2.1455468369912634E-2</v>
      </c>
      <c r="AN61" s="3">
        <f>+'Indice PondENGHO'!AN59/'Indice PondENGHO'!AN58-1</f>
        <v>2.9507291251543277E-2</v>
      </c>
      <c r="AO61" s="3">
        <f>+'Indice PondENGHO'!AO59/'Indice PondENGHO'!AO58-1</f>
        <v>5.8411987524547238E-2</v>
      </c>
      <c r="AP61" s="3">
        <f>+'Indice PondENGHO'!AP59/'Indice PondENGHO'!AP58-1</f>
        <v>5.9778819707799968E-2</v>
      </c>
      <c r="AQ61" s="3">
        <f>+'Indice PondENGHO'!AQ59/'Indice PondENGHO'!AQ58-1</f>
        <v>1.9696527371537487E-2</v>
      </c>
      <c r="AR61" s="3">
        <f>+'Indice PondENGHO'!AR59/'Indice PondENGHO'!AR58-1</f>
        <v>3.4595072828338624E-2</v>
      </c>
      <c r="AS61" s="3">
        <f>+'Indice PondENGHO'!AS59/'Indice PondENGHO'!AS58-1</f>
        <v>4.3493570928582859E-2</v>
      </c>
      <c r="AT61" s="3">
        <f>+'Indice PondENGHO'!AT59/'Indice PondENGHO'!AT58-1</f>
        <v>2.9984342088921867E-2</v>
      </c>
      <c r="AU61" s="3">
        <f>+'Indice PondENGHO'!AU59/'Indice PondENGHO'!AU58-1</f>
        <v>2.7991526801383282E-2</v>
      </c>
      <c r="AV61" s="3">
        <f>+'Indice PondENGHO'!AV59/'Indice PondENGHO'!AV58-1</f>
        <v>3.824947688470548E-2</v>
      </c>
      <c r="AW61" s="3">
        <f>+'Indice PondENGHO'!AW59/'Indice PondENGHO'!AW58-1</f>
        <v>3.2272121093603223E-2</v>
      </c>
      <c r="AX61" s="3">
        <f>+'Indice PondENGHO'!AX59/'Indice PondENGHO'!AX58-1</f>
        <v>4.1036960600171257E-2</v>
      </c>
      <c r="AY61" s="3">
        <f>+'Indice PondENGHO'!AY59/'Indice PondENGHO'!AY58-1</f>
        <v>2.1508692187409473E-2</v>
      </c>
      <c r="AZ61" s="10">
        <f>+'Indice PondENGHO'!AZ59/'Indice PondENGHO'!AZ58-1</f>
        <v>3.0199751566410304E-2</v>
      </c>
      <c r="BA61" s="3">
        <f>+'Indice PondENGHO'!BA59/'Indice PondENGHO'!BA58-1</f>
        <v>5.9022594743205259E-2</v>
      </c>
      <c r="BB61" s="3">
        <f>+'Indice PondENGHO'!BB59/'Indice PondENGHO'!BB58-1</f>
        <v>6.0388341366149678E-2</v>
      </c>
      <c r="BC61" s="3">
        <f>+'Indice PondENGHO'!BC59/'Indice PondENGHO'!BC58-1</f>
        <v>1.9037175510504323E-2</v>
      </c>
      <c r="BD61" s="3">
        <f>+'Indice PondENGHO'!BD59/'Indice PondENGHO'!BD58-1</f>
        <v>3.5631539924704247E-2</v>
      </c>
      <c r="BE61" s="3">
        <f>+'Indice PondENGHO'!BE59/'Indice PondENGHO'!BE58-1</f>
        <v>4.4483579225213843E-2</v>
      </c>
      <c r="BF61" s="3">
        <f>+'Indice PondENGHO'!BF59/'Indice PondENGHO'!BF58-1</f>
        <v>3.0949557399309269E-2</v>
      </c>
      <c r="BG61" s="3">
        <f>+'Indice PondENGHO'!BG59/'Indice PondENGHO'!BG58-1</f>
        <v>2.9490249797322177E-2</v>
      </c>
      <c r="BH61" s="3">
        <f>+'Indice PondENGHO'!BH59/'Indice PondENGHO'!BH58-1</f>
        <v>3.8594776570431533E-2</v>
      </c>
      <c r="BI61" s="3">
        <f>+'Indice PondENGHO'!BI59/'Indice PondENGHO'!BI58-1</f>
        <v>3.3597117814112565E-2</v>
      </c>
      <c r="BJ61" s="3">
        <f>+'Indice PondENGHO'!BJ59/'Indice PondENGHO'!BJ58-1</f>
        <v>4.2252926887450304E-2</v>
      </c>
      <c r="BK61" s="11">
        <f>+'Indice PondENGHO'!BK59/'Indice PondENGHO'!BK58-1</f>
        <v>2.0895520171002602E-2</v>
      </c>
      <c r="BL61" s="3">
        <f>+'Indice PondENGHO'!BL59/'Indice PondENGHO'!BL58-1</f>
        <v>3.3766672873275727E-2</v>
      </c>
      <c r="BM61" s="3">
        <f>+'Indice PondENGHO'!BM59/'Indice PondENGHO'!BM58-1</f>
        <v>3.4493118653110777E-2</v>
      </c>
      <c r="BN61" s="3">
        <f>+'Indice PondENGHO'!BN59/'Indice PondENGHO'!BN58-1</f>
        <v>3.4982074774207117E-2</v>
      </c>
      <c r="BO61" s="3">
        <f>+'Indice PondENGHO'!BO59/'Indice PondENGHO'!BO58-1</f>
        <v>3.556538809383647E-2</v>
      </c>
      <c r="BP61" s="3">
        <f>+'Indice PondENGHO'!BP59/'Indice PondENGHO'!BP58-1</f>
        <v>3.6578052205659128E-2</v>
      </c>
      <c r="BQ61" s="10">
        <f>+'Indice PondENGHO'!BQ59/'Indice PondENGHO'!BQ58-1</f>
        <v>2.9219035256911274E-2</v>
      </c>
      <c r="BR61" s="3">
        <f>+'Indice PondENGHO'!BR59/'Indice PondENGHO'!BR58-1</f>
        <v>5.8502112361608738E-2</v>
      </c>
      <c r="BS61" s="3">
        <f>+'Indice PondENGHO'!BS59/'Indice PondENGHO'!BS58-1</f>
        <v>5.9455076959489483E-2</v>
      </c>
      <c r="BT61" s="3">
        <f>+'Indice PondENGHO'!BT59/'Indice PondENGHO'!BT58-1</f>
        <v>1.9571546891060665E-2</v>
      </c>
      <c r="BU61" s="3">
        <f>+'Indice PondENGHO'!BU59/'Indice PondENGHO'!BU58-1</f>
        <v>3.4784357556167045E-2</v>
      </c>
      <c r="BV61" s="3">
        <f>+'Indice PondENGHO'!BV59/'Indice PondENGHO'!BV58-1</f>
        <v>4.3420232061625263E-2</v>
      </c>
      <c r="BW61" s="3">
        <f>+'Indice PondENGHO'!BW59/'Indice PondENGHO'!BW58-1</f>
        <v>2.9784081005111984E-2</v>
      </c>
      <c r="BX61" s="3">
        <f>+'Indice PondENGHO'!BX59/'Indice PondENGHO'!BX58-1</f>
        <v>2.7815953820585104E-2</v>
      </c>
      <c r="BY61" s="3">
        <f>+'Indice PondENGHO'!BY59/'Indice PondENGHO'!BY58-1</f>
        <v>3.8251273334282132E-2</v>
      </c>
      <c r="BZ61" s="3">
        <f>+'Indice PondENGHO'!BZ59/'Indice PondENGHO'!BZ58-1</f>
        <v>3.2765249245916062E-2</v>
      </c>
      <c r="CA61" s="3">
        <f>+'Indice PondENGHO'!CA59/'Indice PondENGHO'!CA58-1</f>
        <v>4.1140681565007053E-2</v>
      </c>
      <c r="CB61" s="11">
        <f>+'Indice PondENGHO'!CB59/'Indice PondENGHO'!CB58-1</f>
        <v>2.1544396499770357E-2</v>
      </c>
      <c r="CC61" s="55">
        <f>+'Indice PondENGHO'!CC59/'Indice PondENGHO'!CC58-1</f>
        <v>3.5397666749114709E-2</v>
      </c>
      <c r="CD61" s="56">
        <f>+'Indice PondENGHO'!CD59/'Indice PondENGHO'!CD58-1</f>
        <v>3.5397666749114709E-2</v>
      </c>
      <c r="CF61" s="3">
        <f t="shared" si="0"/>
        <v>-2.8113793323834013E-3</v>
      </c>
    </row>
    <row r="62" spans="1:84" x14ac:dyDescent="0.3">
      <c r="A62" s="2">
        <f>+'Indice PondENGHO'!A60</f>
        <v>44470</v>
      </c>
      <c r="B62" s="1" t="s">
        <v>92</v>
      </c>
      <c r="C62" s="1">
        <v>2021</v>
      </c>
      <c r="D62" s="10">
        <f>+'Indice PondENGHO'!D60/'Indice PondENGHO'!D59-1</f>
        <v>3.3749299483592843E-2</v>
      </c>
      <c r="E62" s="3">
        <f>+'Indice PondENGHO'!E60/'Indice PondENGHO'!E59-1</f>
        <v>2.3552713450259333E-2</v>
      </c>
      <c r="F62" s="3">
        <f>+'Indice PondENGHO'!F60/'Indice PondENGHO'!F59-1</f>
        <v>4.9367422513874493E-2</v>
      </c>
      <c r="G62" s="3">
        <f>+'Indice PondENGHO'!G60/'Indice PondENGHO'!G59-1</f>
        <v>2.3953933911884606E-2</v>
      </c>
      <c r="H62" s="3">
        <f>+'Indice PondENGHO'!H60/'Indice PondENGHO'!H59-1</f>
        <v>2.7151004712716809E-2</v>
      </c>
      <c r="I62" s="3">
        <f>+'Indice PondENGHO'!I60/'Indice PondENGHO'!I59-1</f>
        <v>4.411772193361041E-2</v>
      </c>
      <c r="J62" s="3">
        <f>+'Indice PondENGHO'!J60/'Indice PondENGHO'!J59-1</f>
        <v>3.102337884876416E-2</v>
      </c>
      <c r="K62" s="3">
        <f>+'Indice PondENGHO'!K60/'Indice PondENGHO'!K59-1</f>
        <v>1.1237836512769439E-2</v>
      </c>
      <c r="L62" s="3">
        <f>+'Indice PondENGHO'!L60/'Indice PondENGHO'!L59-1</f>
        <v>3.9443576216319221E-2</v>
      </c>
      <c r="M62" s="3">
        <f>+'Indice PondENGHO'!M60/'Indice PondENGHO'!M59-1</f>
        <v>1.3061424687871748E-2</v>
      </c>
      <c r="N62" s="3">
        <f>+'Indice PondENGHO'!N60/'Indice PondENGHO'!N59-1</f>
        <v>4.0384289590073896E-2</v>
      </c>
      <c r="O62" s="11">
        <f>+'Indice PondENGHO'!O60/'Indice PondENGHO'!O59-1</f>
        <v>3.2142055414031034E-2</v>
      </c>
      <c r="P62" s="3">
        <f>+'Indice PondENGHO'!P60/'Indice PondENGHO'!P59-1</f>
        <v>3.3789861888574357E-2</v>
      </c>
      <c r="Q62" s="3">
        <f>+'Indice PondENGHO'!Q60/'Indice PondENGHO'!Q59-1</f>
        <v>2.2364717048881877E-2</v>
      </c>
      <c r="R62" s="3">
        <f>+'Indice PondENGHO'!R60/'Indice PondENGHO'!R59-1</f>
        <v>4.9363063471580482E-2</v>
      </c>
      <c r="S62" s="3">
        <f>+'Indice PondENGHO'!S60/'Indice PondENGHO'!S59-1</f>
        <v>2.5160774774974914E-2</v>
      </c>
      <c r="T62" s="3">
        <f>+'Indice PondENGHO'!T60/'Indice PondENGHO'!T59-1</f>
        <v>2.7386775182541623E-2</v>
      </c>
      <c r="U62" s="3">
        <f>+'Indice PondENGHO'!U60/'Indice PondENGHO'!U59-1</f>
        <v>4.5576416149472498E-2</v>
      </c>
      <c r="V62" s="3">
        <f>+'Indice PondENGHO'!V60/'Indice PondENGHO'!V59-1</f>
        <v>3.0995903117885693E-2</v>
      </c>
      <c r="W62" s="3">
        <f>+'Indice PondENGHO'!W60/'Indice PondENGHO'!W59-1</f>
        <v>1.1299607825419722E-2</v>
      </c>
      <c r="X62" s="3">
        <f>+'Indice PondENGHO'!X60/'Indice PondENGHO'!X59-1</f>
        <v>3.9020068342069392E-2</v>
      </c>
      <c r="Y62" s="3">
        <f>+'Indice PondENGHO'!Y60/'Indice PondENGHO'!Y59-1</f>
        <v>1.3377529669283295E-2</v>
      </c>
      <c r="Z62" s="3">
        <f>+'Indice PondENGHO'!Z60/'Indice PondENGHO'!Z59-1</f>
        <v>4.0598819388395047E-2</v>
      </c>
      <c r="AA62" s="3">
        <f>+'Indice PondENGHO'!AA60/'Indice PondENGHO'!AA59-1</f>
        <v>3.3160903717199375E-2</v>
      </c>
      <c r="AB62" s="10">
        <f>+'Indice PondENGHO'!AB60/'Indice PondENGHO'!AB59-1</f>
        <v>3.3925388735177586E-2</v>
      </c>
      <c r="AC62" s="3">
        <f>+'Indice PondENGHO'!AC60/'Indice PondENGHO'!AC59-1</f>
        <v>2.3285294546021351E-2</v>
      </c>
      <c r="AD62" s="3">
        <f>+'Indice PondENGHO'!AD60/'Indice PondENGHO'!AD59-1</f>
        <v>4.9341119689197521E-2</v>
      </c>
      <c r="AE62" s="3">
        <f>+'Indice PondENGHO'!AE60/'Indice PondENGHO'!AE59-1</f>
        <v>2.5174598373534529E-2</v>
      </c>
      <c r="AF62" s="3">
        <f>+'Indice PondENGHO'!AF60/'Indice PondENGHO'!AF59-1</f>
        <v>2.7515975916656776E-2</v>
      </c>
      <c r="AG62" s="3">
        <f>+'Indice PondENGHO'!AG60/'Indice PondENGHO'!AG59-1</f>
        <v>4.5729442992174629E-2</v>
      </c>
      <c r="AH62" s="3">
        <f>+'Indice PondENGHO'!AH60/'Indice PondENGHO'!AH59-1</f>
        <v>3.0763524740454073E-2</v>
      </c>
      <c r="AI62" s="3">
        <f>+'Indice PondENGHO'!AI60/'Indice PondENGHO'!AI59-1</f>
        <v>1.1387113878067678E-2</v>
      </c>
      <c r="AJ62" s="3">
        <f>+'Indice PondENGHO'!AJ60/'Indice PondENGHO'!AJ59-1</f>
        <v>3.8721031697738884E-2</v>
      </c>
      <c r="AK62" s="3">
        <f>+'Indice PondENGHO'!AK60/'Indice PondENGHO'!AK59-1</f>
        <v>1.3408472413188433E-2</v>
      </c>
      <c r="AL62" s="3">
        <f>+'Indice PondENGHO'!AL60/'Indice PondENGHO'!AL59-1</f>
        <v>4.1119243538781047E-2</v>
      </c>
      <c r="AM62" s="11">
        <f>+'Indice PondENGHO'!AM60/'Indice PondENGHO'!AM59-1</f>
        <v>3.3464488992290597E-2</v>
      </c>
      <c r="AN62" s="3">
        <f>+'Indice PondENGHO'!AN60/'Indice PondENGHO'!AN59-1</f>
        <v>3.3971008607595499E-2</v>
      </c>
      <c r="AO62" s="3">
        <f>+'Indice PondENGHO'!AO60/'Indice PondENGHO'!AO59-1</f>
        <v>2.2671173209535711E-2</v>
      </c>
      <c r="AP62" s="3">
        <f>+'Indice PondENGHO'!AP60/'Indice PondENGHO'!AP59-1</f>
        <v>5.0073059121410912E-2</v>
      </c>
      <c r="AQ62" s="3">
        <f>+'Indice PondENGHO'!AQ60/'Indice PondENGHO'!AQ59-1</f>
        <v>2.5297418452582487E-2</v>
      </c>
      <c r="AR62" s="3">
        <f>+'Indice PondENGHO'!AR60/'Indice PondENGHO'!AR59-1</f>
        <v>2.7623881033954412E-2</v>
      </c>
      <c r="AS62" s="3">
        <f>+'Indice PondENGHO'!AS60/'Indice PondENGHO'!AS59-1</f>
        <v>4.8128543423557657E-2</v>
      </c>
      <c r="AT62" s="3">
        <f>+'Indice PondENGHO'!AT60/'Indice PondENGHO'!AT59-1</f>
        <v>3.0935263142956027E-2</v>
      </c>
      <c r="AU62" s="3">
        <f>+'Indice PondENGHO'!AU60/'Indice PondENGHO'!AU59-1</f>
        <v>1.1094929315683455E-2</v>
      </c>
      <c r="AV62" s="3">
        <f>+'Indice PondENGHO'!AV60/'Indice PondENGHO'!AV59-1</f>
        <v>3.8823251167535711E-2</v>
      </c>
      <c r="AW62" s="3">
        <f>+'Indice PondENGHO'!AW60/'Indice PondENGHO'!AW59-1</f>
        <v>1.3465196995257056E-2</v>
      </c>
      <c r="AX62" s="3">
        <f>+'Indice PondENGHO'!AX60/'Indice PondENGHO'!AX59-1</f>
        <v>4.0967580118935532E-2</v>
      </c>
      <c r="AY62" s="3">
        <f>+'Indice PondENGHO'!AY60/'Indice PondENGHO'!AY59-1</f>
        <v>3.38106683216437E-2</v>
      </c>
      <c r="AZ62" s="10">
        <f>+'Indice PondENGHO'!AZ60/'Indice PondENGHO'!AZ59-1</f>
        <v>3.4233341859317701E-2</v>
      </c>
      <c r="BA62" s="3">
        <f>+'Indice PondENGHO'!BA60/'Indice PondENGHO'!BA59-1</f>
        <v>2.1334183176633825E-2</v>
      </c>
      <c r="BB62" s="3">
        <f>+'Indice PondENGHO'!BB60/'Indice PondENGHO'!BB59-1</f>
        <v>5.0905630994156237E-2</v>
      </c>
      <c r="BC62" s="3">
        <f>+'Indice PondENGHO'!BC60/'Indice PondENGHO'!BC59-1</f>
        <v>2.5604960846260072E-2</v>
      </c>
      <c r="BD62" s="3">
        <f>+'Indice PondENGHO'!BD60/'Indice PondENGHO'!BD59-1</f>
        <v>2.7944191897910864E-2</v>
      </c>
      <c r="BE62" s="3">
        <f>+'Indice PondENGHO'!BE60/'Indice PondENGHO'!BE59-1</f>
        <v>5.0277708169777613E-2</v>
      </c>
      <c r="BF62" s="3">
        <f>+'Indice PondENGHO'!BF60/'Indice PondENGHO'!BF59-1</f>
        <v>3.0796871545562876E-2</v>
      </c>
      <c r="BG62" s="3">
        <f>+'Indice PondENGHO'!BG60/'Indice PondENGHO'!BG59-1</f>
        <v>1.0851686160846086E-2</v>
      </c>
      <c r="BH62" s="3">
        <f>+'Indice PondENGHO'!BH60/'Indice PondENGHO'!BH59-1</f>
        <v>3.9189886638560933E-2</v>
      </c>
      <c r="BI62" s="3">
        <f>+'Indice PondENGHO'!BI60/'Indice PondENGHO'!BI59-1</f>
        <v>1.219682387124954E-2</v>
      </c>
      <c r="BJ62" s="3">
        <f>+'Indice PondENGHO'!BJ60/'Indice PondENGHO'!BJ59-1</f>
        <v>4.1260436550843327E-2</v>
      </c>
      <c r="BK62" s="11">
        <f>+'Indice PondENGHO'!BK60/'Indice PondENGHO'!BK59-1</f>
        <v>3.4942421030346615E-2</v>
      </c>
      <c r="BL62" s="3">
        <f>+'Indice PondENGHO'!BL60/'Indice PondENGHO'!BL59-1</f>
        <v>3.4388956157737516E-2</v>
      </c>
      <c r="BM62" s="3">
        <f>+'Indice PondENGHO'!BM60/'Indice PondENGHO'!BM59-1</f>
        <v>3.4292382109692543E-2</v>
      </c>
      <c r="BN62" s="3">
        <f>+'Indice PondENGHO'!BN60/'Indice PondENGHO'!BN59-1</f>
        <v>3.4643547965255594E-2</v>
      </c>
      <c r="BO62" s="3">
        <f>+'Indice PondENGHO'!BO60/'Indice PondENGHO'!BO59-1</f>
        <v>3.5051512642838789E-2</v>
      </c>
      <c r="BP62" s="3">
        <f>+'Indice PondENGHO'!BP60/'Indice PondENGHO'!BP59-1</f>
        <v>3.5539195762113174E-2</v>
      </c>
      <c r="BQ62" s="10">
        <f>+'Indice PondENGHO'!BQ60/'Indice PondENGHO'!BQ59-1</f>
        <v>3.3946747884570971E-2</v>
      </c>
      <c r="BR62" s="3">
        <f>+'Indice PondENGHO'!BR60/'Indice PondENGHO'!BR59-1</f>
        <v>2.2429227362084969E-2</v>
      </c>
      <c r="BS62" s="3">
        <f>+'Indice PondENGHO'!BS60/'Indice PondENGHO'!BS59-1</f>
        <v>4.9962144232172934E-2</v>
      </c>
      <c r="BT62" s="3">
        <f>+'Indice PondENGHO'!BT60/'Indice PondENGHO'!BT59-1</f>
        <v>2.5195813362828279E-2</v>
      </c>
      <c r="BU62" s="3">
        <f>+'Indice PondENGHO'!BU60/'Indice PondENGHO'!BU59-1</f>
        <v>2.7669039186569933E-2</v>
      </c>
      <c r="BV62" s="3">
        <f>+'Indice PondENGHO'!BV60/'Indice PondENGHO'!BV59-1</f>
        <v>4.7969151965765455E-2</v>
      </c>
      <c r="BW62" s="3">
        <f>+'Indice PondENGHO'!BW60/'Indice PondENGHO'!BW59-1</f>
        <v>3.0874313233826722E-2</v>
      </c>
      <c r="BX62" s="3">
        <f>+'Indice PondENGHO'!BX60/'Indice PondENGHO'!BX59-1</f>
        <v>1.1132878138032654E-2</v>
      </c>
      <c r="BY62" s="3">
        <f>+'Indice PondENGHO'!BY60/'Indice PondENGHO'!BY59-1</f>
        <v>3.9035254244546902E-2</v>
      </c>
      <c r="BZ62" s="3">
        <f>+'Indice PondENGHO'!BZ60/'Indice PondENGHO'!BZ59-1</f>
        <v>1.2909481642803033E-2</v>
      </c>
      <c r="CA62" s="3">
        <f>+'Indice PondENGHO'!CA60/'Indice PondENGHO'!CA59-1</f>
        <v>4.1017607710379655E-2</v>
      </c>
      <c r="CB62" s="11">
        <f>+'Indice PondENGHO'!CB60/'Indice PondENGHO'!CB59-1</f>
        <v>3.3916401093839088E-2</v>
      </c>
      <c r="CC62" s="55">
        <f>+'Indice PondENGHO'!CC60/'Indice PondENGHO'!CC59-1</f>
        <v>3.4936008940015695E-2</v>
      </c>
      <c r="CD62" s="56">
        <f>+'Indice PondENGHO'!CD60/'Indice PondENGHO'!CD59-1</f>
        <v>3.4936008940015695E-2</v>
      </c>
      <c r="CF62" s="3">
        <f t="shared" si="0"/>
        <v>-1.150239604375658E-3</v>
      </c>
    </row>
    <row r="63" spans="1:84" x14ac:dyDescent="0.3">
      <c r="A63" s="2">
        <f>+'Indice PondENGHO'!A61</f>
        <v>44501</v>
      </c>
      <c r="B63" s="1" t="s">
        <v>93</v>
      </c>
      <c r="C63" s="1">
        <v>2021</v>
      </c>
      <c r="D63" s="10">
        <f>+'Indice PondENGHO'!D61/'Indice PondENGHO'!D60-1</f>
        <v>2.2532679434183134E-2</v>
      </c>
      <c r="E63" s="3">
        <f>+'Indice PondENGHO'!E61/'Indice PondENGHO'!E60-1</f>
        <v>1.2427245545714838E-2</v>
      </c>
      <c r="F63" s="3">
        <f>+'Indice PondENGHO'!F61/'Indice PondENGHO'!F60-1</f>
        <v>4.1109537573545518E-2</v>
      </c>
      <c r="G63" s="3">
        <f>+'Indice PondENGHO'!G61/'Indice PondENGHO'!G60-1</f>
        <v>2.2937637483466E-2</v>
      </c>
      <c r="H63" s="3">
        <f>+'Indice PondENGHO'!H61/'Indice PondENGHO'!H60-1</f>
        <v>2.6687919133470794E-2</v>
      </c>
      <c r="I63" s="3">
        <f>+'Indice PondENGHO'!I61/'Indice PondENGHO'!I60-1</f>
        <v>2.559578025360465E-2</v>
      </c>
      <c r="J63" s="3">
        <f>+'Indice PondENGHO'!J61/'Indice PondENGHO'!J60-1</f>
        <v>2.4193653303953067E-2</v>
      </c>
      <c r="K63" s="3">
        <f>+'Indice PondENGHO'!K61/'Indice PondENGHO'!K60-1</f>
        <v>9.0206814693907234E-3</v>
      </c>
      <c r="L63" s="3">
        <f>+'Indice PondENGHO'!L61/'Indice PondENGHO'!L60-1</f>
        <v>1.622650841312745E-2</v>
      </c>
      <c r="M63" s="3">
        <f>+'Indice PondENGHO'!M61/'Indice PondENGHO'!M60-1</f>
        <v>7.5827416996114838E-3</v>
      </c>
      <c r="N63" s="3">
        <f>+'Indice PondENGHO'!N61/'Indice PondENGHO'!N60-1</f>
        <v>4.7826945926819908E-2</v>
      </c>
      <c r="O63" s="11">
        <f>+'Indice PondENGHO'!O61/'Indice PondENGHO'!O60-1</f>
        <v>2.1299572040033743E-2</v>
      </c>
      <c r="P63" s="3">
        <f>+'Indice PondENGHO'!P61/'Indice PondENGHO'!P60-1</f>
        <v>2.1968570688761124E-2</v>
      </c>
      <c r="Q63" s="3">
        <f>+'Indice PondENGHO'!Q61/'Indice PondENGHO'!Q60-1</f>
        <v>1.1234848226581606E-2</v>
      </c>
      <c r="R63" s="3">
        <f>+'Indice PondENGHO'!R61/'Indice PondENGHO'!R60-1</f>
        <v>4.1582956721981201E-2</v>
      </c>
      <c r="S63" s="3">
        <f>+'Indice PondENGHO'!S61/'Indice PondENGHO'!S60-1</f>
        <v>2.2094783236009885E-2</v>
      </c>
      <c r="T63" s="3">
        <f>+'Indice PondENGHO'!T61/'Indice PondENGHO'!T60-1</f>
        <v>2.6905922966297791E-2</v>
      </c>
      <c r="U63" s="3">
        <f>+'Indice PondENGHO'!U61/'Indice PondENGHO'!U60-1</f>
        <v>2.4972337639964204E-2</v>
      </c>
      <c r="V63" s="3">
        <f>+'Indice PondENGHO'!V61/'Indice PondENGHO'!V60-1</f>
        <v>2.3530947286373616E-2</v>
      </c>
      <c r="W63" s="3">
        <f>+'Indice PondENGHO'!W61/'Indice PondENGHO'!W60-1</f>
        <v>8.5629496739176858E-3</v>
      </c>
      <c r="X63" s="3">
        <f>+'Indice PondENGHO'!X61/'Indice PondENGHO'!X60-1</f>
        <v>1.5618933305914684E-2</v>
      </c>
      <c r="Y63" s="3">
        <f>+'Indice PondENGHO'!Y61/'Indice PondENGHO'!Y60-1</f>
        <v>7.3731199394828639E-3</v>
      </c>
      <c r="Z63" s="3">
        <f>+'Indice PondENGHO'!Z61/'Indice PondENGHO'!Z60-1</f>
        <v>4.9118135736659907E-2</v>
      </c>
      <c r="AA63" s="3">
        <f>+'Indice PondENGHO'!AA61/'Indice PondENGHO'!AA60-1</f>
        <v>2.074301097789677E-2</v>
      </c>
      <c r="AB63" s="10">
        <f>+'Indice PondENGHO'!AB61/'Indice PondENGHO'!AB60-1</f>
        <v>2.1575089254773916E-2</v>
      </c>
      <c r="AC63" s="3">
        <f>+'Indice PondENGHO'!AC61/'Indice PondENGHO'!AC60-1</f>
        <v>1.1024823255556537E-2</v>
      </c>
      <c r="AD63" s="3">
        <f>+'Indice PondENGHO'!AD61/'Indice PondENGHO'!AD60-1</f>
        <v>4.25296163445259E-2</v>
      </c>
      <c r="AE63" s="3">
        <f>+'Indice PondENGHO'!AE61/'Indice PondENGHO'!AE60-1</f>
        <v>2.2034436769796439E-2</v>
      </c>
      <c r="AF63" s="3">
        <f>+'Indice PondENGHO'!AF61/'Indice PondENGHO'!AF60-1</f>
        <v>2.6965954355287147E-2</v>
      </c>
      <c r="AG63" s="3">
        <f>+'Indice PondENGHO'!AG61/'Indice PondENGHO'!AG60-1</f>
        <v>2.4679034377139253E-2</v>
      </c>
      <c r="AH63" s="3">
        <f>+'Indice PondENGHO'!AH61/'Indice PondENGHO'!AH60-1</f>
        <v>2.3073082722636418E-2</v>
      </c>
      <c r="AI63" s="3">
        <f>+'Indice PondENGHO'!AI61/'Indice PondENGHO'!AI60-1</f>
        <v>8.4484073749291344E-3</v>
      </c>
      <c r="AJ63" s="3">
        <f>+'Indice PondENGHO'!AJ61/'Indice PondENGHO'!AJ60-1</f>
        <v>1.5400264213665249E-2</v>
      </c>
      <c r="AK63" s="3">
        <f>+'Indice PondENGHO'!AK61/'Indice PondENGHO'!AK60-1</f>
        <v>7.3463311524084585E-3</v>
      </c>
      <c r="AL63" s="3">
        <f>+'Indice PondENGHO'!AL61/'Indice PondENGHO'!AL60-1</f>
        <v>4.9818484523240558E-2</v>
      </c>
      <c r="AM63" s="11">
        <f>+'Indice PondENGHO'!AM61/'Indice PondENGHO'!AM60-1</f>
        <v>2.0475967511929705E-2</v>
      </c>
      <c r="AN63" s="3">
        <f>+'Indice PondENGHO'!AN61/'Indice PondENGHO'!AN60-1</f>
        <v>2.1196554780782639E-2</v>
      </c>
      <c r="AO63" s="3">
        <f>+'Indice PondENGHO'!AO61/'Indice PondENGHO'!AO60-1</f>
        <v>1.0773249809964192E-2</v>
      </c>
      <c r="AP63" s="3">
        <f>+'Indice PondENGHO'!AP61/'Indice PondENGHO'!AP60-1</f>
        <v>4.1679763125663793E-2</v>
      </c>
      <c r="AQ63" s="3">
        <f>+'Indice PondENGHO'!AQ61/'Indice PondENGHO'!AQ60-1</f>
        <v>2.1661094819987792E-2</v>
      </c>
      <c r="AR63" s="3">
        <f>+'Indice PondENGHO'!AR61/'Indice PondENGHO'!AR60-1</f>
        <v>2.7029430099923868E-2</v>
      </c>
      <c r="AS63" s="3">
        <f>+'Indice PondENGHO'!AS61/'Indice PondENGHO'!AS60-1</f>
        <v>2.3995421377344339E-2</v>
      </c>
      <c r="AT63" s="3">
        <f>+'Indice PondENGHO'!AT61/'Indice PondENGHO'!AT60-1</f>
        <v>2.250075508969207E-2</v>
      </c>
      <c r="AU63" s="3">
        <f>+'Indice PondENGHO'!AU61/'Indice PondENGHO'!AU60-1</f>
        <v>8.0292179624001925E-3</v>
      </c>
      <c r="AV63" s="3">
        <f>+'Indice PondENGHO'!AV61/'Indice PondENGHO'!AV60-1</f>
        <v>1.473651136259635E-2</v>
      </c>
      <c r="AW63" s="3">
        <f>+'Indice PondENGHO'!AW61/'Indice PondENGHO'!AW60-1</f>
        <v>7.4440582456591908E-3</v>
      </c>
      <c r="AX63" s="3">
        <f>+'Indice PondENGHO'!AX61/'Indice PondENGHO'!AX60-1</f>
        <v>5.0233596872469644E-2</v>
      </c>
      <c r="AY63" s="3">
        <f>+'Indice PondENGHO'!AY61/'Indice PondENGHO'!AY60-1</f>
        <v>2.0275365482409491E-2</v>
      </c>
      <c r="AZ63" s="10">
        <f>+'Indice PondENGHO'!AZ61/'Indice PondENGHO'!AZ60-1</f>
        <v>2.0487453410451995E-2</v>
      </c>
      <c r="BA63" s="3">
        <f>+'Indice PondENGHO'!BA61/'Indice PondENGHO'!BA60-1</f>
        <v>1.0150220212321148E-2</v>
      </c>
      <c r="BB63" s="3">
        <f>+'Indice PondENGHO'!BB61/'Indice PondENGHO'!BB60-1</f>
        <v>4.1448761089280195E-2</v>
      </c>
      <c r="BC63" s="3">
        <f>+'Indice PondENGHO'!BC61/'Indice PondENGHO'!BC60-1</f>
        <v>2.0891290939355045E-2</v>
      </c>
      <c r="BD63" s="3">
        <f>+'Indice PondENGHO'!BD61/'Indice PondENGHO'!BD60-1</f>
        <v>2.7311342246044479E-2</v>
      </c>
      <c r="BE63" s="3">
        <f>+'Indice PondENGHO'!BE61/'Indice PondENGHO'!BE60-1</f>
        <v>2.3231992453806027E-2</v>
      </c>
      <c r="BF63" s="3">
        <f>+'Indice PondENGHO'!BF61/'Indice PondENGHO'!BF60-1</f>
        <v>2.1833911746417023E-2</v>
      </c>
      <c r="BG63" s="3">
        <f>+'Indice PondENGHO'!BG61/'Indice PondENGHO'!BG60-1</f>
        <v>7.151936232748346E-3</v>
      </c>
      <c r="BH63" s="3">
        <f>+'Indice PondENGHO'!BH61/'Indice PondENGHO'!BH60-1</f>
        <v>1.3582646869613413E-2</v>
      </c>
      <c r="BI63" s="3">
        <f>+'Indice PondENGHO'!BI61/'Indice PondENGHO'!BI60-1</f>
        <v>6.3953109146366316E-3</v>
      </c>
      <c r="BJ63" s="3">
        <f>+'Indice PondENGHO'!BJ61/'Indice PondENGHO'!BJ60-1</f>
        <v>5.1682641592267986E-2</v>
      </c>
      <c r="BK63" s="11">
        <f>+'Indice PondENGHO'!BK61/'Indice PondENGHO'!BK60-1</f>
        <v>1.9824522040570836E-2</v>
      </c>
      <c r="BL63" s="3">
        <f>+'Indice PondENGHO'!BL61/'Indice PondENGHO'!BL60-1</f>
        <v>2.535097346539672E-2</v>
      </c>
      <c r="BM63" s="3">
        <f>+'Indice PondENGHO'!BM61/'Indice PondENGHO'!BM60-1</f>
        <v>2.5165168170722785E-2</v>
      </c>
      <c r="BN63" s="3">
        <f>+'Indice PondENGHO'!BN61/'Indice PondENGHO'!BN60-1</f>
        <v>2.5335995014572399E-2</v>
      </c>
      <c r="BO63" s="3">
        <f>+'Indice PondENGHO'!BO61/'Indice PondENGHO'!BO60-1</f>
        <v>2.5268530407832168E-2</v>
      </c>
      <c r="BP63" s="3">
        <f>+'Indice PondENGHO'!BP61/'Indice PondENGHO'!BP60-1</f>
        <v>2.526927150765701E-2</v>
      </c>
      <c r="BQ63" s="10">
        <f>+'Indice PondENGHO'!BQ61/'Indice PondENGHO'!BQ60-1</f>
        <v>2.1499084162958315E-2</v>
      </c>
      <c r="BR63" s="3">
        <f>+'Indice PondENGHO'!BR61/'Indice PondENGHO'!BR60-1</f>
        <v>1.0934710497193745E-2</v>
      </c>
      <c r="BS63" s="3">
        <f>+'Indice PondENGHO'!BS61/'Indice PondENGHO'!BS60-1</f>
        <v>4.1676960228264948E-2</v>
      </c>
      <c r="BT63" s="3">
        <f>+'Indice PondENGHO'!BT61/'Indice PondENGHO'!BT60-1</f>
        <v>2.1694589898407779E-2</v>
      </c>
      <c r="BU63" s="3">
        <f>+'Indice PondENGHO'!BU61/'Indice PondENGHO'!BU60-1</f>
        <v>2.7091409058807026E-2</v>
      </c>
      <c r="BV63" s="3">
        <f>+'Indice PondENGHO'!BV61/'Indice PondENGHO'!BV60-1</f>
        <v>2.4043879655339495E-2</v>
      </c>
      <c r="BW63" s="3">
        <f>+'Indice PondENGHO'!BW61/'Indice PondENGHO'!BW60-1</f>
        <v>2.2650137832087802E-2</v>
      </c>
      <c r="BX63" s="3">
        <f>+'Indice PondENGHO'!BX61/'Indice PondENGHO'!BX60-1</f>
        <v>8.0627817984162409E-3</v>
      </c>
      <c r="BY63" s="3">
        <f>+'Indice PondENGHO'!BY61/'Indice PondENGHO'!BY60-1</f>
        <v>1.4697279724247059E-2</v>
      </c>
      <c r="BZ63" s="3">
        <f>+'Indice PondENGHO'!BZ61/'Indice PondENGHO'!BZ60-1</f>
        <v>7.0056693559936711E-3</v>
      </c>
      <c r="CA63" s="3">
        <f>+'Indice PondENGHO'!CA61/'Indice PondENGHO'!CA60-1</f>
        <v>5.0422714259324986E-2</v>
      </c>
      <c r="CB63" s="11">
        <f>+'Indice PondENGHO'!CB61/'Indice PondENGHO'!CB60-1</f>
        <v>2.0307840902860974E-2</v>
      </c>
      <c r="CC63" s="55">
        <f>+'Indice PondENGHO'!CC61/'Indice PondENGHO'!CC60-1</f>
        <v>2.5274714986545099E-2</v>
      </c>
      <c r="CD63" s="56">
        <f>+'Indice PondENGHO'!CD61/'Indice PondENGHO'!CD60-1</f>
        <v>2.5274714986545099E-2</v>
      </c>
      <c r="CF63" s="3">
        <f t="shared" si="0"/>
        <v>8.1701957739710451E-5</v>
      </c>
    </row>
    <row r="64" spans="1:84" x14ac:dyDescent="0.3">
      <c r="A64" s="2">
        <f>+'Indice PondENGHO'!A62</f>
        <v>44531</v>
      </c>
      <c r="B64" s="1" t="s">
        <v>82</v>
      </c>
      <c r="C64" s="1">
        <v>2021</v>
      </c>
      <c r="D64" s="10">
        <f>+'Indice PondENGHO'!D62/'Indice PondENGHO'!D61-1</f>
        <v>4.4890216742800693E-2</v>
      </c>
      <c r="E64" s="3">
        <f>+'Indice PondENGHO'!E62/'Indice PondENGHO'!E61-1</f>
        <v>5.4354609423195921E-2</v>
      </c>
      <c r="F64" s="3">
        <f>+'Indice PondENGHO'!F62/'Indice PondENGHO'!F61-1</f>
        <v>4.7769892356304355E-2</v>
      </c>
      <c r="G64" s="3">
        <f>+'Indice PondENGHO'!G62/'Indice PondENGHO'!G61-1</f>
        <v>1.9807784004444606E-2</v>
      </c>
      <c r="H64" s="3">
        <f>+'Indice PondENGHO'!H62/'Indice PondENGHO'!H61-1</f>
        <v>3.2608738194244591E-2</v>
      </c>
      <c r="I64" s="3">
        <f>+'Indice PondENGHO'!I62/'Indice PondENGHO'!I61-1</f>
        <v>5.7301958217788052E-3</v>
      </c>
      <c r="J64" s="3">
        <f>+'Indice PondENGHO'!J62/'Indice PondENGHO'!J61-1</f>
        <v>4.4926210623014606E-2</v>
      </c>
      <c r="K64" s="3">
        <f>+'Indice PondENGHO'!K62/'Indice PondENGHO'!K61-1</f>
        <v>1.9312133632936934E-2</v>
      </c>
      <c r="L64" s="3">
        <f>+'Indice PondENGHO'!L62/'Indice PondENGHO'!L61-1</f>
        <v>3.7761626391579872E-2</v>
      </c>
      <c r="M64" s="3">
        <f>+'Indice PondENGHO'!M62/'Indice PondENGHO'!M61-1</f>
        <v>9.698872543319359E-3</v>
      </c>
      <c r="N64" s="3">
        <f>+'Indice PondENGHO'!N62/'Indice PondENGHO'!N61-1</f>
        <v>6.3291424108265382E-2</v>
      </c>
      <c r="O64" s="11">
        <f>+'Indice PondENGHO'!O62/'Indice PondENGHO'!O61-1</f>
        <v>3.2292251522624271E-2</v>
      </c>
      <c r="P64" s="3">
        <f>+'Indice PondENGHO'!P62/'Indice PondENGHO'!P61-1</f>
        <v>4.3620980571558832E-2</v>
      </c>
      <c r="Q64" s="3">
        <f>+'Indice PondENGHO'!Q62/'Indice PondENGHO'!Q61-1</f>
        <v>5.3895683762752666E-2</v>
      </c>
      <c r="R64" s="3">
        <f>+'Indice PondENGHO'!R62/'Indice PondENGHO'!R61-1</f>
        <v>4.7325930664878335E-2</v>
      </c>
      <c r="S64" s="3">
        <f>+'Indice PondENGHO'!S62/'Indice PondENGHO'!S61-1</f>
        <v>2.0385872629698598E-2</v>
      </c>
      <c r="T64" s="3">
        <f>+'Indice PondENGHO'!T62/'Indice PondENGHO'!T61-1</f>
        <v>3.331217912916018E-2</v>
      </c>
      <c r="U64" s="3">
        <f>+'Indice PondENGHO'!U62/'Indice PondENGHO'!U61-1</f>
        <v>5.4514493220234606E-3</v>
      </c>
      <c r="V64" s="3">
        <f>+'Indice PondENGHO'!V62/'Indice PondENGHO'!V61-1</f>
        <v>4.6471118753833807E-2</v>
      </c>
      <c r="W64" s="3">
        <f>+'Indice PondENGHO'!W62/'Indice PondENGHO'!W61-1</f>
        <v>1.8929686615897223E-2</v>
      </c>
      <c r="X64" s="3">
        <f>+'Indice PondENGHO'!X62/'Indice PondENGHO'!X61-1</f>
        <v>3.8601651189670294E-2</v>
      </c>
      <c r="Y64" s="3">
        <f>+'Indice PondENGHO'!Y62/'Indice PondENGHO'!Y61-1</f>
        <v>1.1398529980599204E-2</v>
      </c>
      <c r="Z64" s="3">
        <f>+'Indice PondENGHO'!Z62/'Indice PondENGHO'!Z61-1</f>
        <v>6.1277546894581647E-2</v>
      </c>
      <c r="AA64" s="3">
        <f>+'Indice PondENGHO'!AA62/'Indice PondENGHO'!AA61-1</f>
        <v>3.1972698188377002E-2</v>
      </c>
      <c r="AB64" s="10">
        <f>+'Indice PondENGHO'!AB62/'Indice PondENGHO'!AB61-1</f>
        <v>4.2883638325497797E-2</v>
      </c>
      <c r="AC64" s="3">
        <f>+'Indice PondENGHO'!AC62/'Indice PondENGHO'!AC61-1</f>
        <v>5.4019977940620745E-2</v>
      </c>
      <c r="AD64" s="3">
        <f>+'Indice PondENGHO'!AD62/'Indice PondENGHO'!AD61-1</f>
        <v>4.6649406538287197E-2</v>
      </c>
      <c r="AE64" s="3">
        <f>+'Indice PondENGHO'!AE62/'Indice PondENGHO'!AE61-1</f>
        <v>2.0718450678147704E-2</v>
      </c>
      <c r="AF64" s="3">
        <f>+'Indice PondENGHO'!AF62/'Indice PondENGHO'!AF61-1</f>
        <v>3.3679567930447352E-2</v>
      </c>
      <c r="AG64" s="3">
        <f>+'Indice PondENGHO'!AG62/'Indice PondENGHO'!AG61-1</f>
        <v>5.1195302029556355E-3</v>
      </c>
      <c r="AH64" s="3">
        <f>+'Indice PondENGHO'!AH62/'Indice PondENGHO'!AH61-1</f>
        <v>4.6313210890990275E-2</v>
      </c>
      <c r="AI64" s="3">
        <f>+'Indice PondENGHO'!AI62/'Indice PondENGHO'!AI61-1</f>
        <v>1.8666351548073168E-2</v>
      </c>
      <c r="AJ64" s="3">
        <f>+'Indice PondENGHO'!AJ62/'Indice PondENGHO'!AJ61-1</f>
        <v>3.8868263889346055E-2</v>
      </c>
      <c r="AK64" s="3">
        <f>+'Indice PondENGHO'!AK62/'Indice PondENGHO'!AK61-1</f>
        <v>1.1629181349873452E-2</v>
      </c>
      <c r="AL64" s="3">
        <f>+'Indice PondENGHO'!AL62/'Indice PondENGHO'!AL61-1</f>
        <v>5.9014245150345479E-2</v>
      </c>
      <c r="AM64" s="11">
        <f>+'Indice PondENGHO'!AM62/'Indice PondENGHO'!AM61-1</f>
        <v>3.2041636014285002E-2</v>
      </c>
      <c r="AN64" s="3">
        <f>+'Indice PondENGHO'!AN62/'Indice PondENGHO'!AN61-1</f>
        <v>4.222872668285671E-2</v>
      </c>
      <c r="AO64" s="3">
        <f>+'Indice PondENGHO'!AO62/'Indice PondENGHO'!AO61-1</f>
        <v>5.3789183000108931E-2</v>
      </c>
      <c r="AP64" s="3">
        <f>+'Indice PondENGHO'!AP62/'Indice PondENGHO'!AP61-1</f>
        <v>4.6806145224051798E-2</v>
      </c>
      <c r="AQ64" s="3">
        <f>+'Indice PondENGHO'!AQ62/'Indice PondENGHO'!AQ61-1</f>
        <v>2.096693804042582E-2</v>
      </c>
      <c r="AR64" s="3">
        <f>+'Indice PondENGHO'!AR62/'Indice PondENGHO'!AR61-1</f>
        <v>3.375408421265913E-2</v>
      </c>
      <c r="AS64" s="3">
        <f>+'Indice PondENGHO'!AS62/'Indice PondENGHO'!AS61-1</f>
        <v>4.8385617931168134E-3</v>
      </c>
      <c r="AT64" s="3">
        <f>+'Indice PondENGHO'!AT62/'Indice PondENGHO'!AT61-1</f>
        <v>4.8618780342982726E-2</v>
      </c>
      <c r="AU64" s="3">
        <f>+'Indice PondENGHO'!AU62/'Indice PondENGHO'!AU61-1</f>
        <v>1.8638561940533815E-2</v>
      </c>
      <c r="AV64" s="3">
        <f>+'Indice PondENGHO'!AV62/'Indice PondENGHO'!AV61-1</f>
        <v>3.9436999865717359E-2</v>
      </c>
      <c r="AW64" s="3">
        <f>+'Indice PondENGHO'!AW62/'Indice PondENGHO'!AW61-1</f>
        <v>1.1417855568207624E-2</v>
      </c>
      <c r="AX64" s="3">
        <f>+'Indice PondENGHO'!AX62/'Indice PondENGHO'!AX61-1</f>
        <v>5.8344362732977384E-2</v>
      </c>
      <c r="AY64" s="3">
        <f>+'Indice PondENGHO'!AY62/'Indice PondENGHO'!AY61-1</f>
        <v>3.1473785277431832E-2</v>
      </c>
      <c r="AZ64" s="10">
        <f>+'Indice PondENGHO'!AZ62/'Indice PondENGHO'!AZ61-1</f>
        <v>4.1165362453184251E-2</v>
      </c>
      <c r="BA64" s="3">
        <f>+'Indice PondENGHO'!BA62/'Indice PondENGHO'!BA61-1</f>
        <v>5.3330721036536355E-2</v>
      </c>
      <c r="BB64" s="3">
        <f>+'Indice PondENGHO'!BB62/'Indice PondENGHO'!BB61-1</f>
        <v>4.6638339720697974E-2</v>
      </c>
      <c r="BC64" s="3">
        <f>+'Indice PondENGHO'!BC62/'Indice PondENGHO'!BC61-1</f>
        <v>2.1730970061896393E-2</v>
      </c>
      <c r="BD64" s="3">
        <f>+'Indice PondENGHO'!BD62/'Indice PondENGHO'!BD61-1</f>
        <v>3.4109271824970921E-2</v>
      </c>
      <c r="BE64" s="3">
        <f>+'Indice PondENGHO'!BE62/'Indice PondENGHO'!BE61-1</f>
        <v>4.471977948235395E-3</v>
      </c>
      <c r="BF64" s="3">
        <f>+'Indice PondENGHO'!BF62/'Indice PondENGHO'!BF61-1</f>
        <v>5.018154889110038E-2</v>
      </c>
      <c r="BG64" s="3">
        <f>+'Indice PondENGHO'!BG62/'Indice PondENGHO'!BG61-1</f>
        <v>1.8201295259247852E-2</v>
      </c>
      <c r="BH64" s="3">
        <f>+'Indice PondENGHO'!BH62/'Indice PondENGHO'!BH61-1</f>
        <v>4.0224317065965298E-2</v>
      </c>
      <c r="BI64" s="3">
        <f>+'Indice PondENGHO'!BI62/'Indice PondENGHO'!BI61-1</f>
        <v>1.2880466188776252E-2</v>
      </c>
      <c r="BJ64" s="3">
        <f>+'Indice PondENGHO'!BJ62/'Indice PondENGHO'!BJ61-1</f>
        <v>5.7895865633977639E-2</v>
      </c>
      <c r="BK64" s="11">
        <f>+'Indice PondENGHO'!BK62/'Indice PondENGHO'!BK61-1</f>
        <v>3.0602683148011733E-2</v>
      </c>
      <c r="BL64" s="3">
        <f>+'Indice PondENGHO'!BL62/'Indice PondENGHO'!BL61-1</f>
        <v>4.0126766726063412E-2</v>
      </c>
      <c r="BM64" s="3">
        <f>+'Indice PondENGHO'!BM62/'Indice PondENGHO'!BM61-1</f>
        <v>3.9139270374254576E-2</v>
      </c>
      <c r="BN64" s="3">
        <f>+'Indice PondENGHO'!BN62/'Indice PondENGHO'!BN61-1</f>
        <v>3.7863616217983731E-2</v>
      </c>
      <c r="BO64" s="3">
        <f>+'Indice PondENGHO'!BO62/'Indice PondENGHO'!BO61-1</f>
        <v>3.7760879012878945E-2</v>
      </c>
      <c r="BP64" s="3">
        <f>+'Indice PondENGHO'!BP62/'Indice PondENGHO'!BP61-1</f>
        <v>3.7077394184749757E-2</v>
      </c>
      <c r="BQ64" s="10">
        <f>+'Indice PondENGHO'!BQ62/'Indice PondENGHO'!BQ61-1</f>
        <v>4.2864172114837951E-2</v>
      </c>
      <c r="BR64" s="3">
        <f>+'Indice PondENGHO'!BR62/'Indice PondENGHO'!BR61-1</f>
        <v>5.3784984069565667E-2</v>
      </c>
      <c r="BS64" s="3">
        <f>+'Indice PondENGHO'!BS62/'Indice PondENGHO'!BS61-1</f>
        <v>4.6946765355574405E-2</v>
      </c>
      <c r="BT64" s="3">
        <f>+'Indice PondENGHO'!BT62/'Indice PondENGHO'!BT61-1</f>
        <v>2.0943798381776402E-2</v>
      </c>
      <c r="BU64" s="3">
        <f>+'Indice PondENGHO'!BU62/'Indice PondENGHO'!BU61-1</f>
        <v>3.3733530655327026E-2</v>
      </c>
      <c r="BV64" s="3">
        <f>+'Indice PondENGHO'!BV62/'Indice PondENGHO'!BV61-1</f>
        <v>4.8802474969027454E-3</v>
      </c>
      <c r="BW64" s="3">
        <f>+'Indice PondENGHO'!BW62/'Indice PondENGHO'!BW61-1</f>
        <v>4.817216085467213E-2</v>
      </c>
      <c r="BX64" s="3">
        <f>+'Indice PondENGHO'!BX62/'Indice PondENGHO'!BX61-1</f>
        <v>1.8644984298927803E-2</v>
      </c>
      <c r="BY64" s="3">
        <f>+'Indice PondENGHO'!BY62/'Indice PondENGHO'!BY61-1</f>
        <v>3.9341993417389753E-2</v>
      </c>
      <c r="BZ64" s="3">
        <f>+'Indice PondENGHO'!BZ62/'Indice PondENGHO'!BZ61-1</f>
        <v>1.1931640209776662E-2</v>
      </c>
      <c r="CA64" s="3">
        <f>+'Indice PondENGHO'!CA62/'Indice PondENGHO'!CA61-1</f>
        <v>5.9030130512591095E-2</v>
      </c>
      <c r="CB64" s="11">
        <f>+'Indice PondENGHO'!CB62/'Indice PondENGHO'!CB61-1</f>
        <v>3.1396451261251901E-2</v>
      </c>
      <c r="CC64" s="55">
        <f>+'Indice PondENGHO'!CC62/'Indice PondENGHO'!CC61-1</f>
        <v>3.8065315516571552E-2</v>
      </c>
      <c r="CD64" s="56">
        <f>+'Indice PondENGHO'!CD62/'Indice PondENGHO'!CD61-1</f>
        <v>3.8065315516571552E-2</v>
      </c>
      <c r="CF64" s="3">
        <f t="shared" si="0"/>
        <v>3.0493725413136552E-3</v>
      </c>
    </row>
    <row r="65" spans="1:84" x14ac:dyDescent="0.3">
      <c r="A65" s="2">
        <f>+'Indice PondENGHO'!A63</f>
        <v>44562</v>
      </c>
      <c r="B65" s="1" t="s">
        <v>83</v>
      </c>
      <c r="C65" s="1">
        <v>2022</v>
      </c>
      <c r="D65" s="10">
        <f>+'Indice PondENGHO'!D63/'Indice PondENGHO'!D62-1</f>
        <v>4.8123663038962317E-2</v>
      </c>
      <c r="E65" s="3">
        <f>+'Indice PondENGHO'!E63/'Indice PondENGHO'!E62-1</f>
        <v>1.8216271629866609E-2</v>
      </c>
      <c r="F65" s="3">
        <f>+'Indice PondENGHO'!F63/'Indice PondENGHO'!F62-1</f>
        <v>2.5722608684099812E-2</v>
      </c>
      <c r="G65" s="3">
        <f>+'Indice PondENGHO'!G63/'Indice PondENGHO'!G62-1</f>
        <v>1.9788843161694381E-2</v>
      </c>
      <c r="H65" s="3">
        <f>+'Indice PondENGHO'!H63/'Indice PondENGHO'!H62-1</f>
        <v>3.3102361730525498E-2</v>
      </c>
      <c r="I65" s="3">
        <f>+'Indice PondENGHO'!I63/'Indice PondENGHO'!I62-1</f>
        <v>3.9043367419062891E-2</v>
      </c>
      <c r="J65" s="3">
        <f>+'Indice PondENGHO'!J63/'Indice PondENGHO'!J62-1</f>
        <v>2.8414545244574096E-2</v>
      </c>
      <c r="K65" s="3">
        <f>+'Indice PondENGHO'!K63/'Indice PondENGHO'!K62-1</f>
        <v>7.3051261248289867E-2</v>
      </c>
      <c r="L65" s="3">
        <f>+'Indice PondENGHO'!L63/'Indice PondENGHO'!L62-1</f>
        <v>4.0091137539075561E-2</v>
      </c>
      <c r="M65" s="3">
        <f>+'Indice PondENGHO'!M63/'Indice PondENGHO'!M62-1</f>
        <v>8.0706374136452208E-3</v>
      </c>
      <c r="N65" s="3">
        <f>+'Indice PondENGHO'!N63/'Indice PondENGHO'!N62-1</f>
        <v>5.6762082866729457E-2</v>
      </c>
      <c r="O65" s="11">
        <f>+'Indice PondENGHO'!O63/'Indice PondENGHO'!O62-1</f>
        <v>4.1730471909639855E-2</v>
      </c>
      <c r="P65" s="3">
        <f>+'Indice PondENGHO'!P63/'Indice PondENGHO'!P62-1</f>
        <v>4.8700743248989209E-2</v>
      </c>
      <c r="Q65" s="3">
        <f>+'Indice PondENGHO'!Q63/'Indice PondENGHO'!Q62-1</f>
        <v>1.8037641352831146E-2</v>
      </c>
      <c r="R65" s="3">
        <f>+'Indice PondENGHO'!R63/'Indice PondENGHO'!R62-1</f>
        <v>2.5075081731749993E-2</v>
      </c>
      <c r="S65" s="3">
        <f>+'Indice PondENGHO'!S63/'Indice PondENGHO'!S62-1</f>
        <v>1.8866994602669829E-2</v>
      </c>
      <c r="T65" s="3">
        <f>+'Indice PondENGHO'!T63/'Indice PondENGHO'!T62-1</f>
        <v>3.3159660410726932E-2</v>
      </c>
      <c r="U65" s="3">
        <f>+'Indice PondENGHO'!U63/'Indice PondENGHO'!U62-1</f>
        <v>4.0031051159150177E-2</v>
      </c>
      <c r="V65" s="3">
        <f>+'Indice PondENGHO'!V63/'Indice PondENGHO'!V62-1</f>
        <v>2.8197194823385452E-2</v>
      </c>
      <c r="W65" s="3">
        <f>+'Indice PondENGHO'!W63/'Indice PondENGHO'!W62-1</f>
        <v>7.3999186475913081E-2</v>
      </c>
      <c r="X65" s="3">
        <f>+'Indice PondENGHO'!X63/'Indice PondENGHO'!X62-1</f>
        <v>4.0900169342213522E-2</v>
      </c>
      <c r="Y65" s="3">
        <f>+'Indice PondENGHO'!Y63/'Indice PondENGHO'!Y62-1</f>
        <v>7.8141404595033492E-3</v>
      </c>
      <c r="Z65" s="3">
        <f>+'Indice PondENGHO'!Z63/'Indice PondENGHO'!Z62-1</f>
        <v>5.7348044448550795E-2</v>
      </c>
      <c r="AA65" s="3">
        <f>+'Indice PondENGHO'!AA63/'Indice PondENGHO'!AA62-1</f>
        <v>4.2581240896400807E-2</v>
      </c>
      <c r="AB65" s="10">
        <f>+'Indice PondENGHO'!AB63/'Indice PondENGHO'!AB62-1</f>
        <v>4.9131875917463486E-2</v>
      </c>
      <c r="AC65" s="3">
        <f>+'Indice PondENGHO'!AC63/'Indice PondENGHO'!AC62-1</f>
        <v>1.8385288295291291E-2</v>
      </c>
      <c r="AD65" s="3">
        <f>+'Indice PondENGHO'!AD63/'Indice PondENGHO'!AD62-1</f>
        <v>2.4821738738168175E-2</v>
      </c>
      <c r="AE65" s="3">
        <f>+'Indice PondENGHO'!AE63/'Indice PondENGHO'!AE62-1</f>
        <v>1.8341806097950775E-2</v>
      </c>
      <c r="AF65" s="3">
        <f>+'Indice PondENGHO'!AF63/'Indice PondENGHO'!AF62-1</f>
        <v>3.2976269852432738E-2</v>
      </c>
      <c r="AG65" s="3">
        <f>+'Indice PondENGHO'!AG63/'Indice PondENGHO'!AG62-1</f>
        <v>3.9911274230530314E-2</v>
      </c>
      <c r="AH65" s="3">
        <f>+'Indice PondENGHO'!AH63/'Indice PondENGHO'!AH62-1</f>
        <v>2.8670466708180076E-2</v>
      </c>
      <c r="AI65" s="3">
        <f>+'Indice PondENGHO'!AI63/'Indice PondENGHO'!AI62-1</f>
        <v>7.4448200437462697E-2</v>
      </c>
      <c r="AJ65" s="3">
        <f>+'Indice PondENGHO'!AJ63/'Indice PondENGHO'!AJ62-1</f>
        <v>4.102148102309644E-2</v>
      </c>
      <c r="AK65" s="3">
        <f>+'Indice PondENGHO'!AK63/'Indice PondENGHO'!AK62-1</f>
        <v>7.8524208521597583E-3</v>
      </c>
      <c r="AL65" s="3">
        <f>+'Indice PondENGHO'!AL63/'Indice PondENGHO'!AL62-1</f>
        <v>5.6631211118464586E-2</v>
      </c>
      <c r="AM65" s="11">
        <f>+'Indice PondENGHO'!AM63/'Indice PondENGHO'!AM62-1</f>
        <v>4.2820657880961344E-2</v>
      </c>
      <c r="AN65" s="3">
        <f>+'Indice PondENGHO'!AN63/'Indice PondENGHO'!AN62-1</f>
        <v>4.9161843344015299E-2</v>
      </c>
      <c r="AO65" s="3">
        <f>+'Indice PondENGHO'!AO63/'Indice PondENGHO'!AO62-1</f>
        <v>1.8290943215065747E-2</v>
      </c>
      <c r="AP65" s="3">
        <f>+'Indice PondENGHO'!AP63/'Indice PondENGHO'!AP62-1</f>
        <v>2.448628770453376E-2</v>
      </c>
      <c r="AQ65" s="3">
        <f>+'Indice PondENGHO'!AQ63/'Indice PondENGHO'!AQ62-1</f>
        <v>1.8572055682128941E-2</v>
      </c>
      <c r="AR65" s="3">
        <f>+'Indice PondENGHO'!AR63/'Indice PondENGHO'!AR62-1</f>
        <v>3.2935680733064965E-2</v>
      </c>
      <c r="AS65" s="3">
        <f>+'Indice PondENGHO'!AS63/'Indice PondENGHO'!AS62-1</f>
        <v>4.1658900394746734E-2</v>
      </c>
      <c r="AT65" s="3">
        <f>+'Indice PondENGHO'!AT63/'Indice PondENGHO'!AT62-1</f>
        <v>2.7984594146019059E-2</v>
      </c>
      <c r="AU65" s="3">
        <f>+'Indice PondENGHO'!AU63/'Indice PondENGHO'!AU62-1</f>
        <v>7.4389660676748903E-2</v>
      </c>
      <c r="AV65" s="3">
        <f>+'Indice PondENGHO'!AV63/'Indice PondENGHO'!AV62-1</f>
        <v>4.1957473477302054E-2</v>
      </c>
      <c r="AW65" s="3">
        <f>+'Indice PondENGHO'!AW63/'Indice PondENGHO'!AW62-1</f>
        <v>7.6346043212016657E-3</v>
      </c>
      <c r="AX65" s="3">
        <f>+'Indice PondENGHO'!AX63/'Indice PondENGHO'!AX62-1</f>
        <v>5.7405331274829274E-2</v>
      </c>
      <c r="AY65" s="3">
        <f>+'Indice PondENGHO'!AY63/'Indice PondENGHO'!AY62-1</f>
        <v>4.2898529662650065E-2</v>
      </c>
      <c r="AZ65" s="10">
        <f>+'Indice PondENGHO'!AZ63/'Indice PondENGHO'!AZ62-1</f>
        <v>4.9509809359661094E-2</v>
      </c>
      <c r="BA65" s="3">
        <f>+'Indice PondENGHO'!BA63/'Indice PondENGHO'!BA62-1</f>
        <v>1.7989713956252373E-2</v>
      </c>
      <c r="BB65" s="3">
        <f>+'Indice PondENGHO'!BB63/'Indice PondENGHO'!BB62-1</f>
        <v>2.4034666658541592E-2</v>
      </c>
      <c r="BC65" s="3">
        <f>+'Indice PondENGHO'!BC63/'Indice PondENGHO'!BC62-1</f>
        <v>1.7778606508217276E-2</v>
      </c>
      <c r="BD65" s="3">
        <f>+'Indice PondENGHO'!BD63/'Indice PondENGHO'!BD62-1</f>
        <v>3.3204437659118069E-2</v>
      </c>
      <c r="BE65" s="3">
        <f>+'Indice PondENGHO'!BE63/'Indice PondENGHO'!BE62-1</f>
        <v>4.3132003413425934E-2</v>
      </c>
      <c r="BF65" s="3">
        <f>+'Indice PondENGHO'!BF63/'Indice PondENGHO'!BF62-1</f>
        <v>2.752828432092147E-2</v>
      </c>
      <c r="BG65" s="3">
        <f>+'Indice PondENGHO'!BG63/'Indice PondENGHO'!BG62-1</f>
        <v>7.5505427328066421E-2</v>
      </c>
      <c r="BH65" s="3">
        <f>+'Indice PondENGHO'!BH63/'Indice PondENGHO'!BH62-1</f>
        <v>4.2764585319709614E-2</v>
      </c>
      <c r="BI65" s="3">
        <f>+'Indice PondENGHO'!BI63/'Indice PondENGHO'!BI62-1</f>
        <v>7.3661015924222362E-3</v>
      </c>
      <c r="BJ65" s="3">
        <f>+'Indice PondENGHO'!BJ63/'Indice PondENGHO'!BJ62-1</f>
        <v>5.6991957154825412E-2</v>
      </c>
      <c r="BK65" s="11">
        <f>+'Indice PondENGHO'!BK63/'Indice PondENGHO'!BK62-1</f>
        <v>4.4043868821093346E-2</v>
      </c>
      <c r="BL65" s="3">
        <f>+'Indice PondENGHO'!BL63/'Indice PondENGHO'!BL62-1</f>
        <v>3.9602931962529953E-2</v>
      </c>
      <c r="BM65" s="3">
        <f>+'Indice PondENGHO'!BM63/'Indice PondENGHO'!BM62-1</f>
        <v>3.893739257609119E-2</v>
      </c>
      <c r="BN65" s="3">
        <f>+'Indice PondENGHO'!BN63/'Indice PondENGHO'!BN62-1</f>
        <v>3.9012407839565055E-2</v>
      </c>
      <c r="BO65" s="3">
        <f>+'Indice PondENGHO'!BO63/'Indice PondENGHO'!BO62-1</f>
        <v>3.8668025404319017E-2</v>
      </c>
      <c r="BP65" s="3">
        <f>+'Indice PondENGHO'!BP63/'Indice PondENGHO'!BP62-1</f>
        <v>3.8330326400407122E-2</v>
      </c>
      <c r="BQ65" s="10">
        <f>+'Indice PondENGHO'!BQ63/'Indice PondENGHO'!BQ62-1</f>
        <v>4.8958383429399399E-2</v>
      </c>
      <c r="BR65" s="3">
        <f>+'Indice PondENGHO'!BR63/'Indice PondENGHO'!BR62-1</f>
        <v>1.8157947705036204E-2</v>
      </c>
      <c r="BS65" s="3">
        <f>+'Indice PondENGHO'!BS63/'Indice PondENGHO'!BS62-1</f>
        <v>2.4685768435234623E-2</v>
      </c>
      <c r="BT65" s="3">
        <f>+'Indice PondENGHO'!BT63/'Indice PondENGHO'!BT62-1</f>
        <v>1.8461378748412249E-2</v>
      </c>
      <c r="BU65" s="3">
        <f>+'Indice PondENGHO'!BU63/'Indice PondENGHO'!BU62-1</f>
        <v>3.3096935873816236E-2</v>
      </c>
      <c r="BV65" s="3">
        <f>+'Indice PondENGHO'!BV63/'Indice PondENGHO'!BV62-1</f>
        <v>4.1558090363589706E-2</v>
      </c>
      <c r="BW65" s="3">
        <f>+'Indice PondENGHO'!BW63/'Indice PondENGHO'!BW62-1</f>
        <v>2.8000872395588017E-2</v>
      </c>
      <c r="BX65" s="3">
        <f>+'Indice PondENGHO'!BX63/'Indice PondENGHO'!BX62-1</f>
        <v>7.4501699958542389E-2</v>
      </c>
      <c r="BY65" s="3">
        <f>+'Indice PondENGHO'!BY63/'Indice PondENGHO'!BY62-1</f>
        <v>4.1759516534309205E-2</v>
      </c>
      <c r="BZ65" s="3">
        <f>+'Indice PondENGHO'!BZ63/'Indice PondENGHO'!BZ62-1</f>
        <v>7.6151198255103303E-3</v>
      </c>
      <c r="CA65" s="3">
        <f>+'Indice PondENGHO'!CA63/'Indice PondENGHO'!CA62-1</f>
        <v>5.7055516767927195E-2</v>
      </c>
      <c r="CB65" s="11">
        <f>+'Indice PondENGHO'!CB63/'Indice PondENGHO'!CB62-1</f>
        <v>4.3150109224296518E-2</v>
      </c>
      <c r="CC65" s="55">
        <f>+'Indice PondENGHO'!CC63/'Indice PondENGHO'!CC62-1</f>
        <v>3.8777942306846391E-2</v>
      </c>
      <c r="CD65" s="56">
        <f>+'Indice PondENGHO'!CD63/'Indice PondENGHO'!CD62-1</f>
        <v>3.8777942306846391E-2</v>
      </c>
      <c r="CF65" s="3">
        <f t="shared" si="0"/>
        <v>1.2726055621228305E-3</v>
      </c>
    </row>
    <row r="66" spans="1:84" x14ac:dyDescent="0.3">
      <c r="A66" s="2">
        <f>+'Indice PondENGHO'!A64</f>
        <v>44593</v>
      </c>
      <c r="B66" s="1" t="s">
        <v>84</v>
      </c>
      <c r="C66" s="1">
        <v>2022</v>
      </c>
      <c r="D66" s="10">
        <f>+'Indice PondENGHO'!D64/'Indice PondENGHO'!D63-1</f>
        <v>7.1501420960809359E-2</v>
      </c>
      <c r="E66" s="3">
        <f>+'Indice PondENGHO'!E64/'Indice PondENGHO'!E63-1</f>
        <v>2.7532202621676216E-2</v>
      </c>
      <c r="F66" s="3">
        <f>+'Indice PondENGHO'!F64/'Indice PondENGHO'!F63-1</f>
        <v>3.4702713788600681E-2</v>
      </c>
      <c r="G66" s="3">
        <f>+'Indice PondENGHO'!G64/'Indice PondENGHO'!G63-1</f>
        <v>2.6926904253787187E-2</v>
      </c>
      <c r="H66" s="3">
        <f>+'Indice PondENGHO'!H64/'Indice PondENGHO'!H63-1</f>
        <v>4.4634956242606938E-2</v>
      </c>
      <c r="I66" s="3">
        <f>+'Indice PondENGHO'!I64/'Indice PondENGHO'!I63-1</f>
        <v>3.8238410575938575E-2</v>
      </c>
      <c r="J66" s="3">
        <f>+'Indice PondENGHO'!J64/'Indice PondENGHO'!J63-1</f>
        <v>5.1847463676605754E-2</v>
      </c>
      <c r="K66" s="3">
        <f>+'Indice PondENGHO'!K64/'Indice PondENGHO'!K63-1</f>
        <v>1.5376328555771757E-2</v>
      </c>
      <c r="L66" s="3">
        <f>+'Indice PondENGHO'!L64/'Indice PondENGHO'!L63-1</f>
        <v>2.6534645150894987E-2</v>
      </c>
      <c r="M66" s="3">
        <f>+'Indice PondENGHO'!M64/'Indice PondENGHO'!M63-1</f>
        <v>2.961762420227565E-2</v>
      </c>
      <c r="N66" s="3">
        <f>+'Indice PondENGHO'!N64/'Indice PondENGHO'!N63-1</f>
        <v>4.6042427395959651E-2</v>
      </c>
      <c r="O66" s="11">
        <f>+'Indice PondENGHO'!O64/'Indice PondENGHO'!O63-1</f>
        <v>4.330712360999267E-2</v>
      </c>
      <c r="P66" s="3">
        <f>+'Indice PondENGHO'!P64/'Indice PondENGHO'!P63-1</f>
        <v>7.3043252017698013E-2</v>
      </c>
      <c r="Q66" s="3">
        <f>+'Indice PondENGHO'!Q64/'Indice PondENGHO'!Q63-1</f>
        <v>2.6773520661730776E-2</v>
      </c>
      <c r="R66" s="3">
        <f>+'Indice PondENGHO'!R64/'Indice PondENGHO'!R63-1</f>
        <v>3.479375894912895E-2</v>
      </c>
      <c r="S66" s="3">
        <f>+'Indice PondENGHO'!S64/'Indice PondENGHO'!S63-1</f>
        <v>2.7946269465940254E-2</v>
      </c>
      <c r="T66" s="3">
        <f>+'Indice PondENGHO'!T64/'Indice PondENGHO'!T63-1</f>
        <v>4.438810342561661E-2</v>
      </c>
      <c r="U66" s="3">
        <f>+'Indice PondENGHO'!U64/'Indice PondENGHO'!U63-1</f>
        <v>3.736152206949539E-2</v>
      </c>
      <c r="V66" s="3">
        <f>+'Indice PondENGHO'!V64/'Indice PondENGHO'!V63-1</f>
        <v>5.109161985650168E-2</v>
      </c>
      <c r="W66" s="3">
        <f>+'Indice PondENGHO'!W64/'Indice PondENGHO'!W63-1</f>
        <v>1.5187411732990208E-2</v>
      </c>
      <c r="X66" s="3">
        <f>+'Indice PondENGHO'!X64/'Indice PondENGHO'!X63-1</f>
        <v>2.4852778347937532E-2</v>
      </c>
      <c r="Y66" s="3">
        <f>+'Indice PondENGHO'!Y64/'Indice PondENGHO'!Y63-1</f>
        <v>2.5810328248854209E-2</v>
      </c>
      <c r="Z66" s="3">
        <f>+'Indice PondENGHO'!Z64/'Indice PondENGHO'!Z63-1</f>
        <v>4.4733601857363192E-2</v>
      </c>
      <c r="AA66" s="3">
        <f>+'Indice PondENGHO'!AA64/'Indice PondENGHO'!AA63-1</f>
        <v>4.3439196884522691E-2</v>
      </c>
      <c r="AB66" s="10">
        <f>+'Indice PondENGHO'!AB64/'Indice PondENGHO'!AB63-1</f>
        <v>7.3830711324242682E-2</v>
      </c>
      <c r="AC66" s="3">
        <f>+'Indice PondENGHO'!AC64/'Indice PondENGHO'!AC63-1</f>
        <v>2.6285334163429486E-2</v>
      </c>
      <c r="AD66" s="3">
        <f>+'Indice PondENGHO'!AD64/'Indice PondENGHO'!AD63-1</f>
        <v>3.4934915939476729E-2</v>
      </c>
      <c r="AE66" s="3">
        <f>+'Indice PondENGHO'!AE64/'Indice PondENGHO'!AE63-1</f>
        <v>2.8968863649135868E-2</v>
      </c>
      <c r="AF66" s="3">
        <f>+'Indice PondENGHO'!AF64/'Indice PondENGHO'!AF63-1</f>
        <v>4.435856612540312E-2</v>
      </c>
      <c r="AG66" s="3">
        <f>+'Indice PondENGHO'!AG64/'Indice PondENGHO'!AG63-1</f>
        <v>3.7028824873543753E-2</v>
      </c>
      <c r="AH66" s="3">
        <f>+'Indice PondENGHO'!AH64/'Indice PondENGHO'!AH63-1</f>
        <v>5.0974263504856898E-2</v>
      </c>
      <c r="AI66" s="3">
        <f>+'Indice PondENGHO'!AI64/'Indice PondENGHO'!AI63-1</f>
        <v>1.4887720267296123E-2</v>
      </c>
      <c r="AJ66" s="3">
        <f>+'Indice PondENGHO'!AJ64/'Indice PondENGHO'!AJ63-1</f>
        <v>2.4048772359028137E-2</v>
      </c>
      <c r="AK66" s="3">
        <f>+'Indice PondENGHO'!AK64/'Indice PondENGHO'!AK63-1</f>
        <v>2.4776602660273817E-2</v>
      </c>
      <c r="AL66" s="3">
        <f>+'Indice PondENGHO'!AL64/'Indice PondENGHO'!AL63-1</f>
        <v>4.3181777412594879E-2</v>
      </c>
      <c r="AM66" s="11">
        <f>+'Indice PondENGHO'!AM64/'Indice PondENGHO'!AM63-1</f>
        <v>4.3519687830003262E-2</v>
      </c>
      <c r="AN66" s="3">
        <f>+'Indice PondENGHO'!AN64/'Indice PondENGHO'!AN63-1</f>
        <v>7.4366853757599438E-2</v>
      </c>
      <c r="AO66" s="3">
        <f>+'Indice PondENGHO'!AO64/'Indice PondENGHO'!AO63-1</f>
        <v>2.6212382618742591E-2</v>
      </c>
      <c r="AP66" s="3">
        <f>+'Indice PondENGHO'!AP64/'Indice PondENGHO'!AP63-1</f>
        <v>3.4900365552906987E-2</v>
      </c>
      <c r="AQ66" s="3">
        <f>+'Indice PondENGHO'!AQ64/'Indice PondENGHO'!AQ63-1</f>
        <v>2.9079556714840527E-2</v>
      </c>
      <c r="AR66" s="3">
        <f>+'Indice PondENGHO'!AR64/'Indice PondENGHO'!AR63-1</f>
        <v>4.4232687061562581E-2</v>
      </c>
      <c r="AS66" s="3">
        <f>+'Indice PondENGHO'!AS64/'Indice PondENGHO'!AS63-1</f>
        <v>3.5896471014199793E-2</v>
      </c>
      <c r="AT66" s="3">
        <f>+'Indice PondENGHO'!AT64/'Indice PondENGHO'!AT63-1</f>
        <v>4.9806271885827869E-2</v>
      </c>
      <c r="AU66" s="3">
        <f>+'Indice PondENGHO'!AU64/'Indice PondENGHO'!AU63-1</f>
        <v>1.4525932572091005E-2</v>
      </c>
      <c r="AV66" s="3">
        <f>+'Indice PondENGHO'!AV64/'Indice PondENGHO'!AV63-1</f>
        <v>2.3138223014072423E-2</v>
      </c>
      <c r="AW66" s="3">
        <f>+'Indice PondENGHO'!AW64/'Indice PondENGHO'!AW63-1</f>
        <v>2.4429839134184173E-2</v>
      </c>
      <c r="AX66" s="3">
        <f>+'Indice PondENGHO'!AX64/'Indice PondENGHO'!AX63-1</f>
        <v>4.3597904491736506E-2</v>
      </c>
      <c r="AY66" s="3">
        <f>+'Indice PondENGHO'!AY64/'Indice PondENGHO'!AY63-1</f>
        <v>4.3485064228495407E-2</v>
      </c>
      <c r="AZ66" s="10">
        <f>+'Indice PondENGHO'!AZ64/'Indice PondENGHO'!AZ63-1</f>
        <v>7.5766885255542649E-2</v>
      </c>
      <c r="BA66" s="3">
        <f>+'Indice PondENGHO'!BA64/'Indice PondENGHO'!BA63-1</f>
        <v>2.5963165928211573E-2</v>
      </c>
      <c r="BB66" s="3">
        <f>+'Indice PondENGHO'!BB64/'Indice PondENGHO'!BB63-1</f>
        <v>3.4811364896090602E-2</v>
      </c>
      <c r="BC66" s="3">
        <f>+'Indice PondENGHO'!BC64/'Indice PondENGHO'!BC63-1</f>
        <v>2.8724191866296822E-2</v>
      </c>
      <c r="BD66" s="3">
        <f>+'Indice PondENGHO'!BD64/'Indice PondENGHO'!BD63-1</f>
        <v>4.3790231300319338E-2</v>
      </c>
      <c r="BE66" s="3">
        <f>+'Indice PondENGHO'!BE64/'Indice PondENGHO'!BE63-1</f>
        <v>3.4754820240077811E-2</v>
      </c>
      <c r="BF66" s="3">
        <f>+'Indice PondENGHO'!BF64/'Indice PondENGHO'!BF63-1</f>
        <v>4.887055033616905E-2</v>
      </c>
      <c r="BG66" s="3">
        <f>+'Indice PondENGHO'!BG64/'Indice PondENGHO'!BG63-1</f>
        <v>1.4148930498597334E-2</v>
      </c>
      <c r="BH66" s="3">
        <f>+'Indice PondENGHO'!BH64/'Indice PondENGHO'!BH63-1</f>
        <v>2.1632754150508582E-2</v>
      </c>
      <c r="BI66" s="3">
        <f>+'Indice PondENGHO'!BI64/'Indice PondENGHO'!BI63-1</f>
        <v>2.2484999852378174E-2</v>
      </c>
      <c r="BJ66" s="3">
        <f>+'Indice PondENGHO'!BJ64/'Indice PondENGHO'!BJ63-1</f>
        <v>4.2912018267844632E-2</v>
      </c>
      <c r="BK66" s="11">
        <f>+'Indice PondENGHO'!BK64/'Indice PondENGHO'!BK63-1</f>
        <v>4.3395590207631063E-2</v>
      </c>
      <c r="BL66" s="3">
        <f>+'Indice PondENGHO'!BL64/'Indice PondENGHO'!BL63-1</f>
        <v>5.1301894653039248E-2</v>
      </c>
      <c r="BM66" s="3">
        <f>+'Indice PondENGHO'!BM64/'Indice PondENGHO'!BM63-1</f>
        <v>4.9342403391163581E-2</v>
      </c>
      <c r="BN66" s="3">
        <f>+'Indice PondENGHO'!BN64/'Indice PondENGHO'!BN63-1</f>
        <v>4.8500343590096806E-2</v>
      </c>
      <c r="BO66" s="3">
        <f>+'Indice PondENGHO'!BO64/'Indice PondENGHO'!BO63-1</f>
        <v>4.694812735031606E-2</v>
      </c>
      <c r="BP66" s="3">
        <f>+'Indice PondENGHO'!BP64/'Indice PondENGHO'!BP63-1</f>
        <v>4.4272191911952419E-2</v>
      </c>
      <c r="BQ66" s="10">
        <f>+'Indice PondENGHO'!BQ64/'Indice PondENGHO'!BQ63-1</f>
        <v>7.3805484173523173E-2</v>
      </c>
      <c r="BR66" s="3">
        <f>+'Indice PondENGHO'!BR64/'Indice PondENGHO'!BR63-1</f>
        <v>2.6431324111846566E-2</v>
      </c>
      <c r="BS66" s="3">
        <f>+'Indice PondENGHO'!BS64/'Indice PondENGHO'!BS63-1</f>
        <v>3.4836460278360182E-2</v>
      </c>
      <c r="BT66" s="3">
        <f>+'Indice PondENGHO'!BT64/'Indice PondENGHO'!BT63-1</f>
        <v>2.8508976355286153E-2</v>
      </c>
      <c r="BU66" s="3">
        <f>+'Indice PondENGHO'!BU64/'Indice PondENGHO'!BU63-1</f>
        <v>4.4122336667488993E-2</v>
      </c>
      <c r="BV66" s="3">
        <f>+'Indice PondENGHO'!BV64/'Indice PondENGHO'!BV63-1</f>
        <v>3.5983592240408813E-2</v>
      </c>
      <c r="BW66" s="3">
        <f>+'Indice PondENGHO'!BW64/'Indice PondENGHO'!BW63-1</f>
        <v>5.0022886620745277E-2</v>
      </c>
      <c r="BX66" s="3">
        <f>+'Indice PondENGHO'!BX64/'Indice PondENGHO'!BX63-1</f>
        <v>1.4698182899471002E-2</v>
      </c>
      <c r="BY66" s="3">
        <f>+'Indice PondENGHO'!BY64/'Indice PondENGHO'!BY63-1</f>
        <v>2.3324874210835178E-2</v>
      </c>
      <c r="BZ66" s="3">
        <f>+'Indice PondENGHO'!BZ64/'Indice PondENGHO'!BZ63-1</f>
        <v>2.4209805234520765E-2</v>
      </c>
      <c r="CA66" s="3">
        <f>+'Indice PondENGHO'!CA64/'Indice PondENGHO'!CA63-1</f>
        <v>4.3591204487494872E-2</v>
      </c>
      <c r="CB66" s="11">
        <f>+'Indice PondENGHO'!CB64/'Indice PondENGHO'!CB63-1</f>
        <v>4.3433593089256206E-2</v>
      </c>
      <c r="CC66" s="55">
        <f>+'Indice PondENGHO'!CC64/'Indice PondENGHO'!CC63-1</f>
        <v>4.7275369285108448E-2</v>
      </c>
      <c r="CD66" s="56">
        <f>+'Indice PondENGHO'!CD64/'Indice PondENGHO'!CD63-1</f>
        <v>4.7275369285108448E-2</v>
      </c>
      <c r="CF66" s="3">
        <f t="shared" si="0"/>
        <v>7.0297027410868296E-3</v>
      </c>
    </row>
    <row r="67" spans="1:84" x14ac:dyDescent="0.3">
      <c r="A67" s="2">
        <f>+'Indice PondENGHO'!A65</f>
        <v>44621</v>
      </c>
      <c r="B67" s="1" t="s">
        <v>85</v>
      </c>
      <c r="C67" s="1">
        <v>2022</v>
      </c>
      <c r="D67" s="10">
        <f>+'Indice PondENGHO'!D65/'Indice PondENGHO'!D64-1</f>
        <v>7.5787866655482095E-2</v>
      </c>
      <c r="E67" s="3">
        <f>+'Indice PondENGHO'!E65/'Indice PondENGHO'!E64-1</f>
        <v>5.588081032272374E-2</v>
      </c>
      <c r="F67" s="3">
        <f>+'Indice PondENGHO'!F65/'Indice PondENGHO'!F64-1</f>
        <v>9.6688968974195877E-2</v>
      </c>
      <c r="G67" s="3">
        <f>+'Indice PondENGHO'!G65/'Indice PondENGHO'!G64-1</f>
        <v>8.0326916589362751E-2</v>
      </c>
      <c r="H67" s="3">
        <f>+'Indice PondENGHO'!H65/'Indice PondENGHO'!H64-1</f>
        <v>4.3551577381315321E-2</v>
      </c>
      <c r="I67" s="3">
        <f>+'Indice PondENGHO'!I65/'Indice PondENGHO'!I64-1</f>
        <v>4.84897880620625E-2</v>
      </c>
      <c r="J67" s="3">
        <f>+'Indice PondENGHO'!J65/'Indice PondENGHO'!J64-1</f>
        <v>5.8184094778243267E-2</v>
      </c>
      <c r="K67" s="3">
        <f>+'Indice PondENGHO'!K65/'Indice PondENGHO'!K64-1</f>
        <v>3.6414497387895706E-2</v>
      </c>
      <c r="L67" s="3">
        <f>+'Indice PondENGHO'!L65/'Indice PondENGHO'!L64-1</f>
        <v>3.4218083018058953E-2</v>
      </c>
      <c r="M67" s="3">
        <f>+'Indice PondENGHO'!M65/'Indice PondENGHO'!M64-1</f>
        <v>0.22802300029934863</v>
      </c>
      <c r="N67" s="3">
        <f>+'Indice PondENGHO'!N65/'Indice PondENGHO'!N64-1</f>
        <v>5.3005682061735948E-2</v>
      </c>
      <c r="O67" s="11">
        <f>+'Indice PondENGHO'!O65/'Indice PondENGHO'!O64-1</f>
        <v>5.450538961467144E-2</v>
      </c>
      <c r="P67" s="3">
        <f>+'Indice PondENGHO'!P65/'Indice PondENGHO'!P64-1</f>
        <v>7.4633794487406924E-2</v>
      </c>
      <c r="Q67" s="3">
        <f>+'Indice PondENGHO'!Q65/'Indice PondENGHO'!Q64-1</f>
        <v>5.7223178973770494E-2</v>
      </c>
      <c r="R67" s="3">
        <f>+'Indice PondENGHO'!R65/'Indice PondENGHO'!R64-1</f>
        <v>0.10150850191966154</v>
      </c>
      <c r="S67" s="3">
        <f>+'Indice PondENGHO'!S65/'Indice PondENGHO'!S64-1</f>
        <v>7.7343754063919246E-2</v>
      </c>
      <c r="T67" s="3">
        <f>+'Indice PondENGHO'!T65/'Indice PondENGHO'!T64-1</f>
        <v>4.3753894155220019E-2</v>
      </c>
      <c r="U67" s="3">
        <f>+'Indice PondENGHO'!U65/'Indice PondENGHO'!U64-1</f>
        <v>4.885292716598566E-2</v>
      </c>
      <c r="V67" s="3">
        <f>+'Indice PondENGHO'!V65/'Indice PondENGHO'!V64-1</f>
        <v>5.6921999182933503E-2</v>
      </c>
      <c r="W67" s="3">
        <f>+'Indice PondENGHO'!W65/'Indice PondENGHO'!W64-1</f>
        <v>3.4932606054171256E-2</v>
      </c>
      <c r="X67" s="3">
        <f>+'Indice PondENGHO'!X65/'Indice PondENGHO'!X64-1</f>
        <v>3.4439792849259687E-2</v>
      </c>
      <c r="Y67" s="3">
        <f>+'Indice PondENGHO'!Y65/'Indice PondENGHO'!Y64-1</f>
        <v>0.2264427660307704</v>
      </c>
      <c r="Z67" s="3">
        <f>+'Indice PondENGHO'!Z65/'Indice PondENGHO'!Z64-1</f>
        <v>5.3464061600102308E-2</v>
      </c>
      <c r="AA67" s="3">
        <f>+'Indice PondENGHO'!AA65/'Indice PondENGHO'!AA64-1</f>
        <v>5.5198957443819863E-2</v>
      </c>
      <c r="AB67" s="10">
        <f>+'Indice PondENGHO'!AB65/'Indice PondENGHO'!AB64-1</f>
        <v>7.3729847810315885E-2</v>
      </c>
      <c r="AC67" s="3">
        <f>+'Indice PondENGHO'!AC65/'Indice PondENGHO'!AC64-1</f>
        <v>5.7440780888813769E-2</v>
      </c>
      <c r="AD67" s="3">
        <f>+'Indice PondENGHO'!AD65/'Indice PondENGHO'!AD64-1</f>
        <v>0.10324751331006499</v>
      </c>
      <c r="AE67" s="3">
        <f>+'Indice PondENGHO'!AE65/'Indice PondENGHO'!AE64-1</f>
        <v>7.5141649094502716E-2</v>
      </c>
      <c r="AF67" s="3">
        <f>+'Indice PondENGHO'!AF65/'Indice PondENGHO'!AF64-1</f>
        <v>4.4112505575849559E-2</v>
      </c>
      <c r="AG67" s="3">
        <f>+'Indice PondENGHO'!AG65/'Indice PondENGHO'!AG64-1</f>
        <v>4.8396450386956724E-2</v>
      </c>
      <c r="AH67" s="3">
        <f>+'Indice PondENGHO'!AH65/'Indice PondENGHO'!AH64-1</f>
        <v>5.5953785020272706E-2</v>
      </c>
      <c r="AI67" s="3">
        <f>+'Indice PondENGHO'!AI65/'Indice PondENGHO'!AI64-1</f>
        <v>3.4604808956591571E-2</v>
      </c>
      <c r="AJ67" s="3">
        <f>+'Indice PondENGHO'!AJ65/'Indice PondENGHO'!AJ64-1</f>
        <v>3.4715367079360737E-2</v>
      </c>
      <c r="AK67" s="3">
        <f>+'Indice PondENGHO'!AK65/'Indice PondENGHO'!AK64-1</f>
        <v>0.22581167543081371</v>
      </c>
      <c r="AL67" s="3">
        <f>+'Indice PondENGHO'!AL65/'Indice PondENGHO'!AL64-1</f>
        <v>5.424723085833616E-2</v>
      </c>
      <c r="AM67" s="11">
        <f>+'Indice PondENGHO'!AM65/'Indice PondENGHO'!AM64-1</f>
        <v>5.5262671802967844E-2</v>
      </c>
      <c r="AN67" s="3">
        <f>+'Indice PondENGHO'!AN65/'Indice PondENGHO'!AN64-1</f>
        <v>7.3057228182833445E-2</v>
      </c>
      <c r="AO67" s="3">
        <f>+'Indice PondENGHO'!AO65/'Indice PondENGHO'!AO64-1</f>
        <v>5.7959128074139832E-2</v>
      </c>
      <c r="AP67" s="3">
        <f>+'Indice PondENGHO'!AP65/'Indice PondENGHO'!AP64-1</f>
        <v>0.10643138043753453</v>
      </c>
      <c r="AQ67" s="3">
        <f>+'Indice PondENGHO'!AQ65/'Indice PondENGHO'!AQ64-1</f>
        <v>7.595499280796858E-2</v>
      </c>
      <c r="AR67" s="3">
        <f>+'Indice PondENGHO'!AR65/'Indice PondENGHO'!AR64-1</f>
        <v>4.4087860292968628E-2</v>
      </c>
      <c r="AS67" s="3">
        <f>+'Indice PondENGHO'!AS65/'Indice PondENGHO'!AS64-1</f>
        <v>4.9734563194642201E-2</v>
      </c>
      <c r="AT67" s="3">
        <f>+'Indice PondENGHO'!AT65/'Indice PondENGHO'!AT64-1</f>
        <v>5.4817023670580944E-2</v>
      </c>
      <c r="AU67" s="3">
        <f>+'Indice PondENGHO'!AU65/'Indice PondENGHO'!AU64-1</f>
        <v>3.4079705069622657E-2</v>
      </c>
      <c r="AV67" s="3">
        <f>+'Indice PondENGHO'!AV65/'Indice PondENGHO'!AV64-1</f>
        <v>3.3999087560818708E-2</v>
      </c>
      <c r="AW67" s="3">
        <f>+'Indice PondENGHO'!AW65/'Indice PondENGHO'!AW64-1</f>
        <v>0.23196657323483971</v>
      </c>
      <c r="AX67" s="3">
        <f>+'Indice PondENGHO'!AX65/'Indice PondENGHO'!AX64-1</f>
        <v>5.4747683043062434E-2</v>
      </c>
      <c r="AY67" s="3">
        <f>+'Indice PondENGHO'!AY65/'Indice PondENGHO'!AY64-1</f>
        <v>5.6030206554601669E-2</v>
      </c>
      <c r="AZ67" s="10">
        <f>+'Indice PondENGHO'!AZ65/'Indice PondENGHO'!AZ64-1</f>
        <v>7.1352605782449396E-2</v>
      </c>
      <c r="BA67" s="3">
        <f>+'Indice PondENGHO'!BA65/'Indice PondENGHO'!BA64-1</f>
        <v>5.8818684092482254E-2</v>
      </c>
      <c r="BB67" s="3">
        <f>+'Indice PondENGHO'!BB65/'Indice PondENGHO'!BB64-1</f>
        <v>0.11010764428580422</v>
      </c>
      <c r="BC67" s="3">
        <f>+'Indice PondENGHO'!BC65/'Indice PondENGHO'!BC64-1</f>
        <v>7.677219011408809E-2</v>
      </c>
      <c r="BD67" s="3">
        <f>+'Indice PondENGHO'!BD65/'Indice PondENGHO'!BD64-1</f>
        <v>4.3662905755547765E-2</v>
      </c>
      <c r="BE67" s="3">
        <f>+'Indice PondENGHO'!BE65/'Indice PondENGHO'!BE64-1</f>
        <v>5.06957534931467E-2</v>
      </c>
      <c r="BF67" s="3">
        <f>+'Indice PondENGHO'!BF65/'Indice PondENGHO'!BF64-1</f>
        <v>5.3551900663258101E-2</v>
      </c>
      <c r="BG67" s="3">
        <f>+'Indice PondENGHO'!BG65/'Indice PondENGHO'!BG64-1</f>
        <v>3.2609601809469924E-2</v>
      </c>
      <c r="BH67" s="3">
        <f>+'Indice PondENGHO'!BH65/'Indice PondENGHO'!BH64-1</f>
        <v>3.3132111653769503E-2</v>
      </c>
      <c r="BI67" s="3">
        <f>+'Indice PondENGHO'!BI65/'Indice PondENGHO'!BI64-1</f>
        <v>0.23346048559884514</v>
      </c>
      <c r="BJ67" s="3">
        <f>+'Indice PondENGHO'!BJ65/'Indice PondENGHO'!BJ64-1</f>
        <v>5.5537322410455392E-2</v>
      </c>
      <c r="BK67" s="11">
        <f>+'Indice PondENGHO'!BK65/'Indice PondENGHO'!BK64-1</f>
        <v>5.6844058183271429E-2</v>
      </c>
      <c r="BL67" s="3">
        <f>+'Indice PondENGHO'!BL65/'Indice PondENGHO'!BL64-1</f>
        <v>6.9655462129877277E-2</v>
      </c>
      <c r="BM67" s="3">
        <f>+'Indice PondENGHO'!BM65/'Indice PondENGHO'!BM64-1</f>
        <v>6.8659338622220956E-2</v>
      </c>
      <c r="BN67" s="3">
        <f>+'Indice PondENGHO'!BN65/'Indice PondENGHO'!BN64-1</f>
        <v>6.8020532655035604E-2</v>
      </c>
      <c r="BO67" s="3">
        <f>+'Indice PondENGHO'!BO65/'Indice PondENGHO'!BO64-1</f>
        <v>6.7051685178689979E-2</v>
      </c>
      <c r="BP67" s="3">
        <f>+'Indice PondENGHO'!BP65/'Indice PondENGHO'!BP64-1</f>
        <v>6.5585508225557865E-2</v>
      </c>
      <c r="BQ67" s="10">
        <f>+'Indice PondENGHO'!BQ65/'Indice PondENGHO'!BQ64-1</f>
        <v>7.3598427211206019E-2</v>
      </c>
      <c r="BR67" s="3">
        <f>+'Indice PondENGHO'!BR65/'Indice PondENGHO'!BR64-1</f>
        <v>5.7714210850080105E-2</v>
      </c>
      <c r="BS67" s="3">
        <f>+'Indice PondENGHO'!BS65/'Indice PondENGHO'!BS64-1</f>
        <v>0.10474329115094427</v>
      </c>
      <c r="BT67" s="3">
        <f>+'Indice PondENGHO'!BT65/'Indice PondENGHO'!BT64-1</f>
        <v>7.6814584158203525E-2</v>
      </c>
      <c r="BU67" s="3">
        <f>+'Indice PondENGHO'!BU65/'Indice PondENGHO'!BU64-1</f>
        <v>4.3824811426930399E-2</v>
      </c>
      <c r="BV67" s="3">
        <f>+'Indice PondENGHO'!BV65/'Indice PondENGHO'!BV64-1</f>
        <v>4.9692788664436716E-2</v>
      </c>
      <c r="BW67" s="3">
        <f>+'Indice PondENGHO'!BW65/'Indice PondENGHO'!BW64-1</f>
        <v>5.5144347087118684E-2</v>
      </c>
      <c r="BX67" s="3">
        <f>+'Indice PondENGHO'!BX65/'Indice PondENGHO'!BX64-1</f>
        <v>3.4173263506887874E-2</v>
      </c>
      <c r="BY67" s="3">
        <f>+'Indice PondENGHO'!BY65/'Indice PondENGHO'!BY64-1</f>
        <v>3.3879725062375021E-2</v>
      </c>
      <c r="BZ67" s="3">
        <f>+'Indice PondENGHO'!BZ65/'Indice PondENGHO'!BZ64-1</f>
        <v>0.23053180169652165</v>
      </c>
      <c r="CA67" s="3">
        <f>+'Indice PondENGHO'!CA65/'Indice PondENGHO'!CA64-1</f>
        <v>5.4687001786846379E-2</v>
      </c>
      <c r="CB67" s="11">
        <f>+'Indice PondENGHO'!CB65/'Indice PondENGHO'!CB64-1</f>
        <v>5.5937126976761675E-2</v>
      </c>
      <c r="CC67" s="55">
        <f>+'Indice PondENGHO'!CC65/'Indice PondENGHO'!CC64-1</f>
        <v>6.7328200611818101E-2</v>
      </c>
      <c r="CD67" s="56">
        <f>+'Indice PondENGHO'!CD65/'Indice PondENGHO'!CD64-1</f>
        <v>6.7328200611818101E-2</v>
      </c>
      <c r="CF67" s="3">
        <f t="shared" si="0"/>
        <v>4.0699539043194122E-3</v>
      </c>
    </row>
    <row r="68" spans="1:84" x14ac:dyDescent="0.3">
      <c r="A68" s="2">
        <f>+'Indice PondENGHO'!A66</f>
        <v>44652</v>
      </c>
      <c r="B68" s="1" t="s">
        <v>86</v>
      </c>
      <c r="C68" s="1">
        <v>2022</v>
      </c>
      <c r="D68" s="10">
        <f>+'Indice PondENGHO'!D66/'Indice PondENGHO'!D65-1</f>
        <v>5.9526006725510339E-2</v>
      </c>
      <c r="E68" s="3">
        <f>+'Indice PondENGHO'!E66/'Indice PondENGHO'!E65-1</f>
        <v>3.3161054521109179E-2</v>
      </c>
      <c r="F68" s="3">
        <f>+'Indice PondENGHO'!F66/'Indice PondENGHO'!F65-1</f>
        <v>9.7858764536187248E-2</v>
      </c>
      <c r="G68" s="3">
        <f>+'Indice PondENGHO'!G66/'Indice PondENGHO'!G65-1</f>
        <v>4.6618332877165658E-2</v>
      </c>
      <c r="H68" s="3">
        <f>+'Indice PondENGHO'!H66/'Indice PondENGHO'!H65-1</f>
        <v>5.5371725830026586E-2</v>
      </c>
      <c r="I68" s="3">
        <f>+'Indice PondENGHO'!I66/'Indice PondENGHO'!I65-1</f>
        <v>6.3782145582126137E-2</v>
      </c>
      <c r="J68" s="3">
        <f>+'Indice PondENGHO'!J66/'Indice PondENGHO'!J65-1</f>
        <v>5.1672131724231907E-2</v>
      </c>
      <c r="K68" s="3">
        <f>+'Indice PondENGHO'!K66/'Indice PondENGHO'!K65-1</f>
        <v>3.5494818384296911E-2</v>
      </c>
      <c r="L68" s="3">
        <f>+'Indice PondENGHO'!L66/'Indice PondENGHO'!L65-1</f>
        <v>5.1289941667645556E-2</v>
      </c>
      <c r="M68" s="3">
        <f>+'Indice PondENGHO'!M66/'Indice PondENGHO'!M65-1</f>
        <v>3.7695773288752177E-2</v>
      </c>
      <c r="N68" s="3">
        <f>+'Indice PondENGHO'!N66/'Indice PondENGHO'!N65-1</f>
        <v>7.2413873895111891E-2</v>
      </c>
      <c r="O68" s="11">
        <f>+'Indice PondENGHO'!O66/'Indice PondENGHO'!O65-1</f>
        <v>5.3587974569619945E-2</v>
      </c>
      <c r="P68" s="3">
        <f>+'Indice PondENGHO'!P66/'Indice PondENGHO'!P65-1</f>
        <v>5.9017886478790471E-2</v>
      </c>
      <c r="Q68" s="3">
        <f>+'Indice PondENGHO'!Q66/'Indice PondENGHO'!Q65-1</f>
        <v>3.3495415767247572E-2</v>
      </c>
      <c r="R68" s="3">
        <f>+'Indice PondENGHO'!R66/'Indice PondENGHO'!R65-1</f>
        <v>9.7882657645403048E-2</v>
      </c>
      <c r="S68" s="3">
        <f>+'Indice PondENGHO'!S66/'Indice PondENGHO'!S65-1</f>
        <v>4.592534236246415E-2</v>
      </c>
      <c r="T68" s="3">
        <f>+'Indice PondENGHO'!T66/'Indice PondENGHO'!T65-1</f>
        <v>5.5196599037618865E-2</v>
      </c>
      <c r="U68" s="3">
        <f>+'Indice PondENGHO'!U66/'Indice PondENGHO'!U65-1</f>
        <v>6.4072447598299442E-2</v>
      </c>
      <c r="V68" s="3">
        <f>+'Indice PondENGHO'!V66/'Indice PondENGHO'!V65-1</f>
        <v>5.2404044388246973E-2</v>
      </c>
      <c r="W68" s="3">
        <f>+'Indice PondENGHO'!W66/'Indice PondENGHO'!W65-1</f>
        <v>3.6087250924487835E-2</v>
      </c>
      <c r="X68" s="3">
        <f>+'Indice PondENGHO'!X66/'Indice PondENGHO'!X65-1</f>
        <v>5.1302118688058451E-2</v>
      </c>
      <c r="Y68" s="3">
        <f>+'Indice PondENGHO'!Y66/'Indice PondENGHO'!Y65-1</f>
        <v>3.7503523464801347E-2</v>
      </c>
      <c r="Z68" s="3">
        <f>+'Indice PondENGHO'!Z66/'Indice PondENGHO'!Z65-1</f>
        <v>7.2496815185139285E-2</v>
      </c>
      <c r="AA68" s="3">
        <f>+'Indice PondENGHO'!AA66/'Indice PondENGHO'!AA65-1</f>
        <v>5.2879806884203351E-2</v>
      </c>
      <c r="AB68" s="10">
        <f>+'Indice PondENGHO'!AB66/'Indice PondENGHO'!AB65-1</f>
        <v>5.8616774285217499E-2</v>
      </c>
      <c r="AC68" s="3">
        <f>+'Indice PondENGHO'!AC66/'Indice PondENGHO'!AC65-1</f>
        <v>3.327053226654586E-2</v>
      </c>
      <c r="AD68" s="3">
        <f>+'Indice PondENGHO'!AD66/'Indice PondENGHO'!AD65-1</f>
        <v>9.7605454445802486E-2</v>
      </c>
      <c r="AE68" s="3">
        <f>+'Indice PondENGHO'!AE66/'Indice PondENGHO'!AE65-1</f>
        <v>4.5327044943677564E-2</v>
      </c>
      <c r="AF68" s="3">
        <f>+'Indice PondENGHO'!AF66/'Indice PondENGHO'!AF65-1</f>
        <v>5.506947294868203E-2</v>
      </c>
      <c r="AG68" s="3">
        <f>+'Indice PondENGHO'!AG66/'Indice PondENGHO'!AG65-1</f>
        <v>6.457052899191984E-2</v>
      </c>
      <c r="AH68" s="3">
        <f>+'Indice PondENGHO'!AH66/'Indice PondENGHO'!AH65-1</f>
        <v>5.240976280851295E-2</v>
      </c>
      <c r="AI68" s="3">
        <f>+'Indice PondENGHO'!AI66/'Indice PondENGHO'!AI65-1</f>
        <v>3.6354973020034764E-2</v>
      </c>
      <c r="AJ68" s="3">
        <f>+'Indice PondENGHO'!AJ66/'Indice PondENGHO'!AJ65-1</f>
        <v>5.1291624379866674E-2</v>
      </c>
      <c r="AK68" s="3">
        <f>+'Indice PondENGHO'!AK66/'Indice PondENGHO'!AK65-1</f>
        <v>3.7542820776642394E-2</v>
      </c>
      <c r="AL68" s="3">
        <f>+'Indice PondENGHO'!AL66/'Indice PondENGHO'!AL65-1</f>
        <v>7.3119462605578889E-2</v>
      </c>
      <c r="AM68" s="11">
        <f>+'Indice PondENGHO'!AM66/'Indice PondENGHO'!AM65-1</f>
        <v>5.2615920113338044E-2</v>
      </c>
      <c r="AN68" s="3">
        <f>+'Indice PondENGHO'!AN66/'Indice PondENGHO'!AN65-1</f>
        <v>5.86354217659526E-2</v>
      </c>
      <c r="AO68" s="3">
        <f>+'Indice PondENGHO'!AO66/'Indice PondENGHO'!AO65-1</f>
        <v>3.3064620236162412E-2</v>
      </c>
      <c r="AP68" s="3">
        <f>+'Indice PondENGHO'!AP66/'Indice PondENGHO'!AP65-1</f>
        <v>9.8129942829137784E-2</v>
      </c>
      <c r="AQ68" s="3">
        <f>+'Indice PondENGHO'!AQ66/'Indice PondENGHO'!AQ65-1</f>
        <v>4.5663531941564361E-2</v>
      </c>
      <c r="AR68" s="3">
        <f>+'Indice PondENGHO'!AR66/'Indice PondENGHO'!AR65-1</f>
        <v>5.4909348427952587E-2</v>
      </c>
      <c r="AS68" s="3">
        <f>+'Indice PondENGHO'!AS66/'Indice PondENGHO'!AS65-1</f>
        <v>6.4080941662173929E-2</v>
      </c>
      <c r="AT68" s="3">
        <f>+'Indice PondENGHO'!AT66/'Indice PondENGHO'!AT65-1</f>
        <v>5.3156952483656816E-2</v>
      </c>
      <c r="AU68" s="3">
        <f>+'Indice PondENGHO'!AU66/'Indice PondENGHO'!AU65-1</f>
        <v>3.6528764477355979E-2</v>
      </c>
      <c r="AV68" s="3">
        <f>+'Indice PondENGHO'!AV66/'Indice PondENGHO'!AV65-1</f>
        <v>5.1415455255917397E-2</v>
      </c>
      <c r="AW68" s="3">
        <f>+'Indice PondENGHO'!AW66/'Indice PondENGHO'!AW65-1</f>
        <v>3.6924108753059848E-2</v>
      </c>
      <c r="AX68" s="3">
        <f>+'Indice PondENGHO'!AX66/'Indice PondENGHO'!AX65-1</f>
        <v>7.2964771980867704E-2</v>
      </c>
      <c r="AY68" s="3">
        <f>+'Indice PondENGHO'!AY66/'Indice PondENGHO'!AY65-1</f>
        <v>5.2249268852812669E-2</v>
      </c>
      <c r="AZ68" s="10">
        <f>+'Indice PondENGHO'!AZ66/'Indice PondENGHO'!AZ65-1</f>
        <v>5.8747862210281054E-2</v>
      </c>
      <c r="BA68" s="3">
        <f>+'Indice PondENGHO'!BA66/'Indice PondENGHO'!BA65-1</f>
        <v>3.311383833956727E-2</v>
      </c>
      <c r="BB68" s="3">
        <f>+'Indice PondENGHO'!BB66/'Indice PondENGHO'!BB65-1</f>
        <v>9.8529831116186628E-2</v>
      </c>
      <c r="BC68" s="3">
        <f>+'Indice PondENGHO'!BC66/'Indice PondENGHO'!BC65-1</f>
        <v>4.6177749034126636E-2</v>
      </c>
      <c r="BD68" s="3">
        <f>+'Indice PondENGHO'!BD66/'Indice PondENGHO'!BD65-1</f>
        <v>5.444357222586782E-2</v>
      </c>
      <c r="BE68" s="3">
        <f>+'Indice PondENGHO'!BE66/'Indice PondENGHO'!BE65-1</f>
        <v>6.3904911996164548E-2</v>
      </c>
      <c r="BF68" s="3">
        <f>+'Indice PondENGHO'!BF66/'Indice PondENGHO'!BF65-1</f>
        <v>5.3602091085273695E-2</v>
      </c>
      <c r="BG68" s="3">
        <f>+'Indice PondENGHO'!BG66/'Indice PondENGHO'!BG65-1</f>
        <v>3.7324021673795782E-2</v>
      </c>
      <c r="BH68" s="3">
        <f>+'Indice PondENGHO'!BH66/'Indice PondENGHO'!BH65-1</f>
        <v>5.2259222363313151E-2</v>
      </c>
      <c r="BI68" s="3">
        <f>+'Indice PondENGHO'!BI66/'Indice PondENGHO'!BI65-1</f>
        <v>3.5775072167347766E-2</v>
      </c>
      <c r="BJ68" s="3">
        <f>+'Indice PondENGHO'!BJ66/'Indice PondENGHO'!BJ65-1</f>
        <v>7.2716703689373219E-2</v>
      </c>
      <c r="BK68" s="11">
        <f>+'Indice PondENGHO'!BK66/'Indice PondENGHO'!BK65-1</f>
        <v>5.1498774540352343E-2</v>
      </c>
      <c r="BL68" s="3">
        <f>+'Indice PondENGHO'!BL66/'Indice PondENGHO'!BL65-1</f>
        <v>6.0997925053647206E-2</v>
      </c>
      <c r="BM68" s="3">
        <f>+'Indice PondENGHO'!BM66/'Indice PondENGHO'!BM65-1</f>
        <v>6.028522895498778E-2</v>
      </c>
      <c r="BN68" s="3">
        <f>+'Indice PondENGHO'!BN66/'Indice PondENGHO'!BN65-1</f>
        <v>6.0361402223172433E-2</v>
      </c>
      <c r="BO68" s="3">
        <f>+'Indice PondENGHO'!BO66/'Indice PondENGHO'!BO65-1</f>
        <v>6.0376317562944593E-2</v>
      </c>
      <c r="BP68" s="3">
        <f>+'Indice PondENGHO'!BP66/'Indice PondENGHO'!BP65-1</f>
        <v>6.0157466485975419E-2</v>
      </c>
      <c r="BQ68" s="10">
        <f>+'Indice PondENGHO'!BQ66/'Indice PondENGHO'!BQ65-1</f>
        <v>5.8890802303549927E-2</v>
      </c>
      <c r="BR68" s="3">
        <f>+'Indice PondENGHO'!BR66/'Indice PondENGHO'!BR65-1</f>
        <v>3.3208601236705215E-2</v>
      </c>
      <c r="BS68" s="3">
        <f>+'Indice PondENGHO'!BS66/'Indice PondENGHO'!BS65-1</f>
        <v>9.8070312959413375E-2</v>
      </c>
      <c r="BT68" s="3">
        <f>+'Indice PondENGHO'!BT66/'Indice PondENGHO'!BT65-1</f>
        <v>4.5926923649049378E-2</v>
      </c>
      <c r="BU68" s="3">
        <f>+'Indice PondENGHO'!BU66/'Indice PondENGHO'!BU65-1</f>
        <v>5.4816778122693144E-2</v>
      </c>
      <c r="BV68" s="3">
        <f>+'Indice PondENGHO'!BV66/'Indice PondENGHO'!BV65-1</f>
        <v>6.406870854022273E-2</v>
      </c>
      <c r="BW68" s="3">
        <f>+'Indice PondENGHO'!BW66/'Indice PondENGHO'!BW65-1</f>
        <v>5.2956570879734377E-2</v>
      </c>
      <c r="BX68" s="3">
        <f>+'Indice PondENGHO'!BX66/'Indice PondENGHO'!BX65-1</f>
        <v>3.6529154470959835E-2</v>
      </c>
      <c r="BY68" s="3">
        <f>+'Indice PondENGHO'!BY66/'Indice PondENGHO'!BY65-1</f>
        <v>5.1678260720473101E-2</v>
      </c>
      <c r="BZ68" s="3">
        <f>+'Indice PondENGHO'!BZ66/'Indice PondENGHO'!BZ65-1</f>
        <v>3.6692820213227506E-2</v>
      </c>
      <c r="CA68" s="3">
        <f>+'Indice PondENGHO'!CA66/'Indice PondENGHO'!CA65-1</f>
        <v>7.2786218509589107E-2</v>
      </c>
      <c r="CB68" s="11">
        <f>+'Indice PondENGHO'!CB66/'Indice PondENGHO'!CB65-1</f>
        <v>5.2251847703775667E-2</v>
      </c>
      <c r="CC68" s="55">
        <f>+'Indice PondENGHO'!CC66/'Indice PondENGHO'!CC65-1</f>
        <v>6.0366824401423935E-2</v>
      </c>
      <c r="CD68" s="56">
        <f>+'Indice PondENGHO'!CD66/'Indice PondENGHO'!CD65-1</f>
        <v>6.0366824401423935E-2</v>
      </c>
      <c r="CF68" s="3">
        <f t="shared" si="0"/>
        <v>8.4045856767178684E-4</v>
      </c>
    </row>
    <row r="69" spans="1:84" x14ac:dyDescent="0.3">
      <c r="A69" s="2">
        <f>+'Indice PondENGHO'!A67</f>
        <v>44682</v>
      </c>
      <c r="B69" s="1" t="s">
        <v>87</v>
      </c>
      <c r="C69" s="1">
        <v>2022</v>
      </c>
      <c r="D69" s="10">
        <f>+'Indice PondENGHO'!D67/'Indice PondENGHO'!D66-1</f>
        <v>4.4970520984630946E-2</v>
      </c>
      <c r="E69" s="3">
        <f>+'Indice PondENGHO'!E67/'Indice PondENGHO'!E66-1</f>
        <v>5.8678322419585482E-2</v>
      </c>
      <c r="F69" s="3">
        <f>+'Indice PondENGHO'!F67/'Indice PondENGHO'!F66-1</f>
        <v>5.8420550576099295E-2</v>
      </c>
      <c r="G69" s="3">
        <f>+'Indice PondENGHO'!G67/'Indice PondENGHO'!G66-1</f>
        <v>4.1386466621491147E-2</v>
      </c>
      <c r="H69" s="3">
        <f>+'Indice PondENGHO'!H67/'Indice PondENGHO'!H66-1</f>
        <v>5.3363002082983613E-2</v>
      </c>
      <c r="I69" s="3">
        <f>+'Indice PondENGHO'!I67/'Indice PondENGHO'!I66-1</f>
        <v>6.2106640481090603E-2</v>
      </c>
      <c r="J69" s="3">
        <f>+'Indice PondENGHO'!J67/'Indice PondENGHO'!J66-1</f>
        <v>6.1094347240819635E-2</v>
      </c>
      <c r="K69" s="3">
        <f>+'Indice PondENGHO'!K67/'Indice PondENGHO'!K66-1</f>
        <v>3.1187351247790263E-2</v>
      </c>
      <c r="L69" s="3">
        <f>+'Indice PondENGHO'!L67/'Indice PondENGHO'!L66-1</f>
        <v>5.3327209147584043E-2</v>
      </c>
      <c r="M69" s="3">
        <f>+'Indice PondENGHO'!M67/'Indice PondENGHO'!M66-1</f>
        <v>3.0568592337753442E-2</v>
      </c>
      <c r="N69" s="3">
        <f>+'Indice PondENGHO'!N67/'Indice PondENGHO'!N66-1</f>
        <v>5.8989397879845917E-2</v>
      </c>
      <c r="O69" s="11">
        <f>+'Indice PondENGHO'!O67/'Indice PondENGHO'!O66-1</f>
        <v>4.6584024371130184E-2</v>
      </c>
      <c r="P69" s="3">
        <f>+'Indice PondENGHO'!P67/'Indice PondENGHO'!P66-1</f>
        <v>4.4431823554147876E-2</v>
      </c>
      <c r="Q69" s="3">
        <f>+'Indice PondENGHO'!Q67/'Indice PondENGHO'!Q66-1</f>
        <v>5.7008307903744226E-2</v>
      </c>
      <c r="R69" s="3">
        <f>+'Indice PondENGHO'!R67/'Indice PondENGHO'!R66-1</f>
        <v>5.9026166217111209E-2</v>
      </c>
      <c r="S69" s="3">
        <f>+'Indice PondENGHO'!S67/'Indice PondENGHO'!S66-1</f>
        <v>3.7608551653356193E-2</v>
      </c>
      <c r="T69" s="3">
        <f>+'Indice PondENGHO'!T67/'Indice PondENGHO'!T66-1</f>
        <v>5.3202606357311444E-2</v>
      </c>
      <c r="U69" s="3">
        <f>+'Indice PondENGHO'!U67/'Indice PondENGHO'!U66-1</f>
        <v>6.226345066201211E-2</v>
      </c>
      <c r="V69" s="3">
        <f>+'Indice PondENGHO'!V67/'Indice PondENGHO'!V66-1</f>
        <v>6.108409876513532E-2</v>
      </c>
      <c r="W69" s="3">
        <f>+'Indice PondENGHO'!W67/'Indice PondENGHO'!W66-1</f>
        <v>3.1045376502535138E-2</v>
      </c>
      <c r="X69" s="3">
        <f>+'Indice PondENGHO'!X67/'Indice PondENGHO'!X66-1</f>
        <v>5.2328053532808561E-2</v>
      </c>
      <c r="Y69" s="3">
        <f>+'Indice PondENGHO'!Y67/'Indice PondENGHO'!Y66-1</f>
        <v>3.2396606780698001E-2</v>
      </c>
      <c r="Z69" s="3">
        <f>+'Indice PondENGHO'!Z67/'Indice PondENGHO'!Z66-1</f>
        <v>5.830025880013312E-2</v>
      </c>
      <c r="AA69" s="3">
        <f>+'Indice PondENGHO'!AA67/'Indice PondENGHO'!AA66-1</f>
        <v>4.5944295459193096E-2</v>
      </c>
      <c r="AB69" s="10">
        <f>+'Indice PondENGHO'!AB67/'Indice PondENGHO'!AB66-1</f>
        <v>4.4133100207525144E-2</v>
      </c>
      <c r="AC69" s="3">
        <f>+'Indice PondENGHO'!AC67/'Indice PondENGHO'!AC66-1</f>
        <v>5.6441277991414296E-2</v>
      </c>
      <c r="AD69" s="3">
        <f>+'Indice PondENGHO'!AD67/'Indice PondENGHO'!AD66-1</f>
        <v>5.9431318178877035E-2</v>
      </c>
      <c r="AE69" s="3">
        <f>+'Indice PondENGHO'!AE67/'Indice PondENGHO'!AE66-1</f>
        <v>3.5433587176000758E-2</v>
      </c>
      <c r="AF69" s="3">
        <f>+'Indice PondENGHO'!AF67/'Indice PondENGHO'!AF66-1</f>
        <v>5.3361432016100219E-2</v>
      </c>
      <c r="AG69" s="3">
        <f>+'Indice PondENGHO'!AG67/'Indice PondENGHO'!AG66-1</f>
        <v>6.2442554794798655E-2</v>
      </c>
      <c r="AH69" s="3">
        <f>+'Indice PondENGHO'!AH67/'Indice PondENGHO'!AH66-1</f>
        <v>6.2005610657013488E-2</v>
      </c>
      <c r="AI69" s="3">
        <f>+'Indice PondENGHO'!AI67/'Indice PondENGHO'!AI66-1</f>
        <v>3.0801593084437862E-2</v>
      </c>
      <c r="AJ69" s="3">
        <f>+'Indice PondENGHO'!AJ67/'Indice PondENGHO'!AJ66-1</f>
        <v>5.1797611015457434E-2</v>
      </c>
      <c r="AK69" s="3">
        <f>+'Indice PondENGHO'!AK67/'Indice PondENGHO'!AK66-1</f>
        <v>3.2282031489712537E-2</v>
      </c>
      <c r="AL69" s="3">
        <f>+'Indice PondENGHO'!AL67/'Indice PondENGHO'!AL66-1</f>
        <v>5.7065051254356014E-2</v>
      </c>
      <c r="AM69" s="11">
        <f>+'Indice PondENGHO'!AM67/'Indice PondENGHO'!AM66-1</f>
        <v>4.5652026908557408E-2</v>
      </c>
      <c r="AN69" s="3">
        <f>+'Indice PondENGHO'!AN67/'Indice PondENGHO'!AN66-1</f>
        <v>4.4054400647525416E-2</v>
      </c>
      <c r="AO69" s="3">
        <f>+'Indice PondENGHO'!AO67/'Indice PondENGHO'!AO66-1</f>
        <v>5.6017461920321754E-2</v>
      </c>
      <c r="AP69" s="3">
        <f>+'Indice PondENGHO'!AP67/'Indice PondENGHO'!AP66-1</f>
        <v>5.8606337436256872E-2</v>
      </c>
      <c r="AQ69" s="3">
        <f>+'Indice PondENGHO'!AQ67/'Indice PondENGHO'!AQ66-1</f>
        <v>3.3966403388719257E-2</v>
      </c>
      <c r="AR69" s="3">
        <f>+'Indice PondENGHO'!AR67/'Indice PondENGHO'!AR66-1</f>
        <v>5.3350030491075673E-2</v>
      </c>
      <c r="AS69" s="3">
        <f>+'Indice PondENGHO'!AS67/'Indice PondENGHO'!AS66-1</f>
        <v>6.218947373733652E-2</v>
      </c>
      <c r="AT69" s="3">
        <f>+'Indice PondENGHO'!AT67/'Indice PondENGHO'!AT66-1</f>
        <v>6.1131939985552775E-2</v>
      </c>
      <c r="AU69" s="3">
        <f>+'Indice PondENGHO'!AU67/'Indice PondENGHO'!AU66-1</f>
        <v>3.095110954042668E-2</v>
      </c>
      <c r="AV69" s="3">
        <f>+'Indice PondENGHO'!AV67/'Indice PondENGHO'!AV66-1</f>
        <v>5.127217264622419E-2</v>
      </c>
      <c r="AW69" s="3">
        <f>+'Indice PondENGHO'!AW67/'Indice PondENGHO'!AW66-1</f>
        <v>3.2434761382804655E-2</v>
      </c>
      <c r="AX69" s="3">
        <f>+'Indice PondENGHO'!AX67/'Indice PondENGHO'!AX66-1</f>
        <v>5.6141794091453701E-2</v>
      </c>
      <c r="AY69" s="3">
        <f>+'Indice PondENGHO'!AY67/'Indice PondENGHO'!AY66-1</f>
        <v>4.5564364593695617E-2</v>
      </c>
      <c r="AZ69" s="10">
        <f>+'Indice PondENGHO'!AZ67/'Indice PondENGHO'!AZ66-1</f>
        <v>4.3953678838899668E-2</v>
      </c>
      <c r="BA69" s="3">
        <f>+'Indice PondENGHO'!BA67/'Indice PondENGHO'!BA66-1</f>
        <v>5.5146260748120568E-2</v>
      </c>
      <c r="BB69" s="3">
        <f>+'Indice PondENGHO'!BB67/'Indice PondENGHO'!BB66-1</f>
        <v>5.7864970150306005E-2</v>
      </c>
      <c r="BC69" s="3">
        <f>+'Indice PondENGHO'!BC67/'Indice PondENGHO'!BC66-1</f>
        <v>3.1945271353956528E-2</v>
      </c>
      <c r="BD69" s="3">
        <f>+'Indice PondENGHO'!BD67/'Indice PondENGHO'!BD66-1</f>
        <v>5.3357339943685966E-2</v>
      </c>
      <c r="BE69" s="3">
        <f>+'Indice PondENGHO'!BE67/'Indice PondENGHO'!BE66-1</f>
        <v>6.2034887353474177E-2</v>
      </c>
      <c r="BF69" s="3">
        <f>+'Indice PondENGHO'!BF67/'Indice PondENGHO'!BF66-1</f>
        <v>6.0648512826478207E-2</v>
      </c>
      <c r="BG69" s="3">
        <f>+'Indice PondENGHO'!BG67/'Indice PondENGHO'!BG66-1</f>
        <v>3.0921132796829953E-2</v>
      </c>
      <c r="BH69" s="3">
        <f>+'Indice PondENGHO'!BH67/'Indice PondENGHO'!BH66-1</f>
        <v>5.1138494637437359E-2</v>
      </c>
      <c r="BI69" s="3">
        <f>+'Indice PondENGHO'!BI67/'Indice PondENGHO'!BI66-1</f>
        <v>3.3225547494541985E-2</v>
      </c>
      <c r="BJ69" s="3">
        <f>+'Indice PondENGHO'!BJ67/'Indice PondENGHO'!BJ66-1</f>
        <v>5.4974302143833809E-2</v>
      </c>
      <c r="BK69" s="11">
        <f>+'Indice PondENGHO'!BK67/'Indice PondENGHO'!BK66-1</f>
        <v>4.5014023562558458E-2</v>
      </c>
      <c r="BL69" s="3">
        <f>+'Indice PondENGHO'!BL67/'Indice PondENGHO'!BL66-1</f>
        <v>5.0235355609195897E-2</v>
      </c>
      <c r="BM69" s="3">
        <f>+'Indice PondENGHO'!BM67/'Indice PondENGHO'!BM66-1</f>
        <v>5.0365423416912636E-2</v>
      </c>
      <c r="BN69" s="3">
        <f>+'Indice PondENGHO'!BN67/'Indice PondENGHO'!BN66-1</f>
        <v>5.0459817861087775E-2</v>
      </c>
      <c r="BO69" s="3">
        <f>+'Indice PondENGHO'!BO67/'Indice PondENGHO'!BO66-1</f>
        <v>5.0788376815117831E-2</v>
      </c>
      <c r="BP69" s="3">
        <f>+'Indice PondENGHO'!BP67/'Indice PondENGHO'!BP66-1</f>
        <v>5.0909123471702955E-2</v>
      </c>
      <c r="BQ69" s="10">
        <f>+'Indice PondENGHO'!BQ67/'Indice PondENGHO'!BQ66-1</f>
        <v>4.4284871888730759E-2</v>
      </c>
      <c r="BR69" s="3">
        <f>+'Indice PondENGHO'!BR67/'Indice PondENGHO'!BR66-1</f>
        <v>5.6367507029105424E-2</v>
      </c>
      <c r="BS69" s="3">
        <f>+'Indice PondENGHO'!BS67/'Indice PondENGHO'!BS66-1</f>
        <v>5.8588934099435219E-2</v>
      </c>
      <c r="BT69" s="3">
        <f>+'Indice PondENGHO'!BT67/'Indice PondENGHO'!BT66-1</f>
        <v>3.5021769885700493E-2</v>
      </c>
      <c r="BU69" s="3">
        <f>+'Indice PondENGHO'!BU67/'Indice PondENGHO'!BU66-1</f>
        <v>5.3337191740715717E-2</v>
      </c>
      <c r="BV69" s="3">
        <f>+'Indice PondENGHO'!BV67/'Indice PondENGHO'!BV66-1</f>
        <v>6.2172515267881812E-2</v>
      </c>
      <c r="BW69" s="3">
        <f>+'Indice PondENGHO'!BW67/'Indice PondENGHO'!BW66-1</f>
        <v>6.1092186241872293E-2</v>
      </c>
      <c r="BX69" s="3">
        <f>+'Indice PondENGHO'!BX67/'Indice PondENGHO'!BX66-1</f>
        <v>3.0956545656929402E-2</v>
      </c>
      <c r="BY69" s="3">
        <f>+'Indice PondENGHO'!BY67/'Indice PondENGHO'!BY66-1</f>
        <v>5.1672773989114518E-2</v>
      </c>
      <c r="BZ69" s="3">
        <f>+'Indice PondENGHO'!BZ67/'Indice PondENGHO'!BZ66-1</f>
        <v>3.2603471481641E-2</v>
      </c>
      <c r="CA69" s="3">
        <f>+'Indice PondENGHO'!CA67/'Indice PondENGHO'!CA66-1</f>
        <v>5.6314056279456848E-2</v>
      </c>
      <c r="CB69" s="11">
        <f>+'Indice PondENGHO'!CB67/'Indice PondENGHO'!CB66-1</f>
        <v>4.5528535287481686E-2</v>
      </c>
      <c r="CC69" s="55">
        <f>+'Indice PondENGHO'!CC67/'Indice PondENGHO'!CC66-1</f>
        <v>5.0633793161402707E-2</v>
      </c>
      <c r="CD69" s="56">
        <f>+'Indice PondENGHO'!CD67/'Indice PondENGHO'!CD66-1</f>
        <v>5.0633793161402707E-2</v>
      </c>
      <c r="CF69" s="3">
        <f t="shared" si="0"/>
        <v>-6.7376786250705756E-4</v>
      </c>
    </row>
    <row r="70" spans="1:84" x14ac:dyDescent="0.3">
      <c r="A70" s="2">
        <f>+'Indice PondENGHO'!A68</f>
        <v>44713</v>
      </c>
      <c r="B70" s="1" t="s">
        <v>88</v>
      </c>
      <c r="C70" s="1">
        <v>2022</v>
      </c>
      <c r="D70" s="10">
        <f>+'Indice PondENGHO'!D68/'Indice PondENGHO'!D67-1</f>
        <v>4.5264205664914625E-2</v>
      </c>
      <c r="E70" s="3">
        <f>+'Indice PondENGHO'!E68/'Indice PondENGHO'!E67-1</f>
        <v>6.5891381787412273E-2</v>
      </c>
      <c r="F70" s="3">
        <f>+'Indice PondENGHO'!F68/'Indice PondENGHO'!F67-1</f>
        <v>5.7467458708357233E-2</v>
      </c>
      <c r="G70" s="3">
        <f>+'Indice PondENGHO'!G68/'Indice PondENGHO'!G67-1</f>
        <v>6.6533681447889848E-2</v>
      </c>
      <c r="H70" s="3">
        <f>+'Indice PondENGHO'!H68/'Indice PondENGHO'!H67-1</f>
        <v>5.8929833583021063E-2</v>
      </c>
      <c r="I70" s="3">
        <f>+'Indice PondENGHO'!I68/'Indice PondENGHO'!I67-1</f>
        <v>7.3384727725560595E-2</v>
      </c>
      <c r="J70" s="3">
        <f>+'Indice PondENGHO'!J68/'Indice PondENGHO'!J67-1</f>
        <v>5.0554882081284669E-2</v>
      </c>
      <c r="K70" s="3">
        <f>+'Indice PondENGHO'!K68/'Indice PondENGHO'!K67-1</f>
        <v>5.7878254347571989E-3</v>
      </c>
      <c r="L70" s="3">
        <f>+'Indice PondENGHO'!L68/'Indice PondENGHO'!L67-1</f>
        <v>4.0636980215874807E-2</v>
      </c>
      <c r="M70" s="3">
        <f>+'Indice PondENGHO'!M68/'Indice PondENGHO'!M67-1</f>
        <v>1.9538251258642392E-2</v>
      </c>
      <c r="N70" s="3">
        <f>+'Indice PondENGHO'!N68/'Indice PondENGHO'!N67-1</f>
        <v>6.3001913462308989E-2</v>
      </c>
      <c r="O70" s="11">
        <f>+'Indice PondENGHO'!O68/'Indice PondENGHO'!O67-1</f>
        <v>5.0398500976098326E-2</v>
      </c>
      <c r="P70" s="3">
        <f>+'Indice PondENGHO'!P68/'Indice PondENGHO'!P67-1</f>
        <v>4.5695152624403601E-2</v>
      </c>
      <c r="Q70" s="3">
        <f>+'Indice PondENGHO'!Q68/'Indice PondENGHO'!Q67-1</f>
        <v>6.6920793923786803E-2</v>
      </c>
      <c r="R70" s="3">
        <f>+'Indice PondENGHO'!R68/'Indice PondENGHO'!R67-1</f>
        <v>5.7541218437550778E-2</v>
      </c>
      <c r="S70" s="3">
        <f>+'Indice PondENGHO'!S68/'Indice PondENGHO'!S67-1</f>
        <v>6.7593674579684571E-2</v>
      </c>
      <c r="T70" s="3">
        <f>+'Indice PondENGHO'!T68/'Indice PondENGHO'!T67-1</f>
        <v>5.955520344066545E-2</v>
      </c>
      <c r="U70" s="3">
        <f>+'Indice PondENGHO'!U68/'Indice PondENGHO'!U67-1</f>
        <v>7.386465388077279E-2</v>
      </c>
      <c r="V70" s="3">
        <f>+'Indice PondENGHO'!V68/'Indice PondENGHO'!V67-1</f>
        <v>4.9430392499941966E-2</v>
      </c>
      <c r="W70" s="3">
        <f>+'Indice PondENGHO'!W68/'Indice PondENGHO'!W67-1</f>
        <v>4.5569876207729454E-3</v>
      </c>
      <c r="X70" s="3">
        <f>+'Indice PondENGHO'!X68/'Indice PondENGHO'!X67-1</f>
        <v>4.181426218351314E-2</v>
      </c>
      <c r="Y70" s="3">
        <f>+'Indice PondENGHO'!Y68/'Indice PondENGHO'!Y67-1</f>
        <v>2.1048492803638075E-2</v>
      </c>
      <c r="Z70" s="3">
        <f>+'Indice PondENGHO'!Z68/'Indice PondENGHO'!Z67-1</f>
        <v>6.2826466369886091E-2</v>
      </c>
      <c r="AA70" s="3">
        <f>+'Indice PondENGHO'!AA68/'Indice PondENGHO'!AA67-1</f>
        <v>5.028772572347795E-2</v>
      </c>
      <c r="AB70" s="10">
        <f>+'Indice PondENGHO'!AB68/'Indice PondENGHO'!AB67-1</f>
        <v>4.5897636420598964E-2</v>
      </c>
      <c r="AC70" s="3">
        <f>+'Indice PondENGHO'!AC68/'Indice PondENGHO'!AC67-1</f>
        <v>6.7068202793982179E-2</v>
      </c>
      <c r="AD70" s="3">
        <f>+'Indice PondENGHO'!AD68/'Indice PondENGHO'!AD67-1</f>
        <v>5.7728748595798907E-2</v>
      </c>
      <c r="AE70" s="3">
        <f>+'Indice PondENGHO'!AE68/'Indice PondENGHO'!AE67-1</f>
        <v>6.7601328608516642E-2</v>
      </c>
      <c r="AF70" s="3">
        <f>+'Indice PondENGHO'!AF68/'Indice PondENGHO'!AF67-1</f>
        <v>5.9741233399778437E-2</v>
      </c>
      <c r="AG70" s="3">
        <f>+'Indice PondENGHO'!AG68/'Indice PondENGHO'!AG67-1</f>
        <v>7.3538075826389493E-2</v>
      </c>
      <c r="AH70" s="3">
        <f>+'Indice PondENGHO'!AH68/'Indice PondENGHO'!AH67-1</f>
        <v>4.9539523148657283E-2</v>
      </c>
      <c r="AI70" s="3">
        <f>+'Indice PondENGHO'!AI68/'Indice PondENGHO'!AI67-1</f>
        <v>3.9341661741514322E-3</v>
      </c>
      <c r="AJ70" s="3">
        <f>+'Indice PondENGHO'!AJ68/'Indice PondENGHO'!AJ67-1</f>
        <v>4.2257015249115293E-2</v>
      </c>
      <c r="AK70" s="3">
        <f>+'Indice PondENGHO'!AK68/'Indice PondENGHO'!AK67-1</f>
        <v>2.1327056748226436E-2</v>
      </c>
      <c r="AL70" s="3">
        <f>+'Indice PondENGHO'!AL68/'Indice PondENGHO'!AL67-1</f>
        <v>6.2574636966917563E-2</v>
      </c>
      <c r="AM70" s="11">
        <f>+'Indice PondENGHO'!AM68/'Indice PondENGHO'!AM67-1</f>
        <v>5.0085238200435755E-2</v>
      </c>
      <c r="AN70" s="3">
        <f>+'Indice PondENGHO'!AN68/'Indice PondENGHO'!AN67-1</f>
        <v>4.6122098200356287E-2</v>
      </c>
      <c r="AO70" s="3">
        <f>+'Indice PondENGHO'!AO68/'Indice PondENGHO'!AO67-1</f>
        <v>6.7543685654841479E-2</v>
      </c>
      <c r="AP70" s="3">
        <f>+'Indice PondENGHO'!AP68/'Indice PondENGHO'!AP67-1</f>
        <v>5.7985850091174962E-2</v>
      </c>
      <c r="AQ70" s="3">
        <f>+'Indice PondENGHO'!AQ68/'Indice PondENGHO'!AQ67-1</f>
        <v>6.725684259551068E-2</v>
      </c>
      <c r="AR70" s="3">
        <f>+'Indice PondENGHO'!AR68/'Indice PondENGHO'!AR67-1</f>
        <v>5.9718449156967335E-2</v>
      </c>
      <c r="AS70" s="3">
        <f>+'Indice PondENGHO'!AS68/'Indice PondENGHO'!AS67-1</f>
        <v>7.44414607509849E-2</v>
      </c>
      <c r="AT70" s="3">
        <f>+'Indice PondENGHO'!AT68/'Indice PondENGHO'!AT67-1</f>
        <v>4.7736702241188089E-2</v>
      </c>
      <c r="AU70" s="3">
        <f>+'Indice PondENGHO'!AU68/'Indice PondENGHO'!AU67-1</f>
        <v>3.817304174771996E-3</v>
      </c>
      <c r="AV70" s="3">
        <f>+'Indice PondENGHO'!AV68/'Indice PondENGHO'!AV67-1</f>
        <v>4.3473677706888481E-2</v>
      </c>
      <c r="AW70" s="3">
        <f>+'Indice PondENGHO'!AW68/'Indice PondENGHO'!AW67-1</f>
        <v>2.1084660265854316E-2</v>
      </c>
      <c r="AX70" s="3">
        <f>+'Indice PondENGHO'!AX68/'Indice PondENGHO'!AX67-1</f>
        <v>6.2747191431904659E-2</v>
      </c>
      <c r="AY70" s="3">
        <f>+'Indice PondENGHO'!AY68/'Indice PondENGHO'!AY67-1</f>
        <v>5.0328907662133826E-2</v>
      </c>
      <c r="AZ70" s="10">
        <f>+'Indice PondENGHO'!AZ68/'Indice PondENGHO'!AZ67-1</f>
        <v>4.6635457174503125E-2</v>
      </c>
      <c r="BA70" s="3">
        <f>+'Indice PondENGHO'!BA68/'Indice PondENGHO'!BA67-1</f>
        <v>6.8242445136021734E-2</v>
      </c>
      <c r="BB70" s="3">
        <f>+'Indice PondENGHO'!BB68/'Indice PondENGHO'!BB67-1</f>
        <v>5.8283242930473378E-2</v>
      </c>
      <c r="BC70" s="3">
        <f>+'Indice PondENGHO'!BC68/'Indice PondENGHO'!BC67-1</f>
        <v>6.7993641873859811E-2</v>
      </c>
      <c r="BD70" s="3">
        <f>+'Indice PondENGHO'!BD68/'Indice PondENGHO'!BD67-1</f>
        <v>6.0010424654307393E-2</v>
      </c>
      <c r="BE70" s="3">
        <f>+'Indice PondENGHO'!BE68/'Indice PondENGHO'!BE67-1</f>
        <v>7.5154940919253121E-2</v>
      </c>
      <c r="BF70" s="3">
        <f>+'Indice PondENGHO'!BF68/'Indice PondENGHO'!BF67-1</f>
        <v>4.6221998161882771E-2</v>
      </c>
      <c r="BG70" s="3">
        <f>+'Indice PondENGHO'!BG68/'Indice PondENGHO'!BG67-1</f>
        <v>3.2588294100874826E-3</v>
      </c>
      <c r="BH70" s="3">
        <f>+'Indice PondENGHO'!BH68/'Indice PondENGHO'!BH67-1</f>
        <v>4.4806021182149491E-2</v>
      </c>
      <c r="BI70" s="3">
        <f>+'Indice PondENGHO'!BI68/'Indice PondENGHO'!BI67-1</f>
        <v>2.1081546585185906E-2</v>
      </c>
      <c r="BJ70" s="3">
        <f>+'Indice PondENGHO'!BJ68/'Indice PondENGHO'!BJ67-1</f>
        <v>6.2999188136025897E-2</v>
      </c>
      <c r="BK70" s="11">
        <f>+'Indice PondENGHO'!BK68/'Indice PondENGHO'!BK67-1</f>
        <v>5.0811547698018655E-2</v>
      </c>
      <c r="BL70" s="3">
        <f>+'Indice PondENGHO'!BL68/'Indice PondENGHO'!BL67-1</f>
        <v>5.1225973687408333E-2</v>
      </c>
      <c r="BM70" s="3">
        <f>+'Indice PondENGHO'!BM68/'Indice PondENGHO'!BM67-1</f>
        <v>5.204237697907943E-2</v>
      </c>
      <c r="BN70" s="3">
        <f>+'Indice PondENGHO'!BN68/'Indice PondENGHO'!BN67-1</f>
        <v>5.2538732909770625E-2</v>
      </c>
      <c r="BO70" s="3">
        <f>+'Indice PondENGHO'!BO68/'Indice PondENGHO'!BO67-1</f>
        <v>5.3103974997931624E-2</v>
      </c>
      <c r="BP70" s="3">
        <f>+'Indice PondENGHO'!BP68/'Indice PondENGHO'!BP67-1</f>
        <v>5.4424953464686121E-2</v>
      </c>
      <c r="BQ70" s="10">
        <f>+'Indice PondENGHO'!BQ68/'Indice PondENGHO'!BQ67-1</f>
        <v>4.5956572336421031E-2</v>
      </c>
      <c r="BR70" s="3">
        <f>+'Indice PondENGHO'!BR68/'Indice PondENGHO'!BR67-1</f>
        <v>6.7335563125379805E-2</v>
      </c>
      <c r="BS70" s="3">
        <f>+'Indice PondENGHO'!BS68/'Indice PondENGHO'!BS67-1</f>
        <v>5.7880060950675549E-2</v>
      </c>
      <c r="BT70" s="3">
        <f>+'Indice PondENGHO'!BT68/'Indice PondENGHO'!BT67-1</f>
        <v>6.7526255632555987E-2</v>
      </c>
      <c r="BU70" s="3">
        <f>+'Indice PondENGHO'!BU68/'Indice PondENGHO'!BU67-1</f>
        <v>5.9753034996600229E-2</v>
      </c>
      <c r="BV70" s="3">
        <f>+'Indice PondENGHO'!BV68/'Indice PondENGHO'!BV67-1</f>
        <v>7.4424612866901052E-2</v>
      </c>
      <c r="BW70" s="3">
        <f>+'Indice PondENGHO'!BW68/'Indice PondENGHO'!BW67-1</f>
        <v>4.7979062289688068E-2</v>
      </c>
      <c r="BX70" s="3">
        <f>+'Indice PondENGHO'!BX68/'Indice PondENGHO'!BX67-1</f>
        <v>4.0331485421205571E-3</v>
      </c>
      <c r="BY70" s="3">
        <f>+'Indice PondENGHO'!BY68/'Indice PondENGHO'!BY67-1</f>
        <v>4.3236156392675529E-2</v>
      </c>
      <c r="BZ70" s="3">
        <f>+'Indice PondENGHO'!BZ68/'Indice PondENGHO'!BZ67-1</f>
        <v>2.1024553548975922E-2</v>
      </c>
      <c r="CA70" s="3">
        <f>+'Indice PondENGHO'!CA68/'Indice PondENGHO'!CA67-1</f>
        <v>6.2852054753950393E-2</v>
      </c>
      <c r="CB70" s="11">
        <f>+'Indice PondENGHO'!CB68/'Indice PondENGHO'!CB67-1</f>
        <v>5.046798515193851E-2</v>
      </c>
      <c r="CC70" s="55">
        <f>+'Indice PondENGHO'!CC68/'Indice PondENGHO'!CC67-1</f>
        <v>5.3026292663880481E-2</v>
      </c>
      <c r="CD70" s="56">
        <f>+'Indice PondENGHO'!CD68/'Indice PondENGHO'!CD67-1</f>
        <v>5.3026292663880481E-2</v>
      </c>
      <c r="CF70" s="3">
        <f t="shared" ref="CF70:CF83" si="1">+BL70-BP70</f>
        <v>-3.1989797772777884E-3</v>
      </c>
    </row>
    <row r="71" spans="1:84" x14ac:dyDescent="0.3">
      <c r="A71" s="2">
        <f>+'Indice PondENGHO'!A69</f>
        <v>44743</v>
      </c>
      <c r="B71" s="1" t="s">
        <v>89</v>
      </c>
      <c r="C71" s="1">
        <v>2022</v>
      </c>
      <c r="D71" s="10">
        <f>+'Indice PondENGHO'!D69/'Indice PondENGHO'!D68-1</f>
        <v>6.0040601981695252E-2</v>
      </c>
      <c r="E71" s="3">
        <f>+'Indice PondENGHO'!E69/'Indice PondENGHO'!E68-1</f>
        <v>6.3998853597938776E-2</v>
      </c>
      <c r="F71" s="3">
        <f>+'Indice PondENGHO'!F69/'Indice PondENGHO'!F68-1</f>
        <v>8.9200977864511533E-2</v>
      </c>
      <c r="G71" s="3">
        <f>+'Indice PondENGHO'!G69/'Indice PondENGHO'!G68-1</f>
        <v>4.653072814469339E-2</v>
      </c>
      <c r="H71" s="3">
        <f>+'Indice PondENGHO'!H69/'Indice PondENGHO'!H68-1</f>
        <v>0.10324722766647509</v>
      </c>
      <c r="I71" s="3">
        <f>+'Indice PondENGHO'!I69/'Indice PondENGHO'!I68-1</f>
        <v>6.7837925778659214E-2</v>
      </c>
      <c r="J71" s="3">
        <f>+'Indice PondENGHO'!J69/'Indice PondENGHO'!J68-1</f>
        <v>5.6419949829180638E-2</v>
      </c>
      <c r="K71" s="3">
        <f>+'Indice PondENGHO'!K69/'Indice PondENGHO'!K68-1</f>
        <v>5.7545593737934775E-2</v>
      </c>
      <c r="L71" s="3">
        <f>+'Indice PondENGHO'!L69/'Indice PondENGHO'!L68-1</f>
        <v>0.12875183363428611</v>
      </c>
      <c r="M71" s="3">
        <f>+'Indice PondENGHO'!M69/'Indice PondENGHO'!M68-1</f>
        <v>6.082582594005892E-2</v>
      </c>
      <c r="N71" s="3">
        <f>+'Indice PondENGHO'!N69/'Indice PondENGHO'!N68-1</f>
        <v>9.2065916106569112E-2</v>
      </c>
      <c r="O71" s="11">
        <f>+'Indice PondENGHO'!O69/'Indice PondENGHO'!O68-1</f>
        <v>8.1562901950045008E-2</v>
      </c>
      <c r="P71" s="3">
        <f>+'Indice PondENGHO'!P69/'Indice PondENGHO'!P68-1</f>
        <v>6.0014942649359915E-2</v>
      </c>
      <c r="Q71" s="3">
        <f>+'Indice PondENGHO'!Q69/'Indice PondENGHO'!Q68-1</f>
        <v>6.4457052889111965E-2</v>
      </c>
      <c r="R71" s="3">
        <f>+'Indice PondENGHO'!R69/'Indice PondENGHO'!R68-1</f>
        <v>8.7403394707393334E-2</v>
      </c>
      <c r="S71" s="3">
        <f>+'Indice PondENGHO'!S69/'Indice PondENGHO'!S68-1</f>
        <v>4.6073600338040421E-2</v>
      </c>
      <c r="T71" s="3">
        <f>+'Indice PondENGHO'!T69/'Indice PondENGHO'!T68-1</f>
        <v>0.10316359920384821</v>
      </c>
      <c r="U71" s="3">
        <f>+'Indice PondENGHO'!U69/'Indice PondENGHO'!U68-1</f>
        <v>6.8183461079844854E-2</v>
      </c>
      <c r="V71" s="3">
        <f>+'Indice PondENGHO'!V69/'Indice PondENGHO'!V68-1</f>
        <v>5.6365226575533001E-2</v>
      </c>
      <c r="W71" s="3">
        <f>+'Indice PondENGHO'!W69/'Indice PondENGHO'!W68-1</f>
        <v>5.6363845938115276E-2</v>
      </c>
      <c r="X71" s="3">
        <f>+'Indice PondENGHO'!X69/'Indice PondENGHO'!X68-1</f>
        <v>0.13067613856538784</v>
      </c>
      <c r="Y71" s="3">
        <f>+'Indice PondENGHO'!Y69/'Indice PondENGHO'!Y68-1</f>
        <v>6.6168679947870235E-2</v>
      </c>
      <c r="Z71" s="3">
        <f>+'Indice PondENGHO'!Z69/'Indice PondENGHO'!Z68-1</f>
        <v>9.4600828390439595E-2</v>
      </c>
      <c r="AA71" s="3">
        <f>+'Indice PondENGHO'!AA69/'Indice PondENGHO'!AA68-1</f>
        <v>8.0879751070651595E-2</v>
      </c>
      <c r="AB71" s="10">
        <f>+'Indice PondENGHO'!AB69/'Indice PondENGHO'!AB68-1</f>
        <v>6.0115994041092691E-2</v>
      </c>
      <c r="AC71" s="3">
        <f>+'Indice PondENGHO'!AC69/'Indice PondENGHO'!AC68-1</f>
        <v>6.4422831892046784E-2</v>
      </c>
      <c r="AD71" s="3">
        <f>+'Indice PondENGHO'!AD69/'Indice PondENGHO'!AD68-1</f>
        <v>8.6707443124915295E-2</v>
      </c>
      <c r="AE71" s="3">
        <f>+'Indice PondENGHO'!AE69/'Indice PondENGHO'!AE68-1</f>
        <v>4.5428760476357244E-2</v>
      </c>
      <c r="AF71" s="3">
        <f>+'Indice PondENGHO'!AF69/'Indice PondENGHO'!AF68-1</f>
        <v>0.10283441615068978</v>
      </c>
      <c r="AG71" s="3">
        <f>+'Indice PondENGHO'!AG69/'Indice PondENGHO'!AG68-1</f>
        <v>6.8450103325083944E-2</v>
      </c>
      <c r="AH71" s="3">
        <f>+'Indice PondENGHO'!AH69/'Indice PondENGHO'!AH68-1</f>
        <v>5.7359649346346853E-2</v>
      </c>
      <c r="AI71" s="3">
        <f>+'Indice PondENGHO'!AI69/'Indice PondENGHO'!AI68-1</f>
        <v>5.5603296530923885E-2</v>
      </c>
      <c r="AJ71" s="3">
        <f>+'Indice PondENGHO'!AJ69/'Indice PondENGHO'!AJ68-1</f>
        <v>0.13182145679602142</v>
      </c>
      <c r="AK71" s="3">
        <f>+'Indice PondENGHO'!AK69/'Indice PondENGHO'!AK68-1</f>
        <v>6.7216168712005198E-2</v>
      </c>
      <c r="AL71" s="3">
        <f>+'Indice PondENGHO'!AL69/'Indice PondENGHO'!AL68-1</f>
        <v>9.7090346848654363E-2</v>
      </c>
      <c r="AM71" s="11">
        <f>+'Indice PondENGHO'!AM69/'Indice PondENGHO'!AM68-1</f>
        <v>8.069872625605079E-2</v>
      </c>
      <c r="AN71" s="3">
        <f>+'Indice PondENGHO'!AN69/'Indice PondENGHO'!AN68-1</f>
        <v>6.0403725873078962E-2</v>
      </c>
      <c r="AO71" s="3">
        <f>+'Indice PondENGHO'!AO69/'Indice PondENGHO'!AO68-1</f>
        <v>6.4251200319358492E-2</v>
      </c>
      <c r="AP71" s="3">
        <f>+'Indice PondENGHO'!AP69/'Indice PondENGHO'!AP68-1</f>
        <v>8.6149457002396623E-2</v>
      </c>
      <c r="AQ71" s="3">
        <f>+'Indice PondENGHO'!AQ69/'Indice PondENGHO'!AQ68-1</f>
        <v>4.5730077390027324E-2</v>
      </c>
      <c r="AR71" s="3">
        <f>+'Indice PondENGHO'!AR69/'Indice PondENGHO'!AR68-1</f>
        <v>0.10291084216068969</v>
      </c>
      <c r="AS71" s="3">
        <f>+'Indice PondENGHO'!AS69/'Indice PondENGHO'!AS68-1</f>
        <v>6.8628888489655981E-2</v>
      </c>
      <c r="AT71" s="3">
        <f>+'Indice PondENGHO'!AT69/'Indice PondENGHO'!AT68-1</f>
        <v>5.6116729189832126E-2</v>
      </c>
      <c r="AU71" s="3">
        <f>+'Indice PondENGHO'!AU69/'Indice PondENGHO'!AU68-1</f>
        <v>5.5426639370431019E-2</v>
      </c>
      <c r="AV71" s="3">
        <f>+'Indice PondENGHO'!AV69/'Indice PondENGHO'!AV68-1</f>
        <v>0.13192166920457971</v>
      </c>
      <c r="AW71" s="3">
        <f>+'Indice PondENGHO'!AW69/'Indice PondENGHO'!AW68-1</f>
        <v>6.6493624200544499E-2</v>
      </c>
      <c r="AX71" s="3">
        <f>+'Indice PondENGHO'!AX69/'Indice PondENGHO'!AX68-1</f>
        <v>9.907296964275214E-2</v>
      </c>
      <c r="AY71" s="3">
        <f>+'Indice PondENGHO'!AY69/'Indice PondENGHO'!AY68-1</f>
        <v>8.0627560951819888E-2</v>
      </c>
      <c r="AZ71" s="10">
        <f>+'Indice PondENGHO'!AZ69/'Indice PondENGHO'!AZ68-1</f>
        <v>6.0520198805635417E-2</v>
      </c>
      <c r="BA71" s="3">
        <f>+'Indice PondENGHO'!BA69/'Indice PondENGHO'!BA68-1</f>
        <v>6.4316822769374227E-2</v>
      </c>
      <c r="BB71" s="3">
        <f>+'Indice PondENGHO'!BB69/'Indice PondENGHO'!BB68-1</f>
        <v>8.5228953011667219E-2</v>
      </c>
      <c r="BC71" s="3">
        <f>+'Indice PondENGHO'!BC69/'Indice PondENGHO'!BC68-1</f>
        <v>4.6027447779560582E-2</v>
      </c>
      <c r="BD71" s="3">
        <f>+'Indice PondENGHO'!BD69/'Indice PondENGHO'!BD68-1</f>
        <v>0.10369146138365815</v>
      </c>
      <c r="BE71" s="3">
        <f>+'Indice PondENGHO'!BE69/'Indice PondENGHO'!BE68-1</f>
        <v>6.8949602287572409E-2</v>
      </c>
      <c r="BF71" s="3">
        <f>+'Indice PondENGHO'!BF69/'Indice PondENGHO'!BF68-1</f>
        <v>5.5207044030221697E-2</v>
      </c>
      <c r="BG71" s="3">
        <f>+'Indice PondENGHO'!BG69/'Indice PondENGHO'!BG68-1</f>
        <v>5.4066867596180401E-2</v>
      </c>
      <c r="BH71" s="3">
        <f>+'Indice PondENGHO'!BH69/'Indice PondENGHO'!BH68-1</f>
        <v>0.13214415511372213</v>
      </c>
      <c r="BI71" s="3">
        <f>+'Indice PondENGHO'!BI69/'Indice PondENGHO'!BI68-1</f>
        <v>7.0171201435917485E-2</v>
      </c>
      <c r="BJ71" s="3">
        <f>+'Indice PondENGHO'!BJ69/'Indice PondENGHO'!BJ68-1</f>
        <v>0.10197346965475607</v>
      </c>
      <c r="BK71" s="11">
        <f>+'Indice PondENGHO'!BK69/'Indice PondENGHO'!BK68-1</f>
        <v>8.0744550710879048E-2</v>
      </c>
      <c r="BL71" s="3">
        <f>+'Indice PondENGHO'!BL69/'Indice PondENGHO'!BL68-1</f>
        <v>7.1002393319537838E-2</v>
      </c>
      <c r="BM71" s="3">
        <f>+'Indice PondENGHO'!BM69/'Indice PondENGHO'!BM68-1</f>
        <v>7.1888910004362927E-2</v>
      </c>
      <c r="BN71" s="3">
        <f>+'Indice PondENGHO'!BN69/'Indice PondENGHO'!BN68-1</f>
        <v>7.2862478697499178E-2</v>
      </c>
      <c r="BO71" s="3">
        <f>+'Indice PondENGHO'!BO69/'Indice PondENGHO'!BO68-1</f>
        <v>7.4024854453479172E-2</v>
      </c>
      <c r="BP71" s="3">
        <f>+'Indice PondENGHO'!BP69/'Indice PondENGHO'!BP68-1</f>
        <v>7.6773277505286286E-2</v>
      </c>
      <c r="BQ71" s="10">
        <f>+'Indice PondENGHO'!BQ69/'Indice PondENGHO'!BQ68-1</f>
        <v>6.0233781678428189E-2</v>
      </c>
      <c r="BR71" s="3">
        <f>+'Indice PondENGHO'!BR69/'Indice PondENGHO'!BR68-1</f>
        <v>6.430531458934885E-2</v>
      </c>
      <c r="BS71" s="3">
        <f>+'Indice PondENGHO'!BS69/'Indice PondENGHO'!BS68-1</f>
        <v>8.6609868631215559E-2</v>
      </c>
      <c r="BT71" s="3">
        <f>+'Indice PondENGHO'!BT69/'Indice PondENGHO'!BT68-1</f>
        <v>4.5923845005174213E-2</v>
      </c>
      <c r="BU71" s="3">
        <f>+'Indice PondENGHO'!BU69/'Indice PondENGHO'!BU68-1</f>
        <v>0.10328618250138111</v>
      </c>
      <c r="BV71" s="3">
        <f>+'Indice PondENGHO'!BV69/'Indice PondENGHO'!BV68-1</f>
        <v>6.8613594206160089E-2</v>
      </c>
      <c r="BW71" s="3">
        <f>+'Indice PondENGHO'!BW69/'Indice PondENGHO'!BW68-1</f>
        <v>5.6058728368310051E-2</v>
      </c>
      <c r="BX71" s="3">
        <f>+'Indice PondENGHO'!BX69/'Indice PondENGHO'!BX68-1</f>
        <v>5.5474322755921568E-2</v>
      </c>
      <c r="BY71" s="3">
        <f>+'Indice PondENGHO'!BY69/'Indice PondENGHO'!BY68-1</f>
        <v>0.13147965843255194</v>
      </c>
      <c r="BZ71" s="3">
        <f>+'Indice PondENGHO'!BZ69/'Indice PondENGHO'!BZ68-1</f>
        <v>6.7701463279026042E-2</v>
      </c>
      <c r="CA71" s="3">
        <f>+'Indice PondENGHO'!CA69/'Indice PondENGHO'!CA68-1</f>
        <v>9.8807490194296799E-2</v>
      </c>
      <c r="CB71" s="11">
        <f>+'Indice PondENGHO'!CB69/'Indice PondENGHO'!CB68-1</f>
        <v>8.0810331347089148E-2</v>
      </c>
      <c r="CC71" s="55">
        <f>+'Indice PondENGHO'!CC69/'Indice PondENGHO'!CC68-1</f>
        <v>7.3989299372929196E-2</v>
      </c>
      <c r="CD71" s="56">
        <f>+'Indice PondENGHO'!CD69/'Indice PondENGHO'!CD68-1</f>
        <v>7.3989299372929196E-2</v>
      </c>
      <c r="CF71" s="3">
        <f t="shared" si="1"/>
        <v>-5.7708841857484483E-3</v>
      </c>
    </row>
    <row r="72" spans="1:84" x14ac:dyDescent="0.3">
      <c r="A72" s="2">
        <f>+'Indice PondENGHO'!A70</f>
        <v>44774</v>
      </c>
      <c r="B72" s="1" t="s">
        <v>90</v>
      </c>
      <c r="C72" s="1">
        <v>2022</v>
      </c>
      <c r="D72" s="10">
        <f>+'Indice PondENGHO'!D70/'Indice PondENGHO'!D69-1</f>
        <v>7.1625441200158013E-2</v>
      </c>
      <c r="E72" s="3">
        <f>+'Indice PondENGHO'!E70/'Indice PondENGHO'!E69-1</f>
        <v>6.9403062993606435E-2</v>
      </c>
      <c r="F72" s="3">
        <f>+'Indice PondENGHO'!F70/'Indice PondENGHO'!F69-1</f>
        <v>0.1004819327015245</v>
      </c>
      <c r="G72" s="3">
        <f>+'Indice PondENGHO'!G70/'Indice PondENGHO'!G69-1</f>
        <v>5.9350147055214464E-2</v>
      </c>
      <c r="H72" s="3">
        <f>+'Indice PondENGHO'!H70/'Indice PondENGHO'!H69-1</f>
        <v>8.4221960816267982E-2</v>
      </c>
      <c r="I72" s="3">
        <f>+'Indice PondENGHO'!I70/'Indice PondENGHO'!I69-1</f>
        <v>5.5262521229246797E-2</v>
      </c>
      <c r="J72" s="3">
        <f>+'Indice PondENGHO'!J70/'Indice PondENGHO'!J69-1</f>
        <v>6.6053331512960778E-2</v>
      </c>
      <c r="K72" s="3">
        <f>+'Indice PondENGHO'!K70/'Indice PondENGHO'!K69-1</f>
        <v>4.0565010754265662E-2</v>
      </c>
      <c r="L72" s="3">
        <f>+'Indice PondENGHO'!L70/'Indice PondENGHO'!L69-1</f>
        <v>5.2177238855431796E-2</v>
      </c>
      <c r="M72" s="3">
        <f>+'Indice PondENGHO'!M70/'Indice PondENGHO'!M69-1</f>
        <v>4.9011581530169712E-2</v>
      </c>
      <c r="N72" s="3">
        <f>+'Indice PondENGHO'!N70/'Indice PondENGHO'!N69-1</f>
        <v>6.7652601816769797E-2</v>
      </c>
      <c r="O72" s="11">
        <f>+'Indice PondENGHO'!O70/'Indice PondENGHO'!O69-1</f>
        <v>8.6788831663066057E-2</v>
      </c>
      <c r="P72" s="3">
        <f>+'Indice PondENGHO'!P70/'Indice PondENGHO'!P69-1</f>
        <v>7.1323572970397375E-2</v>
      </c>
      <c r="Q72" s="3">
        <f>+'Indice PondENGHO'!Q70/'Indice PondENGHO'!Q69-1</f>
        <v>7.0016886323922334E-2</v>
      </c>
      <c r="R72" s="3">
        <f>+'Indice PondENGHO'!R70/'Indice PondENGHO'!R69-1</f>
        <v>9.9182932292912307E-2</v>
      </c>
      <c r="S72" s="3">
        <f>+'Indice PondENGHO'!S70/'Indice PondENGHO'!S69-1</f>
        <v>5.6853278061564927E-2</v>
      </c>
      <c r="T72" s="3">
        <f>+'Indice PondENGHO'!T70/'Indice PondENGHO'!T69-1</f>
        <v>8.4159087288599999E-2</v>
      </c>
      <c r="U72" s="3">
        <f>+'Indice PondENGHO'!U70/'Indice PondENGHO'!U69-1</f>
        <v>5.5819713707478069E-2</v>
      </c>
      <c r="V72" s="3">
        <f>+'Indice PondENGHO'!V70/'Indice PondENGHO'!V69-1</f>
        <v>6.5932556807640541E-2</v>
      </c>
      <c r="W72" s="3">
        <f>+'Indice PondENGHO'!W70/'Indice PondENGHO'!W69-1</f>
        <v>4.0725292483746234E-2</v>
      </c>
      <c r="X72" s="3">
        <f>+'Indice PondENGHO'!X70/'Indice PondENGHO'!X69-1</f>
        <v>5.10270318906898E-2</v>
      </c>
      <c r="Y72" s="3">
        <f>+'Indice PondENGHO'!Y70/'Indice PondENGHO'!Y69-1</f>
        <v>4.7627994323959921E-2</v>
      </c>
      <c r="Z72" s="3">
        <f>+'Indice PondENGHO'!Z70/'Indice PondENGHO'!Z69-1</f>
        <v>6.7050213873639519E-2</v>
      </c>
      <c r="AA72" s="3">
        <f>+'Indice PondENGHO'!AA70/'Indice PondENGHO'!AA69-1</f>
        <v>8.6350099269209002E-2</v>
      </c>
      <c r="AB72" s="10">
        <f>+'Indice PondENGHO'!AB70/'Indice PondENGHO'!AB69-1</f>
        <v>7.1170181114527997E-2</v>
      </c>
      <c r="AC72" s="3">
        <f>+'Indice PondENGHO'!AC70/'Indice PondENGHO'!AC69-1</f>
        <v>6.9676041039244518E-2</v>
      </c>
      <c r="AD72" s="3">
        <f>+'Indice PondENGHO'!AD70/'Indice PondENGHO'!AD69-1</f>
        <v>9.8864114110983392E-2</v>
      </c>
      <c r="AE72" s="3">
        <f>+'Indice PondENGHO'!AE70/'Indice PondENGHO'!AE69-1</f>
        <v>5.507681517838936E-2</v>
      </c>
      <c r="AF72" s="3">
        <f>+'Indice PondENGHO'!AF70/'Indice PondENGHO'!AF69-1</f>
        <v>8.3992611288417729E-2</v>
      </c>
      <c r="AG72" s="3">
        <f>+'Indice PondENGHO'!AG70/'Indice PondENGHO'!AG69-1</f>
        <v>5.5906683656359313E-2</v>
      </c>
      <c r="AH72" s="3">
        <f>+'Indice PondENGHO'!AH70/'Indice PondENGHO'!AH69-1</f>
        <v>6.5455960360622401E-2</v>
      </c>
      <c r="AI72" s="3">
        <f>+'Indice PondENGHO'!AI70/'Indice PondENGHO'!AI69-1</f>
        <v>4.0652748713646769E-2</v>
      </c>
      <c r="AJ72" s="3">
        <f>+'Indice PondENGHO'!AJ70/'Indice PondENGHO'!AJ69-1</f>
        <v>5.0196815785098492E-2</v>
      </c>
      <c r="AK72" s="3">
        <f>+'Indice PondENGHO'!AK70/'Indice PondENGHO'!AK69-1</f>
        <v>4.7283051169405343E-2</v>
      </c>
      <c r="AL72" s="3">
        <f>+'Indice PondENGHO'!AL70/'Indice PondENGHO'!AL69-1</f>
        <v>6.6602103222861642E-2</v>
      </c>
      <c r="AM72" s="11">
        <f>+'Indice PondENGHO'!AM70/'Indice PondENGHO'!AM69-1</f>
        <v>8.6433883415427459E-2</v>
      </c>
      <c r="AN72" s="3">
        <f>+'Indice PondENGHO'!AN70/'Indice PondENGHO'!AN69-1</f>
        <v>7.0961038975088542E-2</v>
      </c>
      <c r="AO72" s="3">
        <f>+'Indice PondENGHO'!AO70/'Indice PondENGHO'!AO69-1</f>
        <v>6.9844196734222042E-2</v>
      </c>
      <c r="AP72" s="3">
        <f>+'Indice PondENGHO'!AP70/'Indice PondENGHO'!AP69-1</f>
        <v>9.7975040974329186E-2</v>
      </c>
      <c r="AQ72" s="3">
        <f>+'Indice PondENGHO'!AQ70/'Indice PondENGHO'!AQ69-1</f>
        <v>5.3869276367641605E-2</v>
      </c>
      <c r="AR72" s="3">
        <f>+'Indice PondENGHO'!AR70/'Indice PondENGHO'!AR69-1</f>
        <v>8.3889074456423129E-2</v>
      </c>
      <c r="AS72" s="3">
        <f>+'Indice PondENGHO'!AS70/'Indice PondENGHO'!AS69-1</f>
        <v>5.7548874711444764E-2</v>
      </c>
      <c r="AT72" s="3">
        <f>+'Indice PondENGHO'!AT70/'Indice PondENGHO'!AT69-1</f>
        <v>6.6774551749708477E-2</v>
      </c>
      <c r="AU72" s="3">
        <f>+'Indice PondENGHO'!AU70/'Indice PondENGHO'!AU69-1</f>
        <v>4.1051521433961069E-2</v>
      </c>
      <c r="AV72" s="3">
        <f>+'Indice PondENGHO'!AV70/'Indice PondENGHO'!AV69-1</f>
        <v>5.0245053321176014E-2</v>
      </c>
      <c r="AW72" s="3">
        <f>+'Indice PondENGHO'!AW70/'Indice PondENGHO'!AW69-1</f>
        <v>4.7530909723241921E-2</v>
      </c>
      <c r="AX72" s="3">
        <f>+'Indice PondENGHO'!AX70/'Indice PondENGHO'!AX69-1</f>
        <v>6.6071870844046865E-2</v>
      </c>
      <c r="AY72" s="3">
        <f>+'Indice PondENGHO'!AY70/'Indice PondENGHO'!AY69-1</f>
        <v>8.6025718055813272E-2</v>
      </c>
      <c r="AZ72" s="10">
        <f>+'Indice PondENGHO'!AZ70/'Indice PondENGHO'!AZ69-1</f>
        <v>7.0502449512904297E-2</v>
      </c>
      <c r="BA72" s="3">
        <f>+'Indice PondENGHO'!BA70/'Indice PondENGHO'!BA69-1</f>
        <v>7.040712464726262E-2</v>
      </c>
      <c r="BB72" s="3">
        <f>+'Indice PondENGHO'!BB70/'Indice PondENGHO'!BB69-1</f>
        <v>9.7264541772262625E-2</v>
      </c>
      <c r="BC72" s="3">
        <f>+'Indice PondENGHO'!BC70/'Indice PondENGHO'!BC69-1</f>
        <v>5.2388393248092635E-2</v>
      </c>
      <c r="BD72" s="3">
        <f>+'Indice PondENGHO'!BD70/'Indice PondENGHO'!BD69-1</f>
        <v>8.3997726385276028E-2</v>
      </c>
      <c r="BE72" s="3">
        <f>+'Indice PondENGHO'!BE70/'Indice PondENGHO'!BE69-1</f>
        <v>5.8924882145391821E-2</v>
      </c>
      <c r="BF72" s="3">
        <f>+'Indice PondENGHO'!BF70/'Indice PondENGHO'!BF69-1</f>
        <v>6.8128868167133705E-2</v>
      </c>
      <c r="BG72" s="3">
        <f>+'Indice PondENGHO'!BG70/'Indice PondENGHO'!BG69-1</f>
        <v>4.1220228823092731E-2</v>
      </c>
      <c r="BH72" s="3">
        <f>+'Indice PondENGHO'!BH70/'Indice PondENGHO'!BH69-1</f>
        <v>5.0228097262907223E-2</v>
      </c>
      <c r="BI72" s="3">
        <f>+'Indice PondENGHO'!BI70/'Indice PondENGHO'!BI69-1</f>
        <v>4.4624275536118807E-2</v>
      </c>
      <c r="BJ72" s="3">
        <f>+'Indice PondENGHO'!BJ70/'Indice PondENGHO'!BJ69-1</f>
        <v>6.5363895968689079E-2</v>
      </c>
      <c r="BK72" s="11">
        <f>+'Indice PondENGHO'!BK70/'Indice PondENGHO'!BK69-1</f>
        <v>8.5401863789235311E-2</v>
      </c>
      <c r="BL72" s="3">
        <f>+'Indice PondENGHO'!BL70/'Indice PondENGHO'!BL69-1</f>
        <v>7.1608581053520304E-2</v>
      </c>
      <c r="BM72" s="3">
        <f>+'Indice PondENGHO'!BM70/'Indice PondENGHO'!BM69-1</f>
        <v>7.0353393289318777E-2</v>
      </c>
      <c r="BN72" s="3">
        <f>+'Indice PondENGHO'!BN70/'Indice PondENGHO'!BN69-1</f>
        <v>6.9542379941794907E-2</v>
      </c>
      <c r="BO72" s="3">
        <f>+'Indice PondENGHO'!BO70/'Indice PondENGHO'!BO69-1</f>
        <v>6.9188898861030967E-2</v>
      </c>
      <c r="BP72" s="3">
        <f>+'Indice PondENGHO'!BP70/'Indice PondENGHO'!BP69-1</f>
        <v>6.8495647716133368E-2</v>
      </c>
      <c r="BQ72" s="10">
        <f>+'Indice PondENGHO'!BQ70/'Indice PondENGHO'!BQ69-1</f>
        <v>7.1088351552030637E-2</v>
      </c>
      <c r="BR72" s="3">
        <f>+'Indice PondENGHO'!BR70/'Indice PondENGHO'!BR69-1</f>
        <v>6.9959848138269942E-2</v>
      </c>
      <c r="BS72" s="3">
        <f>+'Indice PondENGHO'!BS70/'Indice PondENGHO'!BS69-1</f>
        <v>9.8477007488048551E-2</v>
      </c>
      <c r="BT72" s="3">
        <f>+'Indice PondENGHO'!BT70/'Indice PondENGHO'!BT69-1</f>
        <v>5.4727549356084593E-2</v>
      </c>
      <c r="BU72" s="3">
        <f>+'Indice PondENGHO'!BU70/'Indice PondENGHO'!BU69-1</f>
        <v>8.4013586058496736E-2</v>
      </c>
      <c r="BV72" s="3">
        <f>+'Indice PondENGHO'!BV70/'Indice PondENGHO'!BV69-1</f>
        <v>5.744413568060458E-2</v>
      </c>
      <c r="BW72" s="3">
        <f>+'Indice PondENGHO'!BW70/'Indice PondENGHO'!BW69-1</f>
        <v>6.6855757862730236E-2</v>
      </c>
      <c r="BX72" s="3">
        <f>+'Indice PondENGHO'!BX70/'Indice PondENGHO'!BX69-1</f>
        <v>4.0909974032677709E-2</v>
      </c>
      <c r="BY72" s="3">
        <f>+'Indice PondENGHO'!BY70/'Indice PondENGHO'!BY69-1</f>
        <v>5.0543170783794666E-2</v>
      </c>
      <c r="BZ72" s="3">
        <f>+'Indice PondENGHO'!BZ70/'Indice PondENGHO'!BZ69-1</f>
        <v>4.6421870470382265E-2</v>
      </c>
      <c r="CA72" s="3">
        <f>+'Indice PondENGHO'!CA70/'Indice PondENGHO'!CA69-1</f>
        <v>6.6117236172029248E-2</v>
      </c>
      <c r="CB72" s="11">
        <f>+'Indice PondENGHO'!CB70/'Indice PondENGHO'!CB69-1</f>
        <v>8.5983502838106407E-2</v>
      </c>
      <c r="CC72" s="55">
        <f>+'Indice PondENGHO'!CC70/'Indice PondENGHO'!CC69-1</f>
        <v>6.9509999194695693E-2</v>
      </c>
      <c r="CD72" s="56">
        <f>+'Indice PondENGHO'!CD70/'Indice PondENGHO'!CD69-1</f>
        <v>6.9509927612093847E-2</v>
      </c>
      <c r="CF72" s="3">
        <f t="shared" si="1"/>
        <v>3.1129333373869361E-3</v>
      </c>
    </row>
    <row r="73" spans="1:84" x14ac:dyDescent="0.3">
      <c r="A73" s="2">
        <f>+'Indice PondENGHO'!A71</f>
        <v>44805</v>
      </c>
      <c r="B73" s="1" t="s">
        <v>91</v>
      </c>
      <c r="C73" s="1">
        <v>2022</v>
      </c>
      <c r="D73" s="10">
        <f>+'Indice PondENGHO'!D71/'Indice PondENGHO'!D70-1</f>
        <v>6.5489969496732359E-2</v>
      </c>
      <c r="E73" s="3">
        <f>+'Indice PondENGHO'!E71/'Indice PondENGHO'!E70-1</f>
        <v>9.4569888093495313E-2</v>
      </c>
      <c r="F73" s="3">
        <f>+'Indice PondENGHO'!F71/'Indice PondENGHO'!F70-1</f>
        <v>0.10563290173041273</v>
      </c>
      <c r="G73" s="3">
        <f>+'Indice PondENGHO'!G71/'Indice PondENGHO'!G70-1</f>
        <v>3.7213329650738203E-2</v>
      </c>
      <c r="H73" s="3">
        <f>+'Indice PondENGHO'!H71/'Indice PondENGHO'!H70-1</f>
        <v>5.9646366794549932E-2</v>
      </c>
      <c r="I73" s="3">
        <f>+'Indice PondENGHO'!I71/'Indice PondENGHO'!I70-1</f>
        <v>4.5545720831637215E-2</v>
      </c>
      <c r="J73" s="3">
        <f>+'Indice PondENGHO'!J71/'Indice PondENGHO'!J70-1</f>
        <v>5.6765678724552515E-2</v>
      </c>
      <c r="K73" s="3">
        <f>+'Indice PondENGHO'!K71/'Indice PondENGHO'!K70-1</f>
        <v>2.5756045311257525E-2</v>
      </c>
      <c r="L73" s="3">
        <f>+'Indice PondENGHO'!L71/'Indice PondENGHO'!L70-1</f>
        <v>5.1692995460960178E-2</v>
      </c>
      <c r="M73" s="3">
        <f>+'Indice PondENGHO'!M71/'Indice PondENGHO'!M70-1</f>
        <v>3.5838743154317676E-2</v>
      </c>
      <c r="N73" s="3">
        <f>+'Indice PondENGHO'!N71/'Indice PondENGHO'!N70-1</f>
        <v>5.0397461858597614E-2</v>
      </c>
      <c r="O73" s="11">
        <f>+'Indice PondENGHO'!O71/'Indice PondENGHO'!O70-1</f>
        <v>6.7932669458732109E-2</v>
      </c>
      <c r="P73" s="3">
        <f>+'Indice PondENGHO'!P71/'Indice PondENGHO'!P70-1</f>
        <v>6.6227994668026202E-2</v>
      </c>
      <c r="Q73" s="3">
        <f>+'Indice PondENGHO'!Q71/'Indice PondENGHO'!Q70-1</f>
        <v>9.4254191404012921E-2</v>
      </c>
      <c r="R73" s="3">
        <f>+'Indice PondENGHO'!R71/'Indice PondENGHO'!R70-1</f>
        <v>0.10548174762666984</v>
      </c>
      <c r="S73" s="3">
        <f>+'Indice PondENGHO'!S71/'Indice PondENGHO'!S70-1</f>
        <v>3.3051138156240167E-2</v>
      </c>
      <c r="T73" s="3">
        <f>+'Indice PondENGHO'!T71/'Indice PondENGHO'!T70-1</f>
        <v>6.0277879696961856E-2</v>
      </c>
      <c r="U73" s="3">
        <f>+'Indice PondENGHO'!U71/'Indice PondENGHO'!U70-1</f>
        <v>4.4645305235595956E-2</v>
      </c>
      <c r="V73" s="3">
        <f>+'Indice PondENGHO'!V71/'Indice PondENGHO'!V70-1</f>
        <v>5.6745927618374381E-2</v>
      </c>
      <c r="W73" s="3">
        <f>+'Indice PondENGHO'!W71/'Indice PondENGHO'!W70-1</f>
        <v>2.5352527134723912E-2</v>
      </c>
      <c r="X73" s="3">
        <f>+'Indice PondENGHO'!X71/'Indice PondENGHO'!X70-1</f>
        <v>5.2694985118261428E-2</v>
      </c>
      <c r="Y73" s="3">
        <f>+'Indice PondENGHO'!Y71/'Indice PondENGHO'!Y70-1</f>
        <v>3.5909362964348102E-2</v>
      </c>
      <c r="Z73" s="3">
        <f>+'Indice PondENGHO'!Z71/'Indice PondENGHO'!Z70-1</f>
        <v>4.8789638099350219E-2</v>
      </c>
      <c r="AA73" s="3">
        <f>+'Indice PondENGHO'!AA71/'Indice PondENGHO'!AA70-1</f>
        <v>6.7794917271475574E-2</v>
      </c>
      <c r="AB73" s="10">
        <f>+'Indice PondENGHO'!AB71/'Indice PondENGHO'!AB70-1</f>
        <v>6.6877728984229723E-2</v>
      </c>
      <c r="AC73" s="3">
        <f>+'Indice PondENGHO'!AC71/'Indice PondENGHO'!AC70-1</f>
        <v>9.312404827042875E-2</v>
      </c>
      <c r="AD73" s="3">
        <f>+'Indice PondENGHO'!AD71/'Indice PondENGHO'!AD70-1</f>
        <v>0.10528435959551641</v>
      </c>
      <c r="AE73" s="3">
        <f>+'Indice PondENGHO'!AE71/'Indice PondENGHO'!AE70-1</f>
        <v>3.1037573752302539E-2</v>
      </c>
      <c r="AF73" s="3">
        <f>+'Indice PondENGHO'!AF71/'Indice PondENGHO'!AF70-1</f>
        <v>6.0677310708956655E-2</v>
      </c>
      <c r="AG73" s="3">
        <f>+'Indice PondENGHO'!AG71/'Indice PondENGHO'!AG70-1</f>
        <v>4.3903537785160207E-2</v>
      </c>
      <c r="AH73" s="3">
        <f>+'Indice PondENGHO'!AH71/'Indice PondENGHO'!AH70-1</f>
        <v>5.6714805967230664E-2</v>
      </c>
      <c r="AI73" s="3">
        <f>+'Indice PondENGHO'!AI71/'Indice PondENGHO'!AI70-1</f>
        <v>2.492606080023263E-2</v>
      </c>
      <c r="AJ73" s="3">
        <f>+'Indice PondENGHO'!AJ71/'Indice PondENGHO'!AJ70-1</f>
        <v>5.3181469212505439E-2</v>
      </c>
      <c r="AK73" s="3">
        <f>+'Indice PondENGHO'!AK71/'Indice PondENGHO'!AK70-1</f>
        <v>3.6143813824572213E-2</v>
      </c>
      <c r="AL73" s="3">
        <f>+'Indice PondENGHO'!AL71/'Indice PondENGHO'!AL70-1</f>
        <v>4.8344066825761978E-2</v>
      </c>
      <c r="AM73" s="11">
        <f>+'Indice PondENGHO'!AM71/'Indice PondENGHO'!AM70-1</f>
        <v>6.7798956259268461E-2</v>
      </c>
      <c r="AN73" s="3">
        <f>+'Indice PondENGHO'!AN71/'Indice PondENGHO'!AN70-1</f>
        <v>6.7382876497240396E-2</v>
      </c>
      <c r="AO73" s="3">
        <f>+'Indice PondENGHO'!AO71/'Indice PondENGHO'!AO70-1</f>
        <v>9.3288903590349914E-2</v>
      </c>
      <c r="AP73" s="3">
        <f>+'Indice PondENGHO'!AP71/'Indice PondENGHO'!AP70-1</f>
        <v>0.1050804887345127</v>
      </c>
      <c r="AQ73" s="3">
        <f>+'Indice PondENGHO'!AQ71/'Indice PondENGHO'!AQ70-1</f>
        <v>3.0375311666741789E-2</v>
      </c>
      <c r="AR73" s="3">
        <f>+'Indice PondENGHO'!AR71/'Indice PondENGHO'!AR70-1</f>
        <v>6.0750847962018462E-2</v>
      </c>
      <c r="AS73" s="3">
        <f>+'Indice PondENGHO'!AS71/'Indice PondENGHO'!AS70-1</f>
        <v>4.2775768387106616E-2</v>
      </c>
      <c r="AT73" s="3">
        <f>+'Indice PondENGHO'!AT71/'Indice PondENGHO'!AT70-1</f>
        <v>5.7277684578369348E-2</v>
      </c>
      <c r="AU73" s="3">
        <f>+'Indice PondENGHO'!AU71/'Indice PondENGHO'!AU70-1</f>
        <v>2.5033479632049715E-2</v>
      </c>
      <c r="AV73" s="3">
        <f>+'Indice PondENGHO'!AV71/'Indice PondENGHO'!AV70-1</f>
        <v>5.3324525786126564E-2</v>
      </c>
      <c r="AW73" s="3">
        <f>+'Indice PondENGHO'!AW71/'Indice PondENGHO'!AW70-1</f>
        <v>3.5877438063584899E-2</v>
      </c>
      <c r="AX73" s="3">
        <f>+'Indice PondENGHO'!AX71/'Indice PondENGHO'!AX70-1</f>
        <v>4.7609918270655527E-2</v>
      </c>
      <c r="AY73" s="3">
        <f>+'Indice PondENGHO'!AY71/'Indice PondENGHO'!AY70-1</f>
        <v>6.7761653932452592E-2</v>
      </c>
      <c r="AZ73" s="10">
        <f>+'Indice PondENGHO'!AZ71/'Indice PondENGHO'!AZ70-1</f>
        <v>6.8050208002259138E-2</v>
      </c>
      <c r="BA73" s="3">
        <f>+'Indice PondENGHO'!BA71/'Indice PondENGHO'!BA70-1</f>
        <v>9.3678812759231622E-2</v>
      </c>
      <c r="BB73" s="3">
        <f>+'Indice PondENGHO'!BB71/'Indice PondENGHO'!BB70-1</f>
        <v>0.1049521501345867</v>
      </c>
      <c r="BC73" s="3">
        <f>+'Indice PondENGHO'!BC71/'Indice PondENGHO'!BC70-1</f>
        <v>2.8073215152386144E-2</v>
      </c>
      <c r="BD73" s="3">
        <f>+'Indice PondENGHO'!BD71/'Indice PondENGHO'!BD70-1</f>
        <v>6.0773250314147598E-2</v>
      </c>
      <c r="BE73" s="3">
        <f>+'Indice PondENGHO'!BE71/'Indice PondENGHO'!BE70-1</f>
        <v>4.1514213149458135E-2</v>
      </c>
      <c r="BF73" s="3">
        <f>+'Indice PondENGHO'!BF71/'Indice PondENGHO'!BF70-1</f>
        <v>5.8349106134905959E-2</v>
      </c>
      <c r="BG73" s="3">
        <f>+'Indice PondENGHO'!BG71/'Indice PondENGHO'!BG70-1</f>
        <v>2.4548347462411524E-2</v>
      </c>
      <c r="BH73" s="3">
        <f>+'Indice PondENGHO'!BH71/'Indice PondENGHO'!BH70-1</f>
        <v>5.3299038974539359E-2</v>
      </c>
      <c r="BI73" s="3">
        <f>+'Indice PondENGHO'!BI71/'Indice PondENGHO'!BI70-1</f>
        <v>3.5158245940184463E-2</v>
      </c>
      <c r="BJ73" s="3">
        <f>+'Indice PondENGHO'!BJ71/'Indice PondENGHO'!BJ70-1</f>
        <v>4.6396817195545781E-2</v>
      </c>
      <c r="BK73" s="11">
        <f>+'Indice PondENGHO'!BK71/'Indice PondENGHO'!BK70-1</f>
        <v>6.8016282733128541E-2</v>
      </c>
      <c r="BL73" s="3">
        <f>+'Indice PondENGHO'!BL71/'Indice PondENGHO'!BL70-1</f>
        <v>6.4755271276797588E-2</v>
      </c>
      <c r="BM73" s="3">
        <f>+'Indice PondENGHO'!BM71/'Indice PondENGHO'!BM70-1</f>
        <v>6.3359034819487015E-2</v>
      </c>
      <c r="BN73" s="3">
        <f>+'Indice PondENGHO'!BN71/'Indice PondENGHO'!BN70-1</f>
        <v>6.2421191263090092E-2</v>
      </c>
      <c r="BO73" s="3">
        <f>+'Indice PondENGHO'!BO71/'Indice PondENGHO'!BO70-1</f>
        <v>6.1427891178822858E-2</v>
      </c>
      <c r="BP73" s="3">
        <f>+'Indice PondENGHO'!BP71/'Indice PondENGHO'!BP70-1</f>
        <v>5.9600044142077424E-2</v>
      </c>
      <c r="BQ73" s="10">
        <f>+'Indice PondENGHO'!BQ71/'Indice PondENGHO'!BQ70-1</f>
        <v>6.6871219441015928E-2</v>
      </c>
      <c r="BR73" s="3">
        <f>+'Indice PondENGHO'!BR71/'Indice PondENGHO'!BR70-1</f>
        <v>9.3732054046440139E-2</v>
      </c>
      <c r="BS73" s="3">
        <f>+'Indice PondENGHO'!BS71/'Indice PondENGHO'!BS70-1</f>
        <v>0.10522330862083384</v>
      </c>
      <c r="BT73" s="3">
        <f>+'Indice PondENGHO'!BT71/'Indice PondENGHO'!BT70-1</f>
        <v>3.0987084866752834E-2</v>
      </c>
      <c r="BU73" s="3">
        <f>+'Indice PondENGHO'!BU71/'Indice PondENGHO'!BU70-1</f>
        <v>6.0591610899354498E-2</v>
      </c>
      <c r="BV73" s="3">
        <f>+'Indice PondENGHO'!BV71/'Indice PondENGHO'!BV70-1</f>
        <v>4.289173902915544E-2</v>
      </c>
      <c r="BW73" s="3">
        <f>+'Indice PondENGHO'!BW71/'Indice PondENGHO'!BW70-1</f>
        <v>5.7445625006451895E-2</v>
      </c>
      <c r="BX73" s="3">
        <f>+'Indice PondENGHO'!BX71/'Indice PondENGHO'!BX70-1</f>
        <v>2.5010811948779521E-2</v>
      </c>
      <c r="BY73" s="3">
        <f>+'Indice PondENGHO'!BY71/'Indice PondENGHO'!BY70-1</f>
        <v>5.3031966820012544E-2</v>
      </c>
      <c r="BZ73" s="3">
        <f>+'Indice PondENGHO'!BZ71/'Indice PondENGHO'!BZ70-1</f>
        <v>3.5636919280516821E-2</v>
      </c>
      <c r="CA73" s="3">
        <f>+'Indice PondENGHO'!CA71/'Indice PondENGHO'!CA70-1</f>
        <v>4.7604830517436136E-2</v>
      </c>
      <c r="CB73" s="11">
        <f>+'Indice PondENGHO'!CB71/'Indice PondENGHO'!CB70-1</f>
        <v>6.7883679031520705E-2</v>
      </c>
      <c r="CC73" s="55">
        <f>+'Indice PondENGHO'!CC71/'Indice PondENGHO'!CC70-1</f>
        <v>6.1731803548121356E-2</v>
      </c>
      <c r="CD73" s="56">
        <f>+'Indice PondENGHO'!CD71/'Indice PondENGHO'!CD70-1</f>
        <v>6.1731874610131188E-2</v>
      </c>
      <c r="CF73" s="3">
        <f t="shared" si="1"/>
        <v>5.1552271347201639E-3</v>
      </c>
    </row>
    <row r="74" spans="1:84" x14ac:dyDescent="0.3">
      <c r="A74" s="2">
        <f>+'Indice PondENGHO'!A72</f>
        <v>44835</v>
      </c>
      <c r="B74" s="1" t="s">
        <v>92</v>
      </c>
      <c r="C74" s="1">
        <v>2022</v>
      </c>
      <c r="D74" s="10">
        <f>+'Indice PondENGHO'!D72/'Indice PondENGHO'!D71-1</f>
        <v>6.0145033832759598E-2</v>
      </c>
      <c r="E74" s="3">
        <f>+'Indice PondENGHO'!E72/'Indice PondENGHO'!E71-1</f>
        <v>5.4284565344128621E-2</v>
      </c>
      <c r="F74" s="3">
        <f>+'Indice PondENGHO'!F72/'Indice PondENGHO'!F71-1</f>
        <v>6.9560457883862892E-2</v>
      </c>
      <c r="G74" s="3">
        <f>+'Indice PondENGHO'!G72/'Indice PondENGHO'!G71-1</f>
        <v>7.4082355798471777E-2</v>
      </c>
      <c r="H74" s="3">
        <f>+'Indice PondENGHO'!H72/'Indice PondENGHO'!H71-1</f>
        <v>5.0556226189022446E-2</v>
      </c>
      <c r="I74" s="3">
        <f>+'Indice PondENGHO'!I72/'Indice PondENGHO'!I71-1</f>
        <v>6.9298829146897223E-2</v>
      </c>
      <c r="J74" s="3">
        <f>+'Indice PondENGHO'!J72/'Indice PondENGHO'!J71-1</f>
        <v>4.8719604583068676E-2</v>
      </c>
      <c r="K74" s="3">
        <f>+'Indice PondENGHO'!K72/'Indice PondENGHO'!K71-1</f>
        <v>0.11847495327185786</v>
      </c>
      <c r="L74" s="3">
        <f>+'Indice PondENGHO'!L72/'Indice PondENGHO'!L71-1</f>
        <v>5.6853260132088357E-2</v>
      </c>
      <c r="M74" s="3">
        <f>+'Indice PondENGHO'!M72/'Indice PondENGHO'!M71-1</f>
        <v>6.7038990261804265E-2</v>
      </c>
      <c r="N74" s="3">
        <f>+'Indice PondENGHO'!N72/'Indice PondENGHO'!N71-1</f>
        <v>7.2618945425704018E-2</v>
      </c>
      <c r="O74" s="11">
        <f>+'Indice PondENGHO'!O72/'Indice PondENGHO'!O71-1</f>
        <v>6.2148071118953041E-2</v>
      </c>
      <c r="P74" s="3">
        <f>+'Indice PondENGHO'!P72/'Indice PondENGHO'!P71-1</f>
        <v>6.0824581023982027E-2</v>
      </c>
      <c r="Q74" s="3">
        <f>+'Indice PondENGHO'!Q72/'Indice PondENGHO'!Q71-1</f>
        <v>5.4349557989974429E-2</v>
      </c>
      <c r="R74" s="3">
        <f>+'Indice PondENGHO'!R72/'Indice PondENGHO'!R71-1</f>
        <v>6.8707179680999486E-2</v>
      </c>
      <c r="S74" s="3">
        <f>+'Indice PondENGHO'!S72/'Indice PondENGHO'!S71-1</f>
        <v>7.4155540992020041E-2</v>
      </c>
      <c r="T74" s="3">
        <f>+'Indice PondENGHO'!T72/'Indice PondENGHO'!T71-1</f>
        <v>4.9706643771382453E-2</v>
      </c>
      <c r="U74" s="3">
        <f>+'Indice PondENGHO'!U72/'Indice PondENGHO'!U71-1</f>
        <v>7.0391680508413268E-2</v>
      </c>
      <c r="V74" s="3">
        <f>+'Indice PondENGHO'!V72/'Indice PondENGHO'!V71-1</f>
        <v>4.7529039443802379E-2</v>
      </c>
      <c r="W74" s="3">
        <f>+'Indice PondENGHO'!W72/'Indice PondENGHO'!W71-1</f>
        <v>0.11981007505747843</v>
      </c>
      <c r="X74" s="3">
        <f>+'Indice PondENGHO'!X72/'Indice PondENGHO'!X71-1</f>
        <v>5.6876076200591097E-2</v>
      </c>
      <c r="Y74" s="3">
        <f>+'Indice PondENGHO'!Y72/'Indice PondENGHO'!Y71-1</f>
        <v>7.5436602324998825E-2</v>
      </c>
      <c r="Z74" s="3">
        <f>+'Indice PondENGHO'!Z72/'Indice PondENGHO'!Z71-1</f>
        <v>7.2935317793296539E-2</v>
      </c>
      <c r="AA74" s="3">
        <f>+'Indice PondENGHO'!AA72/'Indice PondENGHO'!AA71-1</f>
        <v>6.2043485077101668E-2</v>
      </c>
      <c r="AB74" s="10">
        <f>+'Indice PondENGHO'!AB72/'Indice PondENGHO'!AB71-1</f>
        <v>6.1175482197263431E-2</v>
      </c>
      <c r="AC74" s="3">
        <f>+'Indice PondENGHO'!AC72/'Indice PondENGHO'!AC71-1</f>
        <v>5.4672218595948063E-2</v>
      </c>
      <c r="AD74" s="3">
        <f>+'Indice PondENGHO'!AD72/'Indice PondENGHO'!AD71-1</f>
        <v>6.8385890151465789E-2</v>
      </c>
      <c r="AE74" s="3">
        <f>+'Indice PondENGHO'!AE72/'Indice PondENGHO'!AE71-1</f>
        <v>7.3918061867636053E-2</v>
      </c>
      <c r="AF74" s="3">
        <f>+'Indice PondENGHO'!AF72/'Indice PondENGHO'!AF71-1</f>
        <v>4.9997399911235307E-2</v>
      </c>
      <c r="AG74" s="3">
        <f>+'Indice PondENGHO'!AG72/'Indice PondENGHO'!AG71-1</f>
        <v>7.1207672218626117E-2</v>
      </c>
      <c r="AH74" s="3">
        <f>+'Indice PondENGHO'!AH72/'Indice PondENGHO'!AH71-1</f>
        <v>4.6865655134358031E-2</v>
      </c>
      <c r="AI74" s="3">
        <f>+'Indice PondENGHO'!AI72/'Indice PondENGHO'!AI71-1</f>
        <v>0.12062506607779544</v>
      </c>
      <c r="AJ74" s="3">
        <f>+'Indice PondENGHO'!AJ72/'Indice PondENGHO'!AJ71-1</f>
        <v>5.6896465025707776E-2</v>
      </c>
      <c r="AK74" s="3">
        <f>+'Indice PondENGHO'!AK72/'Indice PondENGHO'!AK71-1</f>
        <v>7.7590073219874434E-2</v>
      </c>
      <c r="AL74" s="3">
        <f>+'Indice PondENGHO'!AL72/'Indice PondENGHO'!AL71-1</f>
        <v>7.4143438797019234E-2</v>
      </c>
      <c r="AM74" s="11">
        <f>+'Indice PondENGHO'!AM72/'Indice PondENGHO'!AM71-1</f>
        <v>6.1424631733732582E-2</v>
      </c>
      <c r="AN74" s="3">
        <f>+'Indice PondENGHO'!AN72/'Indice PondENGHO'!AN71-1</f>
        <v>6.1767342513020296E-2</v>
      </c>
      <c r="AO74" s="3">
        <f>+'Indice PondENGHO'!AO72/'Indice PondENGHO'!AO71-1</f>
        <v>5.4609864989869195E-2</v>
      </c>
      <c r="AP74" s="3">
        <f>+'Indice PondENGHO'!AP72/'Indice PondENGHO'!AP71-1</f>
        <v>6.7957813413111579E-2</v>
      </c>
      <c r="AQ74" s="3">
        <f>+'Indice PondENGHO'!AQ72/'Indice PondENGHO'!AQ71-1</f>
        <v>7.4066739358286338E-2</v>
      </c>
      <c r="AR74" s="3">
        <f>+'Indice PondENGHO'!AR72/'Indice PondENGHO'!AR71-1</f>
        <v>5.002936678260661E-2</v>
      </c>
      <c r="AS74" s="3">
        <f>+'Indice PondENGHO'!AS72/'Indice PondENGHO'!AS71-1</f>
        <v>7.1771494696818205E-2</v>
      </c>
      <c r="AT74" s="3">
        <f>+'Indice PondENGHO'!AT72/'Indice PondENGHO'!AT71-1</f>
        <v>4.5398110939349534E-2</v>
      </c>
      <c r="AU74" s="3">
        <f>+'Indice PondENGHO'!AU72/'Indice PondENGHO'!AU71-1</f>
        <v>0.12054159909311668</v>
      </c>
      <c r="AV74" s="3">
        <f>+'Indice PondENGHO'!AV72/'Indice PondENGHO'!AV71-1</f>
        <v>5.645945395006402E-2</v>
      </c>
      <c r="AW74" s="3">
        <f>+'Indice PondENGHO'!AW72/'Indice PondENGHO'!AW71-1</f>
        <v>7.6977727325799661E-2</v>
      </c>
      <c r="AX74" s="3">
        <f>+'Indice PondENGHO'!AX72/'Indice PondENGHO'!AX71-1</f>
        <v>7.4458736962078387E-2</v>
      </c>
      <c r="AY74" s="3">
        <f>+'Indice PondENGHO'!AY72/'Indice PondENGHO'!AY71-1</f>
        <v>6.2414478159419584E-2</v>
      </c>
      <c r="AZ74" s="10">
        <f>+'Indice PondENGHO'!AZ72/'Indice PondENGHO'!AZ71-1</f>
        <v>6.2812840628871491E-2</v>
      </c>
      <c r="BA74" s="3">
        <f>+'Indice PondENGHO'!BA72/'Indice PondENGHO'!BA71-1</f>
        <v>5.4530975400118198E-2</v>
      </c>
      <c r="BB74" s="3">
        <f>+'Indice PondENGHO'!BB72/'Indice PondENGHO'!BB71-1</f>
        <v>6.753016964562053E-2</v>
      </c>
      <c r="BC74" s="3">
        <f>+'Indice PondENGHO'!BC72/'Indice PondENGHO'!BC71-1</f>
        <v>7.5007173129103988E-2</v>
      </c>
      <c r="BD74" s="3">
        <f>+'Indice PondENGHO'!BD72/'Indice PondENGHO'!BD71-1</f>
        <v>4.8734759036537234E-2</v>
      </c>
      <c r="BE74" s="3">
        <f>+'Indice PondENGHO'!BE72/'Indice PondENGHO'!BE71-1</f>
        <v>7.2610133518195008E-2</v>
      </c>
      <c r="BF74" s="3">
        <f>+'Indice PondENGHO'!BF72/'Indice PondENGHO'!BF71-1</f>
        <v>4.399726067392673E-2</v>
      </c>
      <c r="BG74" s="3">
        <f>+'Indice PondENGHO'!BG72/'Indice PondENGHO'!BG71-1</f>
        <v>0.12211569476790363</v>
      </c>
      <c r="BH74" s="3">
        <f>+'Indice PondENGHO'!BH72/'Indice PondENGHO'!BH71-1</f>
        <v>5.6463010678740932E-2</v>
      </c>
      <c r="BI74" s="3">
        <f>+'Indice PondENGHO'!BI72/'Indice PondENGHO'!BI71-1</f>
        <v>8.4676226570693292E-2</v>
      </c>
      <c r="BJ74" s="3">
        <f>+'Indice PondENGHO'!BJ72/'Indice PondENGHO'!BJ71-1</f>
        <v>7.5977386641872036E-2</v>
      </c>
      <c r="BK74" s="11">
        <f>+'Indice PondENGHO'!BK72/'Indice PondENGHO'!BK71-1</f>
        <v>6.2627340167645151E-2</v>
      </c>
      <c r="BL74" s="3">
        <f>+'Indice PondENGHO'!BL72/'Indice PondENGHO'!BL71-1</f>
        <v>6.3011256746834388E-2</v>
      </c>
      <c r="BM74" s="3">
        <f>+'Indice PondENGHO'!BM72/'Indice PondENGHO'!BM71-1</f>
        <v>6.3305875648651311E-2</v>
      </c>
      <c r="BN74" s="3">
        <f>+'Indice PondENGHO'!BN72/'Indice PondENGHO'!BN71-1</f>
        <v>6.3865972209353528E-2</v>
      </c>
      <c r="BO74" s="3">
        <f>+'Indice PondENGHO'!BO72/'Indice PondENGHO'!BO71-1</f>
        <v>6.3538274812322548E-2</v>
      </c>
      <c r="BP74" s="3">
        <f>+'Indice PondENGHO'!BP72/'Indice PondENGHO'!BP71-1</f>
        <v>6.3973304975850853E-2</v>
      </c>
      <c r="BQ74" s="10">
        <f>+'Indice PondENGHO'!BQ72/'Indice PondENGHO'!BQ71-1</f>
        <v>6.1413345873645442E-2</v>
      </c>
      <c r="BR74" s="3">
        <f>+'Indice PondENGHO'!BR72/'Indice PondENGHO'!BR71-1</f>
        <v>5.4504119336299617E-2</v>
      </c>
      <c r="BS74" s="3">
        <f>+'Indice PondENGHO'!BS72/'Indice PondENGHO'!BS71-1</f>
        <v>6.8257397991794866E-2</v>
      </c>
      <c r="BT74" s="3">
        <f>+'Indice PondENGHO'!BT72/'Indice PondENGHO'!BT71-1</f>
        <v>7.4362483322293116E-2</v>
      </c>
      <c r="BU74" s="3">
        <f>+'Indice PondENGHO'!BU72/'Indice PondENGHO'!BU71-1</f>
        <v>4.9490512196602721E-2</v>
      </c>
      <c r="BV74" s="3">
        <f>+'Indice PondENGHO'!BV72/'Indice PondENGHO'!BV71-1</f>
        <v>7.1659272429563492E-2</v>
      </c>
      <c r="BW74" s="3">
        <f>+'Indice PondENGHO'!BW72/'Indice PondENGHO'!BW71-1</f>
        <v>4.5733371320650029E-2</v>
      </c>
      <c r="BX74" s="3">
        <f>+'Indice PondENGHO'!BX72/'Indice PondENGHO'!BX71-1</f>
        <v>0.12064616432442099</v>
      </c>
      <c r="BY74" s="3">
        <f>+'Indice PondENGHO'!BY72/'Indice PondENGHO'!BY71-1</f>
        <v>5.6631499951063979E-2</v>
      </c>
      <c r="BZ74" s="3">
        <f>+'Indice PondENGHO'!BZ72/'Indice PondENGHO'!BZ71-1</f>
        <v>7.9362205653845663E-2</v>
      </c>
      <c r="CA74" s="3">
        <f>+'Indice PondENGHO'!CA72/'Indice PondENGHO'!CA71-1</f>
        <v>7.4685646398125805E-2</v>
      </c>
      <c r="CB74" s="11">
        <f>+'Indice PondENGHO'!CB72/'Indice PondENGHO'!CB71-1</f>
        <v>6.2249289357618309E-2</v>
      </c>
      <c r="CC74" s="55">
        <f>+'Indice PondENGHO'!CC72/'Indice PondENGHO'!CC71-1</f>
        <v>6.3633677611228512E-2</v>
      </c>
      <c r="CD74" s="56">
        <f>+'Indice PondENGHO'!CD72/'Indice PondENGHO'!CD71-1</f>
        <v>6.3633677611228512E-2</v>
      </c>
      <c r="CF74" s="3">
        <f t="shared" si="1"/>
        <v>-9.6204822901646558E-4</v>
      </c>
    </row>
    <row r="75" spans="1:84" x14ac:dyDescent="0.3">
      <c r="A75" s="2">
        <f>+'Indice PondENGHO'!A73</f>
        <v>44866</v>
      </c>
      <c r="B75" s="1" t="s">
        <v>93</v>
      </c>
      <c r="C75" s="1">
        <v>2022</v>
      </c>
      <c r="D75" s="10">
        <f>+'Indice PondENGHO'!D73/'Indice PondENGHO'!D72-1</f>
        <v>3.6018958392688649E-2</v>
      </c>
      <c r="E75" s="3">
        <f>+'Indice PondENGHO'!E73/'Indice PondENGHO'!E72-1</f>
        <v>6.4312339409498431E-2</v>
      </c>
      <c r="F75" s="3">
        <f>+'Indice PondENGHO'!F73/'Indice PondENGHO'!F72-1</f>
        <v>4.5302781117644297E-2</v>
      </c>
      <c r="G75" s="3">
        <f>+'Indice PondENGHO'!G73/'Indice PondENGHO'!G72-1</f>
        <v>7.9798022276982072E-2</v>
      </c>
      <c r="H75" s="3">
        <f>+'Indice PondENGHO'!H73/'Indice PondENGHO'!H72-1</f>
        <v>5.2693188318742701E-2</v>
      </c>
      <c r="I75" s="3">
        <f>+'Indice PondENGHO'!I73/'Indice PondENGHO'!I72-1</f>
        <v>4.4164735004402322E-2</v>
      </c>
      <c r="J75" s="3">
        <f>+'Indice PondENGHO'!J73/'Indice PondENGHO'!J72-1</f>
        <v>5.7984409373971868E-2</v>
      </c>
      <c r="K75" s="3">
        <f>+'Indice PondENGHO'!K73/'Indice PondENGHO'!K72-1</f>
        <v>6.1567571640007035E-2</v>
      </c>
      <c r="L75" s="3">
        <f>+'Indice PondENGHO'!L73/'Indice PondENGHO'!L72-1</f>
        <v>4.3169294696790761E-2</v>
      </c>
      <c r="M75" s="3">
        <f>+'Indice PondENGHO'!M73/'Indice PondENGHO'!M72-1</f>
        <v>3.5020326851082251E-2</v>
      </c>
      <c r="N75" s="3">
        <f>+'Indice PondENGHO'!N73/'Indice PondENGHO'!N72-1</f>
        <v>5.3535438811051161E-2</v>
      </c>
      <c r="O75" s="11">
        <f>+'Indice PondENGHO'!O73/'Indice PondENGHO'!O72-1</f>
        <v>5.8390343189913541E-2</v>
      </c>
      <c r="P75" s="3">
        <f>+'Indice PondENGHO'!P73/'Indice PondENGHO'!P72-1</f>
        <v>3.5636409188210649E-2</v>
      </c>
      <c r="Q75" s="3">
        <f>+'Indice PondENGHO'!Q73/'Indice PondENGHO'!Q72-1</f>
        <v>6.3691525414044436E-2</v>
      </c>
      <c r="R75" s="3">
        <f>+'Indice PondENGHO'!R73/'Indice PondENGHO'!R72-1</f>
        <v>4.5446883484997924E-2</v>
      </c>
      <c r="S75" s="3">
        <f>+'Indice PondENGHO'!S73/'Indice PondENGHO'!S72-1</f>
        <v>8.2754843953227075E-2</v>
      </c>
      <c r="T75" s="3">
        <f>+'Indice PondENGHO'!T73/'Indice PondENGHO'!T72-1</f>
        <v>5.3586537367583231E-2</v>
      </c>
      <c r="U75" s="3">
        <f>+'Indice PondENGHO'!U73/'Indice PondENGHO'!U72-1</f>
        <v>4.2855827412560554E-2</v>
      </c>
      <c r="V75" s="3">
        <f>+'Indice PondENGHO'!V73/'Indice PondENGHO'!V72-1</f>
        <v>5.9229920229750377E-2</v>
      </c>
      <c r="W75" s="3">
        <f>+'Indice PondENGHO'!W73/'Indice PondENGHO'!W72-1</f>
        <v>6.2913960456003837E-2</v>
      </c>
      <c r="X75" s="3">
        <f>+'Indice PondENGHO'!X73/'Indice PondENGHO'!X72-1</f>
        <v>4.217382907141598E-2</v>
      </c>
      <c r="Y75" s="3">
        <f>+'Indice PondENGHO'!Y73/'Indice PondENGHO'!Y72-1</f>
        <v>3.7228428585274198E-2</v>
      </c>
      <c r="Z75" s="3">
        <f>+'Indice PondENGHO'!Z73/'Indice PondENGHO'!Z72-1</f>
        <v>5.4009502425623968E-2</v>
      </c>
      <c r="AA75" s="3">
        <f>+'Indice PondENGHO'!AA73/'Indice PondENGHO'!AA72-1</f>
        <v>5.8736011234090002E-2</v>
      </c>
      <c r="AB75" s="10">
        <f>+'Indice PondENGHO'!AB73/'Indice PondENGHO'!AB72-1</f>
        <v>3.546474562950519E-2</v>
      </c>
      <c r="AC75" s="3">
        <f>+'Indice PondENGHO'!AC73/'Indice PondENGHO'!AC72-1</f>
        <v>6.4710120660286696E-2</v>
      </c>
      <c r="AD75" s="3">
        <f>+'Indice PondENGHO'!AD73/'Indice PondENGHO'!AD72-1</f>
        <v>4.5657411410920057E-2</v>
      </c>
      <c r="AE75" s="3">
        <f>+'Indice PondENGHO'!AE73/'Indice PondENGHO'!AE72-1</f>
        <v>8.4549967194875064E-2</v>
      </c>
      <c r="AF75" s="3">
        <f>+'Indice PondENGHO'!AF73/'Indice PondENGHO'!AF72-1</f>
        <v>5.4044450018551293E-2</v>
      </c>
      <c r="AG75" s="3">
        <f>+'Indice PondENGHO'!AG73/'Indice PondENGHO'!AG72-1</f>
        <v>4.2613818426942895E-2</v>
      </c>
      <c r="AH75" s="3">
        <f>+'Indice PondENGHO'!AH73/'Indice PondENGHO'!AH72-1</f>
        <v>5.9190318869938086E-2</v>
      </c>
      <c r="AI75" s="3">
        <f>+'Indice PondENGHO'!AI73/'Indice PondENGHO'!AI72-1</f>
        <v>6.3689787941977993E-2</v>
      </c>
      <c r="AJ75" s="3">
        <f>+'Indice PondENGHO'!AJ73/'Indice PondENGHO'!AJ72-1</f>
        <v>4.1535332046362727E-2</v>
      </c>
      <c r="AK75" s="3">
        <f>+'Indice PondENGHO'!AK73/'Indice PondENGHO'!AK72-1</f>
        <v>3.7565020997181398E-2</v>
      </c>
      <c r="AL75" s="3">
        <f>+'Indice PondENGHO'!AL73/'Indice PondENGHO'!AL72-1</f>
        <v>5.5027830041619596E-2</v>
      </c>
      <c r="AM75" s="11">
        <f>+'Indice PondENGHO'!AM73/'Indice PondENGHO'!AM72-1</f>
        <v>5.8945767399155136E-2</v>
      </c>
      <c r="AN75" s="3">
        <f>+'Indice PondENGHO'!AN73/'Indice PondENGHO'!AN72-1</f>
        <v>3.5265123492552952E-2</v>
      </c>
      <c r="AO75" s="3">
        <f>+'Indice PondENGHO'!AO73/'Indice PondENGHO'!AO72-1</f>
        <v>6.4402151767305238E-2</v>
      </c>
      <c r="AP75" s="3">
        <f>+'Indice PondENGHO'!AP73/'Indice PondENGHO'!AP72-1</f>
        <v>4.5499985377433605E-2</v>
      </c>
      <c r="AQ75" s="3">
        <f>+'Indice PondENGHO'!AQ73/'Indice PondENGHO'!AQ72-1</f>
        <v>8.5524249869494362E-2</v>
      </c>
      <c r="AR75" s="3">
        <f>+'Indice PondENGHO'!AR73/'Indice PondENGHO'!AR72-1</f>
        <v>5.4138329566925325E-2</v>
      </c>
      <c r="AS75" s="3">
        <f>+'Indice PondENGHO'!AS73/'Indice PondENGHO'!AS72-1</f>
        <v>4.0233359282809689E-2</v>
      </c>
      <c r="AT75" s="3">
        <f>+'Indice PondENGHO'!AT73/'Indice PondENGHO'!AT72-1</f>
        <v>6.0805788604544331E-2</v>
      </c>
      <c r="AU75" s="3">
        <f>+'Indice PondENGHO'!AU73/'Indice PondENGHO'!AU72-1</f>
        <v>6.395248290832245E-2</v>
      </c>
      <c r="AV75" s="3">
        <f>+'Indice PondENGHO'!AV73/'Indice PondENGHO'!AV72-1</f>
        <v>4.1723945105153426E-2</v>
      </c>
      <c r="AW75" s="3">
        <f>+'Indice PondENGHO'!AW73/'Indice PondENGHO'!AW72-1</f>
        <v>3.7312778783232359E-2</v>
      </c>
      <c r="AX75" s="3">
        <f>+'Indice PondENGHO'!AX73/'Indice PondENGHO'!AX72-1</f>
        <v>5.5205683008579198E-2</v>
      </c>
      <c r="AY75" s="3">
        <f>+'Indice PondENGHO'!AY73/'Indice PondENGHO'!AY72-1</f>
        <v>5.8727560922353872E-2</v>
      </c>
      <c r="AZ75" s="10">
        <f>+'Indice PondENGHO'!AZ73/'Indice PondENGHO'!AZ72-1</f>
        <v>3.4724606893669741E-2</v>
      </c>
      <c r="BA75" s="3">
        <f>+'Indice PondENGHO'!BA73/'Indice PondENGHO'!BA72-1</f>
        <v>6.3425602539581849E-2</v>
      </c>
      <c r="BB75" s="3">
        <f>+'Indice PondENGHO'!BB73/'Indice PondENGHO'!BB72-1</f>
        <v>4.5404173272006298E-2</v>
      </c>
      <c r="BC75" s="3">
        <f>+'Indice PondENGHO'!BC73/'Indice PondENGHO'!BC72-1</f>
        <v>8.9235273442453966E-2</v>
      </c>
      <c r="BD75" s="3">
        <f>+'Indice PondENGHO'!BD73/'Indice PondENGHO'!BD72-1</f>
        <v>5.4723441391931527E-2</v>
      </c>
      <c r="BE75" s="3">
        <f>+'Indice PondENGHO'!BE73/'Indice PondENGHO'!BE72-1</f>
        <v>3.8137182435922234E-2</v>
      </c>
      <c r="BF75" s="3">
        <f>+'Indice PondENGHO'!BF73/'Indice PondENGHO'!BF72-1</f>
        <v>6.1818041997591555E-2</v>
      </c>
      <c r="BG75" s="3">
        <f>+'Indice PondENGHO'!BG73/'Indice PondENGHO'!BG72-1</f>
        <v>6.3885146171495988E-2</v>
      </c>
      <c r="BH75" s="3">
        <f>+'Indice PondENGHO'!BH73/'Indice PondENGHO'!BH72-1</f>
        <v>4.0749304370325978E-2</v>
      </c>
      <c r="BI75" s="3">
        <f>+'Indice PondENGHO'!BI73/'Indice PondENGHO'!BI72-1</f>
        <v>3.6800325986595883E-2</v>
      </c>
      <c r="BJ75" s="3">
        <f>+'Indice PondENGHO'!BJ73/'Indice PondENGHO'!BJ72-1</f>
        <v>5.579027324470931E-2</v>
      </c>
      <c r="BK75" s="11">
        <f>+'Indice PondENGHO'!BK73/'Indice PondENGHO'!BK72-1</f>
        <v>5.8244377107380174E-2</v>
      </c>
      <c r="BL75" s="3">
        <f>+'Indice PondENGHO'!BL73/'Indice PondENGHO'!BL72-1</f>
        <v>4.6510375680181459E-2</v>
      </c>
      <c r="BM75" s="3">
        <f>+'Indice PondENGHO'!BM73/'Indice PondENGHO'!BM72-1</f>
        <v>4.8082913552601747E-2</v>
      </c>
      <c r="BN75" s="3">
        <f>+'Indice PondENGHO'!BN73/'Indice PondENGHO'!BN72-1</f>
        <v>4.8429118122409909E-2</v>
      </c>
      <c r="BO75" s="3">
        <f>+'Indice PondENGHO'!BO73/'Indice PondENGHO'!BO72-1</f>
        <v>4.9273039395801854E-2</v>
      </c>
      <c r="BP75" s="3">
        <f>+'Indice PondENGHO'!BP73/'Indice PondENGHO'!BP72-1</f>
        <v>5.0348989543882228E-2</v>
      </c>
      <c r="BQ75" s="10">
        <f>+'Indice PondENGHO'!BQ73/'Indice PondENGHO'!BQ72-1</f>
        <v>3.5389377994494708E-2</v>
      </c>
      <c r="BR75" s="3">
        <f>+'Indice PondENGHO'!BR73/'Indice PondENGHO'!BR72-1</f>
        <v>6.4012257105634962E-2</v>
      </c>
      <c r="BS75" s="3">
        <f>+'Indice PondENGHO'!BS73/'Indice PondENGHO'!BS72-1</f>
        <v>4.5465778442145943E-2</v>
      </c>
      <c r="BT75" s="3">
        <f>+'Indice PondENGHO'!BT73/'Indice PondENGHO'!BT72-1</f>
        <v>8.5427638031869479E-2</v>
      </c>
      <c r="BU75" s="3">
        <f>+'Indice PondENGHO'!BU73/'Indice PondENGHO'!BU72-1</f>
        <v>5.4170247518443126E-2</v>
      </c>
      <c r="BV75" s="3">
        <f>+'Indice PondENGHO'!BV73/'Indice PondENGHO'!BV72-1</f>
        <v>4.0404511932824239E-2</v>
      </c>
      <c r="BW75" s="3">
        <f>+'Indice PondENGHO'!BW73/'Indice PondENGHO'!BW72-1</f>
        <v>6.0429192867380799E-2</v>
      </c>
      <c r="BX75" s="3">
        <f>+'Indice PondENGHO'!BX73/'Indice PondENGHO'!BX72-1</f>
        <v>6.3428109547890577E-2</v>
      </c>
      <c r="BY75" s="3">
        <f>+'Indice PondENGHO'!BY73/'Indice PondENGHO'!BY72-1</f>
        <v>4.1546904430533438E-2</v>
      </c>
      <c r="BZ75" s="3">
        <f>+'Indice PondENGHO'!BZ73/'Indice PondENGHO'!BZ72-1</f>
        <v>3.699839804624605E-2</v>
      </c>
      <c r="CA75" s="3">
        <f>+'Indice PondENGHO'!CA73/'Indice PondENGHO'!CA72-1</f>
        <v>5.5131350281003577E-2</v>
      </c>
      <c r="CB75" s="11">
        <f>+'Indice PondENGHO'!CB73/'Indice PondENGHO'!CB72-1</f>
        <v>5.8553053198530547E-2</v>
      </c>
      <c r="CC75" s="55">
        <f>+'Indice PondENGHO'!CC73/'Indice PondENGHO'!CC72-1</f>
        <v>4.8938497529261493E-2</v>
      </c>
      <c r="CD75" s="56">
        <f>+'Indice PondENGHO'!CD73/'Indice PondENGHO'!CD72-1</f>
        <v>4.8938378994502818E-2</v>
      </c>
      <c r="CF75" s="3">
        <f t="shared" si="1"/>
        <v>-3.8386138637007683E-3</v>
      </c>
    </row>
    <row r="76" spans="1:84" x14ac:dyDescent="0.3">
      <c r="A76" s="2">
        <f>+'Indice PondENGHO'!A74</f>
        <v>44896</v>
      </c>
      <c r="B76" s="1" t="str">
        <f>+'Indice PondENGHO'!B74</f>
        <v>Diciembre</v>
      </c>
      <c r="C76" s="1">
        <f>+'Indice PondENGHO'!C74</f>
        <v>2022</v>
      </c>
      <c r="D76" s="10">
        <f>+'Indice PondENGHO'!D74/'Indice PondENGHO'!D73-1</f>
        <v>4.2940188198547169E-2</v>
      </c>
      <c r="E76" s="3">
        <f>+'Indice PondENGHO'!E74/'Indice PondENGHO'!E73-1</f>
        <v>7.2132639626932171E-2</v>
      </c>
      <c r="F76" s="3">
        <f>+'Indice PondENGHO'!F74/'Indice PondENGHO'!F73-1</f>
        <v>4.0833288238713461E-2</v>
      </c>
      <c r="G76" s="3">
        <f>+'Indice PondENGHO'!G74/'Indice PondENGHO'!G73-1</f>
        <v>4.136884745809799E-2</v>
      </c>
      <c r="H76" s="3">
        <f>+'Indice PondENGHO'!H74/'Indice PondENGHO'!H73-1</f>
        <v>6.0221404254364508E-2</v>
      </c>
      <c r="I76" s="3">
        <f>+'Indice PondENGHO'!I74/'Indice PondENGHO'!I73-1</f>
        <v>5.656072265590284E-2</v>
      </c>
      <c r="J76" s="3">
        <f>+'Indice PondENGHO'!J74/'Indice PondENGHO'!J73-1</f>
        <v>6.0008380052644972E-2</v>
      </c>
      <c r="K76" s="3">
        <f>+'Indice PondENGHO'!K74/'Indice PondENGHO'!K73-1</f>
        <v>3.7167674751361623E-2</v>
      </c>
      <c r="L76" s="3">
        <f>+'Indice PondENGHO'!L74/'Indice PondENGHO'!L73-1</f>
        <v>4.9302962644337311E-2</v>
      </c>
      <c r="M76" s="3">
        <f>+'Indice PondENGHO'!M74/'Indice PondENGHO'!M73-1</f>
        <v>3.6765770957391641E-2</v>
      </c>
      <c r="N76" s="3">
        <f>+'Indice PondENGHO'!N74/'Indice PondENGHO'!N73-1</f>
        <v>7.09812576525648E-2</v>
      </c>
      <c r="O76" s="11">
        <f>+'Indice PondENGHO'!O74/'Indice PondENGHO'!O73-1</f>
        <v>5.6865656302312662E-2</v>
      </c>
      <c r="P76" s="3">
        <f>+'Indice PondENGHO'!P74/'Indice PondENGHO'!P73-1</f>
        <v>4.4333240028665788E-2</v>
      </c>
      <c r="Q76" s="3">
        <f>+'Indice PondENGHO'!Q74/'Indice PondENGHO'!Q73-1</f>
        <v>7.1739555614322104E-2</v>
      </c>
      <c r="R76" s="3">
        <f>+'Indice PondENGHO'!R74/'Indice PondENGHO'!R73-1</f>
        <v>4.0455937816900711E-2</v>
      </c>
      <c r="S76" s="3">
        <f>+'Indice PondENGHO'!S74/'Indice PondENGHO'!S73-1</f>
        <v>4.1524865261304278E-2</v>
      </c>
      <c r="T76" s="3">
        <f>+'Indice PondENGHO'!T74/'Indice PondENGHO'!T73-1</f>
        <v>5.9821550878445651E-2</v>
      </c>
      <c r="U76" s="3">
        <f>+'Indice PondENGHO'!U74/'Indice PondENGHO'!U73-1</f>
        <v>5.67157069112596E-2</v>
      </c>
      <c r="V76" s="3">
        <f>+'Indice PondENGHO'!V74/'Indice PondENGHO'!V73-1</f>
        <v>5.9676129612693973E-2</v>
      </c>
      <c r="W76" s="3">
        <f>+'Indice PondENGHO'!W74/'Indice PondENGHO'!W73-1</f>
        <v>3.5855155238328162E-2</v>
      </c>
      <c r="X76" s="3">
        <f>+'Indice PondENGHO'!X74/'Indice PondENGHO'!X73-1</f>
        <v>4.760303922487874E-2</v>
      </c>
      <c r="Y76" s="3">
        <f>+'Indice PondENGHO'!Y74/'Indice PondENGHO'!Y73-1</f>
        <v>4.1823135411178436E-2</v>
      </c>
      <c r="Z76" s="3">
        <f>+'Indice PondENGHO'!Z74/'Indice PondENGHO'!Z73-1</f>
        <v>7.1483277299734915E-2</v>
      </c>
      <c r="AA76" s="3">
        <f>+'Indice PondENGHO'!AA74/'Indice PondENGHO'!AA73-1</f>
        <v>5.7388042034456577E-2</v>
      </c>
      <c r="AB76" s="10">
        <f>+'Indice PondENGHO'!AB74/'Indice PondENGHO'!AB73-1</f>
        <v>4.554545581419811E-2</v>
      </c>
      <c r="AC76" s="3">
        <f>+'Indice PondENGHO'!AC74/'Indice PondENGHO'!AC73-1</f>
        <v>7.2253831600267437E-2</v>
      </c>
      <c r="AD76" s="3">
        <f>+'Indice PondENGHO'!AD74/'Indice PondENGHO'!AD73-1</f>
        <v>4.018903656821049E-2</v>
      </c>
      <c r="AE76" s="3">
        <f>+'Indice PondENGHO'!AE74/'Indice PondENGHO'!AE73-1</f>
        <v>4.1870632958167286E-2</v>
      </c>
      <c r="AF76" s="3">
        <f>+'Indice PondENGHO'!AF74/'Indice PondENGHO'!AF73-1</f>
        <v>5.9062086334858765E-2</v>
      </c>
      <c r="AG76" s="3">
        <f>+'Indice PondENGHO'!AG74/'Indice PondENGHO'!AG73-1</f>
        <v>5.7258319793876744E-2</v>
      </c>
      <c r="AH76" s="3">
        <f>+'Indice PondENGHO'!AH74/'Indice PondENGHO'!AH73-1</f>
        <v>5.9446601942788835E-2</v>
      </c>
      <c r="AI76" s="3">
        <f>+'Indice PondENGHO'!AI74/'Indice PondENGHO'!AI73-1</f>
        <v>3.4685783437626183E-2</v>
      </c>
      <c r="AJ76" s="3">
        <f>+'Indice PondENGHO'!AJ74/'Indice PondENGHO'!AJ73-1</f>
        <v>4.6840808454007954E-2</v>
      </c>
      <c r="AK76" s="3">
        <f>+'Indice PondENGHO'!AK74/'Indice PondENGHO'!AK73-1</f>
        <v>4.2796478957502826E-2</v>
      </c>
      <c r="AL76" s="3">
        <f>+'Indice PondENGHO'!AL74/'Indice PondENGHO'!AL73-1</f>
        <v>7.1370329600889626E-2</v>
      </c>
      <c r="AM76" s="11">
        <f>+'Indice PondENGHO'!AM74/'Indice PondENGHO'!AM73-1</f>
        <v>5.7523436740525513E-2</v>
      </c>
      <c r="AN76" s="3">
        <f>+'Indice PondENGHO'!AN74/'Indice PondENGHO'!AN73-1</f>
        <v>4.6273337379842294E-2</v>
      </c>
      <c r="AO76" s="3">
        <f>+'Indice PondENGHO'!AO74/'Indice PondENGHO'!AO73-1</f>
        <v>7.1859371073350831E-2</v>
      </c>
      <c r="AP76" s="3">
        <f>+'Indice PondENGHO'!AP74/'Indice PondENGHO'!AP73-1</f>
        <v>4.0186008025008935E-2</v>
      </c>
      <c r="AQ76" s="3">
        <f>+'Indice PondENGHO'!AQ74/'Indice PondENGHO'!AQ73-1</f>
        <v>4.2006715441877063E-2</v>
      </c>
      <c r="AR76" s="3">
        <f>+'Indice PondENGHO'!AR74/'Indice PondENGHO'!AR73-1</f>
        <v>5.8832367025709598E-2</v>
      </c>
      <c r="AS76" s="3">
        <f>+'Indice PondENGHO'!AS74/'Indice PondENGHO'!AS73-1</f>
        <v>5.6902139099867854E-2</v>
      </c>
      <c r="AT76" s="3">
        <f>+'Indice PondENGHO'!AT74/'Indice PondENGHO'!AT73-1</f>
        <v>5.8352710272377539E-2</v>
      </c>
      <c r="AU76" s="3">
        <f>+'Indice PondENGHO'!AU74/'Indice PondENGHO'!AU73-1</f>
        <v>3.4221089130708204E-2</v>
      </c>
      <c r="AV76" s="3">
        <f>+'Indice PondENGHO'!AV74/'Indice PondENGHO'!AV73-1</f>
        <v>4.6029639717883875E-2</v>
      </c>
      <c r="AW76" s="3">
        <f>+'Indice PondENGHO'!AW74/'Indice PondENGHO'!AW73-1</f>
        <v>4.2527592139441683E-2</v>
      </c>
      <c r="AX76" s="3">
        <f>+'Indice PondENGHO'!AX74/'Indice PondENGHO'!AX73-1</f>
        <v>7.1956557029623003E-2</v>
      </c>
      <c r="AY76" s="3">
        <f>+'Indice PondENGHO'!AY74/'Indice PondENGHO'!AY73-1</f>
        <v>5.7436954595156298E-2</v>
      </c>
      <c r="AZ76" s="10">
        <f>+'Indice PondENGHO'!AZ74/'Indice PondENGHO'!AZ73-1</f>
        <v>4.7777523020822166E-2</v>
      </c>
      <c r="BA76" s="3">
        <f>+'Indice PondENGHO'!BA74/'Indice PondENGHO'!BA73-1</f>
        <v>7.111022235999398E-2</v>
      </c>
      <c r="BB76" s="3">
        <f>+'Indice PondENGHO'!BB74/'Indice PondENGHO'!BB73-1</f>
        <v>4.0060272235519223E-2</v>
      </c>
      <c r="BC76" s="3">
        <f>+'Indice PondENGHO'!BC74/'Indice PondENGHO'!BC73-1</f>
        <v>4.219046070360255E-2</v>
      </c>
      <c r="BD76" s="3">
        <f>+'Indice PondENGHO'!BD74/'Indice PondENGHO'!BD73-1</f>
        <v>5.8862196550793389E-2</v>
      </c>
      <c r="BE76" s="3">
        <f>+'Indice PondENGHO'!BE74/'Indice PondENGHO'!BE73-1</f>
        <v>5.68200243502055E-2</v>
      </c>
      <c r="BF76" s="3">
        <f>+'Indice PondENGHO'!BF74/'Indice PondENGHO'!BF73-1</f>
        <v>5.7010787835039434E-2</v>
      </c>
      <c r="BG76" s="3">
        <f>+'Indice PondENGHO'!BG74/'Indice PondENGHO'!BG73-1</f>
        <v>3.2517458143200395E-2</v>
      </c>
      <c r="BH76" s="3">
        <f>+'Indice PondENGHO'!BH74/'Indice PondENGHO'!BH73-1</f>
        <v>4.4911486135205791E-2</v>
      </c>
      <c r="BI76" s="3">
        <f>+'Indice PondENGHO'!BI74/'Indice PondENGHO'!BI73-1</f>
        <v>4.6867052214214056E-2</v>
      </c>
      <c r="BJ76" s="3">
        <f>+'Indice PondENGHO'!BJ74/'Indice PondENGHO'!BJ73-1</f>
        <v>7.2058646286042416E-2</v>
      </c>
      <c r="BK76" s="11">
        <f>+'Indice PondENGHO'!BK74/'Indice PondENGHO'!BK73-1</f>
        <v>5.787701136707768E-2</v>
      </c>
      <c r="BL76" s="3">
        <f>+'Indice PondENGHO'!BL74/'Indice PondENGHO'!BL73-1</f>
        <v>4.8565417168664249E-2</v>
      </c>
      <c r="BM76" s="3">
        <f>+'Indice PondENGHO'!BM74/'Indice PondENGHO'!BM73-1</f>
        <v>5.0135315538827108E-2</v>
      </c>
      <c r="BN76" s="3">
        <f>+'Indice PondENGHO'!BN74/'Indice PondENGHO'!BN73-1</f>
        <v>5.0793938283961504E-2</v>
      </c>
      <c r="BO76" s="3">
        <f>+'Indice PondENGHO'!BO74/'Indice PondENGHO'!BO73-1</f>
        <v>5.1670838209364245E-2</v>
      </c>
      <c r="BP76" s="3">
        <f>+'Indice PondENGHO'!BP74/'Indice PondENGHO'!BP73-1</f>
        <v>5.2919637048833401E-2</v>
      </c>
      <c r="BQ76" s="10">
        <f>+'Indice PondENGHO'!BQ74/'Indice PondENGHO'!BQ73-1</f>
        <v>4.5497834200909359E-2</v>
      </c>
      <c r="BR76" s="3">
        <f>+'Indice PondENGHO'!BR74/'Indice PondENGHO'!BR73-1</f>
        <v>7.1713257888703197E-2</v>
      </c>
      <c r="BS76" s="3">
        <f>+'Indice PondENGHO'!BS74/'Indice PondENGHO'!BS73-1</f>
        <v>4.0283643132405622E-2</v>
      </c>
      <c r="BT76" s="3">
        <f>+'Indice PondENGHO'!BT74/'Indice PondENGHO'!BT73-1</f>
        <v>4.1889442714166059E-2</v>
      </c>
      <c r="BU76" s="3">
        <f>+'Indice PondENGHO'!BU74/'Indice PondENGHO'!BU73-1</f>
        <v>5.9127373034586705E-2</v>
      </c>
      <c r="BV76" s="3">
        <f>+'Indice PondENGHO'!BV74/'Indice PondENGHO'!BV73-1</f>
        <v>5.688112495214992E-2</v>
      </c>
      <c r="BW76" s="3">
        <f>+'Indice PondENGHO'!BW74/'Indice PondENGHO'!BW73-1</f>
        <v>5.8387990183370597E-2</v>
      </c>
      <c r="BX76" s="3">
        <f>+'Indice PondENGHO'!BX74/'Indice PondENGHO'!BX73-1</f>
        <v>3.4439360303760713E-2</v>
      </c>
      <c r="BY76" s="3">
        <f>+'Indice PondENGHO'!BY74/'Indice PondENGHO'!BY73-1</f>
        <v>4.6312551173238958E-2</v>
      </c>
      <c r="BZ76" s="3">
        <f>+'Indice PondENGHO'!BZ74/'Indice PondENGHO'!BZ73-1</f>
        <v>4.388254468084174E-2</v>
      </c>
      <c r="CA76" s="3">
        <f>+'Indice PondENGHO'!CA74/'Indice PondENGHO'!CA73-1</f>
        <v>7.1767622124555785E-2</v>
      </c>
      <c r="CB76" s="11">
        <f>+'Indice PondENGHO'!CB74/'Indice PondENGHO'!CB73-1</f>
        <v>5.7551078842311254E-2</v>
      </c>
      <c r="CC76" s="55">
        <f>+'Indice PondENGHO'!CC74/'Indice PondENGHO'!CC73-1</f>
        <v>5.1290929378296823E-2</v>
      </c>
      <c r="CD76" s="56">
        <f>+'Indice PondENGHO'!CD74/'Indice PondENGHO'!CD73-1</f>
        <v>5.1291048178904175E-2</v>
      </c>
      <c r="CF76" s="3">
        <f t="shared" si="1"/>
        <v>-4.3542198801691523E-3</v>
      </c>
    </row>
    <row r="77" spans="1:84" x14ac:dyDescent="0.3">
      <c r="A77" s="2">
        <f>+'Indice PondENGHO'!A75</f>
        <v>44927</v>
      </c>
      <c r="B77" s="1" t="str">
        <f>+'Indice PondENGHO'!B75</f>
        <v>Enero</v>
      </c>
      <c r="C77" s="1">
        <f>+'Indice PondENGHO'!C75</f>
        <v>2023</v>
      </c>
      <c r="D77" s="10">
        <f>+'Indice PondENGHO'!D75/'Indice PondENGHO'!D74-1</f>
        <v>6.9071351555753058E-2</v>
      </c>
      <c r="E77" s="3">
        <f>+'Indice PondENGHO'!E75/'Indice PondENGHO'!E74-1</f>
        <v>7.2175268070702181E-2</v>
      </c>
      <c r="F77" s="3">
        <f>+'Indice PondENGHO'!F75/'Indice PondENGHO'!F74-1</f>
        <v>2.5477837966504602E-2</v>
      </c>
      <c r="G77" s="3">
        <f>+'Indice PondENGHO'!G75/'Indice PondENGHO'!G74-1</f>
        <v>7.648550302930146E-2</v>
      </c>
      <c r="H77" s="3">
        <f>+'Indice PondENGHO'!H75/'Indice PondENGHO'!H74-1</f>
        <v>5.6043607248353222E-2</v>
      </c>
      <c r="I77" s="3">
        <f>+'Indice PondENGHO'!I75/'Indice PondENGHO'!I74-1</f>
        <v>4.713773609418026E-2</v>
      </c>
      <c r="J77" s="3">
        <f>+'Indice PondENGHO'!J75/'Indice PondENGHO'!J74-1</f>
        <v>5.7528804597935856E-2</v>
      </c>
      <c r="K77" s="3">
        <f>+'Indice PondENGHO'!K75/'Indice PondENGHO'!K74-1</f>
        <v>8.0072116228725676E-2</v>
      </c>
      <c r="L77" s="3">
        <f>+'Indice PondENGHO'!L75/'Indice PondENGHO'!L74-1</f>
        <v>8.5547942047896619E-2</v>
      </c>
      <c r="M77" s="3">
        <f>+'Indice PondENGHO'!M75/'Indice PondENGHO'!M74-1</f>
        <v>9.1086908128610311E-3</v>
      </c>
      <c r="N77" s="3">
        <f>+'Indice PondENGHO'!N75/'Indice PondENGHO'!N74-1</f>
        <v>6.5459261631993781E-2</v>
      </c>
      <c r="O77" s="11">
        <f>+'Indice PondENGHO'!O75/'Indice PondENGHO'!O74-1</f>
        <v>6.816915412681035E-2</v>
      </c>
      <c r="P77" s="3">
        <f>+'Indice PondENGHO'!P75/'Indice PondENGHO'!P74-1</f>
        <v>6.8533298866796377E-2</v>
      </c>
      <c r="Q77" s="3">
        <f>+'Indice PondENGHO'!Q75/'Indice PondENGHO'!Q74-1</f>
        <v>7.2519587236697713E-2</v>
      </c>
      <c r="R77" s="3">
        <f>+'Indice PondENGHO'!R75/'Indice PondENGHO'!R74-1</f>
        <v>2.4676865023310013E-2</v>
      </c>
      <c r="S77" s="3">
        <f>+'Indice PondENGHO'!S75/'Indice PondENGHO'!S74-1</f>
        <v>7.9796039473148728E-2</v>
      </c>
      <c r="T77" s="3">
        <f>+'Indice PondENGHO'!T75/'Indice PondENGHO'!T74-1</f>
        <v>5.4999628427648384E-2</v>
      </c>
      <c r="U77" s="3">
        <f>+'Indice PondENGHO'!U75/'Indice PondENGHO'!U74-1</f>
        <v>4.7846323765302845E-2</v>
      </c>
      <c r="V77" s="3">
        <f>+'Indice PondENGHO'!V75/'Indice PondENGHO'!V74-1</f>
        <v>5.8287228548180359E-2</v>
      </c>
      <c r="W77" s="3">
        <f>+'Indice PondENGHO'!W75/'Indice PondENGHO'!W74-1</f>
        <v>8.0014508871155909E-2</v>
      </c>
      <c r="X77" s="3">
        <f>+'Indice PondENGHO'!X75/'Indice PondENGHO'!X74-1</f>
        <v>8.6953951196440116E-2</v>
      </c>
      <c r="Y77" s="3">
        <f>+'Indice PondENGHO'!Y75/'Indice PondENGHO'!Y74-1</f>
        <v>9.4017172845635155E-3</v>
      </c>
      <c r="Z77" s="3">
        <f>+'Indice PondENGHO'!Z75/'Indice PondENGHO'!Z74-1</f>
        <v>6.4043246780653096E-2</v>
      </c>
      <c r="AA77" s="3">
        <f>+'Indice PondENGHO'!AA75/'Indice PondENGHO'!AA74-1</f>
        <v>6.803544515722737E-2</v>
      </c>
      <c r="AB77" s="10">
        <f>+'Indice PondENGHO'!AB75/'Indice PondENGHO'!AB74-1</f>
        <v>6.8041979152120513E-2</v>
      </c>
      <c r="AC77" s="3">
        <f>+'Indice PondENGHO'!AC75/'Indice PondENGHO'!AC74-1</f>
        <v>7.2329460277699598E-2</v>
      </c>
      <c r="AD77" s="3">
        <f>+'Indice PondENGHO'!AD75/'Indice PondENGHO'!AD74-1</f>
        <v>2.44909656867911E-2</v>
      </c>
      <c r="AE77" s="3">
        <f>+'Indice PondENGHO'!AE75/'Indice PondENGHO'!AE74-1</f>
        <v>8.1454465868875392E-2</v>
      </c>
      <c r="AF77" s="3">
        <f>+'Indice PondENGHO'!AF75/'Indice PondENGHO'!AF74-1</f>
        <v>5.4564243570450977E-2</v>
      </c>
      <c r="AG77" s="3">
        <f>+'Indice PondENGHO'!AG75/'Indice PondENGHO'!AG74-1</f>
        <v>4.7959099780171544E-2</v>
      </c>
      <c r="AH77" s="3">
        <f>+'Indice PondENGHO'!AH75/'Indice PondENGHO'!AH74-1</f>
        <v>5.8657136071557314E-2</v>
      </c>
      <c r="AI77" s="3">
        <f>+'Indice PondENGHO'!AI75/'Indice PondENGHO'!AI74-1</f>
        <v>7.9752526665369805E-2</v>
      </c>
      <c r="AJ77" s="3">
        <f>+'Indice PondENGHO'!AJ75/'Indice PondENGHO'!AJ74-1</f>
        <v>8.7490282775337658E-2</v>
      </c>
      <c r="AK77" s="3">
        <f>+'Indice PondENGHO'!AK75/'Indice PondENGHO'!AK74-1</f>
        <v>9.4103574424508896E-3</v>
      </c>
      <c r="AL77" s="3">
        <f>+'Indice PondENGHO'!AL75/'Indice PondENGHO'!AL74-1</f>
        <v>6.2711610788018568E-2</v>
      </c>
      <c r="AM77" s="11">
        <f>+'Indice PondENGHO'!AM75/'Indice PondENGHO'!AM74-1</f>
        <v>6.8057759777611748E-2</v>
      </c>
      <c r="AN77" s="3">
        <f>+'Indice PondENGHO'!AN75/'Indice PondENGHO'!AN74-1</f>
        <v>6.7458930479853185E-2</v>
      </c>
      <c r="AO77" s="3">
        <f>+'Indice PondENGHO'!AO75/'Indice PondENGHO'!AO74-1</f>
        <v>7.2676372480168894E-2</v>
      </c>
      <c r="AP77" s="3">
        <f>+'Indice PondENGHO'!AP75/'Indice PondENGHO'!AP74-1</f>
        <v>2.3946583934279841E-2</v>
      </c>
      <c r="AQ77" s="3">
        <f>+'Indice PondENGHO'!AQ75/'Indice PondENGHO'!AQ74-1</f>
        <v>8.1514379559531003E-2</v>
      </c>
      <c r="AR77" s="3">
        <f>+'Indice PondENGHO'!AR75/'Indice PondENGHO'!AR74-1</f>
        <v>5.4461704260854171E-2</v>
      </c>
      <c r="AS77" s="3">
        <f>+'Indice PondENGHO'!AS75/'Indice PondENGHO'!AS74-1</f>
        <v>4.9349668111494882E-2</v>
      </c>
      <c r="AT77" s="3">
        <f>+'Indice PondENGHO'!AT75/'Indice PondENGHO'!AT74-1</f>
        <v>5.9382688048479126E-2</v>
      </c>
      <c r="AU77" s="3">
        <f>+'Indice PondENGHO'!AU75/'Indice PondENGHO'!AU74-1</f>
        <v>7.9986795112173992E-2</v>
      </c>
      <c r="AV77" s="3">
        <f>+'Indice PondENGHO'!AV75/'Indice PondENGHO'!AV74-1</f>
        <v>8.8942062043367853E-2</v>
      </c>
      <c r="AW77" s="3">
        <f>+'Indice PondENGHO'!AW75/'Indice PondENGHO'!AW74-1</f>
        <v>9.575825342492239E-3</v>
      </c>
      <c r="AX77" s="3">
        <f>+'Indice PondENGHO'!AX75/'Indice PondENGHO'!AX74-1</f>
        <v>6.2127762699311084E-2</v>
      </c>
      <c r="AY77" s="3">
        <f>+'Indice PondENGHO'!AY75/'Indice PondENGHO'!AY74-1</f>
        <v>6.8263508196676925E-2</v>
      </c>
      <c r="AZ77" s="10">
        <f>+'Indice PondENGHO'!AZ75/'Indice PondENGHO'!AZ74-1</f>
        <v>6.6842195402275095E-2</v>
      </c>
      <c r="BA77" s="3">
        <f>+'Indice PondENGHO'!BA75/'Indice PondENGHO'!BA74-1</f>
        <v>7.3283801709334462E-2</v>
      </c>
      <c r="BB77" s="3">
        <f>+'Indice PondENGHO'!BB75/'Indice PondENGHO'!BB74-1</f>
        <v>2.3301105277130585E-2</v>
      </c>
      <c r="BC77" s="3">
        <f>+'Indice PondENGHO'!BC75/'Indice PondENGHO'!BC74-1</f>
        <v>8.153875221791318E-2</v>
      </c>
      <c r="BD77" s="3">
        <f>+'Indice PondENGHO'!BD75/'Indice PondENGHO'!BD74-1</f>
        <v>5.3461512484436202E-2</v>
      </c>
      <c r="BE77" s="3">
        <f>+'Indice PondENGHO'!BE75/'Indice PondENGHO'!BE74-1</f>
        <v>5.0592487551981424E-2</v>
      </c>
      <c r="BF77" s="3">
        <f>+'Indice PondENGHO'!BF75/'Indice PondENGHO'!BF74-1</f>
        <v>5.9814515968075188E-2</v>
      </c>
      <c r="BG77" s="3">
        <f>+'Indice PondENGHO'!BG75/'Indice PondENGHO'!BG74-1</f>
        <v>8.0214467111731969E-2</v>
      </c>
      <c r="BH77" s="3">
        <f>+'Indice PondENGHO'!BH75/'Indice PondENGHO'!BH74-1</f>
        <v>9.1098116086008485E-2</v>
      </c>
      <c r="BI77" s="3">
        <f>+'Indice PondENGHO'!BI75/'Indice PondENGHO'!BI74-1</f>
        <v>9.1049351804797229E-3</v>
      </c>
      <c r="BJ77" s="3">
        <f>+'Indice PondENGHO'!BJ75/'Indice PondENGHO'!BJ74-1</f>
        <v>6.051359917434751E-2</v>
      </c>
      <c r="BK77" s="11">
        <f>+'Indice PondENGHO'!BK75/'Indice PondENGHO'!BK74-1</f>
        <v>6.8363211400702006E-2</v>
      </c>
      <c r="BL77" s="3">
        <f>+'Indice PondENGHO'!BL75/'Indice PondENGHO'!BL74-1</f>
        <v>6.1559174360696023E-2</v>
      </c>
      <c r="BM77" s="3">
        <f>+'Indice PondENGHO'!BM75/'Indice PondENGHO'!BM74-1</f>
        <v>6.0936999023126992E-2</v>
      </c>
      <c r="BN77" s="3">
        <f>+'Indice PondENGHO'!BN75/'Indice PondENGHO'!BN74-1</f>
        <v>6.0238380928839597E-2</v>
      </c>
      <c r="BO77" s="3">
        <f>+'Indice PondENGHO'!BO75/'Indice PondENGHO'!BO74-1</f>
        <v>5.9921188490376753E-2</v>
      </c>
      <c r="BP77" s="3">
        <f>+'Indice PondENGHO'!BP75/'Indice PondENGHO'!BP74-1</f>
        <v>5.9724380347623507E-2</v>
      </c>
      <c r="BQ77" s="10">
        <f>+'Indice PondENGHO'!BQ75/'Indice PondENGHO'!BQ74-1</f>
        <v>6.792905167166885E-2</v>
      </c>
      <c r="BR77" s="3">
        <f>+'Indice PondENGHO'!BR75/'Indice PondENGHO'!BR74-1</f>
        <v>7.2705015492207092E-2</v>
      </c>
      <c r="BS77" s="3">
        <f>+'Indice PondENGHO'!BS75/'Indice PondENGHO'!BS74-1</f>
        <v>2.419267258926272E-2</v>
      </c>
      <c r="BT77" s="3">
        <f>+'Indice PondENGHO'!BT75/'Indice PondENGHO'!BT74-1</f>
        <v>8.0635744602542303E-2</v>
      </c>
      <c r="BU77" s="3">
        <f>+'Indice PondENGHO'!BU75/'Indice PondENGHO'!BU74-1</f>
        <v>5.4268437790595314E-2</v>
      </c>
      <c r="BV77" s="3">
        <f>+'Indice PondENGHO'!BV75/'Indice PondENGHO'!BV74-1</f>
        <v>4.9264328951957648E-2</v>
      </c>
      <c r="BW77" s="3">
        <f>+'Indice PondENGHO'!BW75/'Indice PondENGHO'!BW74-1</f>
        <v>5.9098913260685393E-2</v>
      </c>
      <c r="BX77" s="3">
        <f>+'Indice PondENGHO'!BX75/'Indice PondENGHO'!BX74-1</f>
        <v>8.0021014010629221E-2</v>
      </c>
      <c r="BY77" s="3">
        <f>+'Indice PondENGHO'!BY75/'Indice PondENGHO'!BY74-1</f>
        <v>8.8865838168478373E-2</v>
      </c>
      <c r="BZ77" s="3">
        <f>+'Indice PondENGHO'!BZ75/'Indice PondENGHO'!BZ74-1</f>
        <v>9.3057734297161687E-3</v>
      </c>
      <c r="CA77" s="3">
        <f>+'Indice PondENGHO'!CA75/'Indice PondENGHO'!CA74-1</f>
        <v>6.20701538556514E-2</v>
      </c>
      <c r="CB77" s="11">
        <f>+'Indice PondENGHO'!CB75/'Indice PondENGHO'!CB74-1</f>
        <v>6.822483001112789E-2</v>
      </c>
      <c r="CC77" s="55">
        <f>+'Indice PondENGHO'!CC75/'Indice PondENGHO'!CC74-1</f>
        <v>6.0274919408497496E-2</v>
      </c>
      <c r="CD77" s="56">
        <f>+'Indice PondENGHO'!CD75/'Indice PondENGHO'!CD74-1</f>
        <v>6.0274919408497496E-2</v>
      </c>
      <c r="CF77" s="3">
        <f t="shared" si="1"/>
        <v>1.834794013072516E-3</v>
      </c>
    </row>
    <row r="78" spans="1:84" x14ac:dyDescent="0.3">
      <c r="A78" s="2">
        <f>+'Indice PondENGHO'!A76</f>
        <v>44958</v>
      </c>
      <c r="B78" s="1" t="str">
        <f>+'Indice PondENGHO'!B76</f>
        <v>Febrero</v>
      </c>
      <c r="C78" s="1">
        <f>+'Indice PondENGHO'!C76</f>
        <v>2023</v>
      </c>
      <c r="D78" s="10">
        <f>+'Indice PondENGHO'!D76/'Indice PondENGHO'!D75-1</f>
        <v>9.8808191471737139E-2</v>
      </c>
      <c r="E78" s="3">
        <f>+'Indice PondENGHO'!E76/'Indice PondENGHO'!E75-1</f>
        <v>5.2878784886368102E-2</v>
      </c>
      <c r="F78" s="3">
        <f>+'Indice PondENGHO'!F76/'Indice PondENGHO'!F75-1</f>
        <v>3.794097111355188E-2</v>
      </c>
      <c r="G78" s="3">
        <f>+'Indice PondENGHO'!G76/'Indice PondENGHO'!G75-1</f>
        <v>4.687142661628152E-2</v>
      </c>
      <c r="H78" s="3">
        <f>+'Indice PondENGHO'!H76/'Indice PondENGHO'!H75-1</f>
        <v>5.3420160300454267E-2</v>
      </c>
      <c r="I78" s="3">
        <f>+'Indice PondENGHO'!I76/'Indice PondENGHO'!I75-1</f>
        <v>5.2551857043332761E-2</v>
      </c>
      <c r="J78" s="3">
        <f>+'Indice PondENGHO'!J76/'Indice PondENGHO'!J75-1</f>
        <v>5.1229948088758137E-2</v>
      </c>
      <c r="K78" s="3">
        <f>+'Indice PondENGHO'!K76/'Indice PondENGHO'!K75-1</f>
        <v>7.7167764598706334E-2</v>
      </c>
      <c r="L78" s="3">
        <f>+'Indice PondENGHO'!L76/'Indice PondENGHO'!L75-1</f>
        <v>6.6076811327705931E-2</v>
      </c>
      <c r="M78" s="3">
        <f>+'Indice PondENGHO'!M76/'Indice PondENGHO'!M75-1</f>
        <v>3.6488534086833502E-2</v>
      </c>
      <c r="N78" s="3">
        <f>+'Indice PondENGHO'!N76/'Indice PondENGHO'!N75-1</f>
        <v>7.7041342772983912E-2</v>
      </c>
      <c r="O78" s="11">
        <f>+'Indice PondENGHO'!O76/'Indice PondENGHO'!O75-1</f>
        <v>6.3817087962605212E-2</v>
      </c>
      <c r="P78" s="3">
        <f>+'Indice PondENGHO'!P76/'Indice PondENGHO'!P75-1</f>
        <v>9.8496434901020224E-2</v>
      </c>
      <c r="Q78" s="3">
        <f>+'Indice PondENGHO'!Q76/'Indice PondENGHO'!Q75-1</f>
        <v>5.2470578325063633E-2</v>
      </c>
      <c r="R78" s="3">
        <f>+'Indice PondENGHO'!R76/'Indice PondENGHO'!R75-1</f>
        <v>3.7907018055576946E-2</v>
      </c>
      <c r="S78" s="3">
        <f>+'Indice PondENGHO'!S76/'Indice PondENGHO'!S75-1</f>
        <v>4.7380560050567011E-2</v>
      </c>
      <c r="T78" s="3">
        <f>+'Indice PondENGHO'!T76/'Indice PondENGHO'!T75-1</f>
        <v>5.2052945660167271E-2</v>
      </c>
      <c r="U78" s="3">
        <f>+'Indice PondENGHO'!U76/'Indice PondENGHO'!U75-1</f>
        <v>5.2964906791333144E-2</v>
      </c>
      <c r="V78" s="3">
        <f>+'Indice PondENGHO'!V76/'Indice PondENGHO'!V75-1</f>
        <v>5.0048979985683362E-2</v>
      </c>
      <c r="W78" s="3">
        <f>+'Indice PondENGHO'!W76/'Indice PondENGHO'!W75-1</f>
        <v>7.7235055190354895E-2</v>
      </c>
      <c r="X78" s="3">
        <f>+'Indice PondENGHO'!X76/'Indice PondENGHO'!X75-1</f>
        <v>6.3261640734938451E-2</v>
      </c>
      <c r="Y78" s="3">
        <f>+'Indice PondENGHO'!Y76/'Indice PondENGHO'!Y75-1</f>
        <v>3.4575469165253114E-2</v>
      </c>
      <c r="Z78" s="3">
        <f>+'Indice PondENGHO'!Z76/'Indice PondENGHO'!Z75-1</f>
        <v>7.6698083165613884E-2</v>
      </c>
      <c r="AA78" s="3">
        <f>+'Indice PondENGHO'!AA76/'Indice PondENGHO'!AA75-1</f>
        <v>6.4318722967564801E-2</v>
      </c>
      <c r="AB78" s="10">
        <f>+'Indice PondENGHO'!AB76/'Indice PondENGHO'!AB75-1</f>
        <v>9.7867972518957957E-2</v>
      </c>
      <c r="AC78" s="3">
        <f>+'Indice PondENGHO'!AC76/'Indice PondENGHO'!AC75-1</f>
        <v>5.2021843502877418E-2</v>
      </c>
      <c r="AD78" s="3">
        <f>+'Indice PondENGHO'!AD76/'Indice PondENGHO'!AD75-1</f>
        <v>3.7595294529726431E-2</v>
      </c>
      <c r="AE78" s="3">
        <f>+'Indice PondENGHO'!AE76/'Indice PondENGHO'!AE75-1</f>
        <v>4.827558818938571E-2</v>
      </c>
      <c r="AF78" s="3">
        <f>+'Indice PondENGHO'!AF76/'Indice PondENGHO'!AF75-1</f>
        <v>5.0556908074377738E-2</v>
      </c>
      <c r="AG78" s="3">
        <f>+'Indice PondENGHO'!AG76/'Indice PondENGHO'!AG75-1</f>
        <v>5.3290534162455883E-2</v>
      </c>
      <c r="AH78" s="3">
        <f>+'Indice PondENGHO'!AH76/'Indice PondENGHO'!AH75-1</f>
        <v>4.9261095049276671E-2</v>
      </c>
      <c r="AI78" s="3">
        <f>+'Indice PondENGHO'!AI76/'Indice PondENGHO'!AI75-1</f>
        <v>7.7951705734860433E-2</v>
      </c>
      <c r="AJ78" s="3">
        <f>+'Indice PondENGHO'!AJ76/'Indice PondENGHO'!AJ75-1</f>
        <v>6.2004543888183772E-2</v>
      </c>
      <c r="AK78" s="3">
        <f>+'Indice PondENGHO'!AK76/'Indice PondENGHO'!AK75-1</f>
        <v>3.3000513110634566E-2</v>
      </c>
      <c r="AL78" s="3">
        <f>+'Indice PondENGHO'!AL76/'Indice PondENGHO'!AL75-1</f>
        <v>7.5252133066230575E-2</v>
      </c>
      <c r="AM78" s="11">
        <f>+'Indice PondENGHO'!AM76/'Indice PondENGHO'!AM75-1</f>
        <v>6.4649965808787568E-2</v>
      </c>
      <c r="AN78" s="3">
        <f>+'Indice PondENGHO'!AN76/'Indice PondENGHO'!AN75-1</f>
        <v>9.7403380170346887E-2</v>
      </c>
      <c r="AO78" s="3">
        <f>+'Indice PondENGHO'!AO76/'Indice PondENGHO'!AO75-1</f>
        <v>5.2000322814791167E-2</v>
      </c>
      <c r="AP78" s="3">
        <f>+'Indice PondENGHO'!AP76/'Indice PondENGHO'!AP75-1</f>
        <v>3.8691406877122914E-2</v>
      </c>
      <c r="AQ78" s="3">
        <f>+'Indice PondENGHO'!AQ76/'Indice PondENGHO'!AQ75-1</f>
        <v>4.8154697229286114E-2</v>
      </c>
      <c r="AR78" s="3">
        <f>+'Indice PondENGHO'!AR76/'Indice PondENGHO'!AR75-1</f>
        <v>5.029370864127003E-2</v>
      </c>
      <c r="AS78" s="3">
        <f>+'Indice PondENGHO'!AS76/'Indice PondENGHO'!AS75-1</f>
        <v>5.3459023464425437E-2</v>
      </c>
      <c r="AT78" s="3">
        <f>+'Indice PondENGHO'!AT76/'Indice PondENGHO'!AT75-1</f>
        <v>4.8477129824313847E-2</v>
      </c>
      <c r="AU78" s="3">
        <f>+'Indice PondENGHO'!AU76/'Indice PondENGHO'!AU75-1</f>
        <v>7.7066614051659155E-2</v>
      </c>
      <c r="AV78" s="3">
        <f>+'Indice PondENGHO'!AV76/'Indice PondENGHO'!AV75-1</f>
        <v>5.9974933497143113E-2</v>
      </c>
      <c r="AW78" s="3">
        <f>+'Indice PondENGHO'!AW76/'Indice PondENGHO'!AW75-1</f>
        <v>3.2574020369476653E-2</v>
      </c>
      <c r="AX78" s="3">
        <f>+'Indice PondENGHO'!AX76/'Indice PondENGHO'!AX75-1</f>
        <v>7.5406501635473688E-2</v>
      </c>
      <c r="AY78" s="3">
        <f>+'Indice PondENGHO'!AY76/'Indice PondENGHO'!AY75-1</f>
        <v>6.4713495678330846E-2</v>
      </c>
      <c r="AZ78" s="10">
        <f>+'Indice PondENGHO'!AZ76/'Indice PondENGHO'!AZ75-1</f>
        <v>9.7307034401444614E-2</v>
      </c>
      <c r="BA78" s="3">
        <f>+'Indice PondENGHO'!BA76/'Indice PondENGHO'!BA75-1</f>
        <v>5.1853843880096395E-2</v>
      </c>
      <c r="BB78" s="3">
        <f>+'Indice PondENGHO'!BB76/'Indice PondENGHO'!BB75-1</f>
        <v>3.9540600521762004E-2</v>
      </c>
      <c r="BC78" s="3">
        <f>+'Indice PondENGHO'!BC76/'Indice PondENGHO'!BC75-1</f>
        <v>4.7832453649090168E-2</v>
      </c>
      <c r="BD78" s="3">
        <f>+'Indice PondENGHO'!BD76/'Indice PondENGHO'!BD75-1</f>
        <v>4.9815013669533226E-2</v>
      </c>
      <c r="BE78" s="3">
        <f>+'Indice PondENGHO'!BE76/'Indice PondENGHO'!BE75-1</f>
        <v>5.375230636894357E-2</v>
      </c>
      <c r="BF78" s="3">
        <f>+'Indice PondENGHO'!BF76/'Indice PondENGHO'!BF75-1</f>
        <v>4.7763894988333666E-2</v>
      </c>
      <c r="BG78" s="3">
        <f>+'Indice PondENGHO'!BG76/'Indice PondENGHO'!BG75-1</f>
        <v>7.7024093207902267E-2</v>
      </c>
      <c r="BH78" s="3">
        <f>+'Indice PondENGHO'!BH76/'Indice PondENGHO'!BH75-1</f>
        <v>5.8108115076048517E-2</v>
      </c>
      <c r="BI78" s="3">
        <f>+'Indice PondENGHO'!BI76/'Indice PondENGHO'!BI75-1</f>
        <v>3.5062889798069818E-2</v>
      </c>
      <c r="BJ78" s="3">
        <f>+'Indice PondENGHO'!BJ76/'Indice PondENGHO'!BJ75-1</f>
        <v>7.4823501646742452E-2</v>
      </c>
      <c r="BK78" s="11">
        <f>+'Indice PondENGHO'!BK76/'Indice PondENGHO'!BK75-1</f>
        <v>6.5683771334299257E-2</v>
      </c>
      <c r="BL78" s="3">
        <f>+'Indice PondENGHO'!BL76/'Indice PondENGHO'!BL75-1</f>
        <v>7.2396997116398465E-2</v>
      </c>
      <c r="BM78" s="3">
        <f>+'Indice PondENGHO'!BM76/'Indice PondENGHO'!BM75-1</f>
        <v>6.90408772374278E-2</v>
      </c>
      <c r="BN78" s="3">
        <f>+'Indice PondENGHO'!BN76/'Indice PondENGHO'!BN75-1</f>
        <v>6.7498851489504963E-2</v>
      </c>
      <c r="BO78" s="3">
        <f>+'Indice PondENGHO'!BO76/'Indice PondENGHO'!BO75-1</f>
        <v>6.5236279031658073E-2</v>
      </c>
      <c r="BP78" s="3">
        <f>+'Indice PondENGHO'!BP76/'Indice PondENGHO'!BP75-1</f>
        <v>6.2711359496998131E-2</v>
      </c>
      <c r="BQ78" s="10">
        <f>+'Indice PondENGHO'!BQ76/'Indice PondENGHO'!BQ75-1</f>
        <v>9.7933654394068093E-2</v>
      </c>
      <c r="BR78" s="3">
        <f>+'Indice PondENGHO'!BR76/'Indice PondENGHO'!BR75-1</f>
        <v>5.2165401103941189E-2</v>
      </c>
      <c r="BS78" s="3">
        <f>+'Indice PondENGHO'!BS76/'Indice PondENGHO'!BS75-1</f>
        <v>3.8499234249669501E-2</v>
      </c>
      <c r="BT78" s="3">
        <f>+'Indice PondENGHO'!BT76/'Indice PondENGHO'!BT75-1</f>
        <v>4.7794508103092825E-2</v>
      </c>
      <c r="BU78" s="3">
        <f>+'Indice PondENGHO'!BU76/'Indice PondENGHO'!BU75-1</f>
        <v>5.06341671242867E-2</v>
      </c>
      <c r="BV78" s="3">
        <f>+'Indice PondENGHO'!BV76/'Indice PondENGHO'!BV75-1</f>
        <v>5.341994574327269E-2</v>
      </c>
      <c r="BW78" s="3">
        <f>+'Indice PondENGHO'!BW76/'Indice PondENGHO'!BW75-1</f>
        <v>4.8816410244945541E-2</v>
      </c>
      <c r="BX78" s="3">
        <f>+'Indice PondENGHO'!BX76/'Indice PondENGHO'!BX75-1</f>
        <v>7.7268244739126191E-2</v>
      </c>
      <c r="BY78" s="3">
        <f>+'Indice PondENGHO'!BY76/'Indice PondENGHO'!BY75-1</f>
        <v>6.0715681346338535E-2</v>
      </c>
      <c r="BZ78" s="3">
        <f>+'Indice PondENGHO'!BZ76/'Indice PondENGHO'!BZ75-1</f>
        <v>3.4147457894329936E-2</v>
      </c>
      <c r="CA78" s="3">
        <f>+'Indice PondENGHO'!CA76/'Indice PondENGHO'!CA75-1</f>
        <v>7.5437923074680002E-2</v>
      </c>
      <c r="CB78" s="11">
        <f>+'Indice PondENGHO'!CB76/'Indice PondENGHO'!CB75-1</f>
        <v>6.4918964842848315E-2</v>
      </c>
      <c r="CC78" s="55">
        <f>+'Indice PondENGHO'!CC76/'Indice PondENGHO'!CC75-1</f>
        <v>6.6307083666157007E-2</v>
      </c>
      <c r="CD78" s="56">
        <f>+'Indice PondENGHO'!CD76/'Indice PondENGHO'!CD75-1</f>
        <v>6.6307083666157007E-2</v>
      </c>
      <c r="CF78" s="3">
        <f t="shared" si="1"/>
        <v>9.6856376194003335E-3</v>
      </c>
    </row>
    <row r="79" spans="1:84" x14ac:dyDescent="0.3">
      <c r="A79" s="2">
        <f>+'Indice PondENGHO'!A77</f>
        <v>44986</v>
      </c>
      <c r="B79" s="1" t="str">
        <f>+'Indice PondENGHO'!B77</f>
        <v>Marzo</v>
      </c>
      <c r="C79" s="1">
        <f>+'Indice PondENGHO'!C77</f>
        <v>2023</v>
      </c>
      <c r="D79" s="10">
        <f>+'Indice PondENGHO'!D77/'Indice PondENGHO'!D76-1</f>
        <v>8.9737395914815554E-2</v>
      </c>
      <c r="E79" s="3">
        <f>+'Indice PondENGHO'!E77/'Indice PondENGHO'!E76-1</f>
        <v>8.3177006668237574E-2</v>
      </c>
      <c r="F79" s="3">
        <f>+'Indice PondENGHO'!F77/'Indice PondENGHO'!F76-1</f>
        <v>8.5591104237547011E-2</v>
      </c>
      <c r="G79" s="3">
        <f>+'Indice PondENGHO'!G77/'Indice PondENGHO'!G76-1</f>
        <v>6.3386982735113007E-2</v>
      </c>
      <c r="H79" s="3">
        <f>+'Indice PondENGHO'!H77/'Indice PondENGHO'!H76-1</f>
        <v>5.8441353832154652E-2</v>
      </c>
      <c r="I79" s="3">
        <f>+'Indice PondENGHO'!I77/'Indice PondENGHO'!I76-1</f>
        <v>5.7176870355173826E-2</v>
      </c>
      <c r="J79" s="3">
        <f>+'Indice PondENGHO'!J77/'Indice PondENGHO'!J76-1</f>
        <v>5.2284977143497446E-2</v>
      </c>
      <c r="K79" s="3">
        <f>+'Indice PondENGHO'!K77/'Indice PondENGHO'!K76-1</f>
        <v>1.9861316305151311E-2</v>
      </c>
      <c r="L79" s="3">
        <f>+'Indice PondENGHO'!L77/'Indice PondENGHO'!L76-1</f>
        <v>4.6178730499695675E-2</v>
      </c>
      <c r="M79" s="3">
        <f>+'Indice PondENGHO'!M77/'Indice PondENGHO'!M76-1</f>
        <v>0.29381124896199595</v>
      </c>
      <c r="N79" s="3">
        <f>+'Indice PondENGHO'!N77/'Indice PondENGHO'!N76-1</f>
        <v>7.9563231874775653E-2</v>
      </c>
      <c r="O79" s="11">
        <f>+'Indice PondENGHO'!O77/'Indice PondENGHO'!O76-1</f>
        <v>6.2256980325492428E-2</v>
      </c>
      <c r="P79" s="3">
        <f>+'Indice PondENGHO'!P77/'Indice PondENGHO'!P76-1</f>
        <v>9.1746896573344117E-2</v>
      </c>
      <c r="Q79" s="3">
        <f>+'Indice PondENGHO'!Q77/'Indice PondENGHO'!Q76-1</f>
        <v>8.2864048416791736E-2</v>
      </c>
      <c r="R79" s="3">
        <f>+'Indice PondENGHO'!R77/'Indice PondENGHO'!R76-1</f>
        <v>8.9981132804249464E-2</v>
      </c>
      <c r="S79" s="3">
        <f>+'Indice PondENGHO'!S77/'Indice PondENGHO'!S76-1</f>
        <v>6.4440662585769193E-2</v>
      </c>
      <c r="T79" s="3">
        <f>+'Indice PondENGHO'!T77/'Indice PondENGHO'!T76-1</f>
        <v>5.8153453927284326E-2</v>
      </c>
      <c r="U79" s="3">
        <f>+'Indice PondENGHO'!U77/'Indice PondENGHO'!U76-1</f>
        <v>5.713130780077269E-2</v>
      </c>
      <c r="V79" s="3">
        <f>+'Indice PondENGHO'!V77/'Indice PondENGHO'!V76-1</f>
        <v>5.2358341397592545E-2</v>
      </c>
      <c r="W79" s="3">
        <f>+'Indice PondENGHO'!W77/'Indice PondENGHO'!W76-1</f>
        <v>1.9592705230866647E-2</v>
      </c>
      <c r="X79" s="3">
        <f>+'Indice PondENGHO'!X77/'Indice PondENGHO'!X76-1</f>
        <v>4.5731536836372655E-2</v>
      </c>
      <c r="Y79" s="3">
        <f>+'Indice PondENGHO'!Y77/'Indice PondENGHO'!Y76-1</f>
        <v>0.28047694634942344</v>
      </c>
      <c r="Z79" s="3">
        <f>+'Indice PondENGHO'!Z77/'Indice PondENGHO'!Z76-1</f>
        <v>7.9912106867683574E-2</v>
      </c>
      <c r="AA79" s="3">
        <f>+'Indice PondENGHO'!AA77/'Indice PondENGHO'!AA76-1</f>
        <v>6.2803315601955623E-2</v>
      </c>
      <c r="AB79" s="10">
        <f>+'Indice PondENGHO'!AB77/'Indice PondENGHO'!AB76-1</f>
        <v>9.3085854198207363E-2</v>
      </c>
      <c r="AC79" s="3">
        <f>+'Indice PondENGHO'!AC77/'Indice PondENGHO'!AC76-1</f>
        <v>8.2906445522304306E-2</v>
      </c>
      <c r="AD79" s="3">
        <f>+'Indice PondENGHO'!AD77/'Indice PondENGHO'!AD76-1</f>
        <v>9.1985233902527108E-2</v>
      </c>
      <c r="AE79" s="3">
        <f>+'Indice PondENGHO'!AE77/'Indice PondENGHO'!AE76-1</f>
        <v>6.5645772519779211E-2</v>
      </c>
      <c r="AF79" s="3">
        <f>+'Indice PondENGHO'!AF77/'Indice PondENGHO'!AF76-1</f>
        <v>5.7983533589543335E-2</v>
      </c>
      <c r="AG79" s="3">
        <f>+'Indice PondENGHO'!AG77/'Indice PondENGHO'!AG76-1</f>
        <v>5.7413399924062247E-2</v>
      </c>
      <c r="AH79" s="3">
        <f>+'Indice PondENGHO'!AH77/'Indice PondENGHO'!AH76-1</f>
        <v>5.2255653830205029E-2</v>
      </c>
      <c r="AI79" s="3">
        <f>+'Indice PondENGHO'!AI77/'Indice PondENGHO'!AI76-1</f>
        <v>1.930930040806178E-2</v>
      </c>
      <c r="AJ79" s="3">
        <f>+'Indice PondENGHO'!AJ77/'Indice PondENGHO'!AJ76-1</f>
        <v>4.5339401929760159E-2</v>
      </c>
      <c r="AK79" s="3">
        <f>+'Indice PondENGHO'!AK77/'Indice PondENGHO'!AK76-1</f>
        <v>0.28067228196502403</v>
      </c>
      <c r="AL79" s="3">
        <f>+'Indice PondENGHO'!AL77/'Indice PondENGHO'!AL76-1</f>
        <v>7.9176457241282083E-2</v>
      </c>
      <c r="AM79" s="11">
        <f>+'Indice PondENGHO'!AM77/'Indice PondENGHO'!AM76-1</f>
        <v>6.3173789510416967E-2</v>
      </c>
      <c r="AN79" s="3">
        <f>+'Indice PondENGHO'!AN77/'Indice PondENGHO'!AN76-1</f>
        <v>9.356057246770666E-2</v>
      </c>
      <c r="AO79" s="3">
        <f>+'Indice PondENGHO'!AO77/'Indice PondENGHO'!AO76-1</f>
        <v>8.2946202802591351E-2</v>
      </c>
      <c r="AP79" s="3">
        <f>+'Indice PondENGHO'!AP77/'Indice PondENGHO'!AP76-1</f>
        <v>9.3563140780932086E-2</v>
      </c>
      <c r="AQ79" s="3">
        <f>+'Indice PondENGHO'!AQ77/'Indice PondENGHO'!AQ76-1</f>
        <v>6.509331048016187E-2</v>
      </c>
      <c r="AR79" s="3">
        <f>+'Indice PondENGHO'!AR77/'Indice PondENGHO'!AR76-1</f>
        <v>5.7846040723938508E-2</v>
      </c>
      <c r="AS79" s="3">
        <f>+'Indice PondENGHO'!AS77/'Indice PondENGHO'!AS76-1</f>
        <v>5.7169679966646791E-2</v>
      </c>
      <c r="AT79" s="3">
        <f>+'Indice PondENGHO'!AT77/'Indice PondENGHO'!AT76-1</f>
        <v>5.2596677446793416E-2</v>
      </c>
      <c r="AU79" s="3">
        <f>+'Indice PondENGHO'!AU77/'Indice PondENGHO'!AU76-1</f>
        <v>1.909698284990613E-2</v>
      </c>
      <c r="AV79" s="3">
        <f>+'Indice PondENGHO'!AV77/'Indice PondENGHO'!AV76-1</f>
        <v>4.5124390646552826E-2</v>
      </c>
      <c r="AW79" s="3">
        <f>+'Indice PondENGHO'!AW77/'Indice PondENGHO'!AW76-1</f>
        <v>0.28327554517843923</v>
      </c>
      <c r="AX79" s="3">
        <f>+'Indice PondENGHO'!AX77/'Indice PondENGHO'!AX76-1</f>
        <v>7.8613471729826578E-2</v>
      </c>
      <c r="AY79" s="3">
        <f>+'Indice PondENGHO'!AY77/'Indice PondENGHO'!AY76-1</f>
        <v>6.2886581133906994E-2</v>
      </c>
      <c r="AZ79" s="10">
        <f>+'Indice PondENGHO'!AZ77/'Indice PondENGHO'!AZ76-1</f>
        <v>9.4353168265061127E-2</v>
      </c>
      <c r="BA79" s="3">
        <f>+'Indice PondENGHO'!BA77/'Indice PondENGHO'!BA76-1</f>
        <v>8.2872460286715022E-2</v>
      </c>
      <c r="BB79" s="3">
        <f>+'Indice PondENGHO'!BB77/'Indice PondENGHO'!BB76-1</f>
        <v>9.5808117802188786E-2</v>
      </c>
      <c r="BC79" s="3">
        <f>+'Indice PondENGHO'!BC77/'Indice PondENGHO'!BC76-1</f>
        <v>6.4376076972439078E-2</v>
      </c>
      <c r="BD79" s="3">
        <f>+'Indice PondENGHO'!BD77/'Indice PondENGHO'!BD76-1</f>
        <v>5.7578029749367765E-2</v>
      </c>
      <c r="BE79" s="3">
        <f>+'Indice PondENGHO'!BE77/'Indice PondENGHO'!BE76-1</f>
        <v>5.7042168757581502E-2</v>
      </c>
      <c r="BF79" s="3">
        <f>+'Indice PondENGHO'!BF77/'Indice PondENGHO'!BF76-1</f>
        <v>5.2971583050316351E-2</v>
      </c>
      <c r="BG79" s="3">
        <f>+'Indice PondENGHO'!BG77/'Indice PondENGHO'!BG76-1</f>
        <v>1.8683039806125068E-2</v>
      </c>
      <c r="BH79" s="3">
        <f>+'Indice PondENGHO'!BH77/'Indice PondENGHO'!BH76-1</f>
        <v>4.3583765441028932E-2</v>
      </c>
      <c r="BI79" s="3">
        <f>+'Indice PondENGHO'!BI77/'Indice PondENGHO'!BI76-1</f>
        <v>0.27213918631824274</v>
      </c>
      <c r="BJ79" s="3">
        <f>+'Indice PondENGHO'!BJ77/'Indice PondENGHO'!BJ76-1</f>
        <v>7.7510940514253557E-2</v>
      </c>
      <c r="BK79" s="11">
        <f>+'Indice PondENGHO'!BK77/'Indice PondENGHO'!BK76-1</f>
        <v>6.2960762235985124E-2</v>
      </c>
      <c r="BL79" s="65">
        <f>+'Indice PondENGHO'!BL77/'Indice PondENGHO'!BL76-1</f>
        <v>7.7586494832337705E-2</v>
      </c>
      <c r="BM79" s="65">
        <f>+'Indice PondENGHO'!BM77/'Indice PondENGHO'!BM76-1</f>
        <v>7.7692264898693075E-2</v>
      </c>
      <c r="BN79" s="65">
        <f>+'Indice PondENGHO'!BN77/'Indice PondENGHO'!BN76-1</f>
        <v>7.8038619876598547E-2</v>
      </c>
      <c r="BO79" s="65">
        <f>+'Indice PondENGHO'!BO77/'Indice PondENGHO'!BO76-1</f>
        <v>7.6601348602286734E-2</v>
      </c>
      <c r="BP79" s="65">
        <f>+'Indice PondENGHO'!BP77/'Indice PondENGHO'!BP76-1</f>
        <v>7.5019126341982378E-2</v>
      </c>
      <c r="BQ79" s="10">
        <f>+'Indice PondENGHO'!BQ77/'Indice PondENGHO'!BQ76-1</f>
        <v>9.2610432859774994E-2</v>
      </c>
      <c r="BR79" s="3">
        <f>+'Indice PondENGHO'!BR77/'Indice PondENGHO'!BR76-1</f>
        <v>8.2932574826218186E-2</v>
      </c>
      <c r="BS79" s="3">
        <f>+'Indice PondENGHO'!BS77/'Indice PondENGHO'!BS76-1</f>
        <v>9.2230236876842397E-2</v>
      </c>
      <c r="BT79" s="3">
        <f>+'Indice PondENGHO'!BT77/'Indice PondENGHO'!BT76-1</f>
        <v>6.4649650105879752E-2</v>
      </c>
      <c r="BU79" s="3">
        <f>+'Indice PondENGHO'!BU77/'Indice PondENGHO'!BU76-1</f>
        <v>5.7847199159184903E-2</v>
      </c>
      <c r="BV79" s="3">
        <f>+'Indice PondENGHO'!BV77/'Indice PondENGHO'!BV76-1</f>
        <v>5.7155969269154339E-2</v>
      </c>
      <c r="BW79" s="3">
        <f>+'Indice PondENGHO'!BW77/'Indice PondENGHO'!BW76-1</f>
        <v>5.261257463622826E-2</v>
      </c>
      <c r="BX79" s="3">
        <f>+'Indice PondENGHO'!BX77/'Indice PondENGHO'!BX76-1</f>
        <v>1.91923715529978E-2</v>
      </c>
      <c r="BY79" s="3">
        <f>+'Indice PondENGHO'!BY77/'Indice PondENGHO'!BY76-1</f>
        <v>4.4786417238772191E-2</v>
      </c>
      <c r="BZ79" s="3">
        <f>+'Indice PondENGHO'!BZ77/'Indice PondENGHO'!BZ76-1</f>
        <v>0.27860087703180847</v>
      </c>
      <c r="CA79" s="3">
        <f>+'Indice PondENGHO'!CA77/'Indice PondENGHO'!CA76-1</f>
        <v>7.849536628151399E-2</v>
      </c>
      <c r="CB79" s="11">
        <f>+'Indice PondENGHO'!CB77/'Indice PondENGHO'!CB76-1</f>
        <v>6.2888513821367509E-2</v>
      </c>
      <c r="CC79" s="55">
        <f>+'Indice PondENGHO'!CC77/'Indice PondENGHO'!CC76-1</f>
        <v>7.6643998906623212E-2</v>
      </c>
      <c r="CD79" s="56">
        <f>+'Indice PondENGHO'!CD77/'Indice PondENGHO'!CD76-1</f>
        <v>7.6643998906623212E-2</v>
      </c>
      <c r="CF79" s="3">
        <f t="shared" si="1"/>
        <v>2.5673684903553262E-3</v>
      </c>
    </row>
    <row r="80" spans="1:84" x14ac:dyDescent="0.3">
      <c r="A80" s="2">
        <f>+'Indice PondENGHO'!A78</f>
        <v>45017</v>
      </c>
      <c r="B80" s="1" t="str">
        <f>+'Indice PondENGHO'!B78</f>
        <v>Abril</v>
      </c>
      <c r="C80" s="1">
        <f>+'Indice PondENGHO'!C78</f>
        <v>2023</v>
      </c>
      <c r="D80" s="10">
        <f>+'Indice PondENGHO'!D78/'Indice PondENGHO'!D77-1</f>
        <v>9.8698425191004135E-2</v>
      </c>
      <c r="E80" s="3">
        <f>+'Indice PondENGHO'!E78/'Indice PondENGHO'!E77-1</f>
        <v>3.9017630610299614E-2</v>
      </c>
      <c r="F80" s="3">
        <f>+'Indice PondENGHO'!F78/'Indice PondENGHO'!F77-1</f>
        <v>0.10436666298244668</v>
      </c>
      <c r="G80" s="3">
        <f>+'Indice PondENGHO'!G78/'Indice PondENGHO'!G77-1</f>
        <v>5.2465326134322643E-2</v>
      </c>
      <c r="H80" s="3">
        <f>+'Indice PondENGHO'!H78/'Indice PondENGHO'!H77-1</f>
        <v>8.5729383380653834E-2</v>
      </c>
      <c r="I80" s="3">
        <f>+'Indice PondENGHO'!I78/'Indice PondENGHO'!I77-1</f>
        <v>6.5503073364497011E-2</v>
      </c>
      <c r="J80" s="3">
        <f>+'Indice PondENGHO'!J78/'Indice PondENGHO'!J77-1</f>
        <v>6.1722578987172039E-2</v>
      </c>
      <c r="K80" s="3">
        <f>+'Indice PondENGHO'!K78/'Indice PondENGHO'!K77-1</f>
        <v>6.2173792640425996E-2</v>
      </c>
      <c r="L80" s="3">
        <f>+'Indice PondENGHO'!L78/'Indice PondENGHO'!L77-1</f>
        <v>7.2722489803736634E-2</v>
      </c>
      <c r="M80" s="3">
        <f>+'Indice PondENGHO'!M78/'Indice PondENGHO'!M77-1</f>
        <v>4.7504744105326902E-2</v>
      </c>
      <c r="N80" s="3">
        <f>+'Indice PondENGHO'!N78/'Indice PondENGHO'!N77-1</f>
        <v>0.10297726437080867</v>
      </c>
      <c r="O80" s="11">
        <f>+'Indice PondENGHO'!O78/'Indice PondENGHO'!O77-1</f>
        <v>6.4451644375549177E-2</v>
      </c>
      <c r="P80" s="3">
        <f>+'Indice PondENGHO'!P78/'Indice PondENGHO'!P77-1</f>
        <v>9.9647492865793774E-2</v>
      </c>
      <c r="Q80" s="3">
        <f>+'Indice PondENGHO'!Q78/'Indice PondENGHO'!Q77-1</f>
        <v>3.7952937092133432E-2</v>
      </c>
      <c r="R80" s="3">
        <f>+'Indice PondENGHO'!R78/'Indice PondENGHO'!R77-1</f>
        <v>0.10552607761374766</v>
      </c>
      <c r="S80" s="3">
        <f>+'Indice PondENGHO'!S78/'Indice PondENGHO'!S77-1</f>
        <v>5.4345394699323979E-2</v>
      </c>
      <c r="T80" s="3">
        <f>+'Indice PondENGHO'!T78/'Indice PondENGHO'!T77-1</f>
        <v>8.6083538925469716E-2</v>
      </c>
      <c r="U80" s="3">
        <f>+'Indice PondENGHO'!U78/'Indice PondENGHO'!U77-1</f>
        <v>6.5534215208888913E-2</v>
      </c>
      <c r="V80" s="3">
        <f>+'Indice PondENGHO'!V78/'Indice PondENGHO'!V77-1</f>
        <v>6.2769244229981647E-2</v>
      </c>
      <c r="W80" s="3">
        <f>+'Indice PondENGHO'!W78/'Indice PondENGHO'!W77-1</f>
        <v>6.2485659945882288E-2</v>
      </c>
      <c r="X80" s="3">
        <f>+'Indice PondENGHO'!X78/'Indice PondENGHO'!X77-1</f>
        <v>7.4724438448830588E-2</v>
      </c>
      <c r="Y80" s="3">
        <f>+'Indice PondENGHO'!Y78/'Indice PondENGHO'!Y77-1</f>
        <v>4.9861591650537385E-2</v>
      </c>
      <c r="Z80" s="3">
        <f>+'Indice PondENGHO'!Z78/'Indice PondENGHO'!Z77-1</f>
        <v>0.10046612584310766</v>
      </c>
      <c r="AA80" s="3">
        <f>+'Indice PondENGHO'!AA78/'Indice PondENGHO'!AA77-1</f>
        <v>6.5383399732294345E-2</v>
      </c>
      <c r="AB80" s="10">
        <f>+'Indice PondENGHO'!AB78/'Indice PondENGHO'!AB77-1</f>
        <v>0.10085980626801083</v>
      </c>
      <c r="AC80" s="3">
        <f>+'Indice PondENGHO'!AC78/'Indice PondENGHO'!AC77-1</f>
        <v>3.7866377744575574E-2</v>
      </c>
      <c r="AD80" s="3">
        <f>+'Indice PondENGHO'!AD78/'Indice PondENGHO'!AD77-1</f>
        <v>0.10573295707937413</v>
      </c>
      <c r="AE80" s="3">
        <f>+'Indice PondENGHO'!AE78/'Indice PondENGHO'!AE77-1</f>
        <v>5.4720477716344806E-2</v>
      </c>
      <c r="AF80" s="3">
        <f>+'Indice PondENGHO'!AF78/'Indice PondENGHO'!AF77-1</f>
        <v>8.6206292462174261E-2</v>
      </c>
      <c r="AG80" s="3">
        <f>+'Indice PondENGHO'!AG78/'Indice PondENGHO'!AG77-1</f>
        <v>6.536999919665476E-2</v>
      </c>
      <c r="AH80" s="3">
        <f>+'Indice PondENGHO'!AH78/'Indice PondENGHO'!AH77-1</f>
        <v>6.2892596963822989E-2</v>
      </c>
      <c r="AI80" s="3">
        <f>+'Indice PondENGHO'!AI78/'Indice PondENGHO'!AI77-1</f>
        <v>6.257004407190192E-2</v>
      </c>
      <c r="AJ80" s="3">
        <f>+'Indice PondENGHO'!AJ78/'Indice PondENGHO'!AJ77-1</f>
        <v>7.6030222099400691E-2</v>
      </c>
      <c r="AK80" s="3">
        <f>+'Indice PondENGHO'!AK78/'Indice PondENGHO'!AK77-1</f>
        <v>5.0224992300029303E-2</v>
      </c>
      <c r="AL80" s="3">
        <f>+'Indice PondENGHO'!AL78/'Indice PondENGHO'!AL77-1</f>
        <v>9.8530620329287721E-2</v>
      </c>
      <c r="AM80" s="11">
        <f>+'Indice PondENGHO'!AM78/'Indice PondENGHO'!AM77-1</f>
        <v>6.585235030232095E-2</v>
      </c>
      <c r="AN80" s="3">
        <f>+'Indice PondENGHO'!AN78/'Indice PondENGHO'!AN77-1</f>
        <v>0.10149048752006662</v>
      </c>
      <c r="AO80" s="3">
        <f>+'Indice PondENGHO'!AO78/'Indice PondENGHO'!AO77-1</f>
        <v>3.7419497386662837E-2</v>
      </c>
      <c r="AP80" s="3">
        <f>+'Indice PondENGHO'!AP78/'Indice PondENGHO'!AP77-1</f>
        <v>0.10713531009826838</v>
      </c>
      <c r="AQ80" s="3">
        <f>+'Indice PondENGHO'!AQ78/'Indice PondENGHO'!AQ77-1</f>
        <v>5.6142664138955967E-2</v>
      </c>
      <c r="AR80" s="3">
        <f>+'Indice PondENGHO'!AR78/'Indice PondENGHO'!AR77-1</f>
        <v>8.6289765687971309E-2</v>
      </c>
      <c r="AS80" s="3">
        <f>+'Indice PondENGHO'!AS78/'Indice PondENGHO'!AS77-1</f>
        <v>6.5816781475624087E-2</v>
      </c>
      <c r="AT80" s="3">
        <f>+'Indice PondENGHO'!AT78/'Indice PondENGHO'!AT77-1</f>
        <v>6.4522071405722414E-2</v>
      </c>
      <c r="AU80" s="3">
        <f>+'Indice PondENGHO'!AU78/'Indice PondENGHO'!AU77-1</f>
        <v>6.2309576055126215E-2</v>
      </c>
      <c r="AV80" s="3">
        <f>+'Indice PondENGHO'!AV78/'Indice PondENGHO'!AV77-1</f>
        <v>7.6265752046786206E-2</v>
      </c>
      <c r="AW80" s="3">
        <f>+'Indice PondENGHO'!AW78/'Indice PondENGHO'!AW77-1</f>
        <v>5.0213220917521229E-2</v>
      </c>
      <c r="AX80" s="3">
        <f>+'Indice PondENGHO'!AX78/'Indice PondENGHO'!AX77-1</f>
        <v>9.6857951371928319E-2</v>
      </c>
      <c r="AY80" s="3">
        <f>+'Indice PondENGHO'!AY78/'Indice PondENGHO'!AY77-1</f>
        <v>6.6293795866185778E-2</v>
      </c>
      <c r="AZ80" s="10">
        <f>+'Indice PondENGHO'!AZ78/'Indice PondENGHO'!AZ77-1</f>
        <v>0.10211659607695589</v>
      </c>
      <c r="BA80" s="3">
        <f>+'Indice PondENGHO'!BA78/'Indice PondENGHO'!BA77-1</f>
        <v>3.6772992830329088E-2</v>
      </c>
      <c r="BB80" s="3">
        <f>+'Indice PondENGHO'!BB78/'Indice PondENGHO'!BB77-1</f>
        <v>0.10857598355808573</v>
      </c>
      <c r="BC80" s="3">
        <f>+'Indice PondENGHO'!BC78/'Indice PondENGHO'!BC77-1</f>
        <v>5.943585868361323E-2</v>
      </c>
      <c r="BD80" s="3">
        <f>+'Indice PondENGHO'!BD78/'Indice PondENGHO'!BD77-1</f>
        <v>8.6822261148491675E-2</v>
      </c>
      <c r="BE80" s="3">
        <f>+'Indice PondENGHO'!BE78/'Indice PondENGHO'!BE77-1</f>
        <v>6.6192658257090198E-2</v>
      </c>
      <c r="BF80" s="3">
        <f>+'Indice PondENGHO'!BF78/'Indice PondENGHO'!BF77-1</f>
        <v>6.5802554852839812E-2</v>
      </c>
      <c r="BG80" s="3">
        <f>+'Indice PondENGHO'!BG78/'Indice PondENGHO'!BG77-1</f>
        <v>6.2569547117046431E-2</v>
      </c>
      <c r="BH80" s="3">
        <f>+'Indice PondENGHO'!BH78/'Indice PondENGHO'!BH77-1</f>
        <v>7.6765440827825104E-2</v>
      </c>
      <c r="BI80" s="3">
        <f>+'Indice PondENGHO'!BI78/'Indice PondENGHO'!BI77-1</f>
        <v>5.2172054783004684E-2</v>
      </c>
      <c r="BJ80" s="3">
        <f>+'Indice PondENGHO'!BJ78/'Indice PondENGHO'!BJ77-1</f>
        <v>9.4877392511459213E-2</v>
      </c>
      <c r="BK80" s="11">
        <f>+'Indice PondENGHO'!BK78/'Indice PondENGHO'!BK77-1</f>
        <v>6.720439378349341E-2</v>
      </c>
      <c r="BL80" s="65">
        <f>+'Indice PondENGHO'!BL78/'Indice PondENGHO'!BL77-1</f>
        <v>8.5946149900761881E-2</v>
      </c>
      <c r="BM80" s="65">
        <f>+'Indice PondENGHO'!BM78/'Indice PondENGHO'!BM77-1</f>
        <v>8.4412651823325913E-2</v>
      </c>
      <c r="BN80" s="65">
        <f>+'Indice PondENGHO'!BN78/'Indice PondENGHO'!BN77-1</f>
        <v>8.4299632029146032E-2</v>
      </c>
      <c r="BO80" s="65">
        <f>+'Indice PondENGHO'!BO78/'Indice PondENGHO'!BO77-1</f>
        <v>8.3468087491878507E-2</v>
      </c>
      <c r="BP80" s="65">
        <f>+'Indice PondENGHO'!BP78/'Indice PondENGHO'!BP77-1</f>
        <v>8.2287214751164628E-2</v>
      </c>
      <c r="BQ80" s="10">
        <f>+'Indice PondENGHO'!BQ78/'Indice PondENGHO'!BQ77-1</f>
        <v>0.10065520363616121</v>
      </c>
      <c r="BR80" s="3">
        <f>+'Indice PondENGHO'!BR78/'Indice PondENGHO'!BR77-1</f>
        <v>3.7614478791256012E-2</v>
      </c>
      <c r="BS80" s="3">
        <f>+'Indice PondENGHO'!BS78/'Indice PondENGHO'!BS77-1</f>
        <v>0.10664814308748216</v>
      </c>
      <c r="BT80" s="3">
        <f>+'Indice PondENGHO'!BT78/'Indice PondENGHO'!BT77-1</f>
        <v>5.6243197041893067E-2</v>
      </c>
      <c r="BU80" s="3">
        <f>+'Indice PondENGHO'!BU78/'Indice PondENGHO'!BU77-1</f>
        <v>8.6422631164403407E-2</v>
      </c>
      <c r="BV80" s="3">
        <f>+'Indice PondENGHO'!BV78/'Indice PondENGHO'!BV77-1</f>
        <v>6.5834723011755747E-2</v>
      </c>
      <c r="BW80" s="3">
        <f>+'Indice PondENGHO'!BW78/'Indice PondENGHO'!BW77-1</f>
        <v>6.4215093670978884E-2</v>
      </c>
      <c r="BX80" s="3">
        <f>+'Indice PondENGHO'!BX78/'Indice PondENGHO'!BX77-1</f>
        <v>6.2449353630369409E-2</v>
      </c>
      <c r="BY80" s="3">
        <f>+'Indice PondENGHO'!BY78/'Indice PondENGHO'!BY77-1</f>
        <v>7.582028448917133E-2</v>
      </c>
      <c r="BZ80" s="3">
        <f>+'Indice PondENGHO'!BZ78/'Indice PondENGHO'!BZ77-1</f>
        <v>5.0792419765506969E-2</v>
      </c>
      <c r="CA80" s="3">
        <f>+'Indice PondENGHO'!CA78/'Indice PondENGHO'!CA77-1</f>
        <v>9.7265995535094518E-2</v>
      </c>
      <c r="CB80" s="11">
        <f>+'Indice PondENGHO'!CB78/'Indice PondENGHO'!CB77-1</f>
        <v>6.6249316924782642E-2</v>
      </c>
      <c r="CC80" s="55">
        <f>+'Indice PondENGHO'!CC78/'Indice PondENGHO'!CC77-1</f>
        <v>8.3695727139695419E-2</v>
      </c>
      <c r="CD80" s="56">
        <f>+'Indice PondENGHO'!CD78/'Indice PondENGHO'!CD77-1</f>
        <v>8.3695727139695419E-2</v>
      </c>
      <c r="CF80" s="3">
        <f t="shared" si="1"/>
        <v>3.6589351495972533E-3</v>
      </c>
    </row>
    <row r="81" spans="1:84" x14ac:dyDescent="0.3">
      <c r="A81" s="2">
        <f>+'Indice PondENGHO'!A79</f>
        <v>45047</v>
      </c>
      <c r="B81" s="1" t="str">
        <f>+'Indice PondENGHO'!B79</f>
        <v>Mayo</v>
      </c>
      <c r="C81" s="1">
        <f>+'Indice PondENGHO'!C79</f>
        <v>2023</v>
      </c>
      <c r="D81" s="10">
        <f>+'Indice PondENGHO'!D79/'Indice PondENGHO'!D78-1</f>
        <v>6.0828085461112291E-2</v>
      </c>
      <c r="E81" s="3">
        <f>+'Indice PondENGHO'!E79/'Indice PondENGHO'!E78-1</f>
        <v>8.5216723473183098E-2</v>
      </c>
      <c r="F81" s="3">
        <f>+'Indice PondENGHO'!F79/'Indice PondENGHO'!F78-1</f>
        <v>7.5685768994870894E-2</v>
      </c>
      <c r="G81" s="3">
        <f>+'Indice PondENGHO'!G79/'Indice PondENGHO'!G78-1</f>
        <v>0.11793878737077024</v>
      </c>
      <c r="H81" s="3">
        <f>+'Indice PondENGHO'!H79/'Indice PondENGHO'!H78-1</f>
        <v>8.8235790774609635E-2</v>
      </c>
      <c r="I81" s="3">
        <f>+'Indice PondENGHO'!I79/'Indice PondENGHO'!I78-1</f>
        <v>9.3940121182537695E-2</v>
      </c>
      <c r="J81" s="3">
        <f>+'Indice PondENGHO'!J79/'Indice PondENGHO'!J78-1</f>
        <v>7.5527996206686154E-2</v>
      </c>
      <c r="K81" s="3">
        <f>+'Indice PondENGHO'!K79/'Indice PondENGHO'!K78-1</f>
        <v>6.711046000773746E-2</v>
      </c>
      <c r="L81" s="3">
        <f>+'Indice PondENGHO'!L79/'Indice PondENGHO'!L78-1</f>
        <v>7.8085151696752897E-2</v>
      </c>
      <c r="M81" s="3">
        <f>+'Indice PondENGHO'!M79/'Indice PondENGHO'!M78-1</f>
        <v>4.7837379438359751E-2</v>
      </c>
      <c r="N81" s="3">
        <f>+'Indice PondENGHO'!N79/'Indice PondENGHO'!N78-1</f>
        <v>9.1198513193916586E-2</v>
      </c>
      <c r="O81" s="11">
        <f>+'Indice PondENGHO'!O79/'Indice PondENGHO'!O78-1</f>
        <v>7.2648397075459004E-2</v>
      </c>
      <c r="P81" s="3">
        <f>+'Indice PondENGHO'!P79/'Indice PondENGHO'!P78-1</f>
        <v>5.9845454111020047E-2</v>
      </c>
      <c r="Q81" s="3">
        <f>+'Indice PondENGHO'!Q79/'Indice PondENGHO'!Q78-1</f>
        <v>8.4611990471025411E-2</v>
      </c>
      <c r="R81" s="3">
        <f>+'Indice PondENGHO'!R79/'Indice PondENGHO'!R78-1</f>
        <v>7.5662307338099755E-2</v>
      </c>
      <c r="S81" s="3">
        <f>+'Indice PondENGHO'!S79/'Indice PondENGHO'!S78-1</f>
        <v>0.11858641933608061</v>
      </c>
      <c r="T81" s="3">
        <f>+'Indice PondENGHO'!T79/'Indice PondENGHO'!T78-1</f>
        <v>8.7636035989414607E-2</v>
      </c>
      <c r="U81" s="3">
        <f>+'Indice PondENGHO'!U79/'Indice PondENGHO'!U78-1</f>
        <v>9.2431044151684238E-2</v>
      </c>
      <c r="V81" s="3">
        <f>+'Indice PondENGHO'!V79/'Indice PondENGHO'!V78-1</f>
        <v>7.6949526691755699E-2</v>
      </c>
      <c r="W81" s="3">
        <f>+'Indice PondENGHO'!W79/'Indice PondENGHO'!W78-1</f>
        <v>6.7033920933251334E-2</v>
      </c>
      <c r="X81" s="3">
        <f>+'Indice PondENGHO'!X79/'Indice PondENGHO'!X78-1</f>
        <v>8.0600640498121212E-2</v>
      </c>
      <c r="Y81" s="3">
        <f>+'Indice PondENGHO'!Y79/'Indice PondENGHO'!Y78-1</f>
        <v>4.9735344851471242E-2</v>
      </c>
      <c r="Z81" s="3">
        <f>+'Indice PondENGHO'!Z79/'Indice PondENGHO'!Z78-1</f>
        <v>9.220430702467497E-2</v>
      </c>
      <c r="AA81" s="3">
        <f>+'Indice PondENGHO'!AA79/'Indice PondENGHO'!AA78-1</f>
        <v>7.1400212659485041E-2</v>
      </c>
      <c r="AB81" s="10">
        <f>+'Indice PondENGHO'!AB79/'Indice PondENGHO'!AB78-1</f>
        <v>5.8711338653247402E-2</v>
      </c>
      <c r="AC81" s="3">
        <f>+'Indice PondENGHO'!AC79/'Indice PondENGHO'!AC78-1</f>
        <v>8.5187776687858818E-2</v>
      </c>
      <c r="AD81" s="3">
        <f>+'Indice PondENGHO'!AD79/'Indice PondENGHO'!AD78-1</f>
        <v>7.5808934676262263E-2</v>
      </c>
      <c r="AE81" s="3">
        <f>+'Indice PondENGHO'!AE79/'Indice PondENGHO'!AE78-1</f>
        <v>0.11897024287444835</v>
      </c>
      <c r="AF81" s="3">
        <f>+'Indice PondENGHO'!AF79/'Indice PondENGHO'!AF78-1</f>
        <v>8.767462268063575E-2</v>
      </c>
      <c r="AG81" s="3">
        <f>+'Indice PondENGHO'!AG79/'Indice PondENGHO'!AG78-1</f>
        <v>9.1673698196255149E-2</v>
      </c>
      <c r="AH81" s="3">
        <f>+'Indice PondENGHO'!AH79/'Indice PondENGHO'!AH78-1</f>
        <v>7.8700522392371131E-2</v>
      </c>
      <c r="AI81" s="3">
        <f>+'Indice PondENGHO'!AI79/'Indice PondENGHO'!AI78-1</f>
        <v>6.7218117933370403E-2</v>
      </c>
      <c r="AJ81" s="3">
        <f>+'Indice PondENGHO'!AJ79/'Indice PondENGHO'!AJ78-1</f>
        <v>8.1632075196915732E-2</v>
      </c>
      <c r="AK81" s="3">
        <f>+'Indice PondENGHO'!AK79/'Indice PondENGHO'!AK78-1</f>
        <v>4.9936474083916771E-2</v>
      </c>
      <c r="AL81" s="3">
        <f>+'Indice PondENGHO'!AL79/'Indice PondENGHO'!AL78-1</f>
        <v>9.3881121462045858E-2</v>
      </c>
      <c r="AM81" s="11">
        <f>+'Indice PondENGHO'!AM79/'Indice PondENGHO'!AM78-1</f>
        <v>7.0903958033106784E-2</v>
      </c>
      <c r="AN81" s="3">
        <f>+'Indice PondENGHO'!AN79/'Indice PondENGHO'!AN78-1</f>
        <v>5.8160587551310927E-2</v>
      </c>
      <c r="AO81" s="3">
        <f>+'Indice PondENGHO'!AO79/'Indice PondENGHO'!AO78-1</f>
        <v>8.4883905723139419E-2</v>
      </c>
      <c r="AP81" s="3">
        <f>+'Indice PondENGHO'!AP79/'Indice PondENGHO'!AP78-1</f>
        <v>7.5884137065919122E-2</v>
      </c>
      <c r="AQ81" s="3">
        <f>+'Indice PondENGHO'!AQ79/'Indice PondENGHO'!AQ78-1</f>
        <v>0.11789930233189883</v>
      </c>
      <c r="AR81" s="3">
        <f>+'Indice PondENGHO'!AR79/'Indice PondENGHO'!AR78-1</f>
        <v>8.7652601657198348E-2</v>
      </c>
      <c r="AS81" s="3">
        <f>+'Indice PondENGHO'!AS79/'Indice PondENGHO'!AS78-1</f>
        <v>8.9623071534775001E-2</v>
      </c>
      <c r="AT81" s="3">
        <f>+'Indice PondENGHO'!AT79/'Indice PondENGHO'!AT78-1</f>
        <v>7.9839086541954929E-2</v>
      </c>
      <c r="AU81" s="3">
        <f>+'Indice PondENGHO'!AU79/'Indice PondENGHO'!AU78-1</f>
        <v>6.7635199114314704E-2</v>
      </c>
      <c r="AV81" s="3">
        <f>+'Indice PondENGHO'!AV79/'Indice PondENGHO'!AV78-1</f>
        <v>8.4068462833856827E-2</v>
      </c>
      <c r="AW81" s="3">
        <f>+'Indice PondENGHO'!AW79/'Indice PondENGHO'!AW78-1</f>
        <v>4.9864009239502627E-2</v>
      </c>
      <c r="AX81" s="3">
        <f>+'Indice PondENGHO'!AX79/'Indice PondENGHO'!AX78-1</f>
        <v>9.3473093520745953E-2</v>
      </c>
      <c r="AY81" s="3">
        <f>+'Indice PondENGHO'!AY79/'Indice PondENGHO'!AY78-1</f>
        <v>7.0491963324318174E-2</v>
      </c>
      <c r="AZ81" s="10">
        <f>+'Indice PondENGHO'!AZ79/'Indice PondENGHO'!AZ78-1</f>
        <v>5.7617629066148979E-2</v>
      </c>
      <c r="BA81" s="3">
        <f>+'Indice PondENGHO'!BA79/'Indice PondENGHO'!BA78-1</f>
        <v>8.4133186558367878E-2</v>
      </c>
      <c r="BB81" s="3">
        <f>+'Indice PondENGHO'!BB79/'Indice PondENGHO'!BB78-1</f>
        <v>7.6153104711284891E-2</v>
      </c>
      <c r="BC81" s="3">
        <f>+'Indice PondENGHO'!BC79/'Indice PondENGHO'!BC78-1</f>
        <v>0.11637914201362709</v>
      </c>
      <c r="BD81" s="3">
        <f>+'Indice PondENGHO'!BD79/'Indice PondENGHO'!BD78-1</f>
        <v>8.7201056781309516E-2</v>
      </c>
      <c r="BE81" s="3">
        <f>+'Indice PondENGHO'!BE79/'Indice PondENGHO'!BE78-1</f>
        <v>8.7507160057450184E-2</v>
      </c>
      <c r="BF81" s="3">
        <f>+'Indice PondENGHO'!BF79/'Indice PondENGHO'!BF78-1</f>
        <v>8.1354978483278106E-2</v>
      </c>
      <c r="BG81" s="3">
        <f>+'Indice PondENGHO'!BG79/'Indice PondENGHO'!BG78-1</f>
        <v>6.778071646789674E-2</v>
      </c>
      <c r="BH81" s="3">
        <f>+'Indice PondENGHO'!BH79/'Indice PondENGHO'!BH78-1</f>
        <v>8.7544531185133279E-2</v>
      </c>
      <c r="BI81" s="3">
        <f>+'Indice PondENGHO'!BI79/'Indice PondENGHO'!BI78-1</f>
        <v>4.9686650127784393E-2</v>
      </c>
      <c r="BJ81" s="3">
        <f>+'Indice PondENGHO'!BJ79/'Indice PondENGHO'!BJ78-1</f>
        <v>9.4182076025860706E-2</v>
      </c>
      <c r="BK81" s="11">
        <f>+'Indice PondENGHO'!BK79/'Indice PondENGHO'!BK78-1</f>
        <v>6.9963305519968655E-2</v>
      </c>
      <c r="BL81" s="65">
        <f>+'Indice PondENGHO'!BL79/'Indice PondENGHO'!BL78-1</f>
        <v>7.4337232159194189E-2</v>
      </c>
      <c r="BM81" s="65">
        <f>+'Indice PondENGHO'!BM79/'Indice PondENGHO'!BM78-1</f>
        <v>7.5823020190075141E-2</v>
      </c>
      <c r="BN81" s="65">
        <f>+'Indice PondENGHO'!BN79/'Indice PondENGHO'!BN78-1</f>
        <v>7.6545593138108048E-2</v>
      </c>
      <c r="BO81" s="65">
        <f>+'Indice PondENGHO'!BO79/'Indice PondENGHO'!BO78-1</f>
        <v>7.7746253814737321E-2</v>
      </c>
      <c r="BP81" s="65">
        <f>+'Indice PondENGHO'!BP79/'Indice PondENGHO'!BP78-1</f>
        <v>8.0005208860851162E-2</v>
      </c>
      <c r="BQ81" s="10">
        <f>+'Indice PondENGHO'!BQ79/'Indice PondENGHO'!BQ78-1</f>
        <v>5.8945213609496561E-2</v>
      </c>
      <c r="BR81" s="3">
        <f>+'Indice PondENGHO'!BR79/'Indice PondENGHO'!BR78-1</f>
        <v>8.4701765910889737E-2</v>
      </c>
      <c r="BS81" s="3">
        <f>+'Indice PondENGHO'!BS79/'Indice PondENGHO'!BS78-1</f>
        <v>7.5884543664377357E-2</v>
      </c>
      <c r="BT81" s="3">
        <f>+'Indice PondENGHO'!BT79/'Indice PondENGHO'!BT78-1</f>
        <v>0.11770450718164072</v>
      </c>
      <c r="BU81" s="3">
        <f>+'Indice PondENGHO'!BU79/'Indice PondENGHO'!BU78-1</f>
        <v>8.7517569240382675E-2</v>
      </c>
      <c r="BV81" s="3">
        <f>+'Indice PondENGHO'!BV79/'Indice PondENGHO'!BV78-1</f>
        <v>8.9782856380128617E-2</v>
      </c>
      <c r="BW81" s="3">
        <f>+'Indice PondENGHO'!BW79/'Indice PondENGHO'!BW78-1</f>
        <v>7.9403468228573582E-2</v>
      </c>
      <c r="BX81" s="3">
        <f>+'Indice PondENGHO'!BX79/'Indice PondENGHO'!BX78-1</f>
        <v>6.7432392403483199E-2</v>
      </c>
      <c r="BY81" s="3">
        <f>+'Indice PondENGHO'!BY79/'Indice PondENGHO'!BY78-1</f>
        <v>8.3837479760594302E-2</v>
      </c>
      <c r="BZ81" s="3">
        <f>+'Indice PondENGHO'!BZ79/'Indice PondENGHO'!BZ78-1</f>
        <v>4.9663909712563736E-2</v>
      </c>
      <c r="CA81" s="3">
        <f>+'Indice PondENGHO'!CA79/'Indice PondENGHO'!CA78-1</f>
        <v>9.3481778134482552E-2</v>
      </c>
      <c r="CB81" s="11">
        <f>+'Indice PondENGHO'!CB79/'Indice PondENGHO'!CB78-1</f>
        <v>7.0703310627353799E-2</v>
      </c>
      <c r="CC81" s="55">
        <f>+'Indice PondENGHO'!CC79/'Indice PondENGHO'!CC78-1</f>
        <v>7.752576684486967E-2</v>
      </c>
      <c r="CD81" s="56">
        <f>+'Indice PondENGHO'!CD79/'Indice PondENGHO'!CD78-1</f>
        <v>7.752576684486967E-2</v>
      </c>
      <c r="CF81" s="3">
        <f t="shared" si="1"/>
        <v>-5.6679767016569738E-3</v>
      </c>
    </row>
    <row r="82" spans="1:84" x14ac:dyDescent="0.3">
      <c r="A82" s="2">
        <f>+'Indice PondENGHO'!A80</f>
        <v>45078</v>
      </c>
      <c r="B82" s="1" t="str">
        <f>+'Indice PondENGHO'!B80</f>
        <v>Junio</v>
      </c>
      <c r="C82" s="1">
        <f>+'Indice PondENGHO'!C80</f>
        <v>2023</v>
      </c>
      <c r="D82" s="10">
        <f>+'Indice PondENGHO'!D80/'Indice PondENGHO'!D79-1</f>
        <v>4.4663525327645281E-2</v>
      </c>
      <c r="E82" s="3">
        <f>+'Indice PondENGHO'!E80/'Indice PondENGHO'!E79-1</f>
        <v>4.5424085734481867E-2</v>
      </c>
      <c r="F82" s="3">
        <f>+'Indice PondENGHO'!F80/'Indice PondENGHO'!F79-1</f>
        <v>4.4186578692941847E-2</v>
      </c>
      <c r="G82" s="3">
        <f>+'Indice PondENGHO'!G80/'Indice PondENGHO'!G79-1</f>
        <v>9.4919204782406785E-2</v>
      </c>
      <c r="H82" s="3">
        <f>+'Indice PondENGHO'!H80/'Indice PondENGHO'!H79-1</f>
        <v>7.8555582185677597E-2</v>
      </c>
      <c r="I82" s="3">
        <f>+'Indice PondENGHO'!I80/'Indice PondENGHO'!I79-1</f>
        <v>8.7037108769339122E-2</v>
      </c>
      <c r="J82" s="3">
        <f>+'Indice PondENGHO'!J80/'Indice PondENGHO'!J79-1</f>
        <v>6.3493023537833926E-2</v>
      </c>
      <c r="K82" s="3">
        <f>+'Indice PondENGHO'!K80/'Indice PondENGHO'!K79-1</f>
        <v>0.1018298054173048</v>
      </c>
      <c r="L82" s="3">
        <f>+'Indice PondENGHO'!L80/'Indice PondENGHO'!L79-1</f>
        <v>6.5039443800710695E-2</v>
      </c>
      <c r="M82" s="3">
        <f>+'Indice PondENGHO'!M80/'Indice PondENGHO'!M79-1</f>
        <v>6.8760404131197772E-2</v>
      </c>
      <c r="N82" s="3">
        <f>+'Indice PondENGHO'!N80/'Indice PondENGHO'!N79-1</f>
        <v>5.7558278787175121E-2</v>
      </c>
      <c r="O82" s="11">
        <f>+'Indice PondENGHO'!O80/'Indice PondENGHO'!O79-1</f>
        <v>6.6663802420140694E-2</v>
      </c>
      <c r="P82" s="3">
        <f>+'Indice PondENGHO'!P80/'Indice PondENGHO'!P79-1</f>
        <v>4.3043634944383902E-2</v>
      </c>
      <c r="Q82" s="3">
        <f>+'Indice PondENGHO'!Q80/'Indice PondENGHO'!Q79-1</f>
        <v>4.4995229050854402E-2</v>
      </c>
      <c r="R82" s="3">
        <f>+'Indice PondENGHO'!R80/'Indice PondENGHO'!R79-1</f>
        <v>4.3602215586374227E-2</v>
      </c>
      <c r="S82" s="3">
        <f>+'Indice PondENGHO'!S80/'Indice PondENGHO'!S79-1</f>
        <v>8.5848850768843077E-2</v>
      </c>
      <c r="T82" s="3">
        <f>+'Indice PondENGHO'!T80/'Indice PondENGHO'!T79-1</f>
        <v>7.9284212885119665E-2</v>
      </c>
      <c r="U82" s="3">
        <f>+'Indice PondENGHO'!U80/'Indice PondENGHO'!U79-1</f>
        <v>8.6925352871980222E-2</v>
      </c>
      <c r="V82" s="3">
        <f>+'Indice PondENGHO'!V80/'Indice PondENGHO'!V79-1</f>
        <v>6.3963420525476433E-2</v>
      </c>
      <c r="W82" s="3">
        <f>+'Indice PondENGHO'!W80/'Indice PondENGHO'!W79-1</f>
        <v>0.10300727945286492</v>
      </c>
      <c r="X82" s="3">
        <f>+'Indice PondENGHO'!X80/'Indice PondENGHO'!X79-1</f>
        <v>6.5229854113614927E-2</v>
      </c>
      <c r="Y82" s="3">
        <f>+'Indice PondENGHO'!Y80/'Indice PondENGHO'!Y79-1</f>
        <v>6.7621418015816115E-2</v>
      </c>
      <c r="Z82" s="3">
        <f>+'Indice PondENGHO'!Z80/'Indice PondENGHO'!Z79-1</f>
        <v>5.9671612980173316E-2</v>
      </c>
      <c r="AA82" s="3">
        <f>+'Indice PondENGHO'!AA80/'Indice PondENGHO'!AA79-1</f>
        <v>6.5672185587888787E-2</v>
      </c>
      <c r="AB82" s="10">
        <f>+'Indice PondENGHO'!AB80/'Indice PondENGHO'!AB79-1</f>
        <v>4.2021147425114425E-2</v>
      </c>
      <c r="AC82" s="3">
        <f>+'Indice PondENGHO'!AC80/'Indice PondENGHO'!AC79-1</f>
        <v>4.4751384469430056E-2</v>
      </c>
      <c r="AD82" s="3">
        <f>+'Indice PondENGHO'!AD80/'Indice PondENGHO'!AD79-1</f>
        <v>4.3537042423547723E-2</v>
      </c>
      <c r="AE82" s="3">
        <f>+'Indice PondENGHO'!AE80/'Indice PondENGHO'!AE79-1</f>
        <v>7.9663838791993236E-2</v>
      </c>
      <c r="AF82" s="3">
        <f>+'Indice PondENGHO'!AF80/'Indice PondENGHO'!AF79-1</f>
        <v>7.9393408894591122E-2</v>
      </c>
      <c r="AG82" s="3">
        <f>+'Indice PondENGHO'!AG80/'Indice PondENGHO'!AG79-1</f>
        <v>8.6461348446738473E-2</v>
      </c>
      <c r="AH82" s="3">
        <f>+'Indice PondENGHO'!AH80/'Indice PondENGHO'!AH79-1</f>
        <v>6.4634283326790332E-2</v>
      </c>
      <c r="AI82" s="3">
        <f>+'Indice PondENGHO'!AI80/'Indice PondENGHO'!AI79-1</f>
        <v>0.10409500147029593</v>
      </c>
      <c r="AJ82" s="3">
        <f>+'Indice PondENGHO'!AJ80/'Indice PondENGHO'!AJ79-1</f>
        <v>6.5318170006088527E-2</v>
      </c>
      <c r="AK82" s="3">
        <f>+'Indice PondENGHO'!AK80/'Indice PondENGHO'!AK79-1</f>
        <v>6.653667759809867E-2</v>
      </c>
      <c r="AL82" s="3">
        <f>+'Indice PondENGHO'!AL80/'Indice PondENGHO'!AL79-1</f>
        <v>6.2698974510779104E-2</v>
      </c>
      <c r="AM82" s="11">
        <f>+'Indice PondENGHO'!AM80/'Indice PondENGHO'!AM79-1</f>
        <v>6.5202505159749791E-2</v>
      </c>
      <c r="AN82" s="3">
        <f>+'Indice PondENGHO'!AN80/'Indice PondENGHO'!AN79-1</f>
        <v>4.1639745110529924E-2</v>
      </c>
      <c r="AO82" s="3">
        <f>+'Indice PondENGHO'!AO80/'Indice PondENGHO'!AO79-1</f>
        <v>4.4585672270249566E-2</v>
      </c>
      <c r="AP82" s="3">
        <f>+'Indice PondENGHO'!AP80/'Indice PondENGHO'!AP79-1</f>
        <v>4.3098480484804469E-2</v>
      </c>
      <c r="AQ82" s="3">
        <f>+'Indice PondENGHO'!AQ80/'Indice PondENGHO'!AQ79-1</f>
        <v>7.927300974477669E-2</v>
      </c>
      <c r="AR82" s="3">
        <f>+'Indice PondENGHO'!AR80/'Indice PondENGHO'!AR79-1</f>
        <v>7.9455743651260846E-2</v>
      </c>
      <c r="AS82" s="3">
        <f>+'Indice PondENGHO'!AS80/'Indice PondENGHO'!AS79-1</f>
        <v>8.5969011426946462E-2</v>
      </c>
      <c r="AT82" s="3">
        <f>+'Indice PondENGHO'!AT80/'Indice PondENGHO'!AT79-1</f>
        <v>6.4773764761468566E-2</v>
      </c>
      <c r="AU82" s="3">
        <f>+'Indice PondENGHO'!AU80/'Indice PondENGHO'!AU79-1</f>
        <v>0.10303179115825811</v>
      </c>
      <c r="AV82" s="3">
        <f>+'Indice PondENGHO'!AV80/'Indice PondENGHO'!AV79-1</f>
        <v>6.5320918626988522E-2</v>
      </c>
      <c r="AW82" s="3">
        <f>+'Indice PondENGHO'!AW80/'Indice PondENGHO'!AW79-1</f>
        <v>6.5464345750822828E-2</v>
      </c>
      <c r="AX82" s="3">
        <f>+'Indice PondENGHO'!AX80/'Indice PondENGHO'!AX79-1</f>
        <v>6.3711660021915861E-2</v>
      </c>
      <c r="AY82" s="3">
        <f>+'Indice PondENGHO'!AY80/'Indice PondENGHO'!AY79-1</f>
        <v>6.5042351052401193E-2</v>
      </c>
      <c r="AZ82" s="10">
        <f>+'Indice PondENGHO'!AZ80/'Indice PondENGHO'!AZ79-1</f>
        <v>4.0764074564128672E-2</v>
      </c>
      <c r="BA82" s="3">
        <f>+'Indice PondENGHO'!BA80/'Indice PondENGHO'!BA79-1</f>
        <v>4.4500627998365516E-2</v>
      </c>
      <c r="BB82" s="3">
        <f>+'Indice PondENGHO'!BB80/'Indice PondENGHO'!BB79-1</f>
        <v>4.2625134821945521E-2</v>
      </c>
      <c r="BC82" s="3">
        <f>+'Indice PondENGHO'!BC80/'Indice PondENGHO'!BC79-1</f>
        <v>7.7998130087487461E-2</v>
      </c>
      <c r="BD82" s="3">
        <f>+'Indice PondENGHO'!BD80/'Indice PondENGHO'!BD79-1</f>
        <v>8.0511125340236855E-2</v>
      </c>
      <c r="BE82" s="3">
        <f>+'Indice PondENGHO'!BE80/'Indice PondENGHO'!BE79-1</f>
        <v>8.5414848693862178E-2</v>
      </c>
      <c r="BF82" s="3">
        <f>+'Indice PondENGHO'!BF80/'Indice PondENGHO'!BF79-1</f>
        <v>6.5003583207092097E-2</v>
      </c>
      <c r="BG82" s="3">
        <f>+'Indice PondENGHO'!BG80/'Indice PondENGHO'!BG79-1</f>
        <v>0.1039026771264302</v>
      </c>
      <c r="BH82" s="3">
        <f>+'Indice PondENGHO'!BH80/'Indice PondENGHO'!BH79-1</f>
        <v>6.4944320764501073E-2</v>
      </c>
      <c r="BI82" s="3">
        <f>+'Indice PondENGHO'!BI80/'Indice PondENGHO'!BI79-1</f>
        <v>6.5324135811674067E-2</v>
      </c>
      <c r="BJ82" s="3">
        <f>+'Indice PondENGHO'!BJ80/'Indice PondENGHO'!BJ79-1</f>
        <v>6.5703004620897953E-2</v>
      </c>
      <c r="BK82" s="11">
        <f>+'Indice PondENGHO'!BK80/'Indice PondENGHO'!BK79-1</f>
        <v>6.484708276825546E-2</v>
      </c>
      <c r="BL82" s="65">
        <f>+'Indice PondENGHO'!BL80/'Indice PondENGHO'!BL79-1</f>
        <v>5.6976255082355154E-2</v>
      </c>
      <c r="BM82" s="65">
        <f>+'Indice PondENGHO'!BM80/'Indice PondENGHO'!BM79-1</f>
        <v>5.7797379716095554E-2</v>
      </c>
      <c r="BN82" s="65">
        <f>+'Indice PondENGHO'!BN80/'Indice PondENGHO'!BN79-1</f>
        <v>5.8441121044883193E-2</v>
      </c>
      <c r="BO82" s="65">
        <f>+'Indice PondENGHO'!BO80/'Indice PondENGHO'!BO79-1</f>
        <v>5.9827916226151467E-2</v>
      </c>
      <c r="BP82" s="65">
        <f>+'Indice PondENGHO'!BP80/'Indice PondENGHO'!BP79-1</f>
        <v>6.2131595829869157E-2</v>
      </c>
      <c r="BQ82" s="10">
        <f>+'Indice PondENGHO'!BQ80/'Indice PondENGHO'!BQ79-1</f>
        <v>4.2328741456263641E-2</v>
      </c>
      <c r="BR82" s="3">
        <f>+'Indice PondENGHO'!BR80/'Indice PondENGHO'!BR79-1</f>
        <v>4.4778136173549754E-2</v>
      </c>
      <c r="BS82" s="3">
        <f>+'Indice PondENGHO'!BS80/'Indice PondENGHO'!BS79-1</f>
        <v>4.3273823917927778E-2</v>
      </c>
      <c r="BT82" s="3">
        <f>+'Indice PondENGHO'!BT80/'Indice PondENGHO'!BT79-1</f>
        <v>8.1825911493810244E-2</v>
      </c>
      <c r="BU82" s="3">
        <f>+'Indice PondENGHO'!BU80/'Indice PondENGHO'!BU79-1</f>
        <v>7.9783574574204374E-2</v>
      </c>
      <c r="BV82" s="3">
        <f>+'Indice PondENGHO'!BV80/'Indice PondENGHO'!BV79-1</f>
        <v>8.602504835318614E-2</v>
      </c>
      <c r="BW82" s="3">
        <f>+'Indice PondENGHO'!BW80/'Indice PondENGHO'!BW79-1</f>
        <v>6.4606164637280639E-2</v>
      </c>
      <c r="BX82" s="3">
        <f>+'Indice PondENGHO'!BX80/'Indice PondENGHO'!BX79-1</f>
        <v>0.10334668262970004</v>
      </c>
      <c r="BY82" s="3">
        <f>+'Indice PondENGHO'!BY80/'Indice PondENGHO'!BY79-1</f>
        <v>6.5138494059758578E-2</v>
      </c>
      <c r="BZ82" s="3">
        <f>+'Indice PondENGHO'!BZ80/'Indice PondENGHO'!BZ79-1</f>
        <v>6.6071416516841452E-2</v>
      </c>
      <c r="CA82" s="3">
        <f>+'Indice PondENGHO'!CA80/'Indice PondENGHO'!CA79-1</f>
        <v>6.3352472908653645E-2</v>
      </c>
      <c r="CB82" s="11">
        <f>+'Indice PondENGHO'!CB80/'Indice PondENGHO'!CB79-1</f>
        <v>6.5244207421226719E-2</v>
      </c>
      <c r="CC82" s="55">
        <f>+'Indice PondENGHO'!CC80/'Indice PondENGHO'!CC79-1</f>
        <v>5.9644909305697658E-2</v>
      </c>
      <c r="CD82" s="56">
        <f>+'Indice PondENGHO'!CD80/'Indice PondENGHO'!CD79-1</f>
        <v>5.9644909305697658E-2</v>
      </c>
      <c r="CF82" s="3">
        <f t="shared" si="1"/>
        <v>-5.1553407475140034E-3</v>
      </c>
    </row>
    <row r="83" spans="1:84" x14ac:dyDescent="0.3">
      <c r="A83" s="2">
        <f>+'Indice PondENGHO'!A81</f>
        <v>45108</v>
      </c>
      <c r="B83" s="1" t="str">
        <f>+'Indice PondENGHO'!B81</f>
        <v>Julio</v>
      </c>
      <c r="C83" s="1">
        <f>+'Indice PondENGHO'!C81</f>
        <v>2023</v>
      </c>
      <c r="D83" s="10">
        <f>+'Indice PondENGHO'!D81/'Indice PondENGHO'!D80-1</f>
        <v>5.6332715162449087E-2</v>
      </c>
      <c r="E83" s="3">
        <f>+'Indice PondENGHO'!E81/'Indice PondENGHO'!E80-1</f>
        <v>9.0484987431715957E-2</v>
      </c>
      <c r="F83" s="3">
        <f>+'Indice PondENGHO'!F81/'Indice PondENGHO'!F80-1</f>
        <v>3.2555154460800928E-2</v>
      </c>
      <c r="G83" s="3">
        <f>+'Indice PondENGHO'!G81/'Indice PondENGHO'!G80-1</f>
        <v>4.2831724546019467E-2</v>
      </c>
      <c r="H83" s="3">
        <f>+'Indice PondENGHO'!H81/'Indice PondENGHO'!H80-1</f>
        <v>6.2605480844507788E-2</v>
      </c>
      <c r="I83" s="3">
        <f>+'Indice PondENGHO'!I81/'Indice PondENGHO'!I80-1</f>
        <v>9.2445507037741237E-2</v>
      </c>
      <c r="J83" s="3">
        <f>+'Indice PondENGHO'!J81/'Indice PondENGHO'!J80-1</f>
        <v>5.6149875358688206E-2</v>
      </c>
      <c r="K83" s="3">
        <f>+'Indice PondENGHO'!K81/'Indice PondENGHO'!K80-1</f>
        <v>0.11902247140164879</v>
      </c>
      <c r="L83" s="3">
        <f>+'Indice PondENGHO'!L81/'Indice PondENGHO'!L80-1</f>
        <v>0.10835954633011502</v>
      </c>
      <c r="M83" s="3">
        <f>+'Indice PondENGHO'!M81/'Indice PondENGHO'!M80-1</f>
        <v>6.3251418370797952E-2</v>
      </c>
      <c r="N83" s="3">
        <f>+'Indice PondENGHO'!N81/'Indice PondENGHO'!N80-1</f>
        <v>7.4300573691448601E-2</v>
      </c>
      <c r="O83" s="11">
        <f>+'Indice PondENGHO'!O81/'Indice PondENGHO'!O80-1</f>
        <v>6.2597473113220836E-2</v>
      </c>
      <c r="P83" s="3">
        <f>+'Indice PondENGHO'!P81/'Indice PondENGHO'!P80-1</f>
        <v>5.6990209788737367E-2</v>
      </c>
      <c r="Q83" s="3">
        <f>+'Indice PondENGHO'!Q81/'Indice PondENGHO'!Q80-1</f>
        <v>9.0290456060700741E-2</v>
      </c>
      <c r="R83" s="3">
        <f>+'Indice PondENGHO'!R81/'Indice PondENGHO'!R80-1</f>
        <v>3.1658449640708852E-2</v>
      </c>
      <c r="S83" s="3">
        <f>+'Indice PondENGHO'!S81/'Indice PondENGHO'!S80-1</f>
        <v>4.124974474167864E-2</v>
      </c>
      <c r="T83" s="3">
        <f>+'Indice PondENGHO'!T81/'Indice PondENGHO'!T80-1</f>
        <v>6.212260426009486E-2</v>
      </c>
      <c r="U83" s="3">
        <f>+'Indice PondENGHO'!U81/'Indice PondENGHO'!U80-1</f>
        <v>9.1554612722877682E-2</v>
      </c>
      <c r="V83" s="3">
        <f>+'Indice PondENGHO'!V81/'Indice PondENGHO'!V80-1</f>
        <v>5.5251994490995049E-2</v>
      </c>
      <c r="W83" s="3">
        <f>+'Indice PondENGHO'!W81/'Indice PondENGHO'!W80-1</f>
        <v>0.12043641769568803</v>
      </c>
      <c r="X83" s="3">
        <f>+'Indice PondENGHO'!X81/'Indice PondENGHO'!X80-1</f>
        <v>0.10968092282863906</v>
      </c>
      <c r="Y83" s="3">
        <f>+'Indice PondENGHO'!Y81/'Indice PondENGHO'!Y80-1</f>
        <v>6.4381643969869895E-2</v>
      </c>
      <c r="Z83" s="3">
        <f>+'Indice PondENGHO'!Z81/'Indice PondENGHO'!Z80-1</f>
        <v>7.41408977432092E-2</v>
      </c>
      <c r="AA83" s="3">
        <f>+'Indice PondENGHO'!AA81/'Indice PondENGHO'!AA80-1</f>
        <v>6.322676363922608E-2</v>
      </c>
      <c r="AB83" s="10">
        <f>+'Indice PondENGHO'!AB81/'Indice PondENGHO'!AB80-1</f>
        <v>5.7383464368052861E-2</v>
      </c>
      <c r="AC83" s="3">
        <f>+'Indice PondENGHO'!AC81/'Indice PondENGHO'!AC80-1</f>
        <v>9.1228949614192478E-2</v>
      </c>
      <c r="AD83" s="3">
        <f>+'Indice PondENGHO'!AD81/'Indice PondENGHO'!AD80-1</f>
        <v>3.1144205980476514E-2</v>
      </c>
      <c r="AE83" s="3">
        <f>+'Indice PondENGHO'!AE81/'Indice PondENGHO'!AE80-1</f>
        <v>4.0061227170762548E-2</v>
      </c>
      <c r="AF83" s="3">
        <f>+'Indice PondENGHO'!AF81/'Indice PondENGHO'!AF80-1</f>
        <v>6.1733982161727097E-2</v>
      </c>
      <c r="AG83" s="3">
        <f>+'Indice PondENGHO'!AG81/'Indice PondENGHO'!AG80-1</f>
        <v>9.1716716343048565E-2</v>
      </c>
      <c r="AH83" s="3">
        <f>+'Indice PondENGHO'!AH81/'Indice PondENGHO'!AH80-1</f>
        <v>5.5295749837994457E-2</v>
      </c>
      <c r="AI83" s="3">
        <f>+'Indice PondENGHO'!AI81/'Indice PondENGHO'!AI80-1</f>
        <v>0.12133218117607503</v>
      </c>
      <c r="AJ83" s="3">
        <f>+'Indice PondENGHO'!AJ81/'Indice PondENGHO'!AJ80-1</f>
        <v>0.11038065178501766</v>
      </c>
      <c r="AK83" s="3">
        <f>+'Indice PondENGHO'!AK81/'Indice PondENGHO'!AK80-1</f>
        <v>6.4687745315543443E-2</v>
      </c>
      <c r="AL83" s="3">
        <f>+'Indice PondENGHO'!AL81/'Indice PondENGHO'!AL80-1</f>
        <v>7.4566413696734779E-2</v>
      </c>
      <c r="AM83" s="11">
        <f>+'Indice PondENGHO'!AM81/'Indice PondENGHO'!AM80-1</f>
        <v>6.3192633807757081E-2</v>
      </c>
      <c r="AN83" s="3">
        <f>+'Indice PondENGHO'!AN81/'Indice PondENGHO'!AN80-1</f>
        <v>5.7868985955973784E-2</v>
      </c>
      <c r="AO83" s="3">
        <f>+'Indice PondENGHO'!AO81/'Indice PondENGHO'!AO80-1</f>
        <v>9.1466933412046592E-2</v>
      </c>
      <c r="AP83" s="3">
        <f>+'Indice PondENGHO'!AP81/'Indice PondENGHO'!AP80-1</f>
        <v>3.1274847208120571E-2</v>
      </c>
      <c r="AQ83" s="3">
        <f>+'Indice PondENGHO'!AQ81/'Indice PondENGHO'!AQ80-1</f>
        <v>4.0233467707414095E-2</v>
      </c>
      <c r="AR83" s="3">
        <f>+'Indice PondENGHO'!AR81/'Indice PondENGHO'!AR80-1</f>
        <v>6.1939586219935894E-2</v>
      </c>
      <c r="AS83" s="3">
        <f>+'Indice PondENGHO'!AS81/'Indice PondENGHO'!AS80-1</f>
        <v>8.983437936302896E-2</v>
      </c>
      <c r="AT83" s="3">
        <f>+'Indice PondENGHO'!AT81/'Indice PondENGHO'!AT80-1</f>
        <v>5.4417072132281197E-2</v>
      </c>
      <c r="AU83" s="3">
        <f>+'Indice PondENGHO'!AU81/'Indice PondENGHO'!AU80-1</f>
        <v>0.12169490248827386</v>
      </c>
      <c r="AV83" s="3">
        <f>+'Indice PondENGHO'!AV81/'Indice PondENGHO'!AV80-1</f>
        <v>0.11124696497653663</v>
      </c>
      <c r="AW83" s="3">
        <f>+'Indice PondENGHO'!AW81/'Indice PondENGHO'!AW80-1</f>
        <v>6.3656107905150527E-2</v>
      </c>
      <c r="AX83" s="3">
        <f>+'Indice PondENGHO'!AX81/'Indice PondENGHO'!AX80-1</f>
        <v>7.3899414961618559E-2</v>
      </c>
      <c r="AY83" s="3">
        <f>+'Indice PondENGHO'!AY81/'Indice PondENGHO'!AY80-1</f>
        <v>6.400524637275562E-2</v>
      </c>
      <c r="AZ83" s="10">
        <f>+'Indice PondENGHO'!AZ81/'Indice PondENGHO'!AZ80-1</f>
        <v>5.8519095568956958E-2</v>
      </c>
      <c r="BA83" s="3">
        <f>+'Indice PondENGHO'!BA81/'Indice PondENGHO'!BA80-1</f>
        <v>9.1212539695385342E-2</v>
      </c>
      <c r="BB83" s="3">
        <f>+'Indice PondENGHO'!BB81/'Indice PondENGHO'!BB80-1</f>
        <v>3.1037120424007636E-2</v>
      </c>
      <c r="BC83" s="3">
        <f>+'Indice PondENGHO'!BC81/'Indice PondENGHO'!BC80-1</f>
        <v>3.9541443020875811E-2</v>
      </c>
      <c r="BD83" s="3">
        <f>+'Indice PondENGHO'!BD81/'Indice PondENGHO'!BD80-1</f>
        <v>6.2181369332953818E-2</v>
      </c>
      <c r="BE83" s="3">
        <f>+'Indice PondENGHO'!BE81/'Indice PondENGHO'!BE80-1</f>
        <v>8.827480181547176E-2</v>
      </c>
      <c r="BF83" s="3">
        <f>+'Indice PondENGHO'!BF81/'Indice PondENGHO'!BF80-1</f>
        <v>5.427490367960508E-2</v>
      </c>
      <c r="BG83" s="3">
        <f>+'Indice PondENGHO'!BG81/'Indice PondENGHO'!BG80-1</f>
        <v>0.12285606731230758</v>
      </c>
      <c r="BH83" s="3">
        <f>+'Indice PondENGHO'!BH81/'Indice PondENGHO'!BH80-1</f>
        <v>0.11288648289556069</v>
      </c>
      <c r="BI83" s="3">
        <f>+'Indice PondENGHO'!BI81/'Indice PondENGHO'!BI80-1</f>
        <v>6.5574978717877652E-2</v>
      </c>
      <c r="BJ83" s="3">
        <f>+'Indice PondENGHO'!BJ81/'Indice PondENGHO'!BJ80-1</f>
        <v>7.3449703805310573E-2</v>
      </c>
      <c r="BK83" s="11">
        <f>+'Indice PondENGHO'!BK81/'Indice PondENGHO'!BK80-1</f>
        <v>6.4644237710871133E-2</v>
      </c>
      <c r="BL83" s="65">
        <f>+'Indice PondENGHO'!BL81/'Indice PondENGHO'!BL80-1</f>
        <v>6.1142218424594663E-2</v>
      </c>
      <c r="BM83" s="65">
        <f>+'Indice PondENGHO'!BM81/'Indice PondENGHO'!BM80-1</f>
        <v>6.2276960487531063E-2</v>
      </c>
      <c r="BN83" s="65">
        <f>+'Indice PondENGHO'!BN81/'Indice PondENGHO'!BN80-1</f>
        <v>6.3219379750594218E-2</v>
      </c>
      <c r="BO83" s="65">
        <f>+'Indice PondENGHO'!BO81/'Indice PondENGHO'!BO80-1</f>
        <v>6.3920111007106817E-2</v>
      </c>
      <c r="BP83" s="65">
        <f>+'Indice PondENGHO'!BP81/'Indice PondENGHO'!BP80-1</f>
        <v>6.567049221317367E-2</v>
      </c>
      <c r="BQ83" s="10">
        <f>+'Indice PondENGHO'!BQ81/'Indice PondENGHO'!BQ80-1</f>
        <v>5.7475502221695507E-2</v>
      </c>
      <c r="BR83" s="3">
        <f>+'Indice PondENGHO'!BR81/'Indice PondENGHO'!BR80-1</f>
        <v>9.0995887875646053E-2</v>
      </c>
      <c r="BS83" s="3">
        <f>+'Indice PondENGHO'!BS81/'Indice PondENGHO'!BS80-1</f>
        <v>3.1419430266358406E-2</v>
      </c>
      <c r="BT83" s="3">
        <f>+'Indice PondENGHO'!BT81/'Indice PondENGHO'!BT80-1</f>
        <v>4.0451117683178106E-2</v>
      </c>
      <c r="BU83" s="3">
        <f>+'Indice PondENGHO'!BU81/'Indice PondENGHO'!BU80-1</f>
        <v>6.2091575996629844E-2</v>
      </c>
      <c r="BV83" s="3">
        <f>+'Indice PondENGHO'!BV81/'Indice PondENGHO'!BV80-1</f>
        <v>8.9933833396681484E-2</v>
      </c>
      <c r="BW83" s="3">
        <f>+'Indice PondENGHO'!BW81/'Indice PondENGHO'!BW80-1</f>
        <v>5.4778776138997953E-2</v>
      </c>
      <c r="BX83" s="3">
        <f>+'Indice PondENGHO'!BX81/'Indice PondENGHO'!BX80-1</f>
        <v>0.1214341126048486</v>
      </c>
      <c r="BY83" s="3">
        <f>+'Indice PondENGHO'!BY81/'Indice PondENGHO'!BY80-1</f>
        <v>0.1111916187366615</v>
      </c>
      <c r="BZ83" s="3">
        <f>+'Indice PondENGHO'!BZ81/'Indice PondENGHO'!BZ80-1</f>
        <v>6.4677345275002907E-2</v>
      </c>
      <c r="CA83" s="3">
        <f>+'Indice PondENGHO'!CA81/'Indice PondENGHO'!CA80-1</f>
        <v>7.3886081964210648E-2</v>
      </c>
      <c r="CB83" s="11">
        <f>+'Indice PondENGHO'!CB81/'Indice PondENGHO'!CB80-1</f>
        <v>6.3858687263969927E-2</v>
      </c>
      <c r="CC83" s="55">
        <f>+'Indice PondENGHO'!CC81/'Indice PondENGHO'!CC80-1</f>
        <v>6.3754745893315645E-2</v>
      </c>
      <c r="CD83" s="56">
        <f>+'Indice PondENGHO'!CD81/'Indice PondENGHO'!CD80-1</f>
        <v>6.3754745893315645E-2</v>
      </c>
      <c r="CF83" s="3">
        <f t="shared" si="1"/>
        <v>-4.528273788579007E-3</v>
      </c>
    </row>
    <row r="84" spans="1:84" x14ac:dyDescent="0.3">
      <c r="A84" s="2">
        <f>+'Indice PondENGHO'!A82</f>
        <v>45139</v>
      </c>
      <c r="B84" s="1" t="str">
        <f>+'Indice PondENGHO'!B82</f>
        <v>Agosto</v>
      </c>
      <c r="C84" s="1">
        <f>+'Indice PondENGHO'!C82</f>
        <v>2023</v>
      </c>
      <c r="D84" s="10">
        <f>+'Indice PondENGHO'!D82/'Indice PondENGHO'!D81-1</f>
        <v>0.16095076657824148</v>
      </c>
      <c r="E84" s="3">
        <f>+'Indice PondENGHO'!E82/'Indice PondENGHO'!E81-1</f>
        <v>8.8712955849267416E-2</v>
      </c>
      <c r="F84" s="3">
        <f>+'Indice PondENGHO'!F82/'Indice PondENGHO'!F81-1</f>
        <v>9.490835658762542E-2</v>
      </c>
      <c r="G84" s="3">
        <f>+'Indice PondENGHO'!G82/'Indice PondENGHO'!G81-1</f>
        <v>8.3323782313264427E-2</v>
      </c>
      <c r="H84" s="3">
        <f>+'Indice PondENGHO'!H82/'Indice PondENGHO'!H81-1</f>
        <v>0.14318587907321656</v>
      </c>
      <c r="I84" s="3">
        <f>+'Indice PondENGHO'!I82/'Indice PondENGHO'!I81-1</f>
        <v>0.15168466262884239</v>
      </c>
      <c r="J84" s="3">
        <f>+'Indice PondENGHO'!J82/'Indice PondENGHO'!J81-1</f>
        <v>0.10697042789546019</v>
      </c>
      <c r="K84" s="3">
        <f>+'Indice PondENGHO'!K82/'Indice PondENGHO'!K81-1</f>
        <v>4.6000263860021651E-2</v>
      </c>
      <c r="L84" s="3">
        <f>+'Indice PondENGHO'!L82/'Indice PondENGHO'!L81-1</f>
        <v>0.11627987481511903</v>
      </c>
      <c r="M84" s="3">
        <f>+'Indice PondENGHO'!M82/'Indice PondENGHO'!M81-1</f>
        <v>8.746855690590194E-2</v>
      </c>
      <c r="N84" s="3">
        <f>+'Indice PondENGHO'!N82/'Indice PondENGHO'!N81-1</f>
        <v>0.12821753392521384</v>
      </c>
      <c r="O84" s="11">
        <f>+'Indice PondENGHO'!O82/'Indice PondENGHO'!O81-1</f>
        <v>9.6372410039448519E-2</v>
      </c>
      <c r="P84" s="3">
        <f>+'Indice PondENGHO'!P82/'Indice PondENGHO'!P81-1</f>
        <v>0.15848958625451948</v>
      </c>
      <c r="Q84" s="3">
        <f>+'Indice PondENGHO'!Q82/'Indice PondENGHO'!Q81-1</f>
        <v>8.539862865849468E-2</v>
      </c>
      <c r="R84" s="3">
        <f>+'Indice PondENGHO'!R82/'Indice PondENGHO'!R81-1</f>
        <v>9.3207214909297731E-2</v>
      </c>
      <c r="S84" s="3">
        <f>+'Indice PondENGHO'!S82/'Indice PondENGHO'!S81-1</f>
        <v>8.7561083602088585E-2</v>
      </c>
      <c r="T84" s="3">
        <f>+'Indice PondENGHO'!T82/'Indice PondENGHO'!T81-1</f>
        <v>0.14139776678813498</v>
      </c>
      <c r="U84" s="3">
        <f>+'Indice PondENGHO'!U82/'Indice PondENGHO'!U81-1</f>
        <v>0.15107312282637508</v>
      </c>
      <c r="V84" s="3">
        <f>+'Indice PondENGHO'!V82/'Indice PondENGHO'!V81-1</f>
        <v>0.10626195494275881</v>
      </c>
      <c r="W84" s="3">
        <f>+'Indice PondENGHO'!W82/'Indice PondENGHO'!W81-1</f>
        <v>4.5055462225963128E-2</v>
      </c>
      <c r="X84" s="3">
        <f>+'Indice PondENGHO'!X82/'Indice PondENGHO'!X81-1</f>
        <v>0.11636480722038067</v>
      </c>
      <c r="Y84" s="3">
        <f>+'Indice PondENGHO'!Y82/'Indice PondENGHO'!Y81-1</f>
        <v>8.9026278890884436E-2</v>
      </c>
      <c r="Z84" s="3">
        <f>+'Indice PondENGHO'!Z82/'Indice PondENGHO'!Z81-1</f>
        <v>0.12736898222955673</v>
      </c>
      <c r="AA84" s="3">
        <f>+'Indice PondENGHO'!AA82/'Indice PondENGHO'!AA81-1</f>
        <v>9.4118009678797687E-2</v>
      </c>
      <c r="AB84" s="10">
        <f>+'Indice PondENGHO'!AB82/'Indice PondENGHO'!AB81-1</f>
        <v>0.1566920311275628</v>
      </c>
      <c r="AC84" s="3">
        <f>+'Indice PondENGHO'!AC82/'Indice PondENGHO'!AC81-1</f>
        <v>8.5929143540894204E-2</v>
      </c>
      <c r="AD84" s="3">
        <f>+'Indice PondENGHO'!AD82/'Indice PondENGHO'!AD81-1</f>
        <v>9.2738633442492668E-2</v>
      </c>
      <c r="AE84" s="3">
        <f>+'Indice PondENGHO'!AE82/'Indice PondENGHO'!AE81-1</f>
        <v>8.9160014435632151E-2</v>
      </c>
      <c r="AF84" s="3">
        <f>+'Indice PondENGHO'!AF82/'Indice PondENGHO'!AF81-1</f>
        <v>0.13973870148251333</v>
      </c>
      <c r="AG84" s="3">
        <f>+'Indice PondENGHO'!AG82/'Indice PondENGHO'!AG81-1</f>
        <v>0.14987005005603149</v>
      </c>
      <c r="AH84" s="3">
        <f>+'Indice PondENGHO'!AH82/'Indice PondENGHO'!AH81-1</f>
        <v>0.10648417901737184</v>
      </c>
      <c r="AI84" s="3">
        <f>+'Indice PondENGHO'!AI82/'Indice PondENGHO'!AI81-1</f>
        <v>4.4687056541987014E-2</v>
      </c>
      <c r="AJ84" s="3">
        <f>+'Indice PondENGHO'!AJ82/'Indice PondENGHO'!AJ81-1</f>
        <v>0.11617665352345363</v>
      </c>
      <c r="AK84" s="3">
        <f>+'Indice PondENGHO'!AK82/'Indice PondENGHO'!AK81-1</f>
        <v>9.0002251736160055E-2</v>
      </c>
      <c r="AL84" s="3">
        <f>+'Indice PondENGHO'!AL82/'Indice PondENGHO'!AL81-1</f>
        <v>0.12522166219877739</v>
      </c>
      <c r="AM84" s="11">
        <f>+'Indice PondENGHO'!AM82/'Indice PondENGHO'!AM81-1</f>
        <v>9.3177696895588191E-2</v>
      </c>
      <c r="AN84" s="3">
        <f>+'Indice PondENGHO'!AN82/'Indice PondENGHO'!AN81-1</f>
        <v>0.15535773454585011</v>
      </c>
      <c r="AO84" s="3">
        <f>+'Indice PondENGHO'!AO82/'Indice PondENGHO'!AO81-1</f>
        <v>8.484843107738782E-2</v>
      </c>
      <c r="AP84" s="3">
        <f>+'Indice PondENGHO'!AP82/'Indice PondENGHO'!AP81-1</f>
        <v>9.1931943331150512E-2</v>
      </c>
      <c r="AQ84" s="3">
        <f>+'Indice PondENGHO'!AQ82/'Indice PondENGHO'!AQ81-1</f>
        <v>9.0815736298237137E-2</v>
      </c>
      <c r="AR84" s="3">
        <f>+'Indice PondENGHO'!AR82/'Indice PondENGHO'!AR81-1</f>
        <v>0.13967135284769938</v>
      </c>
      <c r="AS84" s="3">
        <f>+'Indice PondENGHO'!AS82/'Indice PondENGHO'!AS81-1</f>
        <v>0.15223138889083354</v>
      </c>
      <c r="AT84" s="3">
        <f>+'Indice PondENGHO'!AT82/'Indice PondENGHO'!AT81-1</f>
        <v>0.10542742175852893</v>
      </c>
      <c r="AU84" s="3">
        <f>+'Indice PondENGHO'!AU82/'Indice PondENGHO'!AU81-1</f>
        <v>4.4769909412185616E-2</v>
      </c>
      <c r="AV84" s="3">
        <f>+'Indice PondENGHO'!AV82/'Indice PondENGHO'!AV81-1</f>
        <v>0.11731357102345608</v>
      </c>
      <c r="AW84" s="3">
        <f>+'Indice PondENGHO'!AW82/'Indice PondENGHO'!AW81-1</f>
        <v>8.9883949086049464E-2</v>
      </c>
      <c r="AX84" s="3">
        <f>+'Indice PondENGHO'!AX82/'Indice PondENGHO'!AX81-1</f>
        <v>0.12476976423255692</v>
      </c>
      <c r="AY84" s="3">
        <f>+'Indice PondENGHO'!AY82/'Indice PondENGHO'!AY81-1</f>
        <v>9.3080353059346921E-2</v>
      </c>
      <c r="AZ84" s="10">
        <f>+'Indice PondENGHO'!AZ82/'Indice PondENGHO'!AZ81-1</f>
        <v>0.15370123102292421</v>
      </c>
      <c r="BA84" s="3">
        <f>+'Indice PondENGHO'!BA82/'Indice PondENGHO'!BA81-1</f>
        <v>8.2539151427316604E-2</v>
      </c>
      <c r="BB84" s="3">
        <f>+'Indice PondENGHO'!BB82/'Indice PondENGHO'!BB81-1</f>
        <v>9.1079267363689986E-2</v>
      </c>
      <c r="BC84" s="3">
        <f>+'Indice PondENGHO'!BC82/'Indice PondENGHO'!BC81-1</f>
        <v>9.5604506302503056E-2</v>
      </c>
      <c r="BD84" s="3">
        <f>+'Indice PondENGHO'!BD82/'Indice PondENGHO'!BD81-1</f>
        <v>0.14053178967566193</v>
      </c>
      <c r="BE84" s="3">
        <f>+'Indice PondENGHO'!BE82/'Indice PondENGHO'!BE81-1</f>
        <v>0.15374527687784334</v>
      </c>
      <c r="BF84" s="3">
        <f>+'Indice PondENGHO'!BF82/'Indice PondENGHO'!BF81-1</f>
        <v>0.10486574768336188</v>
      </c>
      <c r="BG84" s="3">
        <f>+'Indice PondENGHO'!BG82/'Indice PondENGHO'!BG81-1</f>
        <v>4.5033193381652126E-2</v>
      </c>
      <c r="BH84" s="3">
        <f>+'Indice PondENGHO'!BH82/'Indice PondENGHO'!BH81-1</f>
        <v>0.11799811891069534</v>
      </c>
      <c r="BI84" s="3">
        <f>+'Indice PondENGHO'!BI82/'Indice PondENGHO'!BI81-1</f>
        <v>9.135737174014058E-2</v>
      </c>
      <c r="BJ84" s="3">
        <f>+'Indice PondENGHO'!BJ82/'Indice PondENGHO'!BJ81-1</f>
        <v>0.12374271352896082</v>
      </c>
      <c r="BK84" s="11">
        <f>+'Indice PondENGHO'!BK82/'Indice PondENGHO'!BK81-1</f>
        <v>9.2363063707137982E-2</v>
      </c>
      <c r="BL84" s="65">
        <f>+'Indice PondENGHO'!BL82/'Indice PondENGHO'!BL81-1</f>
        <v>0.13051800137981262</v>
      </c>
      <c r="BM84" s="65">
        <f>+'Indice PondENGHO'!BM82/'Indice PondENGHO'!BM81-1</f>
        <v>0.12599511781629347</v>
      </c>
      <c r="BN84" s="65">
        <f>+'Indice PondENGHO'!BN82/'Indice PondENGHO'!BN81-1</f>
        <v>0.12479389858211865</v>
      </c>
      <c r="BO84" s="65">
        <f>+'Indice PondENGHO'!BO82/'Indice PondENGHO'!BO81-1</f>
        <v>0.12315197892183671</v>
      </c>
      <c r="BP84" s="65">
        <f>+'Indice PondENGHO'!BP82/'Indice PondENGHO'!BP81-1</f>
        <v>0.12188583902114569</v>
      </c>
      <c r="BQ84" s="10">
        <f>+'Indice PondENGHO'!BQ82/'Indice PondENGHO'!BQ81-1</f>
        <v>0.15685002558274452</v>
      </c>
      <c r="BR84" s="3">
        <f>+'Indice PondENGHO'!BR82/'Indice PondENGHO'!BR81-1</f>
        <v>8.4956461716948706E-2</v>
      </c>
      <c r="BS84" s="3">
        <f>+'Indice PondENGHO'!BS82/'Indice PondENGHO'!BS81-1</f>
        <v>9.2451182917452801E-2</v>
      </c>
      <c r="BT84" s="3">
        <f>+'Indice PondENGHO'!BT82/'Indice PondENGHO'!BT81-1</f>
        <v>9.066287602542733E-2</v>
      </c>
      <c r="BU84" s="3">
        <f>+'Indice PondENGHO'!BU82/'Indice PondENGHO'!BU81-1</f>
        <v>0.14057059431708607</v>
      </c>
      <c r="BV84" s="3">
        <f>+'Indice PondENGHO'!BV82/'Indice PondENGHO'!BV81-1</f>
        <v>0.15225810883443125</v>
      </c>
      <c r="BW84" s="3">
        <f>+'Indice PondENGHO'!BW82/'Indice PondENGHO'!BW81-1</f>
        <v>0.10565273832002364</v>
      </c>
      <c r="BX84" s="3">
        <f>+'Indice PondENGHO'!BX82/'Indice PondENGHO'!BX81-1</f>
        <v>4.5021032961766627E-2</v>
      </c>
      <c r="BY84" s="3">
        <f>+'Indice PondENGHO'!BY82/'Indice PondENGHO'!BY81-1</f>
        <v>0.11714192431563308</v>
      </c>
      <c r="BZ84" s="3">
        <f>+'Indice PondENGHO'!BZ82/'Indice PondENGHO'!BZ81-1</f>
        <v>9.0241591512457919E-2</v>
      </c>
      <c r="CA84" s="3">
        <f>+'Indice PondENGHO'!CA82/'Indice PondENGHO'!CA81-1</f>
        <v>0.12502739553045727</v>
      </c>
      <c r="CB84" s="11">
        <f>+'Indice PondENGHO'!CB82/'Indice PondENGHO'!CB81-1</f>
        <v>9.3299470197086398E-2</v>
      </c>
      <c r="CC84" s="55">
        <f>+'Indice PondENGHO'!CC82/'Indice PondENGHO'!CC81-1</f>
        <v>0.12439231668092687</v>
      </c>
      <c r="CD84" s="56">
        <f>+'Indice PondENGHO'!CD82/'Indice PondENGHO'!CD81-1</f>
        <v>0.12439231668092687</v>
      </c>
      <c r="CF84" s="3">
        <f t="shared" ref="CF84" si="2">+BL84-BP84</f>
        <v>8.6321623586669283E-3</v>
      </c>
    </row>
    <row r="85" spans="1:84" x14ac:dyDescent="0.3">
      <c r="A85" s="2">
        <f>+'Indice PondENGHO'!A83</f>
        <v>45170</v>
      </c>
      <c r="B85" s="1" t="str">
        <f>+'Indice PondENGHO'!B83</f>
        <v>Septiembre</v>
      </c>
      <c r="C85" s="1">
        <f>+'Indice PondENGHO'!C83</f>
        <v>2023</v>
      </c>
      <c r="D85" s="10">
        <f>+'Indice PondENGHO'!D83/'Indice PondENGHO'!D82-1</f>
        <v>0.14476472540113172</v>
      </c>
      <c r="E85" s="3">
        <f>+'Indice PondENGHO'!E83/'Indice PondENGHO'!E82-1</f>
        <v>0.11591689227801671</v>
      </c>
      <c r="F85" s="3">
        <f>+'Indice PondENGHO'!F83/'Indice PondENGHO'!F82-1</f>
        <v>0.15165493188415424</v>
      </c>
      <c r="G85" s="3">
        <f>+'Indice PondENGHO'!G83/'Indice PondENGHO'!G82-1</f>
        <v>8.9623883535803195E-2</v>
      </c>
      <c r="H85" s="3">
        <f>+'Indice PondENGHO'!H83/'Indice PondENGHO'!H82-1</f>
        <v>0.12856358202626539</v>
      </c>
      <c r="I85" s="3">
        <f>+'Indice PondENGHO'!I83/'Indice PondENGHO'!I82-1</f>
        <v>9.9514508213405239E-2</v>
      </c>
      <c r="J85" s="3">
        <f>+'Indice PondENGHO'!J83/'Indice PondENGHO'!J82-1</f>
        <v>0.11187009419797422</v>
      </c>
      <c r="K85" s="3">
        <f>+'Indice PondENGHO'!K83/'Indice PondENGHO'!K82-1</f>
        <v>9.6554915686243303E-2</v>
      </c>
      <c r="L85" s="3">
        <f>+'Indice PondENGHO'!L83/'Indice PondENGHO'!L82-1</f>
        <v>0.15094680520821346</v>
      </c>
      <c r="M85" s="3">
        <f>+'Indice PondENGHO'!M83/'Indice PondENGHO'!M82-1</f>
        <v>8.1007948777535699E-2</v>
      </c>
      <c r="N85" s="3">
        <f>+'Indice PondENGHO'!N83/'Indice PondENGHO'!N82-1</f>
        <v>0.1290173187046475</v>
      </c>
      <c r="O85" s="11">
        <f>+'Indice PondENGHO'!O83/'Indice PondENGHO'!O82-1</f>
        <v>0.11623906826081631</v>
      </c>
      <c r="P85" s="3">
        <f>+'Indice PondENGHO'!P83/'Indice PondENGHO'!P82-1</f>
        <v>0.14439997953835793</v>
      </c>
      <c r="Q85" s="3">
        <f>+'Indice PondENGHO'!Q83/'Indice PondENGHO'!Q82-1</f>
        <v>0.11567321166204669</v>
      </c>
      <c r="R85" s="3">
        <f>+'Indice PondENGHO'!R83/'Indice PondENGHO'!R82-1</f>
        <v>0.15380475652875636</v>
      </c>
      <c r="S85" s="3">
        <f>+'Indice PondENGHO'!S83/'Indice PondENGHO'!S82-1</f>
        <v>8.7092197215561162E-2</v>
      </c>
      <c r="T85" s="3">
        <f>+'Indice PondENGHO'!T83/'Indice PondENGHO'!T82-1</f>
        <v>0.12776020685026079</v>
      </c>
      <c r="U85" s="3">
        <f>+'Indice PondENGHO'!U83/'Indice PondENGHO'!U82-1</f>
        <v>9.9026397875008776E-2</v>
      </c>
      <c r="V85" s="3">
        <f>+'Indice PondENGHO'!V83/'Indice PondENGHO'!V82-1</f>
        <v>0.11054625110500815</v>
      </c>
      <c r="W85" s="3">
        <f>+'Indice PondENGHO'!W83/'Indice PondENGHO'!W82-1</f>
        <v>9.6204957985531303E-2</v>
      </c>
      <c r="X85" s="3">
        <f>+'Indice PondENGHO'!X83/'Indice PondENGHO'!X82-1</f>
        <v>0.15159965255202468</v>
      </c>
      <c r="Y85" s="3">
        <f>+'Indice PondENGHO'!Y83/'Indice PondENGHO'!Y82-1</f>
        <v>8.5912312698273485E-2</v>
      </c>
      <c r="Z85" s="3">
        <f>+'Indice PondENGHO'!Z83/'Indice PondENGHO'!Z82-1</f>
        <v>0.12964362107617489</v>
      </c>
      <c r="AA85" s="3">
        <f>+'Indice PondENGHO'!AA83/'Indice PondENGHO'!AA82-1</f>
        <v>0.11648864643911883</v>
      </c>
      <c r="AB85" s="10">
        <f>+'Indice PondENGHO'!AB83/'Indice PondENGHO'!AB82-1</f>
        <v>0.14433566602530035</v>
      </c>
      <c r="AC85" s="3">
        <f>+'Indice PondENGHO'!AC83/'Indice PondENGHO'!AC82-1</f>
        <v>0.1158739318540194</v>
      </c>
      <c r="AD85" s="3">
        <f>+'Indice PondENGHO'!AD83/'Indice PondENGHO'!AD82-1</f>
        <v>0.15407316905855706</v>
      </c>
      <c r="AE85" s="3">
        <f>+'Indice PondENGHO'!AE83/'Indice PondENGHO'!AE82-1</f>
        <v>8.5723915900120629E-2</v>
      </c>
      <c r="AF85" s="3">
        <f>+'Indice PondENGHO'!AF83/'Indice PondENGHO'!AF82-1</f>
        <v>0.12755955180535916</v>
      </c>
      <c r="AG85" s="3">
        <f>+'Indice PondENGHO'!AG83/'Indice PondENGHO'!AG82-1</f>
        <v>9.9356143356221116E-2</v>
      </c>
      <c r="AH85" s="3">
        <f>+'Indice PondENGHO'!AH83/'Indice PondENGHO'!AH82-1</f>
        <v>0.11003696608543656</v>
      </c>
      <c r="AI85" s="3">
        <f>+'Indice PondENGHO'!AI83/'Indice PondENGHO'!AI82-1</f>
        <v>9.6034190566956168E-2</v>
      </c>
      <c r="AJ85" s="3">
        <f>+'Indice PondENGHO'!AJ83/'Indice PondENGHO'!AJ82-1</f>
        <v>0.15195929517972062</v>
      </c>
      <c r="AK85" s="3">
        <f>+'Indice PondENGHO'!AK83/'Indice PondENGHO'!AK82-1</f>
        <v>8.6921434197361203E-2</v>
      </c>
      <c r="AL85" s="3">
        <f>+'Indice PondENGHO'!AL83/'Indice PondENGHO'!AL82-1</f>
        <v>0.13170302946355283</v>
      </c>
      <c r="AM85" s="11">
        <f>+'Indice PondENGHO'!AM83/'Indice PondENGHO'!AM82-1</f>
        <v>0.11637152202303902</v>
      </c>
      <c r="AN85" s="3">
        <f>+'Indice PondENGHO'!AN83/'Indice PondENGHO'!AN82-1</f>
        <v>0.14438150804858729</v>
      </c>
      <c r="AO85" s="3">
        <f>+'Indice PondENGHO'!AO83/'Indice PondENGHO'!AO82-1</f>
        <v>0.11565620064614746</v>
      </c>
      <c r="AP85" s="3">
        <f>+'Indice PondENGHO'!AP83/'Indice PondENGHO'!AP82-1</f>
        <v>0.1556023290460522</v>
      </c>
      <c r="AQ85" s="3">
        <f>+'Indice PondENGHO'!AQ83/'Indice PondENGHO'!AQ82-1</f>
        <v>8.5576756860878511E-2</v>
      </c>
      <c r="AR85" s="3">
        <f>+'Indice PondENGHO'!AR83/'Indice PondENGHO'!AR82-1</f>
        <v>0.12746379021990384</v>
      </c>
      <c r="AS85" s="3">
        <f>+'Indice PondENGHO'!AS83/'Indice PondENGHO'!AS82-1</f>
        <v>9.5213442388649039E-2</v>
      </c>
      <c r="AT85" s="3">
        <f>+'Indice PondENGHO'!AT83/'Indice PondENGHO'!AT82-1</f>
        <v>0.10823576698538129</v>
      </c>
      <c r="AU85" s="3">
        <f>+'Indice PondENGHO'!AU83/'Indice PondENGHO'!AU82-1</f>
        <v>9.5648565384665263E-2</v>
      </c>
      <c r="AV85" s="3">
        <f>+'Indice PondENGHO'!AV83/'Indice PondENGHO'!AV82-1</f>
        <v>0.15167283020737354</v>
      </c>
      <c r="AW85" s="3">
        <f>+'Indice PondENGHO'!AW83/'Indice PondENGHO'!AW82-1</f>
        <v>8.5794640225433483E-2</v>
      </c>
      <c r="AX85" s="3">
        <f>+'Indice PondENGHO'!AX83/'Indice PondENGHO'!AX82-1</f>
        <v>0.1328860419031046</v>
      </c>
      <c r="AY85" s="3">
        <f>+'Indice PondENGHO'!AY83/'Indice PondENGHO'!AY82-1</f>
        <v>0.11676201212326176</v>
      </c>
      <c r="AZ85" s="10">
        <f>+'Indice PondENGHO'!AZ83/'Indice PondENGHO'!AZ82-1</f>
        <v>0.14325508265901754</v>
      </c>
      <c r="BA85" s="3">
        <f>+'Indice PondENGHO'!BA83/'Indice PondENGHO'!BA82-1</f>
        <v>0.115301727422644</v>
      </c>
      <c r="BB85" s="3">
        <f>+'Indice PondENGHO'!BB83/'Indice PondENGHO'!BB82-1</f>
        <v>0.15703752641235824</v>
      </c>
      <c r="BC85" s="3">
        <f>+'Indice PondENGHO'!BC83/'Indice PondENGHO'!BC82-1</f>
        <v>8.3843867850493803E-2</v>
      </c>
      <c r="BD85" s="3">
        <f>+'Indice PondENGHO'!BD83/'Indice PondENGHO'!BD82-1</f>
        <v>0.12581880637398579</v>
      </c>
      <c r="BE85" s="3">
        <f>+'Indice PondENGHO'!BE83/'Indice PondENGHO'!BE82-1</f>
        <v>9.1802878420876866E-2</v>
      </c>
      <c r="BF85" s="3">
        <f>+'Indice PondENGHO'!BF83/'Indice PondENGHO'!BF82-1</f>
        <v>0.10675802715115235</v>
      </c>
      <c r="BG85" s="3">
        <f>+'Indice PondENGHO'!BG83/'Indice PondENGHO'!BG82-1</f>
        <v>9.4819452396170512E-2</v>
      </c>
      <c r="BH85" s="3">
        <f>+'Indice PondENGHO'!BH83/'Indice PondENGHO'!BH82-1</f>
        <v>0.15176236224800044</v>
      </c>
      <c r="BI85" s="3">
        <f>+'Indice PondENGHO'!BI83/'Indice PondENGHO'!BI82-1</f>
        <v>9.0554645462944228E-2</v>
      </c>
      <c r="BJ85" s="3">
        <f>+'Indice PondENGHO'!BJ83/'Indice PondENGHO'!BJ82-1</f>
        <v>0.13478417461989833</v>
      </c>
      <c r="BK85" s="11">
        <f>+'Indice PondENGHO'!BK83/'Indice PondENGHO'!BK82-1</f>
        <v>0.11826939719900387</v>
      </c>
      <c r="BL85" s="65">
        <f>+'Indice PondENGHO'!BL83/'Indice PondENGHO'!BL82-1</f>
        <v>0.13247857195113033</v>
      </c>
      <c r="BM85" s="65">
        <f>+'Indice PondENGHO'!BM83/'Indice PondENGHO'!BM82-1</f>
        <v>0.12985278325771588</v>
      </c>
      <c r="BN85" s="65">
        <f>+'Indice PondENGHO'!BN83/'Indice PondENGHO'!BN82-1</f>
        <v>0.12891574331296174</v>
      </c>
      <c r="BO85" s="65">
        <f>+'Indice PondENGHO'!BO83/'Indice PondENGHO'!BO82-1</f>
        <v>0.12713376024682055</v>
      </c>
      <c r="BP85" s="65">
        <f>+'Indice PondENGHO'!BP83/'Indice PondENGHO'!BP82-1</f>
        <v>0.12473718469624107</v>
      </c>
      <c r="BQ85" s="10">
        <f>+'Indice PondENGHO'!BQ83/'Indice PondENGHO'!BQ82-1</f>
        <v>0.14419250668575834</v>
      </c>
      <c r="BR85" s="3">
        <f>+'Indice PondENGHO'!BR83/'Indice PondENGHO'!BR82-1</f>
        <v>0.11562456893645723</v>
      </c>
      <c r="BS85" s="3">
        <f>+'Indice PondENGHO'!BS83/'Indice PondENGHO'!BS82-1</f>
        <v>0.15489705832473266</v>
      </c>
      <c r="BT85" s="3">
        <f>+'Indice PondENGHO'!BT83/'Indice PondENGHO'!BT82-1</f>
        <v>8.5760074371035833E-2</v>
      </c>
      <c r="BU85" s="3">
        <f>+'Indice PondENGHO'!BU83/'Indice PondENGHO'!BU82-1</f>
        <v>0.12692929313798507</v>
      </c>
      <c r="BV85" s="3">
        <f>+'Indice PondENGHO'!BV83/'Indice PondENGHO'!BV82-1</f>
        <v>9.533119488043118E-2</v>
      </c>
      <c r="BW85" s="3">
        <f>+'Indice PondENGHO'!BW83/'Indice PondENGHO'!BW82-1</f>
        <v>0.10864949025243176</v>
      </c>
      <c r="BX85" s="3">
        <f>+'Indice PondENGHO'!BX83/'Indice PondENGHO'!BX82-1</f>
        <v>9.5684395314973525E-2</v>
      </c>
      <c r="BY85" s="3">
        <f>+'Indice PondENGHO'!BY83/'Indice PondENGHO'!BY82-1</f>
        <v>0.15166644143585328</v>
      </c>
      <c r="BZ85" s="3">
        <f>+'Indice PondENGHO'!BZ83/'Indice PondENGHO'!BZ82-1</f>
        <v>8.7635117938864582E-2</v>
      </c>
      <c r="CA85" s="3">
        <f>+'Indice PondENGHO'!CA83/'Indice PondENGHO'!CA82-1</f>
        <v>0.13274723760983154</v>
      </c>
      <c r="CB85" s="11">
        <f>+'Indice PondENGHO'!CB83/'Indice PondENGHO'!CB82-1</f>
        <v>0.11716570124833492</v>
      </c>
      <c r="CC85" s="55">
        <f>+'Indice PondENGHO'!CC83/'Indice PondENGHO'!CC82-1</f>
        <v>0.1277728100437836</v>
      </c>
      <c r="CD85" s="56">
        <f>+'Indice PondENGHO'!CD83/'Indice PondENGHO'!CD82-1</f>
        <v>0.1277728100437836</v>
      </c>
      <c r="CF85" s="3">
        <f t="shared" ref="CF85" si="3">+BL85-BP85</f>
        <v>7.7413872548892648E-3</v>
      </c>
    </row>
    <row r="86" spans="1:84" x14ac:dyDescent="0.3">
      <c r="A86" s="2">
        <f>+'Indice PondENGHO'!A84</f>
        <v>45200</v>
      </c>
      <c r="B86" s="1" t="str">
        <f>+'Indice PondENGHO'!B84</f>
        <v>Octubre</v>
      </c>
      <c r="C86" s="1">
        <f>+'Indice PondENGHO'!C84</f>
        <v>2023</v>
      </c>
      <c r="D86" s="10">
        <f>+'Indice PondENGHO'!D84/'Indice PondENGHO'!D83-1</f>
        <v>7.3381253163754101E-2</v>
      </c>
      <c r="E86" s="3">
        <f>+'Indice PondENGHO'!E84/'Indice PondENGHO'!E83-1</f>
        <v>9.7055623154069126E-2</v>
      </c>
      <c r="F86" s="3">
        <f>+'Indice PondENGHO'!F84/'Indice PondENGHO'!F83-1</f>
        <v>0.10810523534462857</v>
      </c>
      <c r="G86" s="3">
        <f>+'Indice PondENGHO'!G84/'Indice PondENGHO'!G83-1</f>
        <v>7.2303598029133997E-2</v>
      </c>
      <c r="H86" s="3">
        <f>+'Indice PondENGHO'!H84/'Indice PondENGHO'!H83-1</f>
        <v>0.10486616136610905</v>
      </c>
      <c r="I86" s="3">
        <f>+'Indice PondENGHO'!I84/'Indice PondENGHO'!I83-1</f>
        <v>4.9052847855723503E-2</v>
      </c>
      <c r="J86" s="3">
        <f>+'Indice PondENGHO'!J84/'Indice PondENGHO'!J83-1</f>
        <v>7.0617448192987098E-2</v>
      </c>
      <c r="K86" s="3">
        <f>+'Indice PondENGHO'!K84/'Indice PondENGHO'!K83-1</f>
        <v>0.12449693928908889</v>
      </c>
      <c r="L86" s="3">
        <f>+'Indice PondENGHO'!L84/'Indice PondENGHO'!L83-1</f>
        <v>9.5241836801263968E-2</v>
      </c>
      <c r="M86" s="3">
        <f>+'Indice PondENGHO'!M84/'Indice PondENGHO'!M83-1</f>
        <v>6.3419697247312445E-2</v>
      </c>
      <c r="N86" s="3">
        <f>+'Indice PondENGHO'!N84/'Indice PondENGHO'!N83-1</f>
        <v>8.8707168232921019E-2</v>
      </c>
      <c r="O86" s="11">
        <f>+'Indice PondENGHO'!O84/'Indice PondENGHO'!O83-1</f>
        <v>7.8125014967854289E-2</v>
      </c>
      <c r="P86" s="3">
        <f>+'Indice PondENGHO'!P84/'Indice PondENGHO'!P83-1</f>
        <v>7.5140796377913155E-2</v>
      </c>
      <c r="Q86" s="3">
        <f>+'Indice PondENGHO'!Q84/'Indice PondENGHO'!Q83-1</f>
        <v>9.8303726802757341E-2</v>
      </c>
      <c r="R86" s="3">
        <f>+'Indice PondENGHO'!R84/'Indice PondENGHO'!R83-1</f>
        <v>0.10930148764800429</v>
      </c>
      <c r="S86" s="3">
        <f>+'Indice PondENGHO'!S84/'Indice PondENGHO'!S83-1</f>
        <v>7.5429125902818805E-2</v>
      </c>
      <c r="T86" s="3">
        <f>+'Indice PondENGHO'!T84/'Indice PondENGHO'!T83-1</f>
        <v>0.10618699127288633</v>
      </c>
      <c r="U86" s="3">
        <f>+'Indice PondENGHO'!U84/'Indice PondENGHO'!U83-1</f>
        <v>4.9814293015548294E-2</v>
      </c>
      <c r="V86" s="3">
        <f>+'Indice PondENGHO'!V84/'Indice PondENGHO'!V83-1</f>
        <v>7.0179896856203516E-2</v>
      </c>
      <c r="W86" s="3">
        <f>+'Indice PondENGHO'!W84/'Indice PondENGHO'!W83-1</f>
        <v>0.12537906861389625</v>
      </c>
      <c r="X86" s="3">
        <f>+'Indice PondENGHO'!X84/'Indice PondENGHO'!X83-1</f>
        <v>9.2960928443460933E-2</v>
      </c>
      <c r="Y86" s="3">
        <f>+'Indice PondENGHO'!Y84/'Indice PondENGHO'!Y83-1</f>
        <v>6.462310422268347E-2</v>
      </c>
      <c r="Z86" s="3">
        <f>+'Indice PondENGHO'!Z84/'Indice PondENGHO'!Z83-1</f>
        <v>8.8207336344767073E-2</v>
      </c>
      <c r="AA86" s="3">
        <f>+'Indice PondENGHO'!AA84/'Indice PondENGHO'!AA83-1</f>
        <v>7.7214373755813748E-2</v>
      </c>
      <c r="AB86" s="10">
        <f>+'Indice PondENGHO'!AB84/'Indice PondENGHO'!AB83-1</f>
        <v>7.6172788512638201E-2</v>
      </c>
      <c r="AC86" s="3">
        <f>+'Indice PondENGHO'!AC84/'Indice PondENGHO'!AC83-1</f>
        <v>9.8002598850588596E-2</v>
      </c>
      <c r="AD86" s="3">
        <f>+'Indice PondENGHO'!AD84/'Indice PondENGHO'!AD83-1</f>
        <v>0.11030312667804698</v>
      </c>
      <c r="AE86" s="3">
        <f>+'Indice PondENGHO'!AE84/'Indice PondENGHO'!AE83-1</f>
        <v>7.7375676105852609E-2</v>
      </c>
      <c r="AF86" s="3">
        <f>+'Indice PondENGHO'!AF84/'Indice PondENGHO'!AF83-1</f>
        <v>0.10642581950464303</v>
      </c>
      <c r="AG86" s="3">
        <f>+'Indice PondENGHO'!AG84/'Indice PondENGHO'!AG83-1</f>
        <v>5.095945581130934E-2</v>
      </c>
      <c r="AH86" s="3">
        <f>+'Indice PondENGHO'!AH84/'Indice PondENGHO'!AH83-1</f>
        <v>7.1606748402851084E-2</v>
      </c>
      <c r="AI86" s="3">
        <f>+'Indice PondENGHO'!AI84/'Indice PondENGHO'!AI83-1</f>
        <v>0.12604321263360352</v>
      </c>
      <c r="AJ86" s="3">
        <f>+'Indice PondENGHO'!AJ84/'Indice PondENGHO'!AJ83-1</f>
        <v>9.1777703376914932E-2</v>
      </c>
      <c r="AK86" s="3">
        <f>+'Indice PondENGHO'!AK84/'Indice PondENGHO'!AK83-1</f>
        <v>6.5258140423563482E-2</v>
      </c>
      <c r="AL86" s="3">
        <f>+'Indice PondENGHO'!AL84/'Indice PondENGHO'!AL83-1</f>
        <v>8.7883672278924463E-2</v>
      </c>
      <c r="AM86" s="11">
        <f>+'Indice PondENGHO'!AM84/'Indice PondENGHO'!AM83-1</f>
        <v>7.705629288991056E-2</v>
      </c>
      <c r="AN86" s="3">
        <f>+'Indice PondENGHO'!AN84/'Indice PondENGHO'!AN83-1</f>
        <v>7.6945380623560489E-2</v>
      </c>
      <c r="AO86" s="3">
        <f>+'Indice PondENGHO'!AO84/'Indice PondENGHO'!AO83-1</f>
        <v>9.8280781365769343E-2</v>
      </c>
      <c r="AP86" s="3">
        <f>+'Indice PondENGHO'!AP84/'Indice PondENGHO'!AP83-1</f>
        <v>0.11019124493781418</v>
      </c>
      <c r="AQ86" s="3">
        <f>+'Indice PondENGHO'!AQ84/'Indice PondENGHO'!AQ83-1</f>
        <v>7.8223969966742191E-2</v>
      </c>
      <c r="AR86" s="3">
        <f>+'Indice PondENGHO'!AR84/'Indice PondENGHO'!AR83-1</f>
        <v>0.10655097905396604</v>
      </c>
      <c r="AS86" s="3">
        <f>+'Indice PondENGHO'!AS84/'Indice PondENGHO'!AS83-1</f>
        <v>5.1505493764189447E-2</v>
      </c>
      <c r="AT86" s="3">
        <f>+'Indice PondENGHO'!AT84/'Indice PondENGHO'!AT83-1</f>
        <v>7.0786343749775771E-2</v>
      </c>
      <c r="AU86" s="3">
        <f>+'Indice PondENGHO'!AU84/'Indice PondENGHO'!AU83-1</f>
        <v>0.12589865667263056</v>
      </c>
      <c r="AV86" s="3">
        <f>+'Indice PondENGHO'!AV84/'Indice PondENGHO'!AV83-1</f>
        <v>9.1689176558812369E-2</v>
      </c>
      <c r="AW86" s="3">
        <f>+'Indice PondENGHO'!AW84/'Indice PondENGHO'!AW83-1</f>
        <v>6.5087769285320674E-2</v>
      </c>
      <c r="AX86" s="3">
        <f>+'Indice PondENGHO'!AX84/'Indice PondENGHO'!AX83-1</f>
        <v>8.7592761649382345E-2</v>
      </c>
      <c r="AY86" s="3">
        <f>+'Indice PondENGHO'!AY84/'Indice PondENGHO'!AY83-1</f>
        <v>7.5866905352235836E-2</v>
      </c>
      <c r="AZ86" s="10">
        <f>+'Indice PondENGHO'!AZ84/'Indice PondENGHO'!AZ83-1</f>
        <v>7.8667432754754296E-2</v>
      </c>
      <c r="BA86" s="3">
        <f>+'Indice PondENGHO'!BA84/'Indice PondENGHO'!BA83-1</f>
        <v>9.902155583554495E-2</v>
      </c>
      <c r="BB86" s="3">
        <f>+'Indice PondENGHO'!BB84/'Indice PondENGHO'!BB83-1</f>
        <v>0.11057855810542994</v>
      </c>
      <c r="BC86" s="3">
        <f>+'Indice PondENGHO'!BC84/'Indice PondENGHO'!BC83-1</f>
        <v>8.0450219853801519E-2</v>
      </c>
      <c r="BD86" s="3">
        <f>+'Indice PondENGHO'!BD84/'Indice PondENGHO'!BD83-1</f>
        <v>0.10791948860738731</v>
      </c>
      <c r="BE86" s="3">
        <f>+'Indice PondENGHO'!BE84/'Indice PondENGHO'!BE83-1</f>
        <v>5.2394897687855657E-2</v>
      </c>
      <c r="BF86" s="3">
        <f>+'Indice PondENGHO'!BF84/'Indice PondENGHO'!BF83-1</f>
        <v>7.1068009664907672E-2</v>
      </c>
      <c r="BG86" s="3">
        <f>+'Indice PondENGHO'!BG84/'Indice PondENGHO'!BG83-1</f>
        <v>0.12673041180692035</v>
      </c>
      <c r="BH86" s="3">
        <f>+'Indice PondENGHO'!BH84/'Indice PondENGHO'!BH83-1</f>
        <v>9.1282404363517422E-2</v>
      </c>
      <c r="BI86" s="3">
        <f>+'Indice PondENGHO'!BI84/'Indice PondENGHO'!BI83-1</f>
        <v>6.567693678042974E-2</v>
      </c>
      <c r="BJ86" s="3">
        <f>+'Indice PondENGHO'!BJ84/'Indice PondENGHO'!BJ83-1</f>
        <v>8.7557847016451085E-2</v>
      </c>
      <c r="BK86" s="11">
        <f>+'Indice PondENGHO'!BK84/'Indice PondENGHO'!BK83-1</f>
        <v>7.3602292376681477E-2</v>
      </c>
      <c r="BL86" s="65">
        <f>+'Indice PondENGHO'!BL84/'Indice PondENGHO'!BL83-1</f>
        <v>8.1310040635020231E-2</v>
      </c>
      <c r="BM86" s="65">
        <f>+'Indice PondENGHO'!BM84/'Indice PondENGHO'!BM83-1</f>
        <v>8.2531664141957339E-2</v>
      </c>
      <c r="BN86" s="65">
        <f>+'Indice PondENGHO'!BN84/'Indice PondENGHO'!BN83-1</f>
        <v>8.2852463205679738E-2</v>
      </c>
      <c r="BO86" s="65">
        <f>+'Indice PondENGHO'!BO84/'Indice PondENGHO'!BO83-1</f>
        <v>8.2907970696898703E-2</v>
      </c>
      <c r="BP86" s="65">
        <f>+'Indice PondENGHO'!BP84/'Indice PondENGHO'!BP83-1</f>
        <v>8.3794170557853542E-2</v>
      </c>
      <c r="BQ86" s="10">
        <f>+'Indice PondENGHO'!BQ84/'Indice PondENGHO'!BQ83-1</f>
        <v>7.6191342769344583E-2</v>
      </c>
      <c r="BR86" s="3">
        <f>+'Indice PondENGHO'!BR84/'Indice PondENGHO'!BR83-1</f>
        <v>9.8295930049077107E-2</v>
      </c>
      <c r="BS86" s="3">
        <f>+'Indice PondENGHO'!BS84/'Indice PondENGHO'!BS83-1</f>
        <v>0.10989300718224793</v>
      </c>
      <c r="BT86" s="3">
        <f>+'Indice PondENGHO'!BT84/'Indice PondENGHO'!BT83-1</f>
        <v>7.7646440688480256E-2</v>
      </c>
      <c r="BU86" s="3">
        <f>+'Indice PondENGHO'!BU84/'Indice PondENGHO'!BU83-1</f>
        <v>0.10690481974247312</v>
      </c>
      <c r="BV86" s="3">
        <f>+'Indice PondENGHO'!BV84/'Indice PondENGHO'!BV83-1</f>
        <v>5.1376857735831338E-2</v>
      </c>
      <c r="BW86" s="3">
        <f>+'Indice PondENGHO'!BW84/'Indice PondENGHO'!BW83-1</f>
        <v>7.0918733888115648E-2</v>
      </c>
      <c r="BX86" s="3">
        <f>+'Indice PondENGHO'!BX84/'Indice PondENGHO'!BX83-1</f>
        <v>0.12591570274284702</v>
      </c>
      <c r="BY86" s="3">
        <f>+'Indice PondENGHO'!BY84/'Indice PondENGHO'!BY83-1</f>
        <v>9.2101526262174938E-2</v>
      </c>
      <c r="BZ86" s="3">
        <f>+'Indice PondENGHO'!BZ84/'Indice PondENGHO'!BZ83-1</f>
        <v>6.5195520018660913E-2</v>
      </c>
      <c r="CA86" s="3">
        <f>+'Indice PondENGHO'!CA84/'Indice PondENGHO'!CA83-1</f>
        <v>8.7791156908201717E-2</v>
      </c>
      <c r="CB86" s="11">
        <f>+'Indice PondENGHO'!CB84/'Indice PondENGHO'!CB83-1</f>
        <v>7.5636061378709485E-2</v>
      </c>
      <c r="CC86" s="55">
        <f>+'Indice PondENGHO'!CC84/'Indice PondENGHO'!CC83-1</f>
        <v>8.2922165598625197E-2</v>
      </c>
      <c r="CD86" s="56">
        <f>+'Indice PondENGHO'!CD84/'Indice PondENGHO'!CD83-1</f>
        <v>8.2922165598625197E-2</v>
      </c>
      <c r="CF86" s="3">
        <f t="shared" ref="CF86" si="4">+BL86-BP86</f>
        <v>-2.4841299228333114E-3</v>
      </c>
    </row>
    <row r="87" spans="1:84" x14ac:dyDescent="0.3">
      <c r="A87" s="2">
        <f>+'Indice PondENGHO'!A85</f>
        <v>45231</v>
      </c>
      <c r="B87" s="1" t="str">
        <f>+'Indice PondENGHO'!B85</f>
        <v>Noviembre</v>
      </c>
      <c r="C87" s="1">
        <f>+'Indice PondENGHO'!C85</f>
        <v>2023</v>
      </c>
      <c r="D87" s="10">
        <f>+'Indice PondENGHO'!D85/'Indice PondENGHO'!D84-1</f>
        <v>0.15187795807169291</v>
      </c>
      <c r="E87" s="3">
        <f>+'Indice PondENGHO'!E85/'Indice PondENGHO'!E84-1</f>
        <v>0.11757459485130872</v>
      </c>
      <c r="F87" s="3">
        <f>+'Indice PondENGHO'!F85/'Indice PondENGHO'!F84-1</f>
        <v>0.10347228141337772</v>
      </c>
      <c r="G87" s="3">
        <f>+'Indice PondENGHO'!G85/'Indice PondENGHO'!G84-1</f>
        <v>7.3952326466852236E-2</v>
      </c>
      <c r="H87" s="3">
        <f>+'Indice PondENGHO'!H85/'Indice PondENGHO'!H84-1</f>
        <v>0.12531880390042938</v>
      </c>
      <c r="I87" s="3">
        <f>+'Indice PondENGHO'!I85/'Indice PondENGHO'!I84-1</f>
        <v>0.15641184008098552</v>
      </c>
      <c r="J87" s="3">
        <f>+'Indice PondENGHO'!J85/'Indice PondENGHO'!J84-1</f>
        <v>0.1042915259376036</v>
      </c>
      <c r="K87" s="3">
        <f>+'Indice PondENGHO'!K85/'Indice PondENGHO'!K84-1</f>
        <v>0.15129622438603318</v>
      </c>
      <c r="L87" s="3">
        <f>+'Indice PondENGHO'!L85/'Indice PondENGHO'!L84-1</f>
        <v>0.12929549249419825</v>
      </c>
      <c r="M87" s="3">
        <f>+'Indice PondENGHO'!M85/'Indice PondENGHO'!M84-1</f>
        <v>8.1206230914746991E-2</v>
      </c>
      <c r="N87" s="3">
        <f>+'Indice PondENGHO'!N85/'Indice PondENGHO'!N84-1</f>
        <v>0.11684404298350315</v>
      </c>
      <c r="O87" s="11">
        <f>+'Indice PondENGHO'!O85/'Indice PondENGHO'!O84-1</f>
        <v>0.11568958958485798</v>
      </c>
      <c r="P87" s="3">
        <f>+'Indice PondENGHO'!P85/'Indice PondENGHO'!P84-1</f>
        <v>0.15391838016325354</v>
      </c>
      <c r="Q87" s="3">
        <f>+'Indice PondENGHO'!Q85/'Indice PondENGHO'!Q84-1</f>
        <v>0.11776368103673862</v>
      </c>
      <c r="R87" s="3">
        <f>+'Indice PondENGHO'!R85/'Indice PondENGHO'!R84-1</f>
        <v>0.10225976150415073</v>
      </c>
      <c r="S87" s="3">
        <f>+'Indice PondENGHO'!S85/'Indice PondENGHO'!S84-1</f>
        <v>7.3702894300692323E-2</v>
      </c>
      <c r="T87" s="3">
        <f>+'Indice PondENGHO'!T85/'Indice PondENGHO'!T84-1</f>
        <v>0.12474031065117974</v>
      </c>
      <c r="U87" s="3">
        <f>+'Indice PondENGHO'!U85/'Indice PondENGHO'!U84-1</f>
        <v>0.1572708631291253</v>
      </c>
      <c r="V87" s="3">
        <f>+'Indice PondENGHO'!V85/'Indice PondENGHO'!V84-1</f>
        <v>0.10381735172579054</v>
      </c>
      <c r="W87" s="3">
        <f>+'Indice PondENGHO'!W85/'Indice PondENGHO'!W84-1</f>
        <v>0.15130370613482436</v>
      </c>
      <c r="X87" s="3">
        <f>+'Indice PondENGHO'!X85/'Indice PondENGHO'!X84-1</f>
        <v>0.13076644628275158</v>
      </c>
      <c r="Y87" s="3">
        <f>+'Indice PondENGHO'!Y85/'Indice PondENGHO'!Y84-1</f>
        <v>8.9468994188296458E-2</v>
      </c>
      <c r="Z87" s="3">
        <f>+'Indice PondENGHO'!Z85/'Indice PondENGHO'!Z84-1</f>
        <v>0.11820173033697023</v>
      </c>
      <c r="AA87" s="3">
        <f>+'Indice PondENGHO'!AA85/'Indice PondENGHO'!AA84-1</f>
        <v>0.11538822357014422</v>
      </c>
      <c r="AB87" s="10">
        <f>+'Indice PondENGHO'!AB85/'Indice PondENGHO'!AB84-1</f>
        <v>0.15540560839704876</v>
      </c>
      <c r="AC87" s="3">
        <f>+'Indice PondENGHO'!AC85/'Indice PondENGHO'!AC84-1</f>
        <v>0.11791957802759545</v>
      </c>
      <c r="AD87" s="3">
        <f>+'Indice PondENGHO'!AD85/'Indice PondENGHO'!AD84-1</f>
        <v>0.10213709215138334</v>
      </c>
      <c r="AE87" s="3">
        <f>+'Indice PondENGHO'!AE85/'Indice PondENGHO'!AE84-1</f>
        <v>7.2886055697340524E-2</v>
      </c>
      <c r="AF87" s="3">
        <f>+'Indice PondENGHO'!AF85/'Indice PondENGHO'!AF84-1</f>
        <v>0.12470766734073346</v>
      </c>
      <c r="AG87" s="3">
        <f>+'Indice PondENGHO'!AG85/'Indice PondENGHO'!AG84-1</f>
        <v>0.15507744213059449</v>
      </c>
      <c r="AH87" s="3">
        <f>+'Indice PondENGHO'!AH85/'Indice PondENGHO'!AH84-1</f>
        <v>0.10441512182084334</v>
      </c>
      <c r="AI87" s="3">
        <f>+'Indice PondENGHO'!AI85/'Indice PondENGHO'!AI84-1</f>
        <v>0.15169703730140927</v>
      </c>
      <c r="AJ87" s="3">
        <f>+'Indice PondENGHO'!AJ85/'Indice PondENGHO'!AJ84-1</f>
        <v>0.13172316067626522</v>
      </c>
      <c r="AK87" s="3">
        <f>+'Indice PondENGHO'!AK85/'Indice PondENGHO'!AK84-1</f>
        <v>9.0992346619290121E-2</v>
      </c>
      <c r="AL87" s="3">
        <f>+'Indice PondENGHO'!AL85/'Indice PondENGHO'!AL84-1</f>
        <v>0.12007607143918109</v>
      </c>
      <c r="AM87" s="11">
        <f>+'Indice PondENGHO'!AM85/'Indice PondENGHO'!AM84-1</f>
        <v>0.11510060934779687</v>
      </c>
      <c r="AN87" s="3">
        <f>+'Indice PondENGHO'!AN85/'Indice PondENGHO'!AN84-1</f>
        <v>0.15625402289261903</v>
      </c>
      <c r="AO87" s="3">
        <f>+'Indice PondENGHO'!AO85/'Indice PondENGHO'!AO84-1</f>
        <v>0.11765212651428159</v>
      </c>
      <c r="AP87" s="3">
        <f>+'Indice PondENGHO'!AP85/'Indice PondENGHO'!AP84-1</f>
        <v>0.10096585524418811</v>
      </c>
      <c r="AQ87" s="3">
        <f>+'Indice PondENGHO'!AQ85/'Indice PondENGHO'!AQ84-1</f>
        <v>7.2031345802181068E-2</v>
      </c>
      <c r="AR87" s="3">
        <f>+'Indice PondENGHO'!AR85/'Indice PondENGHO'!AR84-1</f>
        <v>0.12487865859367764</v>
      </c>
      <c r="AS87" s="3">
        <f>+'Indice PondENGHO'!AS85/'Indice PondENGHO'!AS84-1</f>
        <v>0.15914355402369296</v>
      </c>
      <c r="AT87" s="3">
        <f>+'Indice PondENGHO'!AT85/'Indice PondENGHO'!AT84-1</f>
        <v>0.10382449636478319</v>
      </c>
      <c r="AU87" s="3">
        <f>+'Indice PondENGHO'!AU85/'Indice PondENGHO'!AU84-1</f>
        <v>0.15137469250465241</v>
      </c>
      <c r="AV87" s="3">
        <f>+'Indice PondENGHO'!AV85/'Indice PondENGHO'!AV84-1</f>
        <v>0.13209347698067408</v>
      </c>
      <c r="AW87" s="3">
        <f>+'Indice PondENGHO'!AW85/'Indice PondENGHO'!AW84-1</f>
        <v>8.9496053924196906E-2</v>
      </c>
      <c r="AX87" s="3">
        <f>+'Indice PondENGHO'!AX85/'Indice PondENGHO'!AX84-1</f>
        <v>0.1207042201173294</v>
      </c>
      <c r="AY87" s="3">
        <f>+'Indice PondENGHO'!AY85/'Indice PondENGHO'!AY84-1</f>
        <v>0.11525175939622545</v>
      </c>
      <c r="AZ87" s="10">
        <f>+'Indice PondENGHO'!AZ85/'Indice PondENGHO'!AZ84-1</f>
        <v>0.15791081908593929</v>
      </c>
      <c r="BA87" s="3">
        <f>+'Indice PondENGHO'!BA85/'Indice PondENGHO'!BA84-1</f>
        <v>0.11736837249392407</v>
      </c>
      <c r="BB87" s="3">
        <f>+'Indice PondENGHO'!BB85/'Indice PondENGHO'!BB84-1</f>
        <v>9.9895364232226003E-2</v>
      </c>
      <c r="BC87" s="3">
        <f>+'Indice PondENGHO'!BC85/'Indice PondENGHO'!BC84-1</f>
        <v>6.8855508041423041E-2</v>
      </c>
      <c r="BD87" s="3">
        <f>+'Indice PondENGHO'!BD85/'Indice PondENGHO'!BD84-1</f>
        <v>0.12472258605106989</v>
      </c>
      <c r="BE87" s="3">
        <f>+'Indice PondENGHO'!BE85/'Indice PondENGHO'!BE84-1</f>
        <v>0.16183477795777224</v>
      </c>
      <c r="BF87" s="3">
        <f>+'Indice PondENGHO'!BF85/'Indice PondENGHO'!BF84-1</f>
        <v>0.10399119691676129</v>
      </c>
      <c r="BG87" s="3">
        <f>+'Indice PondENGHO'!BG85/'Indice PondENGHO'!BG84-1</f>
        <v>0.15170149957574663</v>
      </c>
      <c r="BH87" s="3">
        <f>+'Indice PondENGHO'!BH85/'Indice PondENGHO'!BH84-1</f>
        <v>0.13279261080608351</v>
      </c>
      <c r="BI87" s="3">
        <f>+'Indice PondENGHO'!BI85/'Indice PondENGHO'!BI84-1</f>
        <v>9.2706563580186252E-2</v>
      </c>
      <c r="BJ87" s="3">
        <f>+'Indice PondENGHO'!BJ85/'Indice PondENGHO'!BJ84-1</f>
        <v>0.12242327271484754</v>
      </c>
      <c r="BK87" s="11">
        <f>+'Indice PondENGHO'!BK85/'Indice PondENGHO'!BK84-1</f>
        <v>0.11518168420155805</v>
      </c>
      <c r="BL87" s="65">
        <f>+'Indice PondENGHO'!BL85/'Indice PondENGHO'!BL84-1</f>
        <v>0.13044013553219957</v>
      </c>
      <c r="BM87" s="65">
        <f>+'Indice PondENGHO'!BM85/'Indice PondENGHO'!BM84-1</f>
        <v>0.12868027167293605</v>
      </c>
      <c r="BN87" s="65">
        <f>+'Indice PondENGHO'!BN85/'Indice PondENGHO'!BN84-1</f>
        <v>0.12895689669512378</v>
      </c>
      <c r="BO87" s="65">
        <f>+'Indice PondENGHO'!BO85/'Indice PondENGHO'!BO84-1</f>
        <v>0.12766829611435759</v>
      </c>
      <c r="BP87" s="65">
        <f>+'Indice PondENGHO'!BP85/'Indice PondENGHO'!BP84-1</f>
        <v>0.12649986043209283</v>
      </c>
      <c r="BQ87" s="10">
        <f>+'Indice PondENGHO'!BQ85/'Indice PondENGHO'!BQ84-1</f>
        <v>0.1552260631365534</v>
      </c>
      <c r="BR87" s="3">
        <f>+'Indice PondENGHO'!BR85/'Indice PondENGHO'!BR84-1</f>
        <v>0.11762241522771966</v>
      </c>
      <c r="BS87" s="3">
        <f>+'Indice PondENGHO'!BS85/'Indice PondENGHO'!BS84-1</f>
        <v>0.10142734520870378</v>
      </c>
      <c r="BT87" s="3">
        <f>+'Indice PondENGHO'!BT85/'Indice PondENGHO'!BT84-1</f>
        <v>7.1636093055410299E-2</v>
      </c>
      <c r="BU87" s="3">
        <f>+'Indice PondENGHO'!BU85/'Indice PondENGHO'!BU84-1</f>
        <v>0.12480939819470938</v>
      </c>
      <c r="BV87" s="3">
        <f>+'Indice PondENGHO'!BV85/'Indice PondENGHO'!BV84-1</f>
        <v>0.15909361832395996</v>
      </c>
      <c r="BW87" s="3">
        <f>+'Indice PondENGHO'!BW85/'Indice PondENGHO'!BW84-1</f>
        <v>0.10401987524567757</v>
      </c>
      <c r="BX87" s="3">
        <f>+'Indice PondENGHO'!BX85/'Indice PondENGHO'!BX84-1</f>
        <v>0.15151112046907333</v>
      </c>
      <c r="BY87" s="3">
        <f>+'Indice PondENGHO'!BY85/'Indice PondENGHO'!BY84-1</f>
        <v>0.13181423236905521</v>
      </c>
      <c r="BZ87" s="3">
        <f>+'Indice PondENGHO'!BZ85/'Indice PondENGHO'!BZ84-1</f>
        <v>9.0549688902662018E-2</v>
      </c>
      <c r="CA87" s="3">
        <f>+'Indice PondENGHO'!CA85/'Indice PondENGHO'!CA84-1</f>
        <v>0.12067806643179724</v>
      </c>
      <c r="CB87" s="11">
        <f>+'Indice PondENGHO'!CB85/'Indice PondENGHO'!CB84-1</f>
        <v>0.11526283421229366</v>
      </c>
      <c r="CC87" s="55">
        <f>+'Indice PondENGHO'!CC85/'Indice PondENGHO'!CC84-1</f>
        <v>0.12802823852856182</v>
      </c>
      <c r="CD87" s="56">
        <f>+'Indice PondENGHO'!CD85/'Indice PondENGHO'!CD84-1</f>
        <v>0.1280281408146855</v>
      </c>
      <c r="CF87" s="3">
        <f t="shared" ref="CF87" si="5">+BL87-BP87</f>
        <v>3.9402751001067493E-3</v>
      </c>
    </row>
    <row r="88" spans="1:84" x14ac:dyDescent="0.3">
      <c r="A88" s="2">
        <f>+'Indice PondENGHO'!A86</f>
        <v>45261</v>
      </c>
      <c r="B88" s="1" t="str">
        <f>+'Indice PondENGHO'!B86</f>
        <v>Diciembre</v>
      </c>
      <c r="C88" s="1">
        <f>+'Indice PondENGHO'!C86</f>
        <v>2023</v>
      </c>
      <c r="D88" s="10">
        <f>+'Indice PondENGHO'!D86/'Indice PondENGHO'!D85-1</f>
        <v>0.29789675963404361</v>
      </c>
      <c r="E88" s="3">
        <f>+'Indice PondENGHO'!E86/'Indice PondENGHO'!E85-1</f>
        <v>0.20131633899188373</v>
      </c>
      <c r="F88" s="3">
        <f>+'Indice PondENGHO'!F86/'Indice PondENGHO'!F85-1</f>
        <v>0.16921653833754324</v>
      </c>
      <c r="G88" s="3">
        <f>+'Indice PondENGHO'!G86/'Indice PondENGHO'!G85-1</f>
        <v>0.13844677913604553</v>
      </c>
      <c r="H88" s="3">
        <f>+'Indice PondENGHO'!H86/'Indice PondENGHO'!H85-1</f>
        <v>0.30540244907414493</v>
      </c>
      <c r="I88" s="3">
        <f>+'Indice PondENGHO'!I86/'Indice PondENGHO'!I85-1</f>
        <v>0.33137902147613163</v>
      </c>
      <c r="J88" s="3">
        <f>+'Indice PondENGHO'!J86/'Indice PondENGHO'!J85-1</f>
        <v>0.32444356549733255</v>
      </c>
      <c r="K88" s="3">
        <f>+'Indice PondENGHO'!K86/'Indice PondENGHO'!K85-1</f>
        <v>0.15878933337081591</v>
      </c>
      <c r="L88" s="3">
        <f>+'Indice PondENGHO'!L86/'Indice PondENGHO'!L85-1</f>
        <v>0.20269266720047918</v>
      </c>
      <c r="M88" s="3">
        <f>+'Indice PondENGHO'!M86/'Indice PondENGHO'!M85-1</f>
        <v>6.3233113572716659E-2</v>
      </c>
      <c r="N88" s="3">
        <f>+'Indice PondENGHO'!N86/'Indice PondENGHO'!N85-1</f>
        <v>0.21600083980800955</v>
      </c>
      <c r="O88" s="11">
        <f>+'Indice PondENGHO'!O86/'Indice PondENGHO'!O85-1</f>
        <v>0.33264210026684449</v>
      </c>
      <c r="P88" s="3">
        <f>+'Indice PondENGHO'!P86/'Indice PondENGHO'!P85-1</f>
        <v>0.29714520362342012</v>
      </c>
      <c r="Q88" s="3">
        <f>+'Indice PondENGHO'!Q86/'Indice PondENGHO'!Q85-1</f>
        <v>0.20181639953643837</v>
      </c>
      <c r="R88" s="3">
        <f>+'Indice PondENGHO'!R86/'Indice PondENGHO'!R85-1</f>
        <v>0.16955887934936342</v>
      </c>
      <c r="S88" s="3">
        <f>+'Indice PondENGHO'!S86/'Indice PondENGHO'!S85-1</f>
        <v>0.13688639140513703</v>
      </c>
      <c r="T88" s="3">
        <f>+'Indice PondENGHO'!T86/'Indice PondENGHO'!T85-1</f>
        <v>0.3058116963271813</v>
      </c>
      <c r="U88" s="3">
        <f>+'Indice PondENGHO'!U86/'Indice PondENGHO'!U85-1</f>
        <v>0.33056543434597785</v>
      </c>
      <c r="V88" s="3">
        <f>+'Indice PondENGHO'!V86/'Indice PondENGHO'!V85-1</f>
        <v>0.32139273648625055</v>
      </c>
      <c r="W88" s="3">
        <f>+'Indice PondENGHO'!W86/'Indice PondENGHO'!W85-1</f>
        <v>0.15674879398528585</v>
      </c>
      <c r="X88" s="3">
        <f>+'Indice PondENGHO'!X86/'Indice PondENGHO'!X85-1</f>
        <v>0.20147160200554137</v>
      </c>
      <c r="Y88" s="3">
        <f>+'Indice PondENGHO'!Y86/'Indice PondENGHO'!Y85-1</f>
        <v>6.4378213859759947E-2</v>
      </c>
      <c r="Z88" s="3">
        <f>+'Indice PondENGHO'!Z86/'Indice PondENGHO'!Z85-1</f>
        <v>0.21629948423940637</v>
      </c>
      <c r="AA88" s="3">
        <f>+'Indice PondENGHO'!AA86/'Indice PondENGHO'!AA85-1</f>
        <v>0.32728708495697689</v>
      </c>
      <c r="AB88" s="10">
        <f>+'Indice PondENGHO'!AB86/'Indice PondENGHO'!AB85-1</f>
        <v>0.29684033472278082</v>
      </c>
      <c r="AC88" s="3">
        <f>+'Indice PondENGHO'!AC86/'Indice PondENGHO'!AC85-1</f>
        <v>0.2016415398971334</v>
      </c>
      <c r="AD88" s="3">
        <f>+'Indice PondENGHO'!AD86/'Indice PondENGHO'!AD85-1</f>
        <v>0.16939558490642059</v>
      </c>
      <c r="AE88" s="3">
        <f>+'Indice PondENGHO'!AE86/'Indice PondENGHO'!AE85-1</f>
        <v>0.13676636016753285</v>
      </c>
      <c r="AF88" s="3">
        <f>+'Indice PondENGHO'!AF86/'Indice PondENGHO'!AF85-1</f>
        <v>0.30588760239863522</v>
      </c>
      <c r="AG88" s="3">
        <f>+'Indice PondENGHO'!AG86/'Indice PondENGHO'!AG85-1</f>
        <v>0.33116540698135033</v>
      </c>
      <c r="AH88" s="3">
        <f>+'Indice PondENGHO'!AH86/'Indice PondENGHO'!AH85-1</f>
        <v>0.31906993387119043</v>
      </c>
      <c r="AI88" s="3">
        <f>+'Indice PondENGHO'!AI86/'Indice PondENGHO'!AI85-1</f>
        <v>0.15579515415311107</v>
      </c>
      <c r="AJ88" s="3">
        <f>+'Indice PondENGHO'!AJ86/'Indice PondENGHO'!AJ85-1</f>
        <v>0.20060973737870591</v>
      </c>
      <c r="AK88" s="3">
        <f>+'Indice PondENGHO'!AK86/'Indice PondENGHO'!AK85-1</f>
        <v>6.4938803217803542E-2</v>
      </c>
      <c r="AL88" s="3">
        <f>+'Indice PondENGHO'!AL86/'Indice PondENGHO'!AL85-1</f>
        <v>0.21527566529486508</v>
      </c>
      <c r="AM88" s="11">
        <f>+'Indice PondENGHO'!AM86/'Indice PondENGHO'!AM85-1</f>
        <v>0.32602844783371765</v>
      </c>
      <c r="AN88" s="3">
        <f>+'Indice PondENGHO'!AN86/'Indice PondENGHO'!AN85-1</f>
        <v>0.29646095425484975</v>
      </c>
      <c r="AO88" s="3">
        <f>+'Indice PondENGHO'!AO86/'Indice PondENGHO'!AO85-1</f>
        <v>0.20180681286716884</v>
      </c>
      <c r="AP88" s="3">
        <f>+'Indice PondENGHO'!AP86/'Indice PondENGHO'!AP85-1</f>
        <v>0.17094477740880776</v>
      </c>
      <c r="AQ88" s="3">
        <f>+'Indice PondENGHO'!AQ86/'Indice PondENGHO'!AQ85-1</f>
        <v>0.13688618168907474</v>
      </c>
      <c r="AR88" s="3">
        <f>+'Indice PondENGHO'!AR86/'Indice PondENGHO'!AR85-1</f>
        <v>0.30563858761708929</v>
      </c>
      <c r="AS88" s="3">
        <f>+'Indice PondENGHO'!AS86/'Indice PondENGHO'!AS85-1</f>
        <v>0.32556359291556158</v>
      </c>
      <c r="AT88" s="3">
        <f>+'Indice PondENGHO'!AT86/'Indice PondENGHO'!AT85-1</f>
        <v>0.31641600544179038</v>
      </c>
      <c r="AU88" s="3">
        <f>+'Indice PondENGHO'!AU86/'Indice PondENGHO'!AU85-1</f>
        <v>0.15536258171142436</v>
      </c>
      <c r="AV88" s="3">
        <f>+'Indice PondENGHO'!AV86/'Indice PondENGHO'!AV85-1</f>
        <v>0.20180032284457017</v>
      </c>
      <c r="AW88" s="3">
        <f>+'Indice PondENGHO'!AW86/'Indice PondENGHO'!AW85-1</f>
        <v>6.4044607855027635E-2</v>
      </c>
      <c r="AX88" s="3">
        <f>+'Indice PondENGHO'!AX86/'Indice PondENGHO'!AX85-1</f>
        <v>0.216099214712141</v>
      </c>
      <c r="AY88" s="3">
        <f>+'Indice PondENGHO'!AY86/'Indice PondENGHO'!AY85-1</f>
        <v>0.32353291190620626</v>
      </c>
      <c r="AZ88" s="10">
        <f>+'Indice PondENGHO'!AZ86/'Indice PondENGHO'!AZ85-1</f>
        <v>0.29583406488437736</v>
      </c>
      <c r="BA88" s="3">
        <f>+'Indice PondENGHO'!BA86/'Indice PondENGHO'!BA85-1</f>
        <v>0.20247484162509211</v>
      </c>
      <c r="BB88" s="3">
        <f>+'Indice PondENGHO'!BB86/'Indice PondENGHO'!BB85-1</f>
        <v>0.17239825996722047</v>
      </c>
      <c r="BC88" s="3">
        <f>+'Indice PondENGHO'!BC86/'Indice PondENGHO'!BC85-1</f>
        <v>0.13741383520397532</v>
      </c>
      <c r="BD88" s="3">
        <f>+'Indice PondENGHO'!BD86/'Indice PondENGHO'!BD85-1</f>
        <v>0.30626636210551617</v>
      </c>
      <c r="BE88" s="3">
        <f>+'Indice PondENGHO'!BE86/'Indice PondENGHO'!BE85-1</f>
        <v>0.32116655354617429</v>
      </c>
      <c r="BF88" s="3">
        <f>+'Indice PondENGHO'!BF86/'Indice PondENGHO'!BF85-1</f>
        <v>0.31371281198954781</v>
      </c>
      <c r="BG88" s="3">
        <f>+'Indice PondENGHO'!BG86/'Indice PondENGHO'!BG85-1</f>
        <v>0.15482220994318996</v>
      </c>
      <c r="BH88" s="3">
        <f>+'Indice PondENGHO'!BH86/'Indice PondENGHO'!BH85-1</f>
        <v>0.20273830338836007</v>
      </c>
      <c r="BI88" s="3">
        <f>+'Indice PondENGHO'!BI86/'Indice PondENGHO'!BI85-1</f>
        <v>6.5320451360386445E-2</v>
      </c>
      <c r="BJ88" s="3">
        <f>+'Indice PondENGHO'!BJ86/'Indice PondENGHO'!BJ85-1</f>
        <v>0.21650683444287089</v>
      </c>
      <c r="BK88" s="11">
        <f>+'Indice PondENGHO'!BK86/'Indice PondENGHO'!BK85-1</f>
        <v>0.3200626626705998</v>
      </c>
      <c r="BL88" s="65">
        <f>+'Indice PondENGHO'!BL86/'Indice PondENGHO'!BL85-1</f>
        <v>0.25930668071910268</v>
      </c>
      <c r="BM88" s="65">
        <f>+'Indice PondENGHO'!BM86/'Indice PondENGHO'!BM85-1</f>
        <v>0.25572870220640764</v>
      </c>
      <c r="BN88" s="65">
        <f>+'Indice PondENGHO'!BN86/'Indice PondENGHO'!BN85-1</f>
        <v>0.25500131445175733</v>
      </c>
      <c r="BO88" s="65">
        <f>+'Indice PondENGHO'!BO86/'Indice PondENGHO'!BO85-1</f>
        <v>0.25453497673378456</v>
      </c>
      <c r="BP88" s="65">
        <f>+'Indice PondENGHO'!BP86/'Indice PondENGHO'!BP85-1</f>
        <v>0.25180515107178114</v>
      </c>
      <c r="BQ88" s="10">
        <f>+'Indice PondENGHO'!BQ86/'Indice PondENGHO'!BQ85-1</f>
        <v>0.29678267814115689</v>
      </c>
      <c r="BR88" s="3">
        <f>+'Indice PondENGHO'!BR86/'Indice PondENGHO'!BR85-1</f>
        <v>0.20191679803557205</v>
      </c>
      <c r="BS88" s="3">
        <f>+'Indice PondENGHO'!BS86/'Indice PondENGHO'!BS85-1</f>
        <v>0.17061362103107203</v>
      </c>
      <c r="BT88" s="3">
        <f>+'Indice PondENGHO'!BT86/'Indice PondENGHO'!BT85-1</f>
        <v>0.1372243881811428</v>
      </c>
      <c r="BU88" s="3">
        <f>+'Indice PondENGHO'!BU86/'Indice PondENGHO'!BU85-1</f>
        <v>0.30593814061069602</v>
      </c>
      <c r="BV88" s="3">
        <f>+'Indice PondENGHO'!BV86/'Indice PondENGHO'!BV85-1</f>
        <v>0.32579036663696415</v>
      </c>
      <c r="BW88" s="3">
        <f>+'Indice PondENGHO'!BW86/'Indice PondENGHO'!BW85-1</f>
        <v>0.31730011936127256</v>
      </c>
      <c r="BX88" s="3">
        <f>+'Indice PondENGHO'!BX86/'Indice PondENGHO'!BX85-1</f>
        <v>0.15592452676855095</v>
      </c>
      <c r="BY88" s="3">
        <f>+'Indice PondENGHO'!BY86/'Indice PondENGHO'!BY85-1</f>
        <v>0.2020030988817183</v>
      </c>
      <c r="BZ88" s="3">
        <f>+'Indice PondENGHO'!BZ86/'Indice PondENGHO'!BZ85-1</f>
        <v>6.4712036893432634E-2</v>
      </c>
      <c r="CA88" s="3">
        <f>+'Indice PondENGHO'!CA86/'Indice PondENGHO'!CA85-1</f>
        <v>0.21615041353716258</v>
      </c>
      <c r="CB88" s="11">
        <f>+'Indice PondENGHO'!CB86/'Indice PondENGHO'!CB85-1</f>
        <v>0.32409137950007083</v>
      </c>
      <c r="CC88" s="55">
        <f>+'Indice PondENGHO'!CC86/'Indice PondENGHO'!CC85-1</f>
        <v>0.25453108605128616</v>
      </c>
      <c r="CD88" s="56">
        <f>+'Indice PondENGHO'!CD86/'Indice PondENGHO'!CD85-1</f>
        <v>0.2545311947233051</v>
      </c>
      <c r="CF88" s="3">
        <f t="shared" ref="CF88" si="6">+BL88-BP88</f>
        <v>7.5015296473215365E-3</v>
      </c>
    </row>
    <row r="89" spans="1:84" x14ac:dyDescent="0.3">
      <c r="A89" s="2">
        <f>+'Indice PondENGHO'!A87</f>
        <v>45292</v>
      </c>
      <c r="B89" s="1" t="str">
        <f>+'Indice PondENGHO'!B87</f>
        <v>Enero</v>
      </c>
      <c r="C89" s="1">
        <f>+'Indice PondENGHO'!C87</f>
        <v>2024</v>
      </c>
      <c r="D89" s="10">
        <f>+'Indice PondENGHO'!D87/'Indice PondENGHO'!D86-1</f>
        <v>0.20349953501281326</v>
      </c>
      <c r="E89" s="3">
        <f>+'Indice PondENGHO'!E87/'Indice PondENGHO'!E86-1</f>
        <v>0.20932879957936645</v>
      </c>
      <c r="F89" s="3">
        <f>+'Indice PondENGHO'!F87/'Indice PondENGHO'!F86-1</f>
        <v>0.12140295682950697</v>
      </c>
      <c r="G89" s="3">
        <f>+'Indice PondENGHO'!G87/'Indice PondENGHO'!G86-1</f>
        <v>0.15611659499490416</v>
      </c>
      <c r="H89" s="3">
        <f>+'Indice PondENGHO'!H87/'Indice PondENGHO'!H86-1</f>
        <v>0.22547035982940677</v>
      </c>
      <c r="I89" s="3">
        <f>+'Indice PondENGHO'!I87/'Indice PondENGHO'!I86-1</f>
        <v>0.20371541473079335</v>
      </c>
      <c r="J89" s="3">
        <f>+'Indice PondENGHO'!J87/'Indice PondENGHO'!J86-1</f>
        <v>0.26724507819256127</v>
      </c>
      <c r="K89" s="3">
        <f>+'Indice PondENGHO'!K87/'Indice PondENGHO'!K86-1</f>
        <v>0.25333044102599134</v>
      </c>
      <c r="L89" s="3">
        <f>+'Indice PondENGHO'!L87/'Indice PondENGHO'!L86-1</f>
        <v>0.2375674346611083</v>
      </c>
      <c r="M89" s="3">
        <f>+'Indice PondENGHO'!M87/'Indice PondENGHO'!M86-1</f>
        <v>1.0259897331998946E-2</v>
      </c>
      <c r="N89" s="3">
        <f>+'Indice PondENGHO'!N87/'Indice PondENGHO'!N86-1</f>
        <v>0.19616851855443618</v>
      </c>
      <c r="O89" s="11">
        <f>+'Indice PondENGHO'!O87/'Indice PondENGHO'!O86-1</f>
        <v>0.44565648272442404</v>
      </c>
      <c r="P89" s="3">
        <f>+'Indice PondENGHO'!P87/'Indice PondENGHO'!P86-1</f>
        <v>0.20394560476425716</v>
      </c>
      <c r="Q89" s="3">
        <f>+'Indice PondENGHO'!Q87/'Indice PondENGHO'!Q86-1</f>
        <v>0.21008081202921969</v>
      </c>
      <c r="R89" s="3">
        <f>+'Indice PondENGHO'!R87/'Indice PondENGHO'!R86-1</f>
        <v>0.12165230921573023</v>
      </c>
      <c r="S89" s="3">
        <f>+'Indice PondENGHO'!S87/'Indice PondENGHO'!S86-1</f>
        <v>0.14756307208857278</v>
      </c>
      <c r="T89" s="3">
        <f>+'Indice PondENGHO'!T87/'Indice PondENGHO'!T86-1</f>
        <v>0.2246069347430717</v>
      </c>
      <c r="U89" s="3">
        <f>+'Indice PondENGHO'!U87/'Indice PondENGHO'!U86-1</f>
        <v>0.20316040191116191</v>
      </c>
      <c r="V89" s="3">
        <f>+'Indice PondENGHO'!V87/'Indice PondENGHO'!V86-1</f>
        <v>0.26765870618763143</v>
      </c>
      <c r="W89" s="3">
        <f>+'Indice PondENGHO'!W87/'Indice PondENGHO'!W86-1</f>
        <v>0.25231760968388439</v>
      </c>
      <c r="X89" s="3">
        <f>+'Indice PondENGHO'!X87/'Indice PondENGHO'!X86-1</f>
        <v>0.23910827524452882</v>
      </c>
      <c r="Y89" s="3">
        <f>+'Indice PondENGHO'!Y87/'Indice PondENGHO'!Y86-1</f>
        <v>8.8178629379682683E-3</v>
      </c>
      <c r="Z89" s="3">
        <f>+'Indice PondENGHO'!Z87/'Indice PondENGHO'!Z86-1</f>
        <v>0.19536169928189762</v>
      </c>
      <c r="AA89" s="3">
        <f>+'Indice PondENGHO'!AA87/'Indice PondENGHO'!AA86-1</f>
        <v>0.44612113823435928</v>
      </c>
      <c r="AB89" s="10">
        <f>+'Indice PondENGHO'!AB87/'Indice PondENGHO'!AB86-1</f>
        <v>0.20440983000345936</v>
      </c>
      <c r="AC89" s="3">
        <f>+'Indice PondENGHO'!AC87/'Indice PondENGHO'!AC86-1</f>
        <v>0.2118279188058998</v>
      </c>
      <c r="AD89" s="3">
        <f>+'Indice PondENGHO'!AD87/'Indice PondENGHO'!AD86-1</f>
        <v>0.12165026278203772</v>
      </c>
      <c r="AE89" s="3">
        <f>+'Indice PondENGHO'!AE87/'Indice PondENGHO'!AE86-1</f>
        <v>0.14385750415271037</v>
      </c>
      <c r="AF89" s="3">
        <f>+'Indice PondENGHO'!AF87/'Indice PondENGHO'!AF86-1</f>
        <v>0.2258485353876114</v>
      </c>
      <c r="AG89" s="3">
        <f>+'Indice PondENGHO'!AG87/'Indice PondENGHO'!AG86-1</f>
        <v>0.20335091115253956</v>
      </c>
      <c r="AH89" s="3">
        <f>+'Indice PondENGHO'!AH87/'Indice PondENGHO'!AH86-1</f>
        <v>0.2667465606388375</v>
      </c>
      <c r="AI89" s="3">
        <f>+'Indice PondENGHO'!AI87/'Indice PondENGHO'!AI86-1</f>
        <v>0.25143683124558791</v>
      </c>
      <c r="AJ89" s="3">
        <f>+'Indice PondENGHO'!AJ87/'Indice PondENGHO'!AJ86-1</f>
        <v>0.24017547732274935</v>
      </c>
      <c r="AK89" s="3">
        <f>+'Indice PondENGHO'!AK87/'Indice PondENGHO'!AK86-1</f>
        <v>8.3700488730427125E-3</v>
      </c>
      <c r="AL89" s="3">
        <f>+'Indice PondENGHO'!AL87/'Indice PondENGHO'!AL86-1</f>
        <v>0.1944615355640289</v>
      </c>
      <c r="AM89" s="11">
        <f>+'Indice PondENGHO'!AM87/'Indice PondENGHO'!AM86-1</f>
        <v>0.44441556609983524</v>
      </c>
      <c r="AN89" s="3">
        <f>+'Indice PondENGHO'!AN87/'Indice PondENGHO'!AN86-1</f>
        <v>0.20540388678512267</v>
      </c>
      <c r="AO89" s="3">
        <f>+'Indice PondENGHO'!AO87/'Indice PondENGHO'!AO86-1</f>
        <v>0.21246363461942819</v>
      </c>
      <c r="AP89" s="3">
        <f>+'Indice PondENGHO'!AP87/'Indice PondENGHO'!AP86-1</f>
        <v>0.12032747321733495</v>
      </c>
      <c r="AQ89" s="3">
        <f>+'Indice PondENGHO'!AQ87/'Indice PondENGHO'!AQ86-1</f>
        <v>0.14118368942619708</v>
      </c>
      <c r="AR89" s="3">
        <f>+'Indice PondENGHO'!AR87/'Indice PondENGHO'!AR86-1</f>
        <v>0.2261062883787508</v>
      </c>
      <c r="AS89" s="3">
        <f>+'Indice PondENGHO'!AS87/'Indice PondENGHO'!AS86-1</f>
        <v>0.20420370686293099</v>
      </c>
      <c r="AT89" s="3">
        <f>+'Indice PondENGHO'!AT87/'Indice PondENGHO'!AT86-1</f>
        <v>0.26611387604216064</v>
      </c>
      <c r="AU89" s="3">
        <f>+'Indice PondENGHO'!AU87/'Indice PondENGHO'!AU86-1</f>
        <v>0.25073717429507059</v>
      </c>
      <c r="AV89" s="3">
        <f>+'Indice PondENGHO'!AV87/'Indice PondENGHO'!AV86-1</f>
        <v>0.23947105132501378</v>
      </c>
      <c r="AW89" s="3">
        <f>+'Indice PondENGHO'!AW87/'Indice PondENGHO'!AW86-1</f>
        <v>8.1470388442832498E-3</v>
      </c>
      <c r="AX89" s="3">
        <f>+'Indice PondENGHO'!AX87/'Indice PondENGHO'!AX86-1</f>
        <v>0.19387570388632991</v>
      </c>
      <c r="AY89" s="3">
        <f>+'Indice PondENGHO'!AY87/'Indice PondENGHO'!AY86-1</f>
        <v>0.44663339019818449</v>
      </c>
      <c r="AZ89" s="10">
        <f>+'Indice PondENGHO'!AZ87/'Indice PondENGHO'!AZ86-1</f>
        <v>0.2061440906016403</v>
      </c>
      <c r="BA89" s="3">
        <f>+'Indice PondENGHO'!BA87/'Indice PondENGHO'!BA86-1</f>
        <v>0.21237522633749428</v>
      </c>
      <c r="BB89" s="3">
        <f>+'Indice PondENGHO'!BB87/'Indice PondENGHO'!BB86-1</f>
        <v>0.11889149250280329</v>
      </c>
      <c r="BC89" s="3">
        <f>+'Indice PondENGHO'!BC87/'Indice PondENGHO'!BC86-1</f>
        <v>0.13268896705825606</v>
      </c>
      <c r="BD89" s="3">
        <f>+'Indice PondENGHO'!BD87/'Indice PondENGHO'!BD86-1</f>
        <v>0.22271630013173271</v>
      </c>
      <c r="BE89" s="3">
        <f>+'Indice PondENGHO'!BE87/'Indice PondENGHO'!BE86-1</f>
        <v>0.20486725351690116</v>
      </c>
      <c r="BF89" s="3">
        <f>+'Indice PondENGHO'!BF87/'Indice PondENGHO'!BF86-1</f>
        <v>0.26510924589452256</v>
      </c>
      <c r="BG89" s="3">
        <f>+'Indice PondENGHO'!BG87/'Indice PondENGHO'!BG86-1</f>
        <v>0.24942468041085508</v>
      </c>
      <c r="BH89" s="3">
        <f>+'Indice PondENGHO'!BH87/'Indice PondENGHO'!BH86-1</f>
        <v>0.23904549545489195</v>
      </c>
      <c r="BI89" s="3">
        <f>+'Indice PondENGHO'!BI87/'Indice PondENGHO'!BI86-1</f>
        <v>7.9852113846956563E-3</v>
      </c>
      <c r="BJ89" s="3">
        <f>+'Indice PondENGHO'!BJ87/'Indice PondENGHO'!BJ86-1</f>
        <v>0.19269271873253846</v>
      </c>
      <c r="BK89" s="11">
        <f>+'Indice PondENGHO'!BK87/'Indice PondENGHO'!BK86-1</f>
        <v>0.44632321868959268</v>
      </c>
      <c r="BL89" s="65">
        <f>+'Indice PondENGHO'!BL87/'Indice PondENGHO'!BL86-1</f>
        <v>0.20458141154209519</v>
      </c>
      <c r="BM89" s="65">
        <f>+'Indice PondENGHO'!BM87/'Indice PondENGHO'!BM86-1</f>
        <v>0.2060060306089917</v>
      </c>
      <c r="BN89" s="65">
        <f>+'Indice PondENGHO'!BN87/'Indice PondENGHO'!BN86-1</f>
        <v>0.20595148300979838</v>
      </c>
      <c r="BO89" s="65">
        <f>+'Indice PondENGHO'!BO87/'Indice PondENGHO'!BO86-1</f>
        <v>0.20816975702616336</v>
      </c>
      <c r="BP89" s="65">
        <f>+'Indice PondENGHO'!BP87/'Indice PondENGHO'!BP86-1</f>
        <v>0.20860510050867043</v>
      </c>
      <c r="BQ89" s="10">
        <f>+'Indice PondENGHO'!BQ87/'Indice PondENGHO'!BQ86-1</f>
        <v>0.20475548308062441</v>
      </c>
      <c r="BR89" s="3">
        <f>+'Indice PondENGHO'!BR87/'Indice PondENGHO'!BR86-1</f>
        <v>0.2114572724232695</v>
      </c>
      <c r="BS89" s="3">
        <f>+'Indice PondENGHO'!BS87/'Indice PondENGHO'!BS86-1</f>
        <v>0.12052139359016545</v>
      </c>
      <c r="BT89" s="3">
        <f>+'Indice PondENGHO'!BT87/'Indice PondENGHO'!BT86-1</f>
        <v>0.14168282773351759</v>
      </c>
      <c r="BU89" s="3">
        <f>+'Indice PondENGHO'!BU87/'Indice PondENGHO'!BU86-1</f>
        <v>0.22440966774927773</v>
      </c>
      <c r="BV89" s="3">
        <f>+'Indice PondENGHO'!BV87/'Indice PondENGHO'!BV86-1</f>
        <v>0.20416344992237012</v>
      </c>
      <c r="BW89" s="3">
        <f>+'Indice PondENGHO'!BW87/'Indice PondENGHO'!BW86-1</f>
        <v>0.26618266849097583</v>
      </c>
      <c r="BX89" s="3">
        <f>+'Indice PondENGHO'!BX87/'Indice PondENGHO'!BX86-1</f>
        <v>0.25106555391942975</v>
      </c>
      <c r="BY89" s="3">
        <f>+'Indice PondENGHO'!BY87/'Indice PondENGHO'!BY86-1</f>
        <v>0.23917699011150084</v>
      </c>
      <c r="BZ89" s="3">
        <f>+'Indice PondENGHO'!BZ87/'Indice PondENGHO'!BZ86-1</f>
        <v>8.3325087553955957E-3</v>
      </c>
      <c r="CA89" s="3">
        <f>+'Indice PondENGHO'!CA87/'Indice PondENGHO'!CA86-1</f>
        <v>0.19385751978488552</v>
      </c>
      <c r="CB89" s="11">
        <f>+'Indice PondENGHO'!CB87/'Indice PondENGHO'!CB86-1</f>
        <v>0.44597769987002023</v>
      </c>
      <c r="CC89" s="55">
        <f>+'Indice PondENGHO'!CC87/'Indice PondENGHO'!CC86-1</f>
        <v>0.20712479304409981</v>
      </c>
      <c r="CD89" s="56">
        <f>+'Indice PondENGHO'!CD87/'Indice PondENGHO'!CD86-1</f>
        <v>0.20712479304409981</v>
      </c>
      <c r="CF89" s="3">
        <f t="shared" ref="CF89" si="7">+BL89-BP89</f>
        <v>-4.023688966575234E-3</v>
      </c>
    </row>
    <row r="90" spans="1:84" x14ac:dyDescent="0.3">
      <c r="A90" s="2">
        <f>+'Indice PondENGHO'!A88</f>
        <v>45323</v>
      </c>
      <c r="B90" s="1" t="str">
        <f>+'Indice PondENGHO'!B88</f>
        <v>Febrero</v>
      </c>
      <c r="C90" s="1">
        <f>+'Indice PondENGHO'!C88</f>
        <v>2024</v>
      </c>
      <c r="D90" s="10">
        <f>+'Indice PondENGHO'!D88/'Indice PondENGHO'!D87-1</f>
        <v>0.1122328158615673</v>
      </c>
      <c r="E90" s="3">
        <f>+'Indice PondENGHO'!E88/'Indice PondENGHO'!E87-1</f>
        <v>0.17360014986706074</v>
      </c>
      <c r="F90" s="3">
        <f>+'Indice PondENGHO'!F88/'Indice PondENGHO'!F87-1</f>
        <v>7.5247683252184894E-2</v>
      </c>
      <c r="G90" s="3">
        <f>+'Indice PondENGHO'!G88/'Indice PondENGHO'!G87-1</f>
        <v>0.20008931957974729</v>
      </c>
      <c r="H90" s="3">
        <f>+'Indice PondENGHO'!H88/'Indice PondENGHO'!H87-1</f>
        <v>0.10246555963664128</v>
      </c>
      <c r="I90" s="3">
        <f>+'Indice PondENGHO'!I88/'Indice PondENGHO'!I87-1</f>
        <v>0.13185875228692012</v>
      </c>
      <c r="J90" s="3">
        <f>+'Indice PondENGHO'!J88/'Indice PondENGHO'!J87-1</f>
        <v>0.19536676468250813</v>
      </c>
      <c r="K90" s="3">
        <f>+'Indice PondENGHO'!K88/'Indice PondENGHO'!K87-1</f>
        <v>0.24144436798718361</v>
      </c>
      <c r="L90" s="3">
        <f>+'Indice PondENGHO'!L88/'Indice PondENGHO'!L87-1</f>
        <v>8.6867253840137826E-2</v>
      </c>
      <c r="M90" s="3">
        <f>+'Indice PondENGHO'!M88/'Indice PondENGHO'!M87-1</f>
        <v>0.1036242837596939</v>
      </c>
      <c r="N90" s="3">
        <f>+'Indice PondENGHO'!N88/'Indice PondENGHO'!N87-1</f>
        <v>0.11477887641878359</v>
      </c>
      <c r="O90" s="11">
        <f>+'Indice PondENGHO'!O88/'Indice PondENGHO'!O87-1</f>
        <v>0.16819938403226153</v>
      </c>
      <c r="P90" s="3">
        <f>+'Indice PondENGHO'!P88/'Indice PondENGHO'!P87-1</f>
        <v>0.11563795291050094</v>
      </c>
      <c r="Q90" s="3">
        <f>+'Indice PondENGHO'!Q88/'Indice PondENGHO'!Q87-1</f>
        <v>0.17580202884250973</v>
      </c>
      <c r="R90" s="3">
        <f>+'Indice PondENGHO'!R88/'Indice PondENGHO'!R87-1</f>
        <v>7.3696871221711646E-2</v>
      </c>
      <c r="S90" s="3">
        <f>+'Indice PondENGHO'!S88/'Indice PondENGHO'!S87-1</f>
        <v>0.20378429183699676</v>
      </c>
      <c r="T90" s="3">
        <f>+'Indice PondENGHO'!T88/'Indice PondENGHO'!T87-1</f>
        <v>0.10260990837936124</v>
      </c>
      <c r="U90" s="3">
        <f>+'Indice PondENGHO'!U88/'Indice PondENGHO'!U87-1</f>
        <v>0.13327839187077273</v>
      </c>
      <c r="V90" s="3">
        <f>+'Indice PondENGHO'!V88/'Indice PondENGHO'!V87-1</f>
        <v>0.20210582589231141</v>
      </c>
      <c r="W90" s="3">
        <f>+'Indice PondENGHO'!W88/'Indice PondENGHO'!W87-1</f>
        <v>0.24440433620544089</v>
      </c>
      <c r="X90" s="3">
        <f>+'Indice PondENGHO'!X88/'Indice PondENGHO'!X87-1</f>
        <v>8.5926274890526511E-2</v>
      </c>
      <c r="Y90" s="3">
        <f>+'Indice PondENGHO'!Y88/'Indice PondENGHO'!Y87-1</f>
        <v>0.11138491819838636</v>
      </c>
      <c r="Z90" s="3">
        <f>+'Indice PondENGHO'!Z88/'Indice PondENGHO'!Z87-1</f>
        <v>0.11393460678940648</v>
      </c>
      <c r="AA90" s="3">
        <f>+'Indice PondENGHO'!AA88/'Indice PondENGHO'!AA87-1</f>
        <v>0.16808850564869604</v>
      </c>
      <c r="AB90" s="10">
        <f>+'Indice PondENGHO'!AB88/'Indice PondENGHO'!AB87-1</f>
        <v>0.11765352818572627</v>
      </c>
      <c r="AC90" s="3">
        <f>+'Indice PondENGHO'!AC88/'Indice PondENGHO'!AC87-1</f>
        <v>0.17575673596472097</v>
      </c>
      <c r="AD90" s="3">
        <f>+'Indice PondENGHO'!AD88/'Indice PondENGHO'!AD87-1</f>
        <v>7.284041998088564E-2</v>
      </c>
      <c r="AE90" s="3">
        <f>+'Indice PondENGHO'!AE88/'Indice PondENGHO'!AE87-1</f>
        <v>0.20109255645316448</v>
      </c>
      <c r="AF90" s="3">
        <f>+'Indice PondENGHO'!AF88/'Indice PondENGHO'!AF87-1</f>
        <v>0.10352582913564334</v>
      </c>
      <c r="AG90" s="3">
        <f>+'Indice PondENGHO'!AG88/'Indice PondENGHO'!AG87-1</f>
        <v>0.13313179998245217</v>
      </c>
      <c r="AH90" s="3">
        <f>+'Indice PondENGHO'!AH88/'Indice PondENGHO'!AH87-1</f>
        <v>0.19971100202021774</v>
      </c>
      <c r="AI90" s="3">
        <f>+'Indice PondENGHO'!AI88/'Indice PondENGHO'!AI87-1</f>
        <v>0.24649188360640695</v>
      </c>
      <c r="AJ90" s="3">
        <f>+'Indice PondENGHO'!AJ88/'Indice PondENGHO'!AJ87-1</f>
        <v>8.543874194975043E-2</v>
      </c>
      <c r="AK90" s="3">
        <f>+'Indice PondENGHO'!AK88/'Indice PondENGHO'!AK87-1</f>
        <v>0.11081099606442346</v>
      </c>
      <c r="AL90" s="3">
        <f>+'Indice PondENGHO'!AL88/'Indice PondENGHO'!AL87-1</f>
        <v>0.11196649253392654</v>
      </c>
      <c r="AM90" s="11">
        <f>+'Indice PondENGHO'!AM88/'Indice PondENGHO'!AM87-1</f>
        <v>0.16782562573208248</v>
      </c>
      <c r="AN90" s="3">
        <f>+'Indice PondENGHO'!AN88/'Indice PondENGHO'!AN87-1</f>
        <v>0.11870431156176275</v>
      </c>
      <c r="AO90" s="3">
        <f>+'Indice PondENGHO'!AO88/'Indice PondENGHO'!AO87-1</f>
        <v>0.17741210803941643</v>
      </c>
      <c r="AP90" s="3">
        <f>+'Indice PondENGHO'!AP88/'Indice PondENGHO'!AP87-1</f>
        <v>7.267818290379946E-2</v>
      </c>
      <c r="AQ90" s="3">
        <f>+'Indice PondENGHO'!AQ88/'Indice PondENGHO'!AQ87-1</f>
        <v>0.19987141623411686</v>
      </c>
      <c r="AR90" s="3">
        <f>+'Indice PondENGHO'!AR88/'Indice PondENGHO'!AR87-1</f>
        <v>0.10365206860631426</v>
      </c>
      <c r="AS90" s="3">
        <f>+'Indice PondENGHO'!AS88/'Indice PondENGHO'!AS87-1</f>
        <v>0.1365054796662406</v>
      </c>
      <c r="AT90" s="3">
        <f>+'Indice PondENGHO'!AT88/'Indice PondENGHO'!AT87-1</f>
        <v>0.21058122526484513</v>
      </c>
      <c r="AU90" s="3">
        <f>+'Indice PondENGHO'!AU88/'Indice PondENGHO'!AU87-1</f>
        <v>0.24715757788641124</v>
      </c>
      <c r="AV90" s="3">
        <f>+'Indice PondENGHO'!AV88/'Indice PondENGHO'!AV87-1</f>
        <v>8.551412124499902E-2</v>
      </c>
      <c r="AW90" s="3">
        <f>+'Indice PondENGHO'!AW88/'Indice PondENGHO'!AW87-1</f>
        <v>0.1100751219572651</v>
      </c>
      <c r="AX90" s="3">
        <f>+'Indice PondENGHO'!AX88/'Indice PondENGHO'!AX87-1</f>
        <v>0.11103966697354206</v>
      </c>
      <c r="AY90" s="3">
        <f>+'Indice PondENGHO'!AY88/'Indice PondENGHO'!AY87-1</f>
        <v>0.16785976821703796</v>
      </c>
      <c r="AZ90" s="10">
        <f>+'Indice PondENGHO'!AZ88/'Indice PondENGHO'!AZ87-1</f>
        <v>0.1209467692673718</v>
      </c>
      <c r="BA90" s="3">
        <f>+'Indice PondENGHO'!BA88/'Indice PondENGHO'!BA87-1</f>
        <v>0.17958202509602006</v>
      </c>
      <c r="BB90" s="3">
        <f>+'Indice PondENGHO'!BB88/'Indice PondENGHO'!BB87-1</f>
        <v>7.20821248409238E-2</v>
      </c>
      <c r="BC90" s="3">
        <f>+'Indice PondENGHO'!BC88/'Indice PondENGHO'!BC87-1</f>
        <v>0.20134211967986948</v>
      </c>
      <c r="BD90" s="3">
        <f>+'Indice PondENGHO'!BD88/'Indice PondENGHO'!BD87-1</f>
        <v>0.10325807241065377</v>
      </c>
      <c r="BE90" s="3">
        <f>+'Indice PondENGHO'!BE88/'Indice PondENGHO'!BE87-1</f>
        <v>0.13937452850598753</v>
      </c>
      <c r="BF90" s="3">
        <f>+'Indice PondENGHO'!BF88/'Indice PondENGHO'!BF87-1</f>
        <v>0.21777518477502467</v>
      </c>
      <c r="BG90" s="3">
        <f>+'Indice PondENGHO'!BG88/'Indice PondENGHO'!BG87-1</f>
        <v>0.24901176109033729</v>
      </c>
      <c r="BH90" s="3">
        <f>+'Indice PondENGHO'!BH88/'Indice PondENGHO'!BH87-1</f>
        <v>8.5101738138824157E-2</v>
      </c>
      <c r="BI90" s="3">
        <f>+'Indice PondENGHO'!BI88/'Indice PondENGHO'!BI87-1</f>
        <v>0.12271453179455061</v>
      </c>
      <c r="BJ90" s="3">
        <f>+'Indice PondENGHO'!BJ88/'Indice PondENGHO'!BJ87-1</f>
        <v>0.10825464785451611</v>
      </c>
      <c r="BK90" s="11">
        <f>+'Indice PondENGHO'!BK88/'Indice PondENGHO'!BK87-1</f>
        <v>0.16410719152388586</v>
      </c>
      <c r="BL90" s="65">
        <f>+'Indice PondENGHO'!BL88/'Indice PondENGHO'!BL87-1</f>
        <v>0.12452032037765881</v>
      </c>
      <c r="BM90" s="65">
        <f>+'Indice PondENGHO'!BM88/'Indice PondENGHO'!BM87-1</f>
        <v>0.13003508560672206</v>
      </c>
      <c r="BN90" s="65">
        <f>+'Indice PondENGHO'!BN88/'Indice PondENGHO'!BN87-1</f>
        <v>0.13013120494736774</v>
      </c>
      <c r="BO90" s="65">
        <f>+'Indice PondENGHO'!BO88/'Indice PondENGHO'!BO87-1</f>
        <v>0.13354219518869503</v>
      </c>
      <c r="BP90" s="65">
        <f>+'Indice PondENGHO'!BP88/'Indice PondENGHO'!BP87-1</f>
        <v>0.13487827515377537</v>
      </c>
      <c r="BQ90" s="10">
        <f>+'Indice PondENGHO'!BQ88/'Indice PondENGHO'!BQ87-1</f>
        <v>0.11725659442247127</v>
      </c>
      <c r="BR90" s="3">
        <f>+'Indice PondENGHO'!BR88/'Indice PondENGHO'!BR87-1</f>
        <v>0.17697069005886124</v>
      </c>
      <c r="BS90" s="3">
        <f>+'Indice PondENGHO'!BS88/'Indice PondENGHO'!BS87-1</f>
        <v>7.3054071254158082E-2</v>
      </c>
      <c r="BT90" s="3">
        <f>+'Indice PondENGHO'!BT88/'Indice PondENGHO'!BT87-1</f>
        <v>0.20121798094540821</v>
      </c>
      <c r="BU90" s="3">
        <f>+'Indice PondENGHO'!BU88/'Indice PondENGHO'!BU87-1</f>
        <v>0.1032309185849789</v>
      </c>
      <c r="BV90" s="3">
        <f>+'Indice PondENGHO'!BV88/'Indice PondENGHO'!BV87-1</f>
        <v>0.13633454245873011</v>
      </c>
      <c r="BW90" s="3">
        <f>+'Indice PondENGHO'!BW88/'Indice PondENGHO'!BW87-1</f>
        <v>0.20879705107762869</v>
      </c>
      <c r="BX90" s="3">
        <f>+'Indice PondENGHO'!BX88/'Indice PondENGHO'!BX87-1</f>
        <v>0.24642750521424017</v>
      </c>
      <c r="BY90" s="3">
        <f>+'Indice PondENGHO'!BY88/'Indice PondENGHO'!BY87-1</f>
        <v>8.5547630474760439E-2</v>
      </c>
      <c r="BZ90" s="3">
        <f>+'Indice PondENGHO'!BZ88/'Indice PondENGHO'!BZ87-1</f>
        <v>0.11511123680544633</v>
      </c>
      <c r="CA90" s="3">
        <f>+'Indice PondENGHO'!CA88/'Indice PondENGHO'!CA87-1</f>
        <v>0.11071925271868421</v>
      </c>
      <c r="CB90" s="11">
        <f>+'Indice PondENGHO'!CB88/'Indice PondENGHO'!CB87-1</f>
        <v>0.16653377081061338</v>
      </c>
      <c r="CC90" s="55">
        <f>+'Indice PondENGHO'!CC88/'Indice PondENGHO'!CC87-1</f>
        <v>0.13168327875416486</v>
      </c>
      <c r="CD90" s="56">
        <f>+'Indice PondENGHO'!CD88/'Indice PondENGHO'!CD87-1</f>
        <v>0.13168327875416486</v>
      </c>
      <c r="CF90" s="3">
        <f t="shared" ref="CF90" si="8">+BL90-BP90</f>
        <v>-1.0357954776116562E-2</v>
      </c>
    </row>
    <row r="91" spans="1:84" x14ac:dyDescent="0.3">
      <c r="A91" s="2">
        <f>+'Indice PondENGHO'!A89</f>
        <v>45352</v>
      </c>
      <c r="B91" s="1" t="str">
        <f>+'Indice PondENGHO'!B89</f>
        <v>Marzo</v>
      </c>
      <c r="C91" s="1">
        <f>+'Indice PondENGHO'!C89</f>
        <v>2024</v>
      </c>
      <c r="D91" s="10">
        <f>+'Indice PondENGHO'!D89/'Indice PondENGHO'!D88-1</f>
        <v>9.9849882236702436E-2</v>
      </c>
      <c r="E91" s="3">
        <f>+'Indice PondENGHO'!E89/'Indice PondENGHO'!E88-1</f>
        <v>0.12192296609417075</v>
      </c>
      <c r="F91" s="3">
        <f>+'Indice PondENGHO'!F89/'Indice PondENGHO'!F88-1</f>
        <v>9.8350442528903237E-2</v>
      </c>
      <c r="G91" s="3">
        <f>+'Indice PondENGHO'!G89/'Indice PondENGHO'!G88-1</f>
        <v>0.12508336891892147</v>
      </c>
      <c r="H91" s="3">
        <f>+'Indice PondENGHO'!H89/'Indice PondENGHO'!H88-1</f>
        <v>4.9197027401210791E-2</v>
      </c>
      <c r="I91" s="3">
        <f>+'Indice PondENGHO'!I89/'Indice PondENGHO'!I88-1</f>
        <v>0.11985011692413572</v>
      </c>
      <c r="J91" s="3">
        <f>+'Indice PondENGHO'!J89/'Indice PondENGHO'!J88-1</f>
        <v>0.13639760008923574</v>
      </c>
      <c r="K91" s="3">
        <f>+'Indice PondENGHO'!K89/'Indice PondENGHO'!K88-1</f>
        <v>0.15574809035383042</v>
      </c>
      <c r="L91" s="3">
        <f>+'Indice PondENGHO'!L89/'Indice PondENGHO'!L88-1</f>
        <v>8.3258925178331777E-2</v>
      </c>
      <c r="M91" s="3">
        <f>+'Indice PondENGHO'!M89/'Indice PondENGHO'!M88-1</f>
        <v>0.52392436643272022</v>
      </c>
      <c r="N91" s="3">
        <f>+'Indice PondENGHO'!N89/'Indice PondENGHO'!N88-1</f>
        <v>8.257921756769826E-2</v>
      </c>
      <c r="O91" s="11">
        <f>+'Indice PondENGHO'!O89/'Indice PondENGHO'!O88-1</f>
        <v>9.38625304119034E-2</v>
      </c>
      <c r="P91" s="3">
        <f>+'Indice PondENGHO'!P89/'Indice PondENGHO'!P88-1</f>
        <v>0.10260632410194859</v>
      </c>
      <c r="Q91" s="3">
        <f>+'Indice PondENGHO'!Q89/'Indice PondENGHO'!Q88-1</f>
        <v>0.12337498681158054</v>
      </c>
      <c r="R91" s="3">
        <f>+'Indice PondENGHO'!R89/'Indice PondENGHO'!R88-1</f>
        <v>0.10388791520260576</v>
      </c>
      <c r="S91" s="3">
        <f>+'Indice PondENGHO'!S89/'Indice PondENGHO'!S88-1</f>
        <v>0.12726550190808239</v>
      </c>
      <c r="T91" s="3">
        <f>+'Indice PondENGHO'!T89/'Indice PondENGHO'!T88-1</f>
        <v>4.9757124691670374E-2</v>
      </c>
      <c r="U91" s="3">
        <f>+'Indice PondENGHO'!U89/'Indice PondENGHO'!U88-1</f>
        <v>0.1210148720418176</v>
      </c>
      <c r="V91" s="3">
        <f>+'Indice PondENGHO'!V89/'Indice PondENGHO'!V88-1</f>
        <v>0.13185490443609105</v>
      </c>
      <c r="W91" s="3">
        <f>+'Indice PondENGHO'!W89/'Indice PondENGHO'!W88-1</f>
        <v>0.15778412257385455</v>
      </c>
      <c r="X91" s="3">
        <f>+'Indice PondENGHO'!X89/'Indice PondENGHO'!X88-1</f>
        <v>8.4185718952679123E-2</v>
      </c>
      <c r="Y91" s="3">
        <f>+'Indice PondENGHO'!Y89/'Indice PondENGHO'!Y88-1</f>
        <v>0.50926569399472643</v>
      </c>
      <c r="Z91" s="3">
        <f>+'Indice PondENGHO'!Z89/'Indice PondENGHO'!Z88-1</f>
        <v>8.2008724901673657E-2</v>
      </c>
      <c r="AA91" s="3">
        <f>+'Indice PondENGHO'!AA89/'Indice PondENGHO'!AA88-1</f>
        <v>9.5040668372630144E-2</v>
      </c>
      <c r="AB91" s="10">
        <f>+'Indice PondENGHO'!AB89/'Indice PondENGHO'!AB88-1</f>
        <v>0.10439765874851803</v>
      </c>
      <c r="AC91" s="3">
        <f>+'Indice PondENGHO'!AC89/'Indice PondENGHO'!AC88-1</f>
        <v>0.12319420088627631</v>
      </c>
      <c r="AD91" s="3">
        <f>+'Indice PondENGHO'!AD89/'Indice PondENGHO'!AD88-1</f>
        <v>0.10661712106835219</v>
      </c>
      <c r="AE91" s="3">
        <f>+'Indice PondENGHO'!AE89/'Indice PondENGHO'!AE88-1</f>
        <v>0.13150345500890781</v>
      </c>
      <c r="AF91" s="3">
        <f>+'Indice PondENGHO'!AF89/'Indice PondENGHO'!AF88-1</f>
        <v>5.0428991753338481E-2</v>
      </c>
      <c r="AG91" s="3">
        <f>+'Indice PondENGHO'!AG89/'Indice PondENGHO'!AG88-1</f>
        <v>0.12208578181725493</v>
      </c>
      <c r="AH91" s="3">
        <f>+'Indice PondENGHO'!AH89/'Indice PondENGHO'!AH88-1</f>
        <v>0.12991825626156217</v>
      </c>
      <c r="AI91" s="3">
        <f>+'Indice PondENGHO'!AI89/'Indice PondENGHO'!AI88-1</f>
        <v>0.15918436783189116</v>
      </c>
      <c r="AJ91" s="3">
        <f>+'Indice PondENGHO'!AJ89/'Indice PondENGHO'!AJ88-1</f>
        <v>8.4927791531562713E-2</v>
      </c>
      <c r="AK91" s="3">
        <f>+'Indice PondENGHO'!AK89/'Indice PondENGHO'!AK88-1</f>
        <v>0.51174345806319588</v>
      </c>
      <c r="AL91" s="3">
        <f>+'Indice PondENGHO'!AL89/'Indice PondENGHO'!AL88-1</f>
        <v>8.261529823862146E-2</v>
      </c>
      <c r="AM91" s="11">
        <f>+'Indice PondENGHO'!AM89/'Indice PondENGHO'!AM88-1</f>
        <v>9.6014395831283794E-2</v>
      </c>
      <c r="AN91" s="3">
        <f>+'Indice PondENGHO'!AN89/'Indice PondENGHO'!AN88-1</f>
        <v>0.10556521959732135</v>
      </c>
      <c r="AO91" s="3">
        <f>+'Indice PondENGHO'!AO89/'Indice PondENGHO'!AO88-1</f>
        <v>0.12285790219142712</v>
      </c>
      <c r="AP91" s="3">
        <f>+'Indice PondENGHO'!AP89/'Indice PondENGHO'!AP88-1</f>
        <v>0.10973477218591055</v>
      </c>
      <c r="AQ91" s="3">
        <f>+'Indice PondENGHO'!AQ89/'Indice PondENGHO'!AQ88-1</f>
        <v>0.13234103364114658</v>
      </c>
      <c r="AR91" s="3">
        <f>+'Indice PondENGHO'!AR89/'Indice PondENGHO'!AR88-1</f>
        <v>5.0246795567035818E-2</v>
      </c>
      <c r="AS91" s="3">
        <f>+'Indice PondENGHO'!AS89/'Indice PondENGHO'!AS88-1</f>
        <v>0.12277253048494807</v>
      </c>
      <c r="AT91" s="3">
        <f>+'Indice PondENGHO'!AT89/'Indice PondENGHO'!AT88-1</f>
        <v>0.12757932481670875</v>
      </c>
      <c r="AU91" s="3">
        <f>+'Indice PondENGHO'!AU89/'Indice PondENGHO'!AU88-1</f>
        <v>0.1588010432957756</v>
      </c>
      <c r="AV91" s="3">
        <f>+'Indice PondENGHO'!AV89/'Indice PondENGHO'!AV88-1</f>
        <v>8.4879224241448226E-2</v>
      </c>
      <c r="AW91" s="3">
        <f>+'Indice PondENGHO'!AW89/'Indice PondENGHO'!AW88-1</f>
        <v>0.51326740988867336</v>
      </c>
      <c r="AX91" s="3">
        <f>+'Indice PondENGHO'!AX89/'Indice PondENGHO'!AX88-1</f>
        <v>8.2606120100521485E-2</v>
      </c>
      <c r="AY91" s="3">
        <f>+'Indice PondENGHO'!AY89/'Indice PondENGHO'!AY88-1</f>
        <v>9.5828906665561986E-2</v>
      </c>
      <c r="AZ91" s="10">
        <f>+'Indice PondENGHO'!AZ89/'Indice PondENGHO'!AZ88-1</f>
        <v>0.10752289766495093</v>
      </c>
      <c r="BA91" s="3">
        <f>+'Indice PondENGHO'!BA89/'Indice PondENGHO'!BA88-1</f>
        <v>0.12315111293826697</v>
      </c>
      <c r="BB91" s="3">
        <f>+'Indice PondENGHO'!BB89/'Indice PondENGHO'!BB88-1</f>
        <v>0.11357373529366566</v>
      </c>
      <c r="BC91" s="3">
        <f>+'Indice PondENGHO'!BC89/'Indice PondENGHO'!BC88-1</f>
        <v>0.13449869123766134</v>
      </c>
      <c r="BD91" s="3">
        <f>+'Indice PondENGHO'!BD89/'Indice PondENGHO'!BD88-1</f>
        <v>4.9603360891230297E-2</v>
      </c>
      <c r="BE91" s="3">
        <f>+'Indice PondENGHO'!BE89/'Indice PondENGHO'!BE88-1</f>
        <v>0.12387985749555974</v>
      </c>
      <c r="BF91" s="3">
        <f>+'Indice PondENGHO'!BF89/'Indice PondENGHO'!BF88-1</f>
        <v>0.12556441939187279</v>
      </c>
      <c r="BG91" s="3">
        <f>+'Indice PondENGHO'!BG89/'Indice PondENGHO'!BG88-1</f>
        <v>0.15920809869528729</v>
      </c>
      <c r="BH91" s="3">
        <f>+'Indice PondENGHO'!BH89/'Indice PondENGHO'!BH88-1</f>
        <v>8.5059818305023294E-2</v>
      </c>
      <c r="BI91" s="3">
        <f>+'Indice PondENGHO'!BI89/'Indice PondENGHO'!BI88-1</f>
        <v>0.49981182436790994</v>
      </c>
      <c r="BJ91" s="3">
        <f>+'Indice PondENGHO'!BJ89/'Indice PondENGHO'!BJ88-1</f>
        <v>8.2345461598377856E-2</v>
      </c>
      <c r="BK91" s="11">
        <f>+'Indice PondENGHO'!BK89/'Indice PondENGHO'!BK88-1</f>
        <v>9.5565555432027605E-2</v>
      </c>
      <c r="BL91" s="65">
        <f>+'Indice PondENGHO'!BL89/'Indice PondENGHO'!BL88-1</f>
        <v>0.10495215982218187</v>
      </c>
      <c r="BM91" s="65">
        <f>+'Indice PondENGHO'!BM89/'Indice PondENGHO'!BM88-1</f>
        <v>0.10873591167641217</v>
      </c>
      <c r="BN91" s="65">
        <f>+'Indice PondENGHO'!BN89/'Indice PondENGHO'!BN88-1</f>
        <v>0.11074013722809561</v>
      </c>
      <c r="BO91" s="65">
        <f>+'Indice PondENGHO'!BO89/'Indice PondENGHO'!BO88-1</f>
        <v>0.11115884720172953</v>
      </c>
      <c r="BP91" s="65">
        <f>+'Indice PondENGHO'!BP89/'Indice PondENGHO'!BP88-1</f>
        <v>0.11097723911231139</v>
      </c>
      <c r="BQ91" s="10">
        <f>+'Indice PondENGHO'!BQ89/'Indice PondENGHO'!BQ88-1</f>
        <v>0.10419381416386542</v>
      </c>
      <c r="BR91" s="3">
        <f>+'Indice PondENGHO'!BR89/'Indice PondENGHO'!BR88-1</f>
        <v>0.12297591885916459</v>
      </c>
      <c r="BS91" s="3">
        <f>+'Indice PondENGHO'!BS89/'Indice PondENGHO'!BS88-1</f>
        <v>0.10774619046853751</v>
      </c>
      <c r="BT91" s="3">
        <f>+'Indice PondENGHO'!BT89/'Indice PondENGHO'!BT88-1</f>
        <v>0.1311994195822761</v>
      </c>
      <c r="BU91" s="3">
        <f>+'Indice PondENGHO'!BU89/'Indice PondENGHO'!BU88-1</f>
        <v>4.9851320689070722E-2</v>
      </c>
      <c r="BV91" s="3">
        <f>+'Indice PondENGHO'!BV89/'Indice PondENGHO'!BV88-1</f>
        <v>0.12266536712116149</v>
      </c>
      <c r="BW91" s="3">
        <f>+'Indice PondENGHO'!BW89/'Indice PondENGHO'!BW88-1</f>
        <v>0.12861500257331149</v>
      </c>
      <c r="BX91" s="3">
        <f>+'Indice PondENGHO'!BX89/'Indice PondENGHO'!BX88-1</f>
        <v>0.15846663799894967</v>
      </c>
      <c r="BY91" s="3">
        <f>+'Indice PondENGHO'!BY89/'Indice PondENGHO'!BY88-1</f>
        <v>8.4687993962684338E-2</v>
      </c>
      <c r="BZ91" s="3">
        <f>+'Indice PondENGHO'!BZ89/'Indice PondENGHO'!BZ88-1</f>
        <v>0.50763546873833865</v>
      </c>
      <c r="CA91" s="3">
        <f>+'Indice PondENGHO'!CA89/'Indice PondENGHO'!CA88-1</f>
        <v>8.242491874287472E-2</v>
      </c>
      <c r="CB91" s="11">
        <f>+'Indice PondENGHO'!CB89/'Indice PondENGHO'!CB88-1</f>
        <v>9.5456375414333383E-2</v>
      </c>
      <c r="CC91" s="55">
        <f>+'Indice PondENGHO'!CC89/'Indice PondENGHO'!CC88-1</f>
        <v>0.10987542186079202</v>
      </c>
      <c r="CD91" s="56">
        <f>+'Indice PondENGHO'!CD89/'Indice PondENGHO'!CD88-1</f>
        <v>0.10987542186079202</v>
      </c>
      <c r="CF91" s="3">
        <f t="shared" ref="CF91" si="9">+BL91-BP91</f>
        <v>-6.0250792901295203E-3</v>
      </c>
    </row>
    <row r="92" spans="1:84" x14ac:dyDescent="0.3">
      <c r="A92" s="2">
        <f>+'Indice PondENGHO'!A90</f>
        <v>45383</v>
      </c>
      <c r="B92" s="1" t="str">
        <f>+'Indice PondENGHO'!B90</f>
        <v>Abril</v>
      </c>
      <c r="C92" s="1">
        <f>+'Indice PondENGHO'!C90</f>
        <v>2024</v>
      </c>
      <c r="D92" s="10">
        <f>+'Indice PondENGHO'!D90/'Indice PondENGHO'!D89-1</f>
        <v>6.1147611065219376E-2</v>
      </c>
      <c r="E92" s="3">
        <f>+'Indice PondENGHO'!E90/'Indice PondENGHO'!E89-1</f>
        <v>5.5177776990527505E-2</v>
      </c>
      <c r="F92" s="3">
        <f>+'Indice PondENGHO'!F90/'Indice PondENGHO'!F89-1</f>
        <v>9.4851765726882142E-2</v>
      </c>
      <c r="G92" s="3">
        <f>+'Indice PondENGHO'!G90/'Indice PondENGHO'!G89-1</f>
        <v>0.32706880127135607</v>
      </c>
      <c r="H92" s="3">
        <f>+'Indice PondENGHO'!H90/'Indice PondENGHO'!H89-1</f>
        <v>6.3756689147108636E-2</v>
      </c>
      <c r="I92" s="3">
        <f>+'Indice PondENGHO'!I90/'Indice PondENGHO'!I89-1</f>
        <v>8.9654242307843912E-2</v>
      </c>
      <c r="J92" s="3">
        <f>+'Indice PondENGHO'!J90/'Indice PondENGHO'!J89-1</f>
        <v>6.1156494014814156E-2</v>
      </c>
      <c r="K92" s="3">
        <f>+'Indice PondENGHO'!K90/'Indice PondENGHO'!K89-1</f>
        <v>0.14326272804169138</v>
      </c>
      <c r="L92" s="3">
        <f>+'Indice PondENGHO'!L90/'Indice PondENGHO'!L89-1</f>
        <v>7.4594403424147471E-2</v>
      </c>
      <c r="M92" s="3">
        <f>+'Indice PondENGHO'!M90/'Indice PondENGHO'!M89-1</f>
        <v>8.5904625482036145E-2</v>
      </c>
      <c r="N92" s="3">
        <f>+'Indice PondENGHO'!N90/'Indice PondENGHO'!N89-1</f>
        <v>7.0170610317127791E-2</v>
      </c>
      <c r="O92" s="11">
        <f>+'Indice PondENGHO'!O90/'Indice PondENGHO'!O89-1</f>
        <v>5.6740302652329211E-2</v>
      </c>
      <c r="P92" s="3">
        <f>+'Indice PondENGHO'!P90/'Indice PondENGHO'!P89-1</f>
        <v>6.0805643850608604E-2</v>
      </c>
      <c r="Q92" s="3">
        <f>+'Indice PondENGHO'!Q90/'Indice PondENGHO'!Q89-1</f>
        <v>5.4971432481753846E-2</v>
      </c>
      <c r="R92" s="3">
        <f>+'Indice PondENGHO'!R90/'Indice PondENGHO'!R89-1</f>
        <v>9.5423633029109611E-2</v>
      </c>
      <c r="S92" s="3">
        <f>+'Indice PondENGHO'!S90/'Indice PondENGHO'!S89-1</f>
        <v>0.34491523495689069</v>
      </c>
      <c r="T92" s="3">
        <f>+'Indice PondENGHO'!T90/'Indice PondENGHO'!T89-1</f>
        <v>6.4332945672638919E-2</v>
      </c>
      <c r="U92" s="3">
        <f>+'Indice PondENGHO'!U90/'Indice PondENGHO'!U89-1</f>
        <v>9.0673794474351199E-2</v>
      </c>
      <c r="V92" s="3">
        <f>+'Indice PondENGHO'!V90/'Indice PondENGHO'!V89-1</f>
        <v>6.1173222553813522E-2</v>
      </c>
      <c r="W92" s="3">
        <f>+'Indice PondENGHO'!W90/'Indice PondENGHO'!W89-1</f>
        <v>0.14197880502439841</v>
      </c>
      <c r="X92" s="3">
        <f>+'Indice PondENGHO'!X90/'Indice PondENGHO'!X89-1</f>
        <v>7.2815506428477672E-2</v>
      </c>
      <c r="Y92" s="3">
        <f>+'Indice PondENGHO'!Y90/'Indice PondENGHO'!Y89-1</f>
        <v>8.5125356836136756E-2</v>
      </c>
      <c r="Z92" s="3">
        <f>+'Indice PondENGHO'!Z90/'Indice PondENGHO'!Z89-1</f>
        <v>7.1584446914931155E-2</v>
      </c>
      <c r="AA92" s="3">
        <f>+'Indice PondENGHO'!AA90/'Indice PondENGHO'!AA89-1</f>
        <v>5.7229307167908416E-2</v>
      </c>
      <c r="AB92" s="10">
        <f>+'Indice PondENGHO'!AB90/'Indice PondENGHO'!AB89-1</f>
        <v>6.0574790172639226E-2</v>
      </c>
      <c r="AC92" s="3">
        <f>+'Indice PondENGHO'!AC90/'Indice PondENGHO'!AC89-1</f>
        <v>5.5087496952554327E-2</v>
      </c>
      <c r="AD92" s="3">
        <f>+'Indice PondENGHO'!AD90/'Indice PondENGHO'!AD89-1</f>
        <v>9.5593745837592614E-2</v>
      </c>
      <c r="AE92" s="3">
        <f>+'Indice PondENGHO'!AE90/'Indice PondENGHO'!AE89-1</f>
        <v>0.3542062628496454</v>
      </c>
      <c r="AF92" s="3">
        <f>+'Indice PondENGHO'!AF90/'Indice PondENGHO'!AF89-1</f>
        <v>6.5035694331351035E-2</v>
      </c>
      <c r="AG92" s="3">
        <f>+'Indice PondENGHO'!AG90/'Indice PondENGHO'!AG89-1</f>
        <v>9.1042831420869996E-2</v>
      </c>
      <c r="AH92" s="3">
        <f>+'Indice PondENGHO'!AH90/'Indice PondENGHO'!AH89-1</f>
        <v>6.3749915356195341E-2</v>
      </c>
      <c r="AI92" s="3">
        <f>+'Indice PondENGHO'!AI90/'Indice PondENGHO'!AI89-1</f>
        <v>0.14149740728700921</v>
      </c>
      <c r="AJ92" s="3">
        <f>+'Indice PondENGHO'!AJ90/'Indice PondENGHO'!AJ89-1</f>
        <v>7.1644715609817E-2</v>
      </c>
      <c r="AK92" s="3">
        <f>+'Indice PondENGHO'!AK90/'Indice PondENGHO'!AK89-1</f>
        <v>8.4268390553392747E-2</v>
      </c>
      <c r="AL92" s="3">
        <f>+'Indice PondENGHO'!AL90/'Indice PondENGHO'!AL89-1</f>
        <v>7.2998424097790116E-2</v>
      </c>
      <c r="AM92" s="11">
        <f>+'Indice PondENGHO'!AM90/'Indice PondENGHO'!AM89-1</f>
        <v>5.7537315352189644E-2</v>
      </c>
      <c r="AN92" s="3">
        <f>+'Indice PondENGHO'!AN90/'Indice PondENGHO'!AN89-1</f>
        <v>6.0137225070490796E-2</v>
      </c>
      <c r="AO92" s="3">
        <f>+'Indice PondENGHO'!AO90/'Indice PondENGHO'!AO89-1</f>
        <v>5.5275117230312976E-2</v>
      </c>
      <c r="AP92" s="3">
        <f>+'Indice PondENGHO'!AP90/'Indice PondENGHO'!AP89-1</f>
        <v>9.5286714583105336E-2</v>
      </c>
      <c r="AQ92" s="3">
        <f>+'Indice PondENGHO'!AQ90/'Indice PondENGHO'!AQ89-1</f>
        <v>0.35936316470802177</v>
      </c>
      <c r="AR92" s="3">
        <f>+'Indice PondENGHO'!AR90/'Indice PondENGHO'!AR89-1</f>
        <v>6.5300490584888182E-2</v>
      </c>
      <c r="AS92" s="3">
        <f>+'Indice PondENGHO'!AS90/'Indice PondENGHO'!AS89-1</f>
        <v>9.1900603176614748E-2</v>
      </c>
      <c r="AT92" s="3">
        <f>+'Indice PondENGHO'!AT90/'Indice PondENGHO'!AT89-1</f>
        <v>6.1551743865183584E-2</v>
      </c>
      <c r="AU92" s="3">
        <f>+'Indice PondENGHO'!AU90/'Indice PondENGHO'!AU89-1</f>
        <v>0.1413605634179893</v>
      </c>
      <c r="AV92" s="3">
        <f>+'Indice PondENGHO'!AV90/'Indice PondENGHO'!AV89-1</f>
        <v>7.0877991162335618E-2</v>
      </c>
      <c r="AW92" s="3">
        <f>+'Indice PondENGHO'!AW90/'Indice PondENGHO'!AW89-1</f>
        <v>8.5314108931203059E-2</v>
      </c>
      <c r="AX92" s="3">
        <f>+'Indice PondENGHO'!AX90/'Indice PondENGHO'!AX89-1</f>
        <v>7.3651798592816897E-2</v>
      </c>
      <c r="AY92" s="3">
        <f>+'Indice PondENGHO'!AY90/'Indice PondENGHO'!AY89-1</f>
        <v>5.7884667502012377E-2</v>
      </c>
      <c r="AZ92" s="10">
        <f>+'Indice PondENGHO'!AZ90/'Indice PondENGHO'!AZ89-1</f>
        <v>5.9696771056002573E-2</v>
      </c>
      <c r="BA92" s="3">
        <f>+'Indice PondENGHO'!BA90/'Indice PondENGHO'!BA89-1</f>
        <v>5.5189183545962361E-2</v>
      </c>
      <c r="BB92" s="3">
        <f>+'Indice PondENGHO'!BB90/'Indice PondENGHO'!BB89-1</f>
        <v>9.5187733392056995E-2</v>
      </c>
      <c r="BC92" s="3">
        <f>+'Indice PondENGHO'!BC90/'Indice PondENGHO'!BC89-1</f>
        <v>0.37282366982373283</v>
      </c>
      <c r="BD92" s="3">
        <f>+'Indice PondENGHO'!BD90/'Indice PondENGHO'!BD89-1</f>
        <v>6.5775001330486305E-2</v>
      </c>
      <c r="BE92" s="3">
        <f>+'Indice PondENGHO'!BE90/'Indice PondENGHO'!BE89-1</f>
        <v>9.2816910567749655E-2</v>
      </c>
      <c r="BF92" s="3">
        <f>+'Indice PondENGHO'!BF90/'Indice PondENGHO'!BF89-1</f>
        <v>6.0914697674464779E-2</v>
      </c>
      <c r="BG92" s="3">
        <f>+'Indice PondENGHO'!BG90/'Indice PondENGHO'!BG89-1</f>
        <v>0.14131062422939822</v>
      </c>
      <c r="BH92" s="3">
        <f>+'Indice PondENGHO'!BH90/'Indice PondENGHO'!BH89-1</f>
        <v>6.9987623284047062E-2</v>
      </c>
      <c r="BI92" s="3">
        <f>+'Indice PondENGHO'!BI90/'Indice PondENGHO'!BI89-1</f>
        <v>8.5503094613175623E-2</v>
      </c>
      <c r="BJ92" s="3">
        <f>+'Indice PondENGHO'!BJ90/'Indice PondENGHO'!BJ89-1</f>
        <v>7.4861160814285288E-2</v>
      </c>
      <c r="BK92" s="11">
        <f>+'Indice PondENGHO'!BK90/'Indice PondENGHO'!BK89-1</f>
        <v>5.695948356157543E-2</v>
      </c>
      <c r="BL92" s="65">
        <f>+'Indice PondENGHO'!BL90/'Indice PondENGHO'!BL89-1</f>
        <v>8.4299238461447379E-2</v>
      </c>
      <c r="BM92" s="65">
        <f>+'Indice PondENGHO'!BM90/'Indice PondENGHO'!BM89-1</f>
        <v>8.6883528828919587E-2</v>
      </c>
      <c r="BN92" s="65">
        <f>+'Indice PondENGHO'!BN90/'Indice PondENGHO'!BN89-1</f>
        <v>8.8202404350806063E-2</v>
      </c>
      <c r="BO92" s="65">
        <f>+'Indice PondENGHO'!BO90/'Indice PondENGHO'!BO89-1</f>
        <v>8.806174899665975E-2</v>
      </c>
      <c r="BP92" s="65">
        <f>+'Indice PondENGHO'!BP90/'Indice PondENGHO'!BP89-1</f>
        <v>9.0265424807658867E-2</v>
      </c>
      <c r="BQ92" s="10">
        <f>+'Indice PondENGHO'!BQ90/'Indice PondENGHO'!BQ89-1</f>
        <v>6.0430030721651873E-2</v>
      </c>
      <c r="BR92" s="3">
        <f>+'Indice PondENGHO'!BR90/'Indice PondENGHO'!BR89-1</f>
        <v>5.5146559330662814E-2</v>
      </c>
      <c r="BS92" s="3">
        <f>+'Indice PondENGHO'!BS90/'Indice PondENGHO'!BS89-1</f>
        <v>9.5278555311244961E-2</v>
      </c>
      <c r="BT92" s="3">
        <f>+'Indice PondENGHO'!BT90/'Indice PondENGHO'!BT89-1</f>
        <v>0.3566279885676622</v>
      </c>
      <c r="BU92" s="3">
        <f>+'Indice PondENGHO'!BU90/'Indice PondENGHO'!BU89-1</f>
        <v>6.5197506407183248E-2</v>
      </c>
      <c r="BV92" s="3">
        <f>+'Indice PondENGHO'!BV90/'Indice PondENGHO'!BV89-1</f>
        <v>9.1803858807523619E-2</v>
      </c>
      <c r="BW92" s="3">
        <f>+'Indice PondENGHO'!BW90/'Indice PondENGHO'!BW89-1</f>
        <v>6.1594408087668695E-2</v>
      </c>
      <c r="BX92" s="3">
        <f>+'Indice PondENGHO'!BX90/'Indice PondENGHO'!BX89-1</f>
        <v>0.14169832355211187</v>
      </c>
      <c r="BY92" s="3">
        <f>+'Indice PondENGHO'!BY90/'Indice PondENGHO'!BY89-1</f>
        <v>7.1330238876253338E-2</v>
      </c>
      <c r="BZ92" s="3">
        <f>+'Indice PondENGHO'!BZ90/'Indice PondENGHO'!BZ89-1</f>
        <v>8.5220024238817915E-2</v>
      </c>
      <c r="CA92" s="3">
        <f>+'Indice PondENGHO'!CA90/'Indice PondENGHO'!CA89-1</f>
        <v>7.3498254537581076E-2</v>
      </c>
      <c r="CB92" s="11">
        <f>+'Indice PondENGHO'!CB90/'Indice PondENGHO'!CB89-1</f>
        <v>5.7279668358991787E-2</v>
      </c>
      <c r="CC92" s="55">
        <f>+'Indice PondENGHO'!CC90/'Indice PondENGHO'!CC89-1</f>
        <v>8.8141069576512354E-2</v>
      </c>
      <c r="CD92" s="56">
        <f>+'Indice PondENGHO'!CD90/'Indice PondENGHO'!CD89-1</f>
        <v>8.8141069576512354E-2</v>
      </c>
      <c r="CF92" s="3">
        <f t="shared" ref="CF92" si="10">+BL92-BP92</f>
        <v>-5.9661863462114884E-3</v>
      </c>
    </row>
    <row r="93" spans="1:84" x14ac:dyDescent="0.3">
      <c r="A93" s="2">
        <f>+'Indice PondENGHO'!A91</f>
        <v>45413</v>
      </c>
      <c r="B93" s="1" t="str">
        <f>+'Indice PondENGHO'!B91</f>
        <v>Mayo</v>
      </c>
      <c r="C93" s="1">
        <f>+'Indice PondENGHO'!C91</f>
        <v>2024</v>
      </c>
      <c r="D93" s="10">
        <f>+'Indice PondENGHO'!D91/'Indice PondENGHO'!D90-1</f>
        <v>4.6307712589028105E-2</v>
      </c>
      <c r="E93" s="3">
        <f>+'Indice PondENGHO'!E91/'Indice PondENGHO'!E90-1</f>
        <v>6.4743382372292269E-2</v>
      </c>
      <c r="F93" s="3">
        <f>+'Indice PondENGHO'!F91/'Indice PondENGHO'!F90-1</f>
        <v>3.7825088104763482E-2</v>
      </c>
      <c r="G93" s="3">
        <f>+'Indice PondENGHO'!G91/'Indice PondENGHO'!G90-1</f>
        <v>2.6519619371480729E-2</v>
      </c>
      <c r="H93" s="3">
        <f>+'Indice PondENGHO'!H91/'Indice PondENGHO'!H90-1</f>
        <v>3.2758448231386073E-2</v>
      </c>
      <c r="I93" s="3">
        <f>+'Indice PondENGHO'!I91/'Indice PondENGHO'!I90-1</f>
        <v>8.4970753999740189E-3</v>
      </c>
      <c r="J93" s="3">
        <f>+'Indice PondENGHO'!J91/'Indice PondENGHO'!J90-1</f>
        <v>4.3812136606426577E-2</v>
      </c>
      <c r="K93" s="3">
        <f>+'Indice PondENGHO'!K91/'Indice PondENGHO'!K90-1</f>
        <v>8.0897156553108474E-2</v>
      </c>
      <c r="L93" s="3">
        <f>+'Indice PondENGHO'!L91/'Indice PondENGHO'!L90-1</f>
        <v>4.2564206557530015E-2</v>
      </c>
      <c r="M93" s="3">
        <f>+'Indice PondENGHO'!M91/'Indice PondENGHO'!M90-1</f>
        <v>7.5287853742282751E-2</v>
      </c>
      <c r="N93" s="3">
        <f>+'Indice PondENGHO'!N91/'Indice PondENGHO'!N90-1</f>
        <v>5.3677865193930918E-2</v>
      </c>
      <c r="O93" s="11">
        <f>+'Indice PondENGHO'!O91/'Indice PondENGHO'!O90-1</f>
        <v>4.121543336071043E-2</v>
      </c>
      <c r="P93" s="3">
        <f>+'Indice PondENGHO'!P91/'Indice PondENGHO'!P90-1</f>
        <v>4.7289558445170465E-2</v>
      </c>
      <c r="Q93" s="3">
        <f>+'Indice PondENGHO'!Q91/'Indice PondENGHO'!Q90-1</f>
        <v>6.6216580662532554E-2</v>
      </c>
      <c r="R93" s="3">
        <f>+'Indice PondENGHO'!R91/'Indice PondENGHO'!R90-1</f>
        <v>3.7594706803396161E-2</v>
      </c>
      <c r="S93" s="3">
        <f>+'Indice PondENGHO'!S91/'Indice PondENGHO'!S90-1</f>
        <v>2.5428017712292528E-2</v>
      </c>
      <c r="T93" s="3">
        <f>+'Indice PondENGHO'!T91/'Indice PondENGHO'!T90-1</f>
        <v>3.2500077236645941E-2</v>
      </c>
      <c r="U93" s="3">
        <f>+'Indice PondENGHO'!U91/'Indice PondENGHO'!U90-1</f>
        <v>7.7004656838892682E-3</v>
      </c>
      <c r="V93" s="3">
        <f>+'Indice PondENGHO'!V91/'Indice PondENGHO'!V90-1</f>
        <v>4.3250501987744494E-2</v>
      </c>
      <c r="W93" s="3">
        <f>+'Indice PondENGHO'!W91/'Indice PondENGHO'!W90-1</f>
        <v>8.1559026522121769E-2</v>
      </c>
      <c r="X93" s="3">
        <f>+'Indice PondENGHO'!X91/'Indice PondENGHO'!X90-1</f>
        <v>4.3868755848485597E-2</v>
      </c>
      <c r="Y93" s="3">
        <f>+'Indice PondENGHO'!Y91/'Indice PondENGHO'!Y90-1</f>
        <v>7.9813206857767938E-2</v>
      </c>
      <c r="Z93" s="3">
        <f>+'Indice PondENGHO'!Z91/'Indice PondENGHO'!Z90-1</f>
        <v>5.4348883776711876E-2</v>
      </c>
      <c r="AA93" s="3">
        <f>+'Indice PondENGHO'!AA91/'Indice PondENGHO'!AA90-1</f>
        <v>4.256769153287232E-2</v>
      </c>
      <c r="AB93" s="10">
        <f>+'Indice PondENGHO'!AB91/'Indice PondENGHO'!AB90-1</f>
        <v>4.7914104966061632E-2</v>
      </c>
      <c r="AC93" s="3">
        <f>+'Indice PondENGHO'!AC91/'Indice PondENGHO'!AC90-1</f>
        <v>6.5975103914831745E-2</v>
      </c>
      <c r="AD93" s="3">
        <f>+'Indice PondENGHO'!AD91/'Indice PondENGHO'!AD90-1</f>
        <v>3.7846324547205601E-2</v>
      </c>
      <c r="AE93" s="3">
        <f>+'Indice PondENGHO'!AE91/'Indice PondENGHO'!AE90-1</f>
        <v>2.5523307362705916E-2</v>
      </c>
      <c r="AF93" s="3">
        <f>+'Indice PondENGHO'!AF91/'Indice PondENGHO'!AF90-1</f>
        <v>3.2396237952579288E-2</v>
      </c>
      <c r="AG93" s="3">
        <f>+'Indice PondENGHO'!AG91/'Indice PondENGHO'!AG90-1</f>
        <v>7.6417269422981438E-3</v>
      </c>
      <c r="AH93" s="3">
        <f>+'Indice PondENGHO'!AH91/'Indice PondENGHO'!AH90-1</f>
        <v>4.126726876335729E-2</v>
      </c>
      <c r="AI93" s="3">
        <f>+'Indice PondENGHO'!AI91/'Indice PondENGHO'!AI90-1</f>
        <v>8.1903419164554458E-2</v>
      </c>
      <c r="AJ93" s="3">
        <f>+'Indice PondENGHO'!AJ91/'Indice PondENGHO'!AJ90-1</f>
        <v>4.4319783357527731E-2</v>
      </c>
      <c r="AK93" s="3">
        <f>+'Indice PondENGHO'!AK91/'Indice PondENGHO'!AK90-1</f>
        <v>7.9758119838565511E-2</v>
      </c>
      <c r="AL93" s="3">
        <f>+'Indice PondENGHO'!AL91/'Indice PondENGHO'!AL90-1</f>
        <v>5.5790430692333137E-2</v>
      </c>
      <c r="AM93" s="11">
        <f>+'Indice PondENGHO'!AM91/'Indice PondENGHO'!AM90-1</f>
        <v>4.3271292435973718E-2</v>
      </c>
      <c r="AN93" s="3">
        <f>+'Indice PondENGHO'!AN91/'Indice PondENGHO'!AN90-1</f>
        <v>4.8270720711004023E-2</v>
      </c>
      <c r="AO93" s="3">
        <f>+'Indice PondENGHO'!AO91/'Indice PondENGHO'!AO90-1</f>
        <v>6.6550091543966072E-2</v>
      </c>
      <c r="AP93" s="3">
        <f>+'Indice PondENGHO'!AP91/'Indice PondENGHO'!AP90-1</f>
        <v>3.6959936820714079E-2</v>
      </c>
      <c r="AQ93" s="3">
        <f>+'Indice PondENGHO'!AQ91/'Indice PondENGHO'!AQ90-1</f>
        <v>2.5322442703014536E-2</v>
      </c>
      <c r="AR93" s="3">
        <f>+'Indice PondENGHO'!AR91/'Indice PondENGHO'!AR90-1</f>
        <v>3.2267894339883751E-2</v>
      </c>
      <c r="AS93" s="3">
        <f>+'Indice PondENGHO'!AS91/'Indice PondENGHO'!AS90-1</f>
        <v>6.4325740315440694E-3</v>
      </c>
      <c r="AT93" s="3">
        <f>+'Indice PondENGHO'!AT91/'Indice PondENGHO'!AT90-1</f>
        <v>4.103544546736293E-2</v>
      </c>
      <c r="AU93" s="3">
        <f>+'Indice PondENGHO'!AU91/'Indice PondENGHO'!AU90-1</f>
        <v>8.2666055736145605E-2</v>
      </c>
      <c r="AV93" s="3">
        <f>+'Indice PondENGHO'!AV91/'Indice PondENGHO'!AV90-1</f>
        <v>4.592101703345719E-2</v>
      </c>
      <c r="AW93" s="3">
        <f>+'Indice PondENGHO'!AW91/'Indice PondENGHO'!AW90-1</f>
        <v>8.0273321223037986E-2</v>
      </c>
      <c r="AX93" s="3">
        <f>+'Indice PondENGHO'!AX91/'Indice PondENGHO'!AX90-1</f>
        <v>5.6140080296110728E-2</v>
      </c>
      <c r="AY93" s="3">
        <f>+'Indice PondENGHO'!AY91/'Indice PondENGHO'!AY90-1</f>
        <v>4.3430413184255556E-2</v>
      </c>
      <c r="AZ93" s="10">
        <f>+'Indice PondENGHO'!AZ91/'Indice PondENGHO'!AZ90-1</f>
        <v>4.9270758413619609E-2</v>
      </c>
      <c r="BA93" s="3">
        <f>+'Indice PondENGHO'!BA91/'Indice PondENGHO'!BA90-1</f>
        <v>6.7861560961034906E-2</v>
      </c>
      <c r="BB93" s="3">
        <f>+'Indice PondENGHO'!BB91/'Indice PondENGHO'!BB90-1</f>
        <v>3.6161758680751888E-2</v>
      </c>
      <c r="BC93" s="3">
        <f>+'Indice PondENGHO'!BC91/'Indice PondENGHO'!BC90-1</f>
        <v>2.4352875897272863E-2</v>
      </c>
      <c r="BD93" s="3">
        <f>+'Indice PondENGHO'!BD91/'Indice PondENGHO'!BD90-1</f>
        <v>3.1779419970839218E-2</v>
      </c>
      <c r="BE93" s="3">
        <f>+'Indice PondENGHO'!BE91/'Indice PondENGHO'!BE90-1</f>
        <v>5.2771077760056517E-3</v>
      </c>
      <c r="BF93" s="3">
        <f>+'Indice PondENGHO'!BF91/'Indice PondENGHO'!BF90-1</f>
        <v>3.9941684631439545E-2</v>
      </c>
      <c r="BG93" s="3">
        <f>+'Indice PondENGHO'!BG91/'Indice PondENGHO'!BG90-1</f>
        <v>8.3788191799508249E-2</v>
      </c>
      <c r="BH93" s="3">
        <f>+'Indice PondENGHO'!BH91/'Indice PondENGHO'!BH90-1</f>
        <v>4.815330307614718E-2</v>
      </c>
      <c r="BI93" s="3">
        <f>+'Indice PondENGHO'!BI91/'Indice PondENGHO'!BI90-1</f>
        <v>8.337256182042907E-2</v>
      </c>
      <c r="BJ93" s="3">
        <f>+'Indice PondENGHO'!BJ91/'Indice PondENGHO'!BJ90-1</f>
        <v>5.7130782630066212E-2</v>
      </c>
      <c r="BK93" s="11">
        <f>+'Indice PondENGHO'!BK91/'Indice PondENGHO'!BK90-1</f>
        <v>4.4163902838714408E-2</v>
      </c>
      <c r="BL93" s="65">
        <f>+'Indice PondENGHO'!BL91/'Indice PondENGHO'!BL90-1</f>
        <v>4.2678306560887114E-2</v>
      </c>
      <c r="BM93" s="65">
        <f>+'Indice PondENGHO'!BM91/'Indice PondENGHO'!BM90-1</f>
        <v>4.2916808344292123E-2</v>
      </c>
      <c r="BN93" s="65">
        <f>+'Indice PondENGHO'!BN91/'Indice PondENGHO'!BN90-1</f>
        <v>4.2386161819870427E-2</v>
      </c>
      <c r="BO93" s="65">
        <f>+'Indice PondENGHO'!BO91/'Indice PondENGHO'!BO90-1</f>
        <v>4.1786403725716292E-2</v>
      </c>
      <c r="BP93" s="65">
        <f>+'Indice PondENGHO'!BP91/'Indice PondENGHO'!BP90-1</f>
        <v>4.1115482864875652E-2</v>
      </c>
      <c r="BQ93" s="10">
        <f>+'Indice PondENGHO'!BQ91/'Indice PondENGHO'!BQ90-1</f>
        <v>4.7891105612039242E-2</v>
      </c>
      <c r="BR93" s="3">
        <f>+'Indice PondENGHO'!BR91/'Indice PondENGHO'!BR90-1</f>
        <v>6.6545763818004922E-2</v>
      </c>
      <c r="BS93" s="3">
        <f>+'Indice PondENGHO'!BS91/'Indice PondENGHO'!BS90-1</f>
        <v>3.7113920405859702E-2</v>
      </c>
      <c r="BT93" s="3">
        <f>+'Indice PondENGHO'!BT91/'Indice PondENGHO'!BT90-1</f>
        <v>2.5196601198010704E-2</v>
      </c>
      <c r="BU93" s="3">
        <f>+'Indice PondENGHO'!BU91/'Indice PondENGHO'!BU90-1</f>
        <v>3.2157175082731415E-2</v>
      </c>
      <c r="BV93" s="3">
        <f>+'Indice PondENGHO'!BV91/'Indice PondENGHO'!BV90-1</f>
        <v>6.4825644328021514E-3</v>
      </c>
      <c r="BW93" s="3">
        <f>+'Indice PondENGHO'!BW91/'Indice PondENGHO'!BW90-1</f>
        <v>4.1243925763206679E-2</v>
      </c>
      <c r="BX93" s="3">
        <f>+'Indice PondENGHO'!BX91/'Indice PondENGHO'!BX90-1</f>
        <v>8.2447606526031114E-2</v>
      </c>
      <c r="BY93" s="3">
        <f>+'Indice PondENGHO'!BY91/'Indice PondENGHO'!BY90-1</f>
        <v>4.5850977120091452E-2</v>
      </c>
      <c r="BZ93" s="3">
        <f>+'Indice PondENGHO'!BZ91/'Indice PondENGHO'!BZ90-1</f>
        <v>8.1084255392390725E-2</v>
      </c>
      <c r="CA93" s="3">
        <f>+'Indice PondENGHO'!CA91/'Indice PondENGHO'!CA90-1</f>
        <v>5.6064366420532918E-2</v>
      </c>
      <c r="CB93" s="11">
        <f>+'Indice PondENGHO'!CB91/'Indice PondENGHO'!CB90-1</f>
        <v>4.3332592891025534E-2</v>
      </c>
      <c r="CC93" s="55">
        <f>+'Indice PondENGHO'!CC91/'Indice PondENGHO'!CC90-1</f>
        <v>4.1964200963571674E-2</v>
      </c>
      <c r="CD93" s="56">
        <f>+'Indice PondENGHO'!CD91/'Indice PondENGHO'!CD90-1</f>
        <v>4.1964200963571674E-2</v>
      </c>
      <c r="CF93" s="3">
        <f t="shared" ref="CF93" si="11">+BL93-BP93</f>
        <v>1.5628236960114616E-3</v>
      </c>
    </row>
    <row r="94" spans="1:84" x14ac:dyDescent="0.3">
      <c r="A94" s="2">
        <f>+'Indice PondENGHO'!A92</f>
        <v>45444</v>
      </c>
      <c r="B94" s="1" t="str">
        <f>+'Indice PondENGHO'!B92</f>
        <v>Junio</v>
      </c>
      <c r="C94" s="1">
        <f>+'Indice PondENGHO'!C92</f>
        <v>2024</v>
      </c>
      <c r="D94" s="10">
        <f>+'Indice PondENGHO'!D92/'Indice PondENGHO'!D91-1</f>
        <v>3.1287225351026349E-2</v>
      </c>
      <c r="E94" s="3">
        <f>+'Indice PondENGHO'!E92/'Indice PondENGHO'!E91-1</f>
        <v>2.0222538245296073E-2</v>
      </c>
      <c r="F94" s="3">
        <f>+'Indice PondENGHO'!F92/'Indice PondENGHO'!F91-1</f>
        <v>3.0204824015146903E-2</v>
      </c>
      <c r="G94" s="3">
        <f>+'Indice PondENGHO'!G92/'Indice PondENGHO'!G91-1</f>
        <v>0.15544723620072709</v>
      </c>
      <c r="H94" s="3">
        <f>+'Indice PondENGHO'!H92/'Indice PondENGHO'!H91-1</f>
        <v>2.3742149908939192E-2</v>
      </c>
      <c r="I94" s="3">
        <f>+'Indice PondENGHO'!I92/'Indice PondENGHO'!I91-1</f>
        <v>4.7336561487904882E-2</v>
      </c>
      <c r="J94" s="3">
        <f>+'Indice PondENGHO'!J92/'Indice PondENGHO'!J91-1</f>
        <v>3.8117481769329054E-2</v>
      </c>
      <c r="K94" s="3">
        <f>+'Indice PondENGHO'!K92/'Indice PondENGHO'!K91-1</f>
        <v>5.3214059740204211E-2</v>
      </c>
      <c r="L94" s="3">
        <f>+'Indice PondENGHO'!L92/'Indice PondENGHO'!L91-1</f>
        <v>5.4425962393043203E-2</v>
      </c>
      <c r="M94" s="3">
        <f>+'Indice PondENGHO'!M92/'Indice PondENGHO'!M91-1</f>
        <v>5.9607712868351648E-2</v>
      </c>
      <c r="N94" s="3">
        <f>+'Indice PondENGHO'!N92/'Indice PondENGHO'!N91-1</f>
        <v>5.9770967826343835E-2</v>
      </c>
      <c r="O94" s="11">
        <f>+'Indice PondENGHO'!O92/'Indice PondENGHO'!O91-1</f>
        <v>2.5428515337361679E-2</v>
      </c>
      <c r="P94" s="3">
        <f>+'Indice PondENGHO'!P92/'Indice PondENGHO'!P91-1</f>
        <v>3.0938499013581255E-2</v>
      </c>
      <c r="Q94" s="3">
        <f>+'Indice PondENGHO'!Q92/'Indice PondENGHO'!Q91-1</f>
        <v>2.0561437956331696E-2</v>
      </c>
      <c r="R94" s="3">
        <f>+'Indice PondENGHO'!R92/'Indice PondENGHO'!R91-1</f>
        <v>2.9213350921339254E-2</v>
      </c>
      <c r="S94" s="3">
        <f>+'Indice PondENGHO'!S92/'Indice PondENGHO'!S91-1</f>
        <v>0.14931667921116509</v>
      </c>
      <c r="T94" s="3">
        <f>+'Indice PondENGHO'!T92/'Indice PondENGHO'!T91-1</f>
        <v>2.3198489225588315E-2</v>
      </c>
      <c r="U94" s="3">
        <f>+'Indice PondENGHO'!U92/'Indice PondENGHO'!U91-1</f>
        <v>4.7417477977393929E-2</v>
      </c>
      <c r="V94" s="3">
        <f>+'Indice PondENGHO'!V92/'Indice PondENGHO'!V91-1</f>
        <v>3.8721832583225479E-2</v>
      </c>
      <c r="W94" s="3">
        <f>+'Indice PondENGHO'!W92/'Indice PondENGHO'!W91-1</f>
        <v>5.3434175921554639E-2</v>
      </c>
      <c r="X94" s="3">
        <f>+'Indice PondENGHO'!X92/'Indice PondENGHO'!X91-1</f>
        <v>5.5199597152992386E-2</v>
      </c>
      <c r="Y94" s="3">
        <f>+'Indice PondENGHO'!Y92/'Indice PondENGHO'!Y91-1</f>
        <v>5.6352642648210161E-2</v>
      </c>
      <c r="Z94" s="3">
        <f>+'Indice PondENGHO'!Z92/'Indice PondENGHO'!Z91-1</f>
        <v>6.0735138924044474E-2</v>
      </c>
      <c r="AA94" s="3">
        <f>+'Indice PondENGHO'!AA92/'Indice PondENGHO'!AA91-1</f>
        <v>2.6777121889665523E-2</v>
      </c>
      <c r="AB94" s="10">
        <f>+'Indice PondENGHO'!AB92/'Indice PondENGHO'!AB91-1</f>
        <v>3.0780174443230335E-2</v>
      </c>
      <c r="AC94" s="3">
        <f>+'Indice PondENGHO'!AC92/'Indice PondENGHO'!AC91-1</f>
        <v>2.0588350448233816E-2</v>
      </c>
      <c r="AD94" s="3">
        <f>+'Indice PondENGHO'!AD92/'Indice PondENGHO'!AD91-1</f>
        <v>2.8992511568195489E-2</v>
      </c>
      <c r="AE94" s="3">
        <f>+'Indice PondENGHO'!AE92/'Indice PondENGHO'!AE91-1</f>
        <v>0.1450593263817368</v>
      </c>
      <c r="AF94" s="3">
        <f>+'Indice PondENGHO'!AF92/'Indice PondENGHO'!AF91-1</f>
        <v>2.2790628945848379E-2</v>
      </c>
      <c r="AG94" s="3">
        <f>+'Indice PondENGHO'!AG92/'Indice PondENGHO'!AG91-1</f>
        <v>4.7091591712189018E-2</v>
      </c>
      <c r="AH94" s="3">
        <f>+'Indice PondENGHO'!AH92/'Indice PondENGHO'!AH91-1</f>
        <v>3.9544829092626355E-2</v>
      </c>
      <c r="AI94" s="3">
        <f>+'Indice PondENGHO'!AI92/'Indice PondENGHO'!AI91-1</f>
        <v>5.3310301792468096E-2</v>
      </c>
      <c r="AJ94" s="3">
        <f>+'Indice PondENGHO'!AJ92/'Indice PondENGHO'!AJ91-1</f>
        <v>5.5793174462092976E-2</v>
      </c>
      <c r="AK94" s="3">
        <f>+'Indice PondENGHO'!AK92/'Indice PondENGHO'!AK91-1</f>
        <v>5.6183655830680079E-2</v>
      </c>
      <c r="AL94" s="3">
        <f>+'Indice PondENGHO'!AL92/'Indice PondENGHO'!AL91-1</f>
        <v>6.2825198512440839E-2</v>
      </c>
      <c r="AM94" s="11">
        <f>+'Indice PondENGHO'!AM92/'Indice PondENGHO'!AM91-1</f>
        <v>2.7383586514892588E-2</v>
      </c>
      <c r="AN94" s="3">
        <f>+'Indice PondENGHO'!AN92/'Indice PondENGHO'!AN91-1</f>
        <v>3.0583701793279738E-2</v>
      </c>
      <c r="AO94" s="3">
        <f>+'Indice PondENGHO'!AO92/'Indice PondENGHO'!AO91-1</f>
        <v>2.0907206121298039E-2</v>
      </c>
      <c r="AP94" s="3">
        <f>+'Indice PondENGHO'!AP92/'Indice PondENGHO'!AP91-1</f>
        <v>2.7949521344098782E-2</v>
      </c>
      <c r="AQ94" s="3">
        <f>+'Indice PondENGHO'!AQ92/'Indice PondENGHO'!AQ91-1</f>
        <v>0.14265231736965389</v>
      </c>
      <c r="AR94" s="3">
        <f>+'Indice PondENGHO'!AR92/'Indice PondENGHO'!AR91-1</f>
        <v>2.2718909263623299E-2</v>
      </c>
      <c r="AS94" s="3">
        <f>+'Indice PondENGHO'!AS92/'Indice PondENGHO'!AS91-1</f>
        <v>4.7507905555159713E-2</v>
      </c>
      <c r="AT94" s="3">
        <f>+'Indice PondENGHO'!AT92/'Indice PondENGHO'!AT91-1</f>
        <v>3.945827246399225E-2</v>
      </c>
      <c r="AU94" s="3">
        <f>+'Indice PondENGHO'!AU92/'Indice PondENGHO'!AU91-1</f>
        <v>5.3004942406827293E-2</v>
      </c>
      <c r="AV94" s="3">
        <f>+'Indice PondENGHO'!AV92/'Indice PondENGHO'!AV91-1</f>
        <v>5.5499609477870804E-2</v>
      </c>
      <c r="AW94" s="3">
        <f>+'Indice PondENGHO'!AW92/'Indice PondENGHO'!AW91-1</f>
        <v>5.608000038859573E-2</v>
      </c>
      <c r="AX94" s="3">
        <f>+'Indice PondENGHO'!AX92/'Indice PondENGHO'!AX91-1</f>
        <v>6.3737498866210052E-2</v>
      </c>
      <c r="AY94" s="3">
        <f>+'Indice PondENGHO'!AY92/'Indice PondENGHO'!AY91-1</f>
        <v>2.7591540273915305E-2</v>
      </c>
      <c r="AZ94" s="10">
        <f>+'Indice PondENGHO'!AZ92/'Indice PondENGHO'!AZ91-1</f>
        <v>2.9589522343108632E-2</v>
      </c>
      <c r="BA94" s="3">
        <f>+'Indice PondENGHO'!BA92/'Indice PondENGHO'!BA91-1</f>
        <v>2.121716472133639E-2</v>
      </c>
      <c r="BB94" s="3">
        <f>+'Indice PondENGHO'!BB92/'Indice PondENGHO'!BB91-1</f>
        <v>2.6894926267560182E-2</v>
      </c>
      <c r="BC94" s="3">
        <f>+'Indice PondENGHO'!BC92/'Indice PondENGHO'!BC91-1</f>
        <v>0.1363355128815229</v>
      </c>
      <c r="BD94" s="3">
        <f>+'Indice PondENGHO'!BD92/'Indice PondENGHO'!BD91-1</f>
        <v>2.2588888732769652E-2</v>
      </c>
      <c r="BE94" s="3">
        <f>+'Indice PondENGHO'!BE92/'Indice PondENGHO'!BE91-1</f>
        <v>4.770142959986523E-2</v>
      </c>
      <c r="BF94" s="3">
        <f>+'Indice PondENGHO'!BF92/'Indice PondENGHO'!BF91-1</f>
        <v>3.9827845589695654E-2</v>
      </c>
      <c r="BG94" s="3">
        <f>+'Indice PondENGHO'!BG92/'Indice PondENGHO'!BG91-1</f>
        <v>5.2651785073363655E-2</v>
      </c>
      <c r="BH94" s="3">
        <f>+'Indice PondENGHO'!BH92/'Indice PondENGHO'!BH91-1</f>
        <v>5.5548787566775948E-2</v>
      </c>
      <c r="BI94" s="3">
        <f>+'Indice PondENGHO'!BI92/'Indice PondENGHO'!BI91-1</f>
        <v>5.3800785359378711E-2</v>
      </c>
      <c r="BJ94" s="3">
        <f>+'Indice PondENGHO'!BJ92/'Indice PondENGHO'!BJ91-1</f>
        <v>6.6107236381509171E-2</v>
      </c>
      <c r="BK94" s="11">
        <f>+'Indice PondENGHO'!BK92/'Indice PondENGHO'!BK91-1</f>
        <v>2.8458602797772903E-2</v>
      </c>
      <c r="BL94" s="65">
        <f>+'Indice PondENGHO'!BL92/'Indice PondENGHO'!BL91-1</f>
        <v>4.4035154730669657E-2</v>
      </c>
      <c r="BM94" s="65">
        <f>+'Indice PondENGHO'!BM92/'Indice PondENGHO'!BM91-1</f>
        <v>4.5015003881451854E-2</v>
      </c>
      <c r="BN94" s="65">
        <f>+'Indice PondENGHO'!BN92/'Indice PondENGHO'!BN91-1</f>
        <v>4.5507087162101945E-2</v>
      </c>
      <c r="BO94" s="65">
        <f>+'Indice PondENGHO'!BO92/'Indice PondENGHO'!BO91-1</f>
        <v>4.5899632458950235E-2</v>
      </c>
      <c r="BP94" s="65">
        <f>+'Indice PondENGHO'!BP92/'Indice PondENGHO'!BP91-1</f>
        <v>4.7006677421264742E-2</v>
      </c>
      <c r="BQ94" s="10">
        <f>+'Indice PondENGHO'!BQ92/'Indice PondENGHO'!BQ91-1</f>
        <v>3.0589142509214406E-2</v>
      </c>
      <c r="BR94" s="3">
        <f>+'Indice PondENGHO'!BR92/'Indice PondENGHO'!BR91-1</f>
        <v>2.0790322702449071E-2</v>
      </c>
      <c r="BS94" s="3">
        <f>+'Indice PondENGHO'!BS92/'Indice PondENGHO'!BS91-1</f>
        <v>2.8350366542542194E-2</v>
      </c>
      <c r="BT94" s="3">
        <f>+'Indice PondENGHO'!BT92/'Indice PondENGHO'!BT91-1</f>
        <v>0.14356633069042535</v>
      </c>
      <c r="BU94" s="3">
        <f>+'Indice PondENGHO'!BU92/'Indice PondENGHO'!BU91-1</f>
        <v>2.2827437794282757E-2</v>
      </c>
      <c r="BV94" s="3">
        <f>+'Indice PondENGHO'!BV92/'Indice PondENGHO'!BV91-1</f>
        <v>4.7490835670889853E-2</v>
      </c>
      <c r="BW94" s="3">
        <f>+'Indice PondENGHO'!BW92/'Indice PondENGHO'!BW91-1</f>
        <v>3.9380807739702872E-2</v>
      </c>
      <c r="BX94" s="3">
        <f>+'Indice PondENGHO'!BX92/'Indice PondENGHO'!BX91-1</f>
        <v>5.3059327071996565E-2</v>
      </c>
      <c r="BY94" s="3">
        <f>+'Indice PondENGHO'!BY92/'Indice PondENGHO'!BY91-1</f>
        <v>5.5411498883039201E-2</v>
      </c>
      <c r="BZ94" s="3">
        <f>+'Indice PondENGHO'!BZ92/'Indice PondENGHO'!BZ91-1</f>
        <v>5.5415673831465062E-2</v>
      </c>
      <c r="CA94" s="3">
        <f>+'Indice PondENGHO'!CA92/'Indice PondENGHO'!CA91-1</f>
        <v>6.3860950054814847E-2</v>
      </c>
      <c r="CB94" s="11">
        <f>+'Indice PondENGHO'!CB92/'Indice PondENGHO'!CB91-1</f>
        <v>2.7547485612523737E-2</v>
      </c>
      <c r="CC94" s="55">
        <f>+'Indice PondENGHO'!CC92/'Indice PondENGHO'!CC91-1</f>
        <v>4.5815921093432355E-2</v>
      </c>
      <c r="CD94" s="56">
        <f>+'Indice PondENGHO'!CD92/'Indice PondENGHO'!CD91-1</f>
        <v>4.5815840760145665E-2</v>
      </c>
      <c r="CF94" s="3">
        <f t="shared" ref="CF94" si="12">+BL94-BP94</f>
        <v>-2.9715226905950853E-3</v>
      </c>
    </row>
    <row r="95" spans="1:84" x14ac:dyDescent="0.3">
      <c r="A95" s="2">
        <f>+'Indice PondENGHO'!A93</f>
        <v>45474</v>
      </c>
      <c r="B95" s="1" t="str">
        <f>+'Indice PondENGHO'!B93</f>
        <v>Julio</v>
      </c>
      <c r="C95" s="1">
        <f>+'Indice PondENGHO'!C93</f>
        <v>2024</v>
      </c>
      <c r="D95" s="10">
        <f>+'Indice PondENGHO'!D93/'Indice PondENGHO'!D92-1</f>
        <v>2.9190073713291076E-2</v>
      </c>
      <c r="E95" s="3">
        <f>+'Indice PondENGHO'!E93/'Indice PondENGHO'!E92-1</f>
        <v>6.0391199579741706E-2</v>
      </c>
      <c r="F95" s="3">
        <f>+'Indice PondENGHO'!F93/'Indice PondENGHO'!F92-1</f>
        <v>2.0521209159000131E-2</v>
      </c>
      <c r="G95" s="3">
        <f>+'Indice PondENGHO'!G93/'Indice PondENGHO'!G92-1</f>
        <v>7.333561291361268E-2</v>
      </c>
      <c r="H95" s="3">
        <f>+'Indice PondENGHO'!H93/'Indice PondENGHO'!H92-1</f>
        <v>3.474674230718855E-2</v>
      </c>
      <c r="I95" s="3">
        <f>+'Indice PondENGHO'!I93/'Indice PondENGHO'!I92-1</f>
        <v>5.7410994786898817E-2</v>
      </c>
      <c r="J95" s="3">
        <f>+'Indice PondENGHO'!J93/'Indice PondENGHO'!J92-1</f>
        <v>2.7778288135142937E-2</v>
      </c>
      <c r="K95" s="3">
        <f>+'Indice PondENGHO'!K93/'Indice PondENGHO'!K92-1</f>
        <v>3.6436032076968994E-2</v>
      </c>
      <c r="L95" s="3">
        <f>+'Indice PondENGHO'!L93/'Indice PondENGHO'!L92-1</f>
        <v>5.7160621479781293E-2</v>
      </c>
      <c r="M95" s="3">
        <f>+'Indice PondENGHO'!M93/'Indice PondENGHO'!M92-1</f>
        <v>4.6770203794648468E-2</v>
      </c>
      <c r="N95" s="3">
        <f>+'Indice PondENGHO'!N93/'Indice PondENGHO'!N92-1</f>
        <v>6.353993335255681E-2</v>
      </c>
      <c r="O95" s="11">
        <f>+'Indice PondENGHO'!O93/'Indice PondENGHO'!O92-1</f>
        <v>3.5550998656632249E-2</v>
      </c>
      <c r="P95" s="3">
        <f>+'Indice PondENGHO'!P93/'Indice PondENGHO'!P92-1</f>
        <v>3.0499364289828135E-2</v>
      </c>
      <c r="Q95" s="3">
        <f>+'Indice PondENGHO'!Q93/'Indice PondENGHO'!Q92-1</f>
        <v>6.1068563333377401E-2</v>
      </c>
      <c r="R95" s="3">
        <f>+'Indice PondENGHO'!R93/'Indice PondENGHO'!R92-1</f>
        <v>1.856967523017361E-2</v>
      </c>
      <c r="S95" s="3">
        <f>+'Indice PondENGHO'!S93/'Indice PondENGHO'!S92-1</f>
        <v>6.4801232561165989E-2</v>
      </c>
      <c r="T95" s="3">
        <f>+'Indice PondENGHO'!T93/'Indice PondENGHO'!T92-1</f>
        <v>3.4439524599075177E-2</v>
      </c>
      <c r="U95" s="3">
        <f>+'Indice PondENGHO'!U93/'Indice PondENGHO'!U92-1</f>
        <v>5.7518282122659636E-2</v>
      </c>
      <c r="V95" s="3">
        <f>+'Indice PondENGHO'!V93/'Indice PondENGHO'!V92-1</f>
        <v>2.7724094800341659E-2</v>
      </c>
      <c r="W95" s="3">
        <f>+'Indice PondENGHO'!W93/'Indice PondENGHO'!W92-1</f>
        <v>3.6171355255613546E-2</v>
      </c>
      <c r="X95" s="3">
        <f>+'Indice PondENGHO'!X93/'Indice PondENGHO'!X92-1</f>
        <v>5.7132106659109949E-2</v>
      </c>
      <c r="Y95" s="3">
        <f>+'Indice PondENGHO'!Y93/'Indice PondENGHO'!Y92-1</f>
        <v>4.0598894962325716E-2</v>
      </c>
      <c r="Z95" s="3">
        <f>+'Indice PondENGHO'!Z93/'Indice PondENGHO'!Z92-1</f>
        <v>6.5176414475225153E-2</v>
      </c>
      <c r="AA95" s="3">
        <f>+'Indice PondENGHO'!AA93/'Indice PondENGHO'!AA92-1</f>
        <v>3.4915847757561957E-2</v>
      </c>
      <c r="AB95" s="10">
        <f>+'Indice PondENGHO'!AB93/'Indice PondENGHO'!AB92-1</f>
        <v>3.1441000852101775E-2</v>
      </c>
      <c r="AC95" s="3">
        <f>+'Indice PondENGHO'!AC93/'Indice PondENGHO'!AC92-1</f>
        <v>6.0673013475354809E-2</v>
      </c>
      <c r="AD95" s="3">
        <f>+'Indice PondENGHO'!AD93/'Indice PondENGHO'!AD92-1</f>
        <v>1.769606008898994E-2</v>
      </c>
      <c r="AE95" s="3">
        <f>+'Indice PondENGHO'!AE93/'Indice PondENGHO'!AE92-1</f>
        <v>5.9600028488789869E-2</v>
      </c>
      <c r="AF95" s="3">
        <f>+'Indice PondENGHO'!AF93/'Indice PondENGHO'!AF92-1</f>
        <v>3.4754460868939852E-2</v>
      </c>
      <c r="AG95" s="3">
        <f>+'Indice PondENGHO'!AG93/'Indice PondENGHO'!AG92-1</f>
        <v>5.8456737638883594E-2</v>
      </c>
      <c r="AH95" s="3">
        <f>+'Indice PondENGHO'!AH93/'Indice PondENGHO'!AH92-1</f>
        <v>2.7985686476574845E-2</v>
      </c>
      <c r="AI95" s="3">
        <f>+'Indice PondENGHO'!AI93/'Indice PondENGHO'!AI92-1</f>
        <v>3.5657557747745372E-2</v>
      </c>
      <c r="AJ95" s="3">
        <f>+'Indice PondENGHO'!AJ93/'Indice PondENGHO'!AJ92-1</f>
        <v>5.7089306892549541E-2</v>
      </c>
      <c r="AK95" s="3">
        <f>+'Indice PondENGHO'!AK93/'Indice PondENGHO'!AK92-1</f>
        <v>3.8652499002452156E-2</v>
      </c>
      <c r="AL95" s="3">
        <f>+'Indice PondENGHO'!AL93/'Indice PondENGHO'!AL92-1</f>
        <v>6.4881349204890748E-2</v>
      </c>
      <c r="AM95" s="11">
        <f>+'Indice PondENGHO'!AM93/'Indice PondENGHO'!AM92-1</f>
        <v>3.4578383372344978E-2</v>
      </c>
      <c r="AN95" s="3">
        <f>+'Indice PondENGHO'!AN93/'Indice PondENGHO'!AN92-1</f>
        <v>3.2177328710769393E-2</v>
      </c>
      <c r="AO95" s="3">
        <f>+'Indice PondENGHO'!AO93/'Indice PondENGHO'!AO92-1</f>
        <v>6.0689225715961248E-2</v>
      </c>
      <c r="AP95" s="3">
        <f>+'Indice PondENGHO'!AP93/'Indice PondENGHO'!AP92-1</f>
        <v>1.6994823354122612E-2</v>
      </c>
      <c r="AQ95" s="3">
        <f>+'Indice PondENGHO'!AQ93/'Indice PondENGHO'!AQ92-1</f>
        <v>5.8721766384497887E-2</v>
      </c>
      <c r="AR95" s="3">
        <f>+'Indice PondENGHO'!AR93/'Indice PondENGHO'!AR92-1</f>
        <v>3.4782220296339039E-2</v>
      </c>
      <c r="AS95" s="3">
        <f>+'Indice PondENGHO'!AS93/'Indice PondENGHO'!AS92-1</f>
        <v>5.8543307378803089E-2</v>
      </c>
      <c r="AT95" s="3">
        <f>+'Indice PondENGHO'!AT93/'Indice PondENGHO'!AT92-1</f>
        <v>2.6807455940547564E-2</v>
      </c>
      <c r="AU95" s="3">
        <f>+'Indice PondENGHO'!AU93/'Indice PondENGHO'!AU92-1</f>
        <v>3.6278643345692529E-2</v>
      </c>
      <c r="AV95" s="3">
        <f>+'Indice PondENGHO'!AV93/'Indice PondENGHO'!AV92-1</f>
        <v>5.6536460765710839E-2</v>
      </c>
      <c r="AW95" s="3">
        <f>+'Indice PondENGHO'!AW93/'Indice PondENGHO'!AW92-1</f>
        <v>3.8395219523484903E-2</v>
      </c>
      <c r="AX95" s="3">
        <f>+'Indice PondENGHO'!AX93/'Indice PondENGHO'!AX92-1</f>
        <v>6.5975592933538163E-2</v>
      </c>
      <c r="AY95" s="3">
        <f>+'Indice PondENGHO'!AY93/'Indice PondENGHO'!AY92-1</f>
        <v>3.4625548220617253E-2</v>
      </c>
      <c r="AZ95" s="10">
        <f>+'Indice PondENGHO'!AZ93/'Indice PondENGHO'!AZ92-1</f>
        <v>3.3233209312808931E-2</v>
      </c>
      <c r="BA95" s="3">
        <f>+'Indice PondENGHO'!BA93/'Indice PondENGHO'!BA92-1</f>
        <v>6.1170128073071872E-2</v>
      </c>
      <c r="BB95" s="3">
        <f>+'Indice PondENGHO'!BB93/'Indice PondENGHO'!BB92-1</f>
        <v>1.5945657287936399E-2</v>
      </c>
      <c r="BC95" s="3">
        <f>+'Indice PondENGHO'!BC93/'Indice PondENGHO'!BC92-1</f>
        <v>5.5160648916118493E-2</v>
      </c>
      <c r="BD95" s="3">
        <f>+'Indice PondENGHO'!BD93/'Indice PondENGHO'!BD92-1</f>
        <v>3.4290529492013722E-2</v>
      </c>
      <c r="BE95" s="3">
        <f>+'Indice PondENGHO'!BE93/'Indice PondENGHO'!BE92-1</f>
        <v>5.9000890069455414E-2</v>
      </c>
      <c r="BF95" s="3">
        <f>+'Indice PondENGHO'!BF93/'Indice PondENGHO'!BF92-1</f>
        <v>2.5461029026921933E-2</v>
      </c>
      <c r="BG95" s="3">
        <f>+'Indice PondENGHO'!BG93/'Indice PondENGHO'!BG92-1</f>
        <v>3.6304673528963161E-2</v>
      </c>
      <c r="BH95" s="3">
        <f>+'Indice PondENGHO'!BH93/'Indice PondENGHO'!BH92-1</f>
        <v>5.6298445692869681E-2</v>
      </c>
      <c r="BI95" s="3">
        <f>+'Indice PondENGHO'!BI93/'Indice PondENGHO'!BI92-1</f>
        <v>3.4885843108843906E-2</v>
      </c>
      <c r="BJ95" s="3">
        <f>+'Indice PondENGHO'!BJ93/'Indice PondENGHO'!BJ92-1</f>
        <v>6.5759991171395304E-2</v>
      </c>
      <c r="BK95" s="11">
        <f>+'Indice PondENGHO'!BK93/'Indice PondENGHO'!BK92-1</f>
        <v>3.4279788005319167E-2</v>
      </c>
      <c r="BL95" s="65">
        <f>+'Indice PondENGHO'!BL93/'Indice PondENGHO'!BL92-1</f>
        <v>3.844397342922834E-2</v>
      </c>
      <c r="BM95" s="65">
        <f>+'Indice PondENGHO'!BM93/'Indice PondENGHO'!BM92-1</f>
        <v>3.9352806514615368E-2</v>
      </c>
      <c r="BN95" s="65">
        <f>+'Indice PondENGHO'!BN93/'Indice PondENGHO'!BN92-1</f>
        <v>3.9915504417715075E-2</v>
      </c>
      <c r="BO95" s="65">
        <f>+'Indice PondENGHO'!BO93/'Indice PondENGHO'!BO92-1</f>
        <v>4.0610038452343566E-2</v>
      </c>
      <c r="BP95" s="65">
        <f>+'Indice PondENGHO'!BP93/'Indice PondENGHO'!BP92-1</f>
        <v>4.1985767651929073E-2</v>
      </c>
      <c r="BQ95" s="10">
        <f>+'Indice PondENGHO'!BQ93/'Indice PondENGHO'!BQ92-1</f>
        <v>3.1421534300159593E-2</v>
      </c>
      <c r="BR95" s="3">
        <f>+'Indice PondENGHO'!BR93/'Indice PondENGHO'!BR92-1</f>
        <v>6.086402842764671E-2</v>
      </c>
      <c r="BS95" s="3">
        <f>+'Indice PondENGHO'!BS93/'Indice PondENGHO'!BS92-1</f>
        <v>1.7558743778683716E-2</v>
      </c>
      <c r="BT95" s="3">
        <f>+'Indice PondENGHO'!BT93/'Indice PondENGHO'!BT92-1</f>
        <v>6.0424380542019929E-2</v>
      </c>
      <c r="BU95" s="3">
        <f>+'Indice PondENGHO'!BU93/'Indice PondENGHO'!BU92-1</f>
        <v>3.4526972474882456E-2</v>
      </c>
      <c r="BV95" s="3">
        <f>+'Indice PondENGHO'!BV93/'Indice PondENGHO'!BV92-1</f>
        <v>5.8504460957252924E-2</v>
      </c>
      <c r="BW95" s="3">
        <f>+'Indice PondENGHO'!BW93/'Indice PondENGHO'!BW92-1</f>
        <v>2.6737838791436985E-2</v>
      </c>
      <c r="BX95" s="3">
        <f>+'Indice PondENGHO'!BX93/'Indice PondENGHO'!BX92-1</f>
        <v>3.6164380131967322E-2</v>
      </c>
      <c r="BY95" s="3">
        <f>+'Indice PondENGHO'!BY93/'Indice PondENGHO'!BY92-1</f>
        <v>5.6685800480506643E-2</v>
      </c>
      <c r="BZ95" s="3">
        <f>+'Indice PondENGHO'!BZ93/'Indice PondENGHO'!BZ92-1</f>
        <v>3.7795619595591523E-2</v>
      </c>
      <c r="CA95" s="3">
        <f>+'Indice PondENGHO'!CA93/'Indice PondENGHO'!CA92-1</f>
        <v>6.5420499549868838E-2</v>
      </c>
      <c r="CB95" s="11">
        <f>+'Indice PondENGHO'!CB93/'Indice PondENGHO'!CB92-1</f>
        <v>3.4622393587760092E-2</v>
      </c>
      <c r="CC95" s="55">
        <f>+'Indice PondENGHO'!CC93/'Indice PondENGHO'!CC92-1</f>
        <v>4.0464454213988255E-2</v>
      </c>
      <c r="CD95" s="56">
        <f>+'Indice PondENGHO'!CD93/'Indice PondENGHO'!CD92-1</f>
        <v>4.0464534136213537E-2</v>
      </c>
      <c r="CF95" s="3">
        <f t="shared" ref="CF95" si="13">+BL95-BP95</f>
        <v>-3.5417942227007337E-3</v>
      </c>
    </row>
    <row r="96" spans="1:84" x14ac:dyDescent="0.3">
      <c r="A96" s="2">
        <f>+'Indice PondENGHO'!A94</f>
        <v>45505</v>
      </c>
      <c r="B96" s="1" t="str">
        <f>+'Indice PondENGHO'!B94</f>
        <v>Agosto</v>
      </c>
      <c r="C96" s="1">
        <f>+'Indice PondENGHO'!C94</f>
        <v>2024</v>
      </c>
      <c r="D96" s="10">
        <f>+'Indice PondENGHO'!D94/'Indice PondENGHO'!D93-1</f>
        <v>3.9695281425151441E-2</v>
      </c>
      <c r="E96" s="3">
        <f>+'Indice PondENGHO'!E94/'Indice PondENGHO'!E93-1</f>
        <v>3.0318512683548571E-2</v>
      </c>
      <c r="F96" s="3">
        <f>+'Indice PondENGHO'!F94/'Indice PondENGHO'!F93-1</f>
        <v>2.2338788261177633E-2</v>
      </c>
      <c r="G96" s="3">
        <f>+'Indice PondENGHO'!G94/'Indice PondENGHO'!G93-1</f>
        <v>7.6454796404212821E-2</v>
      </c>
      <c r="H96" s="3">
        <f>+'Indice PondENGHO'!H94/'Indice PondENGHO'!H93-1</f>
        <v>4.2248177745462412E-2</v>
      </c>
      <c r="I96" s="3">
        <f>+'Indice PondENGHO'!I94/'Indice PondENGHO'!I93-1</f>
        <v>4.0845487233483135E-2</v>
      </c>
      <c r="J96" s="3">
        <f>+'Indice PondENGHO'!J94/'Indice PondENGHO'!J93-1</f>
        <v>4.5974798690602947E-2</v>
      </c>
      <c r="K96" s="3">
        <f>+'Indice PondENGHO'!K94/'Indice PondENGHO'!K93-1</f>
        <v>4.8856348733420374E-2</v>
      </c>
      <c r="L96" s="3">
        <f>+'Indice PondENGHO'!L94/'Indice PondENGHO'!L93-1</f>
        <v>3.7576719774035539E-2</v>
      </c>
      <c r="M96" s="3">
        <f>+'Indice PondENGHO'!M94/'Indice PondENGHO'!M93-1</f>
        <v>6.556209984667527E-2</v>
      </c>
      <c r="N96" s="3">
        <f>+'Indice PondENGHO'!N94/'Indice PondENGHO'!N93-1</f>
        <v>4.9799156995552263E-2</v>
      </c>
      <c r="O96" s="11">
        <f>+'Indice PondENGHO'!O94/'Indice PondENGHO'!O93-1</f>
        <v>2.1362526583640795E-2</v>
      </c>
      <c r="P96" s="3">
        <f>+'Indice PondENGHO'!P94/'Indice PondENGHO'!P93-1</f>
        <v>3.8322886163111747E-2</v>
      </c>
      <c r="Q96" s="3">
        <f>+'Indice PondENGHO'!Q94/'Indice PondENGHO'!Q93-1</f>
        <v>3.0150971660552583E-2</v>
      </c>
      <c r="R96" s="3">
        <f>+'Indice PondENGHO'!R94/'Indice PondENGHO'!R93-1</f>
        <v>2.1256932861884126E-2</v>
      </c>
      <c r="S96" s="3">
        <f>+'Indice PondENGHO'!S94/'Indice PondENGHO'!S93-1</f>
        <v>7.3442249958768357E-2</v>
      </c>
      <c r="T96" s="3">
        <f>+'Indice PondENGHO'!T94/'Indice PondENGHO'!T93-1</f>
        <v>4.2446950340663259E-2</v>
      </c>
      <c r="U96" s="3">
        <f>+'Indice PondENGHO'!U94/'Indice PondENGHO'!U93-1</f>
        <v>4.1072509769869869E-2</v>
      </c>
      <c r="V96" s="3">
        <f>+'Indice PondENGHO'!V94/'Indice PondENGHO'!V93-1</f>
        <v>4.7803368420936243E-2</v>
      </c>
      <c r="W96" s="3">
        <f>+'Indice PondENGHO'!W94/'Indice PondENGHO'!W93-1</f>
        <v>4.876618993903814E-2</v>
      </c>
      <c r="X96" s="3">
        <f>+'Indice PondENGHO'!X94/'Indice PondENGHO'!X93-1</f>
        <v>3.7266635268078607E-2</v>
      </c>
      <c r="Y96" s="3">
        <f>+'Indice PondENGHO'!Y94/'Indice PondENGHO'!Y93-1</f>
        <v>6.6009339174163406E-2</v>
      </c>
      <c r="Z96" s="3">
        <f>+'Indice PondENGHO'!Z94/'Indice PondENGHO'!Z93-1</f>
        <v>4.8828209952141766E-2</v>
      </c>
      <c r="AA96" s="3">
        <f>+'Indice PondENGHO'!AA94/'Indice PondENGHO'!AA93-1</f>
        <v>2.221403937040245E-2</v>
      </c>
      <c r="AB96" s="10">
        <f>+'Indice PondENGHO'!AB94/'Indice PondENGHO'!AB93-1</f>
        <v>3.7222928132156996E-2</v>
      </c>
      <c r="AC96" s="3">
        <f>+'Indice PondENGHO'!AC94/'Indice PondENGHO'!AC93-1</f>
        <v>3.0047441494490457E-2</v>
      </c>
      <c r="AD96" s="3">
        <f>+'Indice PondENGHO'!AD94/'Indice PondENGHO'!AD93-1</f>
        <v>2.0559062841039477E-2</v>
      </c>
      <c r="AE96" s="3">
        <f>+'Indice PondENGHO'!AE94/'Indice PondENGHO'!AE93-1</f>
        <v>7.0892003943565873E-2</v>
      </c>
      <c r="AF96" s="3">
        <f>+'Indice PondENGHO'!AF94/'Indice PondENGHO'!AF93-1</f>
        <v>4.2671084643286283E-2</v>
      </c>
      <c r="AG96" s="3">
        <f>+'Indice PondENGHO'!AG94/'Indice PondENGHO'!AG93-1</f>
        <v>4.0982398124557395E-2</v>
      </c>
      <c r="AH96" s="3">
        <f>+'Indice PondENGHO'!AH94/'Indice PondENGHO'!AH93-1</f>
        <v>4.7872411635774936E-2</v>
      </c>
      <c r="AI96" s="3">
        <f>+'Indice PondENGHO'!AI94/'Indice PondENGHO'!AI93-1</f>
        <v>4.8659662811274762E-2</v>
      </c>
      <c r="AJ96" s="3">
        <f>+'Indice PondENGHO'!AJ94/'Indice PondENGHO'!AJ93-1</f>
        <v>3.7405147811984563E-2</v>
      </c>
      <c r="AK96" s="3">
        <f>+'Indice PondENGHO'!AK94/'Indice PondENGHO'!AK93-1</f>
        <v>6.6527371816624159E-2</v>
      </c>
      <c r="AL96" s="3">
        <f>+'Indice PondENGHO'!AL94/'Indice PondENGHO'!AL93-1</f>
        <v>4.8030324072092734E-2</v>
      </c>
      <c r="AM96" s="11">
        <f>+'Indice PondENGHO'!AM94/'Indice PondENGHO'!AM93-1</f>
        <v>2.2592709240779385E-2</v>
      </c>
      <c r="AN96" s="3">
        <f>+'Indice PondENGHO'!AN94/'Indice PondENGHO'!AN93-1</f>
        <v>3.6595627512967521E-2</v>
      </c>
      <c r="AO96" s="3">
        <f>+'Indice PondENGHO'!AO94/'Indice PondENGHO'!AO93-1</f>
        <v>3.0184903601031987E-2</v>
      </c>
      <c r="AP96" s="3">
        <f>+'Indice PondENGHO'!AP94/'Indice PondENGHO'!AP93-1</f>
        <v>2.0615720435405605E-2</v>
      </c>
      <c r="AQ96" s="3">
        <f>+'Indice PondENGHO'!AQ94/'Indice PondENGHO'!AQ93-1</f>
        <v>6.9513591660950835E-2</v>
      </c>
      <c r="AR96" s="3">
        <f>+'Indice PondENGHO'!AR94/'Indice PondENGHO'!AR93-1</f>
        <v>4.2720261732512199E-2</v>
      </c>
      <c r="AS96" s="3">
        <f>+'Indice PondENGHO'!AS94/'Indice PondENGHO'!AS93-1</f>
        <v>4.1528053183433222E-2</v>
      </c>
      <c r="AT96" s="3">
        <f>+'Indice PondENGHO'!AT94/'Indice PondENGHO'!AT93-1</f>
        <v>5.0334675936758444E-2</v>
      </c>
      <c r="AU96" s="3">
        <f>+'Indice PondENGHO'!AU94/'Indice PondENGHO'!AU93-1</f>
        <v>4.8707460947713832E-2</v>
      </c>
      <c r="AV96" s="3">
        <f>+'Indice PondENGHO'!AV94/'Indice PondENGHO'!AV93-1</f>
        <v>3.6811836315265634E-2</v>
      </c>
      <c r="AW96" s="3">
        <f>+'Indice PondENGHO'!AW94/'Indice PondENGHO'!AW93-1</f>
        <v>6.7346679295932743E-2</v>
      </c>
      <c r="AX96" s="3">
        <f>+'Indice PondENGHO'!AX94/'Indice PondENGHO'!AX93-1</f>
        <v>4.8164556350480447E-2</v>
      </c>
      <c r="AY96" s="3">
        <f>+'Indice PondENGHO'!AY94/'Indice PondENGHO'!AY93-1</f>
        <v>2.3021053263425406E-2</v>
      </c>
      <c r="AZ96" s="10">
        <f>+'Indice PondENGHO'!AZ94/'Indice PondENGHO'!AZ93-1</f>
        <v>3.5165405878212708E-2</v>
      </c>
      <c r="BA96" s="3">
        <f>+'Indice PondENGHO'!BA94/'Indice PondENGHO'!BA93-1</f>
        <v>3.039748363289374E-2</v>
      </c>
      <c r="BB96" s="3">
        <f>+'Indice PondENGHO'!BB94/'Indice PondENGHO'!BB93-1</f>
        <v>2.0340594955012836E-2</v>
      </c>
      <c r="BC96" s="3">
        <f>+'Indice PondENGHO'!BC94/'Indice PondENGHO'!BC93-1</f>
        <v>6.7750193960452787E-2</v>
      </c>
      <c r="BD96" s="3">
        <f>+'Indice PondENGHO'!BD94/'Indice PondENGHO'!BD93-1</f>
        <v>4.2764103706329104E-2</v>
      </c>
      <c r="BE96" s="3">
        <f>+'Indice PondENGHO'!BE94/'Indice PondENGHO'!BE93-1</f>
        <v>4.2023097289878519E-2</v>
      </c>
      <c r="BF96" s="3">
        <f>+'Indice PondENGHO'!BF94/'Indice PondENGHO'!BF93-1</f>
        <v>5.1825339813354798E-2</v>
      </c>
      <c r="BG96" s="3">
        <f>+'Indice PondENGHO'!BG94/'Indice PondENGHO'!BG93-1</f>
        <v>4.8454351957187169E-2</v>
      </c>
      <c r="BH96" s="3">
        <f>+'Indice PondENGHO'!BH94/'Indice PondENGHO'!BH93-1</f>
        <v>3.6258041478268943E-2</v>
      </c>
      <c r="BI96" s="3">
        <f>+'Indice PondENGHO'!BI94/'Indice PondENGHO'!BI93-1</f>
        <v>6.7554421233188888E-2</v>
      </c>
      <c r="BJ96" s="3">
        <f>+'Indice PondENGHO'!BJ94/'Indice PondENGHO'!BJ93-1</f>
        <v>4.759057169197467E-2</v>
      </c>
      <c r="BK96" s="11">
        <f>+'Indice PondENGHO'!BK94/'Indice PondENGHO'!BK93-1</f>
        <v>2.3902734918797242E-2</v>
      </c>
      <c r="BL96" s="65">
        <f>+'Indice PondENGHO'!BL94/'Indice PondENGHO'!BL93-1</f>
        <v>4.1749522628150348E-2</v>
      </c>
      <c r="BM96" s="65">
        <f>+'Indice PondENGHO'!BM94/'Indice PondENGHO'!BM93-1</f>
        <v>4.1693074529161933E-2</v>
      </c>
      <c r="BN96" s="65">
        <f>+'Indice PondENGHO'!BN94/'Indice PondENGHO'!BN93-1</f>
        <v>4.1227228864620491E-2</v>
      </c>
      <c r="BO96" s="65">
        <f>+'Indice PondENGHO'!BO94/'Indice PondENGHO'!BO93-1</f>
        <v>4.1786310742923494E-2</v>
      </c>
      <c r="BP96" s="65">
        <f>+'Indice PondENGHO'!BP94/'Indice PondENGHO'!BP93-1</f>
        <v>4.218126193482119E-2</v>
      </c>
      <c r="BQ96" s="10">
        <f>+'Indice PondENGHO'!BQ94/'Indice PondENGHO'!BQ93-1</f>
        <v>3.7272254998578447E-2</v>
      </c>
      <c r="BR96" s="3">
        <f>+'Indice PondENGHO'!BR94/'Indice PondENGHO'!BR93-1</f>
        <v>3.0237783513087146E-2</v>
      </c>
      <c r="BS96" s="3">
        <f>+'Indice PondENGHO'!BS94/'Indice PondENGHO'!BS93-1</f>
        <v>2.0865777624690995E-2</v>
      </c>
      <c r="BT96" s="3">
        <f>+'Indice PondENGHO'!BT94/'Indice PondENGHO'!BT93-1</f>
        <v>7.0650488751358598E-2</v>
      </c>
      <c r="BU96" s="3">
        <f>+'Indice PondENGHO'!BU94/'Indice PondENGHO'!BU93-1</f>
        <v>4.2654330618707936E-2</v>
      </c>
      <c r="BV96" s="3">
        <f>+'Indice PondENGHO'!BV94/'Indice PondENGHO'!BV93-1</f>
        <v>4.1527739078683013E-2</v>
      </c>
      <c r="BW96" s="3">
        <f>+'Indice PondENGHO'!BW94/'Indice PondENGHO'!BW93-1</f>
        <v>4.9717035179368763E-2</v>
      </c>
      <c r="BX96" s="3">
        <f>+'Indice PondENGHO'!BX94/'Indice PondENGHO'!BX93-1</f>
        <v>4.8652059468018871E-2</v>
      </c>
      <c r="BY96" s="3">
        <f>+'Indice PondENGHO'!BY94/'Indice PondENGHO'!BY93-1</f>
        <v>3.6845643392867E-2</v>
      </c>
      <c r="BZ96" s="3">
        <f>+'Indice PondENGHO'!BZ94/'Indice PondENGHO'!BZ93-1</f>
        <v>6.7010145506564367E-2</v>
      </c>
      <c r="CA96" s="3">
        <f>+'Indice PondENGHO'!CA94/'Indice PondENGHO'!CA93-1</f>
        <v>4.8122043276028537E-2</v>
      </c>
      <c r="CB96" s="11">
        <f>+'Indice PondENGHO'!CB94/'Indice PondENGHO'!CB93-1</f>
        <v>2.2997094137051199E-2</v>
      </c>
      <c r="CC96" s="55">
        <f>+'Indice PondENGHO'!CC94/'Indice PondENGHO'!CC93-1</f>
        <v>4.1794878912515987E-2</v>
      </c>
      <c r="CD96" s="56">
        <f>+'Indice PondENGHO'!CD94/'Indice PondENGHO'!CD93-1</f>
        <v>4.1794805085886955E-2</v>
      </c>
      <c r="CF96" s="3">
        <f t="shared" ref="CF96" si="14">+BL96-BP96</f>
        <v>-4.3173930667084193E-4</v>
      </c>
    </row>
    <row r="97" spans="1:84" x14ac:dyDescent="0.3">
      <c r="A97" s="2">
        <f>+'Indice PondENGHO'!A95</f>
        <v>45536</v>
      </c>
      <c r="B97" s="1" t="str">
        <f>+'Indice PondENGHO'!B95</f>
        <v>Septiembre</v>
      </c>
      <c r="C97" s="1">
        <f>+'Indice PondENGHO'!C95</f>
        <v>2024</v>
      </c>
      <c r="D97" s="10">
        <f>+'Indice PondENGHO'!D95/'Indice PondENGHO'!D94-1</f>
        <v>2.2734605560602361E-2</v>
      </c>
      <c r="E97" s="3">
        <f>+'Indice PondENGHO'!E95/'Indice PondENGHO'!E94-1</f>
        <v>2.0764438996675239E-2</v>
      </c>
      <c r="F97" s="3">
        <f>+'Indice PondENGHO'!F95/'Indice PondENGHO'!F94-1</f>
        <v>5.6465847417983106E-2</v>
      </c>
      <c r="G97" s="3">
        <f>+'Indice PondENGHO'!G95/'Indice PondENGHO'!G94-1</f>
        <v>7.5924087809190688E-2</v>
      </c>
      <c r="H97" s="3">
        <f>+'Indice PondENGHO'!H95/'Indice PondENGHO'!H94-1</f>
        <v>2.6231130631767741E-2</v>
      </c>
      <c r="I97" s="3">
        <f>+'Indice PondENGHO'!I95/'Indice PondENGHO'!I94-1</f>
        <v>3.3514665182820647E-2</v>
      </c>
      <c r="J97" s="3">
        <f>+'Indice PondENGHO'!J95/'Indice PondENGHO'!J94-1</f>
        <v>3.1707125165129302E-2</v>
      </c>
      <c r="K97" s="3">
        <f>+'Indice PondENGHO'!K95/'Indice PondENGHO'!K94-1</f>
        <v>2.8015736106354661E-2</v>
      </c>
      <c r="L97" s="3">
        <f>+'Indice PondENGHO'!L95/'Indice PondENGHO'!L94-1</f>
        <v>2.3717876630471535E-2</v>
      </c>
      <c r="M97" s="3">
        <f>+'Indice PondENGHO'!M95/'Indice PondENGHO'!M94-1</f>
        <v>4.1478606778089899E-2</v>
      </c>
      <c r="N97" s="3">
        <f>+'Indice PondENGHO'!N95/'Indice PondENGHO'!N94-1</f>
        <v>3.5091230670738716E-2</v>
      </c>
      <c r="O97" s="11">
        <f>+'Indice PondENGHO'!O95/'Indice PondENGHO'!O94-1</f>
        <v>3.3435359502548057E-2</v>
      </c>
      <c r="P97" s="3">
        <f>+'Indice PondENGHO'!P95/'Indice PondENGHO'!P94-1</f>
        <v>2.2766826315754551E-2</v>
      </c>
      <c r="Q97" s="3">
        <f>+'Indice PondENGHO'!Q95/'Indice PondENGHO'!Q94-1</f>
        <v>2.1736433087098828E-2</v>
      </c>
      <c r="R97" s="3">
        <f>+'Indice PondENGHO'!R95/'Indice PondENGHO'!R94-1</f>
        <v>5.784462412957514E-2</v>
      </c>
      <c r="S97" s="3">
        <f>+'Indice PondENGHO'!S95/'Indice PondENGHO'!S94-1</f>
        <v>7.4386060813991017E-2</v>
      </c>
      <c r="T97" s="3">
        <f>+'Indice PondENGHO'!T95/'Indice PondENGHO'!T94-1</f>
        <v>2.6796146682130484E-2</v>
      </c>
      <c r="U97" s="3">
        <f>+'Indice PondENGHO'!U95/'Indice PondENGHO'!U94-1</f>
        <v>3.3298816109361473E-2</v>
      </c>
      <c r="V97" s="3">
        <f>+'Indice PondENGHO'!V95/'Indice PondENGHO'!V94-1</f>
        <v>3.2305836439272539E-2</v>
      </c>
      <c r="W97" s="3">
        <f>+'Indice PondENGHO'!W95/'Indice PondENGHO'!W94-1</f>
        <v>2.9199587633568003E-2</v>
      </c>
      <c r="X97" s="3">
        <f>+'Indice PondENGHO'!X95/'Indice PondENGHO'!X94-1</f>
        <v>2.2142290003825726E-2</v>
      </c>
      <c r="Y97" s="3">
        <f>+'Indice PondENGHO'!Y95/'Indice PondENGHO'!Y94-1</f>
        <v>4.1402379968582093E-2</v>
      </c>
      <c r="Z97" s="3">
        <f>+'Indice PondENGHO'!Z95/'Indice PondENGHO'!Z94-1</f>
        <v>3.5768525117491068E-2</v>
      </c>
      <c r="AA97" s="3">
        <f>+'Indice PondENGHO'!AA95/'Indice PondENGHO'!AA94-1</f>
        <v>3.3569683637874936E-2</v>
      </c>
      <c r="AB97" s="10">
        <f>+'Indice PondENGHO'!AB95/'Indice PondENGHO'!AB94-1</f>
        <v>2.2951759847307907E-2</v>
      </c>
      <c r="AC97" s="3">
        <f>+'Indice PondENGHO'!AC95/'Indice PondENGHO'!AC94-1</f>
        <v>2.1320136908126175E-2</v>
      </c>
      <c r="AD97" s="3">
        <f>+'Indice PondENGHO'!AD95/'Indice PondENGHO'!AD94-1</f>
        <v>5.8123276176063055E-2</v>
      </c>
      <c r="AE97" s="3">
        <f>+'Indice PondENGHO'!AE95/'Indice PondENGHO'!AE94-1</f>
        <v>7.3303431587284251E-2</v>
      </c>
      <c r="AF97" s="3">
        <f>+'Indice PondENGHO'!AF95/'Indice PondENGHO'!AF94-1</f>
        <v>2.7053379354362583E-2</v>
      </c>
      <c r="AG97" s="3">
        <f>+'Indice PondENGHO'!AG95/'Indice PondENGHO'!AG94-1</f>
        <v>3.3088347367507431E-2</v>
      </c>
      <c r="AH97" s="3">
        <f>+'Indice PondENGHO'!AH95/'Indice PondENGHO'!AH94-1</f>
        <v>3.2204583707445833E-2</v>
      </c>
      <c r="AI97" s="3">
        <f>+'Indice PondENGHO'!AI95/'Indice PondENGHO'!AI94-1</f>
        <v>2.9755377632648017E-2</v>
      </c>
      <c r="AJ97" s="3">
        <f>+'Indice PondENGHO'!AJ95/'Indice PondENGHO'!AJ94-1</f>
        <v>2.1493068127821147E-2</v>
      </c>
      <c r="AK97" s="3">
        <f>+'Indice PondENGHO'!AK95/'Indice PondENGHO'!AK94-1</f>
        <v>4.1421406800503435E-2</v>
      </c>
      <c r="AL97" s="3">
        <f>+'Indice PondENGHO'!AL95/'Indice PondENGHO'!AL94-1</f>
        <v>3.6726100027819397E-2</v>
      </c>
      <c r="AM97" s="11">
        <f>+'Indice PondENGHO'!AM95/'Indice PondENGHO'!AM94-1</f>
        <v>3.3591379149353395E-2</v>
      </c>
      <c r="AN97" s="3">
        <f>+'Indice PondENGHO'!AN95/'Indice PondENGHO'!AN94-1</f>
        <v>2.3173084082134698E-2</v>
      </c>
      <c r="AO97" s="3">
        <f>+'Indice PondENGHO'!AO95/'Indice PondENGHO'!AO94-1</f>
        <v>2.1669358480255196E-2</v>
      </c>
      <c r="AP97" s="3">
        <f>+'Indice PondENGHO'!AP95/'Indice PondENGHO'!AP94-1</f>
        <v>5.9002300507712047E-2</v>
      </c>
      <c r="AQ97" s="3">
        <f>+'Indice PondENGHO'!AQ95/'Indice PondENGHO'!AQ94-1</f>
        <v>7.2421365795268366E-2</v>
      </c>
      <c r="AR97" s="3">
        <f>+'Indice PondENGHO'!AR95/'Indice PondENGHO'!AR94-1</f>
        <v>2.7131650199304413E-2</v>
      </c>
      <c r="AS97" s="3">
        <f>+'Indice PondENGHO'!AS95/'Indice PondENGHO'!AS94-1</f>
        <v>3.3207022425250532E-2</v>
      </c>
      <c r="AT97" s="3">
        <f>+'Indice PondENGHO'!AT95/'Indice PondENGHO'!AT94-1</f>
        <v>3.3723853134003834E-2</v>
      </c>
      <c r="AU97" s="3">
        <f>+'Indice PondENGHO'!AU95/'Indice PondENGHO'!AU94-1</f>
        <v>3.0438752228481469E-2</v>
      </c>
      <c r="AV97" s="3">
        <f>+'Indice PondENGHO'!AV95/'Indice PondENGHO'!AV94-1</f>
        <v>2.1121686476886392E-2</v>
      </c>
      <c r="AW97" s="3">
        <f>+'Indice PondENGHO'!AW95/'Indice PondENGHO'!AW94-1</f>
        <v>4.199826984724031E-2</v>
      </c>
      <c r="AX97" s="3">
        <f>+'Indice PondENGHO'!AX95/'Indice PondENGHO'!AX94-1</f>
        <v>3.6845057579826701E-2</v>
      </c>
      <c r="AY97" s="3">
        <f>+'Indice PondENGHO'!AY95/'Indice PondENGHO'!AY94-1</f>
        <v>3.334980597271664E-2</v>
      </c>
      <c r="AZ97" s="10">
        <f>+'Indice PondENGHO'!AZ95/'Indice PondENGHO'!AZ94-1</f>
        <v>2.3335631432640502E-2</v>
      </c>
      <c r="BA97" s="3">
        <f>+'Indice PondENGHO'!BA95/'Indice PondENGHO'!BA94-1</f>
        <v>2.2483048328131749E-2</v>
      </c>
      <c r="BB97" s="3">
        <f>+'Indice PondENGHO'!BB95/'Indice PondENGHO'!BB94-1</f>
        <v>5.9974961063327337E-2</v>
      </c>
      <c r="BC97" s="3">
        <f>+'Indice PondENGHO'!BC95/'Indice PondENGHO'!BC94-1</f>
        <v>7.1022568557139509E-2</v>
      </c>
      <c r="BD97" s="3">
        <f>+'Indice PondENGHO'!BD95/'Indice PondENGHO'!BD94-1</f>
        <v>2.7308061956594631E-2</v>
      </c>
      <c r="BE97" s="3">
        <f>+'Indice PondENGHO'!BE95/'Indice PondENGHO'!BE94-1</f>
        <v>3.3141710434033911E-2</v>
      </c>
      <c r="BF97" s="3">
        <f>+'Indice PondENGHO'!BF95/'Indice PondENGHO'!BF94-1</f>
        <v>3.5297845758695434E-2</v>
      </c>
      <c r="BG97" s="3">
        <f>+'Indice PondENGHO'!BG95/'Indice PondENGHO'!BG94-1</f>
        <v>3.1195303647628903E-2</v>
      </c>
      <c r="BH97" s="3">
        <f>+'Indice PondENGHO'!BH95/'Indice PondENGHO'!BH94-1</f>
        <v>2.0399446947500843E-2</v>
      </c>
      <c r="BI97" s="3">
        <f>+'Indice PondENGHO'!BI95/'Indice PondENGHO'!BI94-1</f>
        <v>4.0933846142185537E-2</v>
      </c>
      <c r="BJ97" s="3">
        <f>+'Indice PondENGHO'!BJ95/'Indice PondENGHO'!BJ94-1</f>
        <v>3.7832377564694708E-2</v>
      </c>
      <c r="BK97" s="11">
        <f>+'Indice PondENGHO'!BK95/'Indice PondENGHO'!BK94-1</f>
        <v>3.3296281573653053E-2</v>
      </c>
      <c r="BL97" s="65">
        <f>+'Indice PondENGHO'!BL95/'Indice PondENGHO'!BL94-1</f>
        <v>3.3081080291061937E-2</v>
      </c>
      <c r="BM97" s="65">
        <f>+'Indice PondENGHO'!BM95/'Indice PondENGHO'!BM94-1</f>
        <v>3.3946058175184479E-2</v>
      </c>
      <c r="BN97" s="65">
        <f>+'Indice PondENGHO'!BN95/'Indice PondENGHO'!BN94-1</f>
        <v>3.4227982073778307E-2</v>
      </c>
      <c r="BO97" s="65">
        <f>+'Indice PondENGHO'!BO95/'Indice PondENGHO'!BO94-1</f>
        <v>3.4823097142526072E-2</v>
      </c>
      <c r="BP97" s="65">
        <f>+'Indice PondENGHO'!BP95/'Indice PondENGHO'!BP94-1</f>
        <v>3.5558823600745804E-2</v>
      </c>
      <c r="BQ97" s="10">
        <f>+'Indice PondENGHO'!BQ95/'Indice PondENGHO'!BQ94-1</f>
        <v>2.3011401191493697E-2</v>
      </c>
      <c r="BR97" s="3">
        <f>+'Indice PondENGHO'!BR95/'Indice PondENGHO'!BR94-1</f>
        <v>2.1748894059690604E-2</v>
      </c>
      <c r="BS97" s="3">
        <f>+'Indice PondENGHO'!BS95/'Indice PondENGHO'!BS94-1</f>
        <v>5.85838528532312E-2</v>
      </c>
      <c r="BT97" s="3">
        <f>+'Indice PondENGHO'!BT95/'Indice PondENGHO'!BT94-1</f>
        <v>7.2864147655607336E-2</v>
      </c>
      <c r="BU97" s="3">
        <f>+'Indice PondENGHO'!BU95/'Indice PondENGHO'!BU94-1</f>
        <v>2.7070586630800753E-2</v>
      </c>
      <c r="BV97" s="3">
        <f>+'Indice PondENGHO'!BV95/'Indice PondENGHO'!BV94-1</f>
        <v>3.3195558980004369E-2</v>
      </c>
      <c r="BW97" s="3">
        <f>+'Indice PondENGHO'!BW95/'Indice PondENGHO'!BW94-1</f>
        <v>3.3656693100437174E-2</v>
      </c>
      <c r="BX97" s="3">
        <f>+'Indice PondENGHO'!BX95/'Indice PondENGHO'!BX94-1</f>
        <v>3.0032553707937559E-2</v>
      </c>
      <c r="BY97" s="3">
        <f>+'Indice PondENGHO'!BY95/'Indice PondENGHO'!BY94-1</f>
        <v>2.1327518535485757E-2</v>
      </c>
      <c r="BZ97" s="3">
        <f>+'Indice PondENGHO'!BZ95/'Indice PondENGHO'!BZ94-1</f>
        <v>4.1358403329597726E-2</v>
      </c>
      <c r="CA97" s="3">
        <f>+'Indice PondENGHO'!CA95/'Indice PondENGHO'!CA94-1</f>
        <v>3.6953712537989292E-2</v>
      </c>
      <c r="CB97" s="11">
        <f>+'Indice PondENGHO'!CB95/'Indice PondENGHO'!CB94-1</f>
        <v>3.3409754488317622E-2</v>
      </c>
      <c r="CC97" s="55">
        <f>+'Indice PondENGHO'!CC95/'Indice PondENGHO'!CC94-1</f>
        <v>3.4602735241156646E-2</v>
      </c>
      <c r="CD97" s="56">
        <f>+'Indice PondENGHO'!CD95/'Indice PondENGHO'!CD94-1</f>
        <v>3.4602808558120701E-2</v>
      </c>
      <c r="CF97" s="3">
        <f t="shared" ref="CF97" si="15">+BL97-BP97</f>
        <v>-2.4777433096838664E-3</v>
      </c>
    </row>
    <row r="98" spans="1:84" x14ac:dyDescent="0.3">
      <c r="A98" s="2">
        <f>+'Indice PondENGHO'!A96</f>
        <v>45566</v>
      </c>
      <c r="B98" s="1" t="str">
        <f>+'Indice PondENGHO'!B96</f>
        <v>Octubre</v>
      </c>
      <c r="C98" s="1">
        <f>+'Indice PondENGHO'!C96</f>
        <v>2024</v>
      </c>
      <c r="D98" s="10">
        <f>+'Indice PondENGHO'!D96/'Indice PondENGHO'!D95-1</f>
        <v>1.0997363321166409E-2</v>
      </c>
      <c r="E98" s="3">
        <f>+'Indice PondENGHO'!E96/'Indice PondENGHO'!E95-1</f>
        <v>2.8414105915322452E-2</v>
      </c>
      <c r="F98" s="3">
        <f>+'Indice PondENGHO'!F96/'Indice PondENGHO'!F95-1</f>
        <v>4.4129026208225008E-2</v>
      </c>
      <c r="G98" s="3">
        <f>+'Indice PondENGHO'!G96/'Indice PondENGHO'!G95-1</f>
        <v>5.6416809727221517E-2</v>
      </c>
      <c r="H98" s="3">
        <f>+'Indice PondENGHO'!H96/'Indice PondENGHO'!H95-1</f>
        <v>2.5743292003957752E-2</v>
      </c>
      <c r="I98" s="3">
        <f>+'Indice PondENGHO'!I96/'Indice PondENGHO'!I95-1</f>
        <v>3.3974097858568975E-2</v>
      </c>
      <c r="J98" s="3">
        <f>+'Indice PondENGHO'!J96/'Indice PondENGHO'!J95-1</f>
        <v>1.2418892057961761E-2</v>
      </c>
      <c r="K98" s="3">
        <f>+'Indice PondENGHO'!K96/'Indice PondENGHO'!K95-1</f>
        <v>1.9401668772922376E-2</v>
      </c>
      <c r="L98" s="3">
        <f>+'Indice PondENGHO'!L96/'Indice PondENGHO'!L95-1</f>
        <v>2.8055554725092913E-2</v>
      </c>
      <c r="M98" s="3">
        <f>+'Indice PondENGHO'!M96/'Indice PondENGHO'!M95-1</f>
        <v>3.6219637487602263E-2</v>
      </c>
      <c r="N98" s="3">
        <f>+'Indice PondENGHO'!N96/'Indice PondENGHO'!N95-1</f>
        <v>4.4636561062932456E-2</v>
      </c>
      <c r="O98" s="11">
        <f>+'Indice PondENGHO'!O96/'Indice PondENGHO'!O95-1</f>
        <v>2.7004939806880346E-2</v>
      </c>
      <c r="P98" s="3">
        <f>+'Indice PondENGHO'!P96/'Indice PondENGHO'!P95-1</f>
        <v>1.1169061180582363E-2</v>
      </c>
      <c r="Q98" s="3">
        <f>+'Indice PondENGHO'!Q96/'Indice PondENGHO'!Q95-1</f>
        <v>2.9694544023598501E-2</v>
      </c>
      <c r="R98" s="3">
        <f>+'Indice PondENGHO'!R96/'Indice PondENGHO'!R95-1</f>
        <v>4.412988770542059E-2</v>
      </c>
      <c r="S98" s="3">
        <f>+'Indice PondENGHO'!S96/'Indice PondENGHO'!S95-1</f>
        <v>5.5211573816086768E-2</v>
      </c>
      <c r="T98" s="3">
        <f>+'Indice PondENGHO'!T96/'Indice PondENGHO'!T95-1</f>
        <v>2.5834479819247802E-2</v>
      </c>
      <c r="U98" s="3">
        <f>+'Indice PondENGHO'!U96/'Indice PondENGHO'!U95-1</f>
        <v>3.4496773938226921E-2</v>
      </c>
      <c r="V98" s="3">
        <f>+'Indice PondENGHO'!V96/'Indice PondENGHO'!V95-1</f>
        <v>1.2488358780747832E-2</v>
      </c>
      <c r="W98" s="3">
        <f>+'Indice PondENGHO'!W96/'Indice PondENGHO'!W95-1</f>
        <v>2.0124078508628296E-2</v>
      </c>
      <c r="X98" s="3">
        <f>+'Indice PondENGHO'!X96/'Indice PondENGHO'!X95-1</f>
        <v>2.8139617031293085E-2</v>
      </c>
      <c r="Y98" s="3">
        <f>+'Indice PondENGHO'!Y96/'Indice PondENGHO'!Y95-1</f>
        <v>3.3552685688049699E-2</v>
      </c>
      <c r="Z98" s="3">
        <f>+'Indice PondENGHO'!Z96/'Indice PondENGHO'!Z95-1</f>
        <v>4.3267347942099965E-2</v>
      </c>
      <c r="AA98" s="3">
        <f>+'Indice PondENGHO'!AA96/'Indice PondENGHO'!AA95-1</f>
        <v>2.7655571559969783E-2</v>
      </c>
      <c r="AB98" s="10">
        <f>+'Indice PondENGHO'!AB96/'Indice PondENGHO'!AB95-1</f>
        <v>1.1641762715385529E-2</v>
      </c>
      <c r="AC98" s="3">
        <f>+'Indice PondENGHO'!AC96/'Indice PondENGHO'!AC95-1</f>
        <v>2.8999435235233406E-2</v>
      </c>
      <c r="AD98" s="3">
        <f>+'Indice PondENGHO'!AD96/'Indice PondENGHO'!AD95-1</f>
        <v>4.4050572839505087E-2</v>
      </c>
      <c r="AE98" s="3">
        <f>+'Indice PondENGHO'!AE96/'Indice PondENGHO'!AE95-1</f>
        <v>5.4574386376973871E-2</v>
      </c>
      <c r="AF98" s="3">
        <f>+'Indice PondENGHO'!AF96/'Indice PondENGHO'!AF95-1</f>
        <v>2.6034836001678219E-2</v>
      </c>
      <c r="AG98" s="3">
        <f>+'Indice PondENGHO'!AG96/'Indice PondENGHO'!AG95-1</f>
        <v>3.4676125249033518E-2</v>
      </c>
      <c r="AH98" s="3">
        <f>+'Indice PondENGHO'!AH96/'Indice PondENGHO'!AH95-1</f>
        <v>1.2148836211046232E-2</v>
      </c>
      <c r="AI98" s="3">
        <f>+'Indice PondENGHO'!AI96/'Indice PondENGHO'!AI95-1</f>
        <v>2.0517381843482285E-2</v>
      </c>
      <c r="AJ98" s="3">
        <f>+'Indice PondENGHO'!AJ96/'Indice PondENGHO'!AJ95-1</f>
        <v>2.7979467461756169E-2</v>
      </c>
      <c r="AK98" s="3">
        <f>+'Indice PondENGHO'!AK96/'Indice PondENGHO'!AK95-1</f>
        <v>3.3731157700212622E-2</v>
      </c>
      <c r="AL98" s="3">
        <f>+'Indice PondENGHO'!AL96/'Indice PondENGHO'!AL95-1</f>
        <v>4.2474959582310179E-2</v>
      </c>
      <c r="AM98" s="11">
        <f>+'Indice PondENGHO'!AM96/'Indice PondENGHO'!AM95-1</f>
        <v>2.7797665209269296E-2</v>
      </c>
      <c r="AN98" s="3">
        <f>+'Indice PondENGHO'!AN96/'Indice PondENGHO'!AN95-1</f>
        <v>1.2016488049886753E-2</v>
      </c>
      <c r="AO98" s="3">
        <f>+'Indice PondENGHO'!AO96/'Indice PondENGHO'!AO95-1</f>
        <v>2.931047167739198E-2</v>
      </c>
      <c r="AP98" s="3">
        <f>+'Indice PondENGHO'!AP96/'Indice PondENGHO'!AP95-1</f>
        <v>4.434322069894403E-2</v>
      </c>
      <c r="AQ98" s="3">
        <f>+'Indice PondENGHO'!AQ96/'Indice PondENGHO'!AQ95-1</f>
        <v>5.4722372981886425E-2</v>
      </c>
      <c r="AR98" s="3">
        <f>+'Indice PondENGHO'!AR96/'Indice PondENGHO'!AR95-1</f>
        <v>2.6070656458116348E-2</v>
      </c>
      <c r="AS98" s="3">
        <f>+'Indice PondENGHO'!AS96/'Indice PondENGHO'!AS95-1</f>
        <v>3.5903214850411924E-2</v>
      </c>
      <c r="AT98" s="3">
        <f>+'Indice PondENGHO'!AT96/'Indice PondENGHO'!AT95-1</f>
        <v>1.2208024433622455E-2</v>
      </c>
      <c r="AU98" s="3">
        <f>+'Indice PondENGHO'!AU96/'Indice PondENGHO'!AU95-1</f>
        <v>2.0822427455998493E-2</v>
      </c>
      <c r="AV98" s="3">
        <f>+'Indice PondENGHO'!AV96/'Indice PondENGHO'!AV95-1</f>
        <v>2.8548222133220502E-2</v>
      </c>
      <c r="AW98" s="3">
        <f>+'Indice PondENGHO'!AW96/'Indice PondENGHO'!AW95-1</f>
        <v>3.3348570125146804E-2</v>
      </c>
      <c r="AX98" s="3">
        <f>+'Indice PondENGHO'!AX96/'Indice PondENGHO'!AX95-1</f>
        <v>4.2321409825848422E-2</v>
      </c>
      <c r="AY98" s="3">
        <f>+'Indice PondENGHO'!AY96/'Indice PondENGHO'!AY95-1</f>
        <v>2.8320261940415925E-2</v>
      </c>
      <c r="AZ98" s="10">
        <f>+'Indice PondENGHO'!AZ96/'Indice PondENGHO'!AZ95-1</f>
        <v>1.2483427381319911E-2</v>
      </c>
      <c r="BA98" s="3">
        <f>+'Indice PondENGHO'!BA96/'Indice PondENGHO'!BA95-1</f>
        <v>3.0358259600944848E-2</v>
      </c>
      <c r="BB98" s="3">
        <f>+'Indice PondENGHO'!BB96/'Indice PondENGHO'!BB95-1</f>
        <v>4.4531273697064666E-2</v>
      </c>
      <c r="BC98" s="3">
        <f>+'Indice PondENGHO'!BC96/'Indice PondENGHO'!BC95-1</f>
        <v>5.3726707714540245E-2</v>
      </c>
      <c r="BD98" s="3">
        <f>+'Indice PondENGHO'!BD96/'Indice PondENGHO'!BD95-1</f>
        <v>2.6205980968518228E-2</v>
      </c>
      <c r="BE98" s="3">
        <f>+'Indice PondENGHO'!BE96/'Indice PondENGHO'!BE95-1</f>
        <v>3.6853582883850988E-2</v>
      </c>
      <c r="BF98" s="3">
        <f>+'Indice PondENGHO'!BF96/'Indice PondENGHO'!BF95-1</f>
        <v>1.2182699108060024E-2</v>
      </c>
      <c r="BG98" s="3">
        <f>+'Indice PondENGHO'!BG96/'Indice PondENGHO'!BG95-1</f>
        <v>2.1293520008946354E-2</v>
      </c>
      <c r="BH98" s="3">
        <f>+'Indice PondENGHO'!BH96/'Indice PondENGHO'!BH95-1</f>
        <v>2.9071513219676826E-2</v>
      </c>
      <c r="BI98" s="3">
        <f>+'Indice PondENGHO'!BI96/'Indice PondENGHO'!BI95-1</f>
        <v>3.0825458758293012E-2</v>
      </c>
      <c r="BJ98" s="3">
        <f>+'Indice PondENGHO'!BJ96/'Indice PondENGHO'!BJ95-1</f>
        <v>4.1813716392823386E-2</v>
      </c>
      <c r="BK98" s="11">
        <f>+'Indice PondENGHO'!BK96/'Indice PondENGHO'!BK95-1</f>
        <v>2.9481908366752352E-2</v>
      </c>
      <c r="BL98" s="65">
        <f>+'Indice PondENGHO'!BL96/'Indice PondENGHO'!BL95-1</f>
        <v>2.4505648939364022E-2</v>
      </c>
      <c r="BM98" s="65">
        <f>+'Indice PondENGHO'!BM96/'Indice PondENGHO'!BM95-1</f>
        <v>2.5636935336685429E-2</v>
      </c>
      <c r="BN98" s="65">
        <f>+'Indice PondENGHO'!BN96/'Indice PondENGHO'!BN95-1</f>
        <v>2.6295301213072886E-2</v>
      </c>
      <c r="BO98" s="65">
        <f>+'Indice PondENGHO'!BO96/'Indice PondENGHO'!BO95-1</f>
        <v>2.7194345138702669E-2</v>
      </c>
      <c r="BP98" s="65">
        <f>+'Indice PondENGHO'!BP96/'Indice PondENGHO'!BP95-1</f>
        <v>2.8869072507666571E-2</v>
      </c>
      <c r="BQ98" s="10">
        <f>+'Indice PondENGHO'!BQ96/'Indice PondENGHO'!BQ95-1</f>
        <v>1.1707014275287753E-2</v>
      </c>
      <c r="BR98" s="3">
        <f>+'Indice PondENGHO'!BR96/'Indice PondENGHO'!BR95-1</f>
        <v>2.952867353285904E-2</v>
      </c>
      <c r="BS98" s="3">
        <f>+'Indice PondENGHO'!BS96/'Indice PondENGHO'!BS95-1</f>
        <v>4.4279016612790434E-2</v>
      </c>
      <c r="BT98" s="3">
        <f>+'Indice PondENGHO'!BT96/'Indice PondENGHO'!BT95-1</f>
        <v>5.4658192495415703E-2</v>
      </c>
      <c r="BU98" s="3">
        <f>+'Indice PondENGHO'!BU96/'Indice PondENGHO'!BU95-1</f>
        <v>2.6062356515730523E-2</v>
      </c>
      <c r="BV98" s="3">
        <f>+'Indice PondENGHO'!BV96/'Indice PondENGHO'!BV95-1</f>
        <v>3.5762636779787194E-2</v>
      </c>
      <c r="BW98" s="3">
        <f>+'Indice PondENGHO'!BW96/'Indice PondENGHO'!BW95-1</f>
        <v>1.2247870170511321E-2</v>
      </c>
      <c r="BX98" s="3">
        <f>+'Indice PondENGHO'!BX96/'Indice PondENGHO'!BX95-1</f>
        <v>2.0616315382097072E-2</v>
      </c>
      <c r="BY98" s="3">
        <f>+'Indice PondENGHO'!BY96/'Indice PondENGHO'!BY95-1</f>
        <v>2.8541429401519602E-2</v>
      </c>
      <c r="BZ98" s="3">
        <f>+'Indice PondENGHO'!BZ96/'Indice PondENGHO'!BZ95-1</f>
        <v>3.259185113919072E-2</v>
      </c>
      <c r="CA98" s="3">
        <f>+'Indice PondENGHO'!CA96/'Indice PondENGHO'!CA95-1</f>
        <v>4.2440698522436593E-2</v>
      </c>
      <c r="CB98" s="11">
        <f>+'Indice PondENGHO'!CB96/'Indice PondENGHO'!CB95-1</f>
        <v>2.8438318299149667E-2</v>
      </c>
      <c r="CC98" s="55">
        <f>+'Indice PondENGHO'!CC96/'Indice PondENGHO'!CC95-1</f>
        <v>2.7000351104018661E-2</v>
      </c>
      <c r="CD98" s="56">
        <f>+'Indice PondENGHO'!CD96/'Indice PondENGHO'!CD95-1</f>
        <v>2.7000419598754988E-2</v>
      </c>
      <c r="CF98" s="3">
        <f t="shared" ref="CF98" si="16">+BL98-BP98</f>
        <v>-4.3634235683025491E-3</v>
      </c>
    </row>
    <row r="101" spans="1:84" x14ac:dyDescent="0.3"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80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2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3:BP83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0:BP90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1:BP91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2:BP9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3:BP93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4:BP94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5:BP95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6:BP9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7:BP9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2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3:CB83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0:CB90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1:CB9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2:CB9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3:CB93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4:CB94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5:CB95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6:CB9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7:CB9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8:BP9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8:CB9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F01F-A45D-48ED-A3F9-4EA863ADD472}">
  <dimension ref="A1:BV95"/>
  <sheetViews>
    <sheetView zoomScale="71" workbookViewId="0">
      <pane xSplit="3" ySplit="4" topLeftCell="BQ55" activePane="bottomRight" state="frozen"/>
      <selection pane="topRight" activeCell="D1" sqref="D1"/>
      <selection pane="bottomLeft" activeCell="A5" sqref="A5"/>
      <selection pane="bottomRight" activeCell="BQ95" sqref="BQ95"/>
    </sheetView>
  </sheetViews>
  <sheetFormatPr baseColWidth="10" defaultRowHeight="14.4" x14ac:dyDescent="0.3"/>
  <cols>
    <col min="1" max="3" width="11.44140625" style="1"/>
  </cols>
  <sheetData>
    <row r="1" spans="1:70" x14ac:dyDescent="0.3">
      <c r="D1" s="81" t="s">
        <v>94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  <c r="P1" s="18"/>
      <c r="Q1" s="18"/>
      <c r="R1" s="81" t="s">
        <v>150</v>
      </c>
      <c r="S1" s="82"/>
      <c r="T1" s="82"/>
      <c r="U1" s="82"/>
      <c r="V1" s="82"/>
      <c r="W1" s="82"/>
      <c r="X1" s="82"/>
      <c r="Y1" s="82"/>
      <c r="Z1" s="82"/>
      <c r="AA1" s="82"/>
      <c r="AB1" s="82"/>
      <c r="AC1" s="83"/>
      <c r="AE1" s="81" t="s">
        <v>98</v>
      </c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3"/>
      <c r="AQ1" s="18"/>
      <c r="AR1" s="18"/>
      <c r="AS1" s="81" t="s">
        <v>151</v>
      </c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3"/>
      <c r="BF1" s="81" t="s">
        <v>152</v>
      </c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3"/>
    </row>
    <row r="2" spans="1:70" ht="48.6" thickBot="1" x14ac:dyDescent="0.35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/>
      <c r="Q2" s="16"/>
      <c r="R2" s="15" t="s">
        <v>100</v>
      </c>
      <c r="S2" s="16" t="s">
        <v>101</v>
      </c>
      <c r="T2" s="16" t="s">
        <v>102</v>
      </c>
      <c r="U2" s="16" t="s">
        <v>103</v>
      </c>
      <c r="V2" s="16" t="s">
        <v>104</v>
      </c>
      <c r="W2" s="16" t="s">
        <v>105</v>
      </c>
      <c r="X2" s="16" t="s">
        <v>106</v>
      </c>
      <c r="Y2" s="16" t="s">
        <v>107</v>
      </c>
      <c r="Z2" s="16" t="s">
        <v>108</v>
      </c>
      <c r="AA2" s="16" t="s">
        <v>109</v>
      </c>
      <c r="AB2" s="16" t="s">
        <v>110</v>
      </c>
      <c r="AC2" s="17" t="s">
        <v>111</v>
      </c>
      <c r="AE2" s="15" t="s">
        <v>100</v>
      </c>
      <c r="AF2" s="16" t="s">
        <v>101</v>
      </c>
      <c r="AG2" s="16" t="s">
        <v>102</v>
      </c>
      <c r="AH2" s="16" t="s">
        <v>103</v>
      </c>
      <c r="AI2" s="16" t="s">
        <v>104</v>
      </c>
      <c r="AJ2" s="16" t="s">
        <v>105</v>
      </c>
      <c r="AK2" s="16" t="s">
        <v>106</v>
      </c>
      <c r="AL2" s="16" t="s">
        <v>107</v>
      </c>
      <c r="AM2" s="16" t="s">
        <v>108</v>
      </c>
      <c r="AN2" s="16" t="s">
        <v>109</v>
      </c>
      <c r="AO2" s="16" t="s">
        <v>110</v>
      </c>
      <c r="AP2" s="17" t="s">
        <v>111</v>
      </c>
      <c r="AQ2" s="16"/>
      <c r="AR2" s="16"/>
      <c r="AS2" s="15" t="s">
        <v>100</v>
      </c>
      <c r="AT2" s="16" t="s">
        <v>101</v>
      </c>
      <c r="AU2" s="16" t="s">
        <v>102</v>
      </c>
      <c r="AV2" s="16" t="s">
        <v>103</v>
      </c>
      <c r="AW2" s="16" t="s">
        <v>104</v>
      </c>
      <c r="AX2" s="16" t="s">
        <v>105</v>
      </c>
      <c r="AY2" s="16" t="s">
        <v>106</v>
      </c>
      <c r="AZ2" s="16" t="s">
        <v>107</v>
      </c>
      <c r="BA2" s="16" t="s">
        <v>108</v>
      </c>
      <c r="BB2" s="16" t="s">
        <v>109</v>
      </c>
      <c r="BC2" s="16" t="s">
        <v>110</v>
      </c>
      <c r="BD2" s="17" t="s">
        <v>111</v>
      </c>
      <c r="BF2" s="15" t="s">
        <v>100</v>
      </c>
      <c r="BG2" s="16" t="s">
        <v>101</v>
      </c>
      <c r="BH2" s="16" t="s">
        <v>102</v>
      </c>
      <c r="BI2" s="16" t="s">
        <v>103</v>
      </c>
      <c r="BJ2" s="16" t="s">
        <v>104</v>
      </c>
      <c r="BK2" s="16" t="s">
        <v>105</v>
      </c>
      <c r="BL2" s="16" t="s">
        <v>106</v>
      </c>
      <c r="BM2" s="16" t="s">
        <v>107</v>
      </c>
      <c r="BN2" s="16" t="s">
        <v>108</v>
      </c>
      <c r="BO2" s="16" t="s">
        <v>109</v>
      </c>
      <c r="BP2" s="16" t="s">
        <v>110</v>
      </c>
      <c r="BQ2" s="17" t="s">
        <v>111</v>
      </c>
    </row>
    <row r="3" spans="1:70" s="31" customFormat="1" ht="15" thickBot="1" x14ac:dyDescent="0.35">
      <c r="A3" s="73"/>
      <c r="B3" s="74"/>
      <c r="C3" s="74"/>
      <c r="D3" s="32">
        <v>34.475013732910156</v>
      </c>
      <c r="E3" s="33">
        <v>2.2236170768737793</v>
      </c>
      <c r="F3" s="33">
        <v>7.9922947883605957</v>
      </c>
      <c r="G3" s="33">
        <v>14.191224098205566</v>
      </c>
      <c r="H3" s="33">
        <v>4.1193418502807617</v>
      </c>
      <c r="I3" s="33">
        <v>4.1856107711791992</v>
      </c>
      <c r="J3" s="33">
        <v>10.388893127441406</v>
      </c>
      <c r="K3" s="33">
        <v>5.0157270431518555</v>
      </c>
      <c r="L3" s="33">
        <v>7.702176570892334</v>
      </c>
      <c r="M3" s="33">
        <v>1.6482053995132446</v>
      </c>
      <c r="N3" s="33">
        <v>4.388763427734375</v>
      </c>
      <c r="O3" s="34">
        <v>3.6691303253173828</v>
      </c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E3" s="35">
        <v>15.698500633239746</v>
      </c>
      <c r="AF3" s="36">
        <v>1.8403748273849487</v>
      </c>
      <c r="AG3" s="36">
        <v>5.9696140289306641</v>
      </c>
      <c r="AH3" s="36">
        <v>14.619551658630371</v>
      </c>
      <c r="AI3" s="36">
        <v>6.9953794479370117</v>
      </c>
      <c r="AJ3" s="36">
        <v>7.9965476989746094</v>
      </c>
      <c r="AK3" s="36">
        <v>15.644683837890625</v>
      </c>
      <c r="AL3" s="36">
        <v>4.5556302070617676</v>
      </c>
      <c r="AM3" s="36">
        <v>9.7462596893310547</v>
      </c>
      <c r="AN3" s="36">
        <v>3.7638986110687256</v>
      </c>
      <c r="AO3" s="36">
        <v>8.1615171432495117</v>
      </c>
      <c r="AP3" s="37">
        <v>5.0080423355102539</v>
      </c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</row>
    <row r="4" spans="1:70" x14ac:dyDescent="0.3">
      <c r="A4" s="1" t="s">
        <v>0</v>
      </c>
      <c r="B4" s="1" t="s">
        <v>1</v>
      </c>
      <c r="C4" s="1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tr">
        <f>+'Indice PondENGHO'!BL1</f>
        <v>ipc_quintil1</v>
      </c>
      <c r="AE4" t="s">
        <v>51</v>
      </c>
      <c r="AF4" t="s">
        <v>52</v>
      </c>
      <c r="AG4" t="s">
        <v>53</v>
      </c>
      <c r="AH4" t="s">
        <v>54</v>
      </c>
      <c r="AI4" t="s">
        <v>55</v>
      </c>
      <c r="AJ4" t="s">
        <v>56</v>
      </c>
      <c r="AK4" t="s">
        <v>57</v>
      </c>
      <c r="AL4" t="s">
        <v>58</v>
      </c>
      <c r="AM4" t="s">
        <v>59</v>
      </c>
      <c r="AN4" t="s">
        <v>60</v>
      </c>
      <c r="AO4" t="s">
        <v>61</v>
      </c>
      <c r="AP4" t="s">
        <v>62</v>
      </c>
      <c r="AQ4" s="57" t="str">
        <f>+'Indice PondENGHO'!BP1</f>
        <v>ipc_quintil5</v>
      </c>
    </row>
    <row r="5" spans="1:70" x14ac:dyDescent="0.3">
      <c r="A5" s="2">
        <v>42705</v>
      </c>
      <c r="B5" s="1" t="s">
        <v>82</v>
      </c>
      <c r="C5" s="1">
        <v>2016</v>
      </c>
      <c r="D5" s="57">
        <v>100</v>
      </c>
      <c r="E5" s="57">
        <v>100</v>
      </c>
      <c r="F5" s="57">
        <v>100</v>
      </c>
      <c r="G5" s="57">
        <v>100</v>
      </c>
      <c r="H5" s="57">
        <v>100</v>
      </c>
      <c r="I5" s="57">
        <v>100</v>
      </c>
      <c r="J5" s="57">
        <v>100</v>
      </c>
      <c r="K5" s="57">
        <v>100</v>
      </c>
      <c r="L5" s="57">
        <v>100</v>
      </c>
      <c r="M5" s="57">
        <v>100</v>
      </c>
      <c r="N5" s="57">
        <v>100</v>
      </c>
      <c r="O5" s="57">
        <v>100</v>
      </c>
      <c r="P5">
        <f>+'Indice PondENGHO'!BL2</f>
        <v>100</v>
      </c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E5" s="57">
        <v>100</v>
      </c>
      <c r="AF5" s="57">
        <v>100</v>
      </c>
      <c r="AG5" s="57">
        <v>100</v>
      </c>
      <c r="AH5" s="57">
        <v>100</v>
      </c>
      <c r="AI5" s="57">
        <v>100</v>
      </c>
      <c r="AJ5" s="57">
        <v>100</v>
      </c>
      <c r="AK5" s="57">
        <v>100</v>
      </c>
      <c r="AL5" s="57">
        <v>100</v>
      </c>
      <c r="AM5" s="57">
        <v>100</v>
      </c>
      <c r="AN5" s="57">
        <v>100</v>
      </c>
      <c r="AO5" s="57">
        <v>100</v>
      </c>
      <c r="AP5" s="57">
        <v>100</v>
      </c>
      <c r="AQ5" s="57">
        <f>+'Indice PondENGHO'!BP2</f>
        <v>100</v>
      </c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</row>
    <row r="6" spans="1:70" x14ac:dyDescent="0.3">
      <c r="A6" s="2">
        <v>42736</v>
      </c>
      <c r="B6" s="1" t="s">
        <v>83</v>
      </c>
      <c r="C6" s="1">
        <v>2017</v>
      </c>
      <c r="D6" s="57">
        <v>101.31552124023438</v>
      </c>
      <c r="E6" s="57">
        <v>100.98404693603516</v>
      </c>
      <c r="F6" s="57">
        <v>99.448814392089844</v>
      </c>
      <c r="G6" s="57">
        <v>101.75705718994141</v>
      </c>
      <c r="H6" s="57">
        <v>100.89682769775391</v>
      </c>
      <c r="I6" s="57">
        <v>102.51604461669922</v>
      </c>
      <c r="J6" s="57">
        <v>102.0775146484375</v>
      </c>
      <c r="K6" s="57">
        <v>103.05092620849609</v>
      </c>
      <c r="L6" s="57">
        <v>103.20416259765625</v>
      </c>
      <c r="M6" s="57">
        <v>100.69159698486328</v>
      </c>
      <c r="N6" s="57">
        <v>103.06368255615234</v>
      </c>
      <c r="O6" s="57">
        <v>101.94652557373047</v>
      </c>
      <c r="P6">
        <f>+'Indice PondENGHO'!BL3</f>
        <v>101.50907897949219</v>
      </c>
      <c r="Q6" s="65">
        <f>+P6/P5-1</f>
        <v>1.5090789794921955E-2</v>
      </c>
      <c r="R6" s="75">
        <f>+D$3*(D6-D5)/$P5</f>
        <v>0.45352612823015082</v>
      </c>
      <c r="S6" s="75">
        <f t="shared" ref="S6:AC6" si="0">+E$3*(E6-E5)/$P5</f>
        <v>2.1881435714130929E-2</v>
      </c>
      <c r="T6" s="75">
        <f t="shared" si="0"/>
        <v>-4.4052378615197084E-2</v>
      </c>
      <c r="U6" s="75">
        <f t="shared" si="0"/>
        <v>0.2493479233582184</v>
      </c>
      <c r="V6" s="75">
        <f t="shared" si="0"/>
        <v>3.6943398678486117E-2</v>
      </c>
      <c r="W6" s="75">
        <f t="shared" si="0"/>
        <v>0.10531183448423689</v>
      </c>
      <c r="X6" s="75">
        <f t="shared" si="0"/>
        <v>0.21583077653311192</v>
      </c>
      <c r="Y6" s="75">
        <f t="shared" si="0"/>
        <v>0.15302613090614614</v>
      </c>
      <c r="Z6" s="75">
        <f t="shared" si="0"/>
        <v>0.24679026088997488</v>
      </c>
      <c r="AA6" s="75">
        <f t="shared" si="0"/>
        <v>1.1398938847387399E-2</v>
      </c>
      <c r="AB6" s="75">
        <f t="shared" si="0"/>
        <v>0.13445777956629171</v>
      </c>
      <c r="AC6" s="75">
        <f t="shared" si="0"/>
        <v>7.1420560115802806E-2</v>
      </c>
      <c r="AE6" s="57">
        <v>101.28296661376953</v>
      </c>
      <c r="AF6" s="57">
        <v>100.91390228271484</v>
      </c>
      <c r="AG6" s="57">
        <v>99.006050109863281</v>
      </c>
      <c r="AH6" s="57">
        <v>101.74652099609375</v>
      </c>
      <c r="AI6" s="57">
        <v>100.87369537353516</v>
      </c>
      <c r="AJ6" s="57">
        <v>102.14638519287109</v>
      </c>
      <c r="AK6" s="57">
        <v>102.10839080810547</v>
      </c>
      <c r="AL6" s="57">
        <v>103.01628112792969</v>
      </c>
      <c r="AM6" s="57">
        <v>103.07907104492188</v>
      </c>
      <c r="AN6" s="57">
        <v>100.83375549316406</v>
      </c>
      <c r="AO6" s="57">
        <v>103.12466430664063</v>
      </c>
      <c r="AP6" s="57">
        <v>101.98666381835938</v>
      </c>
      <c r="AQ6" s="57">
        <f>+'Indice PondENGHO'!BP3</f>
        <v>101.68459320068359</v>
      </c>
      <c r="AR6" s="65">
        <f>+AQ6/AQ5-1</f>
        <v>1.6845932006835929E-2</v>
      </c>
      <c r="AS6" s="75">
        <f>+AE$3*(AE6-AE5)/$P5</f>
        <v>0.2014065219868644</v>
      </c>
      <c r="AT6" s="75">
        <f t="shared" ref="AT6:AT69" si="1">+AF$3*(AF6-AF5)/$P5</f>
        <v>1.6819227557980411E-2</v>
      </c>
      <c r="AU6" s="75">
        <f t="shared" ref="AU6:AU69" si="2">+AG$3*(AG6-AG5)/$P5</f>
        <v>-5.9334972082142487E-2</v>
      </c>
      <c r="AV6" s="75">
        <f t="shared" ref="AV6:AV69" si="3">+AH$3*(AH6-AH5)/$P5</f>
        <v>0.25533353925275148</v>
      </c>
      <c r="AW6" s="75">
        <f t="shared" ref="AW6:AW69" si="4">+AI$3*(AI6-AI5)/$P5</f>
        <v>6.1118306597854825E-2</v>
      </c>
      <c r="AX6" s="75">
        <f t="shared" ref="AX6:AX69" si="5">+AJ$3*(AJ6-AJ5)/$P5</f>
        <v>0.17163671575166517</v>
      </c>
      <c r="AY6" s="75">
        <f t="shared" ref="AY6:AY69" si="6">+AK$3*(AK6-AK5)/$P5</f>
        <v>0.32985107599524782</v>
      </c>
      <c r="AZ6" s="75">
        <f t="shared" ref="AZ6:AZ69" si="7">+AL$3*(AL6-AL5)/$P5</f>
        <v>0.13741061419386824</v>
      </c>
      <c r="BA6" s="75">
        <f t="shared" ref="BA6:BA69" si="8">+AM$3*(AM6-AM5)/$P5</f>
        <v>0.30009426005708517</v>
      </c>
      <c r="BB6" s="75">
        <f t="shared" ref="BB6:BB69" si="9">+AN$3*(AN6-AN5)/$P5</f>
        <v>3.1381711426911353E-2</v>
      </c>
      <c r="BC6" s="75">
        <f t="shared" ref="BC6:BC69" si="10">+AO$3*(AO6-AO5)/$P5</f>
        <v>0.25502001305547312</v>
      </c>
      <c r="BD6" s="75">
        <f t="shared" ref="BD6:BD69" si="11">+AP$3*(AP6-AP5)/$P5</f>
        <v>9.9492965087702029E-2</v>
      </c>
      <c r="BE6" s="57"/>
      <c r="BF6" s="57">
        <f>+R6-AS6</f>
        <v>0.25211960624328644</v>
      </c>
      <c r="BG6" s="57">
        <f t="shared" ref="BG6:BQ6" si="12">+S6-AT6</f>
        <v>5.0622081561505182E-3</v>
      </c>
      <c r="BH6" s="57">
        <f t="shared" si="12"/>
        <v>1.5282593466945403E-2</v>
      </c>
      <c r="BI6" s="57">
        <f t="shared" si="12"/>
        <v>-5.9856158945330862E-3</v>
      </c>
      <c r="BJ6" s="57">
        <f t="shared" si="12"/>
        <v>-2.4174907919368709E-2</v>
      </c>
      <c r="BK6" s="57">
        <f t="shared" si="12"/>
        <v>-6.6324881267428276E-2</v>
      </c>
      <c r="BL6" s="57">
        <f t="shared" si="12"/>
        <v>-0.1140202994621359</v>
      </c>
      <c r="BM6" s="57">
        <f t="shared" si="12"/>
        <v>1.5615516712277899E-2</v>
      </c>
      <c r="BN6" s="57">
        <f t="shared" si="12"/>
        <v>-5.3303999167110289E-2</v>
      </c>
      <c r="BO6" s="57">
        <f t="shared" si="12"/>
        <v>-1.9982772579523952E-2</v>
      </c>
      <c r="BP6" s="57">
        <f t="shared" si="12"/>
        <v>-0.12056223348918141</v>
      </c>
      <c r="BQ6" s="57">
        <f t="shared" si="12"/>
        <v>-2.8072404971899223E-2</v>
      </c>
      <c r="BR6" s="57">
        <f t="shared" ref="BR6:BR69" si="13">+SUM(BF6:BQ6)</f>
        <v>-0.14434719017252068</v>
      </c>
    </row>
    <row r="7" spans="1:70" x14ac:dyDescent="0.3">
      <c r="A7" s="2">
        <v>42767</v>
      </c>
      <c r="B7" s="1" t="s">
        <v>84</v>
      </c>
      <c r="C7" s="1">
        <v>2017</v>
      </c>
      <c r="D7" s="57">
        <v>103.272705078125</v>
      </c>
      <c r="E7" s="57">
        <v>105.11042022705078</v>
      </c>
      <c r="F7" s="57">
        <v>99.300804138183594</v>
      </c>
      <c r="G7" s="57">
        <v>106.74596405029297</v>
      </c>
      <c r="H7" s="57">
        <v>101.32181549072266</v>
      </c>
      <c r="I7" s="57">
        <v>105.06521606445313</v>
      </c>
      <c r="J7" s="57">
        <v>104.02630615234375</v>
      </c>
      <c r="K7" s="57">
        <v>107.11670684814453</v>
      </c>
      <c r="L7" s="57">
        <v>103.94693756103516</v>
      </c>
      <c r="M7" s="57">
        <v>104.21710968017578</v>
      </c>
      <c r="N7" s="57">
        <v>104.85345458984375</v>
      </c>
      <c r="O7" s="57">
        <v>103.69755554199219</v>
      </c>
      <c r="P7">
        <f>+'Indice PondENGHO'!BL4</f>
        <v>103.52626800537109</v>
      </c>
      <c r="Q7" s="65">
        <f t="shared" ref="Q7:Q70" si="14">+P7/P6-1</f>
        <v>1.9872005993537112E-2</v>
      </c>
      <c r="R7" s="75">
        <f t="shared" ref="R7:R70" si="15">+D$3*(D7-D6)/$P6</f>
        <v>0.66470842182245415</v>
      </c>
      <c r="S7" s="75">
        <f t="shared" ref="S7:S70" si="16">+E$3*(E7-E6)/$P6</f>
        <v>9.0390674486485245E-2</v>
      </c>
      <c r="T7" s="75">
        <f t="shared" ref="T7:T70" si="17">+F$3*(F7-F6)/$P6</f>
        <v>-1.1653554468343066E-2</v>
      </c>
      <c r="U7" s="75">
        <f t="shared" ref="U7:U70" si="18">+G$3*(G7-G6)/$P6</f>
        <v>0.69746170462868229</v>
      </c>
      <c r="V7" s="75">
        <f t="shared" ref="V7:V70" si="19">+H$3*(H7-H6)/$P6</f>
        <v>1.7246437649072893E-2</v>
      </c>
      <c r="W7" s="75">
        <f t="shared" ref="W7:W70" si="20">+I$3*(I7-I6)/$P6</f>
        <v>0.10511216904506486</v>
      </c>
      <c r="X7" s="75">
        <f t="shared" ref="X7:X70" si="21">+J$3*(J7-J6)/$P6</f>
        <v>0.19944803819802254</v>
      </c>
      <c r="Y7" s="75">
        <f t="shared" ref="Y7:Y70" si="22">+K$3*(K7-K6)/$P6</f>
        <v>0.2008967681593079</v>
      </c>
      <c r="Z7" s="75">
        <f t="shared" ref="Z7:Z70" si="23">+L$3*(L7-L6)/$P6</f>
        <v>5.63593323661052E-2</v>
      </c>
      <c r="AA7" s="75">
        <f t="shared" ref="AA7:AA70" si="24">+M$3*(M7-M6)/$P6</f>
        <v>5.7243835909894333E-2</v>
      </c>
      <c r="AB7" s="75">
        <f t="shared" ref="AB7:AB70" si="25">+N$3*(N7-N6)/$P6</f>
        <v>7.7381118264638546E-2</v>
      </c>
      <c r="AC7" s="75">
        <f t="shared" ref="AC7:AC70" si="26">+O$3*(O7-O6)/$P6</f>
        <v>6.3292438683111255E-2</v>
      </c>
      <c r="AE7" s="57">
        <v>103.10145568847656</v>
      </c>
      <c r="AF7" s="57">
        <v>105.28750610351563</v>
      </c>
      <c r="AG7" s="57">
        <v>98.963394165039063</v>
      </c>
      <c r="AH7" s="57">
        <v>107.4716796875</v>
      </c>
      <c r="AI7" s="57">
        <v>101.31082153320313</v>
      </c>
      <c r="AJ7" s="57">
        <v>105.05087280273438</v>
      </c>
      <c r="AK7" s="57">
        <v>104.03643035888672</v>
      </c>
      <c r="AL7" s="57">
        <v>107.26271820068359</v>
      </c>
      <c r="AM7" s="57">
        <v>103.65223693847656</v>
      </c>
      <c r="AN7" s="57">
        <v>104.41826629638672</v>
      </c>
      <c r="AO7" s="57">
        <v>104.90280914306641</v>
      </c>
      <c r="AP7" s="57">
        <v>103.91586303710938</v>
      </c>
      <c r="AQ7" s="57">
        <f>+'Indice PondENGHO'!BP4</f>
        <v>103.81848907470703</v>
      </c>
      <c r="AR7" s="65">
        <f t="shared" ref="AR7:AR70" si="27">+AQ7/AQ6-1</f>
        <v>2.0985439454057842E-2</v>
      </c>
      <c r="AS7" s="75">
        <f t="shared" ref="AS7:AS70" si="28">+AE$3*(AE7-AE6)/$P6</f>
        <v>0.28123151325799473</v>
      </c>
      <c r="AT7" s="75">
        <f t="shared" si="1"/>
        <v>7.9294093273987232E-2</v>
      </c>
      <c r="AU7" s="75">
        <f t="shared" si="2"/>
        <v>-2.5085394252409013E-3</v>
      </c>
      <c r="AV7" s="75">
        <f t="shared" si="3"/>
        <v>0.82454943030051564</v>
      </c>
      <c r="AW7" s="75">
        <f t="shared" si="4"/>
        <v>3.0124038009592416E-2</v>
      </c>
      <c r="AX7" s="75">
        <f t="shared" si="5"/>
        <v>0.22880587575860867</v>
      </c>
      <c r="AY7" s="75">
        <f t="shared" si="6"/>
        <v>0.29715144204012772</v>
      </c>
      <c r="AZ7" s="75">
        <f t="shared" si="7"/>
        <v>0.19057602724316849</v>
      </c>
      <c r="BA7" s="75">
        <f t="shared" si="8"/>
        <v>5.503176365909148E-2</v>
      </c>
      <c r="BB7" s="75">
        <f t="shared" si="9"/>
        <v>0.13291161115092301</v>
      </c>
      <c r="BC7" s="75">
        <f t="shared" si="10"/>
        <v>0.142966123932634</v>
      </c>
      <c r="BD7" s="75">
        <f t="shared" si="11"/>
        <v>9.5178790491097023E-2</v>
      </c>
      <c r="BF7" s="57">
        <f t="shared" ref="BF7:BF70" si="29">+R7-AS7</f>
        <v>0.38347690856445943</v>
      </c>
      <c r="BG7" s="57">
        <f t="shared" ref="BG7:BG70" si="30">+S7-AT7</f>
        <v>1.1096581212498013E-2</v>
      </c>
      <c r="BH7" s="57">
        <f t="shared" ref="BH7:BH70" si="31">+T7-AU7</f>
        <v>-9.1450150431021636E-3</v>
      </c>
      <c r="BI7" s="57">
        <f t="shared" ref="BI7:BI70" si="32">+U7-AV7</f>
        <v>-0.12708772567183335</v>
      </c>
      <c r="BJ7" s="57">
        <f t="shared" ref="BJ7:BJ70" si="33">+V7-AW7</f>
        <v>-1.2877600360519523E-2</v>
      </c>
      <c r="BK7" s="57">
        <f t="shared" ref="BK7:BK70" si="34">+W7-AX7</f>
        <v>-0.12369370671354381</v>
      </c>
      <c r="BL7" s="57">
        <f t="shared" ref="BL7:BL70" si="35">+X7-AY7</f>
        <v>-9.7703403842105185E-2</v>
      </c>
      <c r="BM7" s="57">
        <f t="shared" ref="BM7:BM70" si="36">+Y7-AZ7</f>
        <v>1.0320740916139409E-2</v>
      </c>
      <c r="BN7" s="57">
        <f t="shared" ref="BN7:BN70" si="37">+Z7-BA7</f>
        <v>1.3275687070137196E-3</v>
      </c>
      <c r="BO7" s="57">
        <f t="shared" ref="BO7:BO70" si="38">+AA7-BB7</f>
        <v>-7.5667775241028676E-2</v>
      </c>
      <c r="BP7" s="57">
        <f t="shared" ref="BP7:BP70" si="39">+AB7-BC7</f>
        <v>-6.5585005667995452E-2</v>
      </c>
      <c r="BQ7" s="57">
        <f t="shared" ref="BQ7:BQ70" si="40">+AC7-BD7</f>
        <v>-3.1886351807985769E-2</v>
      </c>
      <c r="BR7" s="57">
        <f t="shared" si="13"/>
        <v>-0.13742478494800336</v>
      </c>
    </row>
    <row r="8" spans="1:70" x14ac:dyDescent="0.3">
      <c r="A8" s="2">
        <v>42795</v>
      </c>
      <c r="B8" s="1" t="s">
        <v>85</v>
      </c>
      <c r="C8" s="1">
        <v>2017</v>
      </c>
      <c r="D8" s="57">
        <v>105.87045288085938</v>
      </c>
      <c r="E8" s="57">
        <v>107.25253295898438</v>
      </c>
      <c r="F8" s="57">
        <v>102.28192901611328</v>
      </c>
      <c r="G8" s="57">
        <v>111.78063201904297</v>
      </c>
      <c r="H8" s="57">
        <v>102.27632904052734</v>
      </c>
      <c r="I8" s="57">
        <v>107.21785736083984</v>
      </c>
      <c r="J8" s="57">
        <v>105.27593994140625</v>
      </c>
      <c r="K8" s="57">
        <v>110.82113647460938</v>
      </c>
      <c r="L8" s="57">
        <v>105.59775543212891</v>
      </c>
      <c r="M8" s="57">
        <v>116.596923828125</v>
      </c>
      <c r="N8" s="57">
        <v>106.04940795898438</v>
      </c>
      <c r="O8" s="57">
        <v>105.58788299560547</v>
      </c>
      <c r="P8">
        <f>+'Indice PondENGHO'!BL5</f>
        <v>106.15035247802734</v>
      </c>
      <c r="Q8" s="65">
        <f t="shared" si="14"/>
        <v>2.5347040159122702E-2</v>
      </c>
      <c r="R8" s="75">
        <f t="shared" si="15"/>
        <v>0.86506925149913061</v>
      </c>
      <c r="S8" s="75">
        <f t="shared" si="16"/>
        <v>4.6009950354524126E-2</v>
      </c>
      <c r="T8" s="75">
        <f t="shared" si="17"/>
        <v>0.23014476696961036</v>
      </c>
      <c r="U8" s="75">
        <f t="shared" si="18"/>
        <v>0.69014466358317716</v>
      </c>
      <c r="V8" s="75">
        <f t="shared" si="19"/>
        <v>3.798038592646364E-2</v>
      </c>
      <c r="W8" s="75">
        <f t="shared" si="20"/>
        <v>8.7032197433929981E-2</v>
      </c>
      <c r="X8" s="75">
        <f t="shared" si="21"/>
        <v>0.12540113860123334</v>
      </c>
      <c r="Y8" s="75">
        <f t="shared" si="22"/>
        <v>0.17947529853919456</v>
      </c>
      <c r="Z8" s="75">
        <f t="shared" si="23"/>
        <v>0.12281801493017187</v>
      </c>
      <c r="AA8" s="75">
        <f t="shared" si="24"/>
        <v>0.19709467864292901</v>
      </c>
      <c r="AB8" s="75">
        <f t="shared" si="25"/>
        <v>5.0699754843744303E-2</v>
      </c>
      <c r="AC8" s="75">
        <f t="shared" si="26"/>
        <v>6.699611527069281E-2</v>
      </c>
      <c r="AE8" s="57">
        <v>106.03763580322266</v>
      </c>
      <c r="AF8" s="57">
        <v>107.29032897949219</v>
      </c>
      <c r="AG8" s="57">
        <v>102.38634490966797</v>
      </c>
      <c r="AH8" s="57">
        <v>110.73004913330078</v>
      </c>
      <c r="AI8" s="57">
        <v>102.15190124511719</v>
      </c>
      <c r="AJ8" s="57">
        <v>107.04312133789063</v>
      </c>
      <c r="AK8" s="57">
        <v>105.29332733154297</v>
      </c>
      <c r="AL8" s="57">
        <v>110.50009155273438</v>
      </c>
      <c r="AM8" s="57">
        <v>105.43785095214844</v>
      </c>
      <c r="AN8" s="57">
        <v>113.69577789306641</v>
      </c>
      <c r="AO8" s="57">
        <v>105.91433715820313</v>
      </c>
      <c r="AP8" s="57">
        <v>105.70615386962891</v>
      </c>
      <c r="AQ8" s="57">
        <f>+'Indice PondENGHO'!BP5</f>
        <v>106.15550231933594</v>
      </c>
      <c r="AR8" s="65">
        <f t="shared" si="27"/>
        <v>2.2510568834682276E-2</v>
      </c>
      <c r="AS8" s="75">
        <f t="shared" si="28"/>
        <v>0.44523603795179884</v>
      </c>
      <c r="AT8" s="75">
        <f t="shared" si="1"/>
        <v>3.560395709876029E-2</v>
      </c>
      <c r="AU8" s="75">
        <f t="shared" si="2"/>
        <v>0.19737690906056085</v>
      </c>
      <c r="AV8" s="75">
        <f t="shared" si="3"/>
        <v>0.4601334651927752</v>
      </c>
      <c r="AW8" s="75">
        <f t="shared" si="4"/>
        <v>5.6832645899059765E-2</v>
      </c>
      <c r="AX8" s="75">
        <f t="shared" si="5"/>
        <v>0.15388471686009891</v>
      </c>
      <c r="AY8" s="75">
        <f t="shared" si="6"/>
        <v>0.18993977212613039</v>
      </c>
      <c r="AZ8" s="75">
        <f t="shared" si="7"/>
        <v>0.14245926293193711</v>
      </c>
      <c r="BA8" s="75">
        <f t="shared" si="8"/>
        <v>0.16810282276621746</v>
      </c>
      <c r="BB8" s="75">
        <f t="shared" si="9"/>
        <v>0.33730195906516197</v>
      </c>
      <c r="BC8" s="75">
        <f t="shared" si="10"/>
        <v>7.9744043666165665E-2</v>
      </c>
      <c r="BD8" s="75">
        <f t="shared" si="11"/>
        <v>8.6604612093894362E-2</v>
      </c>
      <c r="BF8" s="57">
        <f t="shared" si="29"/>
        <v>0.41983321354733177</v>
      </c>
      <c r="BG8" s="57">
        <f t="shared" si="30"/>
        <v>1.0405993255763836E-2</v>
      </c>
      <c r="BH8" s="57">
        <f t="shared" si="31"/>
        <v>3.2767857909049514E-2</v>
      </c>
      <c r="BI8" s="57">
        <f t="shared" si="32"/>
        <v>0.23001119839040196</v>
      </c>
      <c r="BJ8" s="57">
        <f t="shared" si="33"/>
        <v>-1.8852259972596125E-2</v>
      </c>
      <c r="BK8" s="57">
        <f t="shared" si="34"/>
        <v>-6.6852519426168933E-2</v>
      </c>
      <c r="BL8" s="57">
        <f t="shared" si="35"/>
        <v>-6.4538633524897054E-2</v>
      </c>
      <c r="BM8" s="57">
        <f t="shared" si="36"/>
        <v>3.7016035607257441E-2</v>
      </c>
      <c r="BN8" s="57">
        <f t="shared" si="37"/>
        <v>-4.528480783604559E-2</v>
      </c>
      <c r="BO8" s="57">
        <f t="shared" si="38"/>
        <v>-0.14020728042223296</v>
      </c>
      <c r="BP8" s="57">
        <f t="shared" si="39"/>
        <v>-2.9044288822421362E-2</v>
      </c>
      <c r="BQ8" s="57">
        <f t="shared" si="40"/>
        <v>-1.9608496823201552E-2</v>
      </c>
      <c r="BR8" s="57">
        <f t="shared" si="13"/>
        <v>0.34564601188224098</v>
      </c>
    </row>
    <row r="9" spans="1:70" x14ac:dyDescent="0.3">
      <c r="A9" s="2">
        <v>42826</v>
      </c>
      <c r="B9" s="1" t="s">
        <v>86</v>
      </c>
      <c r="C9" s="1">
        <v>2017</v>
      </c>
      <c r="D9" s="57">
        <v>108.28361511230469</v>
      </c>
      <c r="E9" s="57">
        <v>109.83644104003906</v>
      </c>
      <c r="F9" s="57">
        <v>106.34880065917969</v>
      </c>
      <c r="G9" s="57">
        <v>118.5626220703125</v>
      </c>
      <c r="H9" s="57">
        <v>103.48152160644531</v>
      </c>
      <c r="I9" s="57">
        <v>109.25569152832031</v>
      </c>
      <c r="J9" s="57">
        <v>105.92284393310547</v>
      </c>
      <c r="K9" s="57">
        <v>118.58323669433594</v>
      </c>
      <c r="L9" s="57">
        <v>108.28703308105469</v>
      </c>
      <c r="M9" s="57">
        <v>119.94288635253906</v>
      </c>
      <c r="N9" s="57">
        <v>107.99934387207031</v>
      </c>
      <c r="O9" s="57">
        <v>107.5074462890625</v>
      </c>
      <c r="P9">
        <f>+'Indice PondENGHO'!BL6</f>
        <v>109.06640625</v>
      </c>
      <c r="Q9" s="65">
        <f t="shared" si="14"/>
        <v>2.7470975874303027E-2</v>
      </c>
      <c r="R9" s="75">
        <f t="shared" si="15"/>
        <v>0.78373551407695996</v>
      </c>
      <c r="S9" s="75">
        <f t="shared" si="16"/>
        <v>5.4127207305267114E-2</v>
      </c>
      <c r="T9" s="75">
        <f t="shared" si="17"/>
        <v>0.30620375984657461</v>
      </c>
      <c r="U9" s="75">
        <f t="shared" si="18"/>
        <v>0.90668319419183097</v>
      </c>
      <c r="V9" s="75">
        <f t="shared" si="19"/>
        <v>4.6769511909635859E-2</v>
      </c>
      <c r="W9" s="75">
        <f t="shared" si="20"/>
        <v>8.0353766541178762E-2</v>
      </c>
      <c r="X9" s="75">
        <f t="shared" si="21"/>
        <v>6.3312238504997564E-2</v>
      </c>
      <c r="Y9" s="75">
        <f t="shared" si="22"/>
        <v>0.36676822144134047</v>
      </c>
      <c r="Z9" s="75">
        <f t="shared" si="23"/>
        <v>0.19513162996296346</v>
      </c>
      <c r="AA9" s="75">
        <f t="shared" si="24"/>
        <v>5.195303991524447E-2</v>
      </c>
      <c r="AB9" s="75">
        <f t="shared" si="25"/>
        <v>8.0619679746695386E-2</v>
      </c>
      <c r="AC9" s="75">
        <f t="shared" si="26"/>
        <v>6.6350489913325539E-2</v>
      </c>
      <c r="AE9" s="57">
        <v>108.32595825195313</v>
      </c>
      <c r="AF9" s="57">
        <v>109.85652923583984</v>
      </c>
      <c r="AG9" s="57">
        <v>107.05696105957031</v>
      </c>
      <c r="AH9" s="57">
        <v>116.94340515136719</v>
      </c>
      <c r="AI9" s="57">
        <v>103.26703643798828</v>
      </c>
      <c r="AJ9" s="57">
        <v>108.83908081054688</v>
      </c>
      <c r="AK9" s="57">
        <v>105.9703369140625</v>
      </c>
      <c r="AL9" s="57">
        <v>118.0113525390625</v>
      </c>
      <c r="AM9" s="57">
        <v>108.32003021240234</v>
      </c>
      <c r="AN9" s="57">
        <v>117.51849365234375</v>
      </c>
      <c r="AO9" s="57">
        <v>108.00279235839844</v>
      </c>
      <c r="AP9" s="57">
        <v>107.61767578125</v>
      </c>
      <c r="AQ9" s="57">
        <f>+'Indice PondENGHO'!BP6</f>
        <v>108.88553619384766</v>
      </c>
      <c r="AR9" s="65">
        <f t="shared" si="27"/>
        <v>2.5717309181951364E-2</v>
      </c>
      <c r="AS9" s="75">
        <f t="shared" si="28"/>
        <v>0.33841839025346565</v>
      </c>
      <c r="AT9" s="75">
        <f t="shared" si="1"/>
        <v>4.449132992552824E-2</v>
      </c>
      <c r="AU9" s="75">
        <f t="shared" si="2"/>
        <v>0.26266305331372841</v>
      </c>
      <c r="AV9" s="75">
        <f t="shared" si="3"/>
        <v>0.85573412766939683</v>
      </c>
      <c r="AW9" s="75">
        <f t="shared" si="4"/>
        <v>7.3488157389740696E-2</v>
      </c>
      <c r="AX9" s="75">
        <f t="shared" si="5"/>
        <v>0.13529371550126271</v>
      </c>
      <c r="AY9" s="75">
        <f t="shared" si="6"/>
        <v>9.9779234138038353E-2</v>
      </c>
      <c r="AZ9" s="75">
        <f t="shared" si="7"/>
        <v>0.32235905622191935</v>
      </c>
      <c r="BA9" s="75">
        <f t="shared" si="8"/>
        <v>0.2646290557297325</v>
      </c>
      <c r="BB9" s="75">
        <f t="shared" si="9"/>
        <v>0.13554655449526501</v>
      </c>
      <c r="BC9" s="75">
        <f t="shared" si="10"/>
        <v>0.16057377598280578</v>
      </c>
      <c r="BD9" s="75">
        <f t="shared" si="11"/>
        <v>9.0183239482275787E-2</v>
      </c>
      <c r="BF9" s="57">
        <f t="shared" si="29"/>
        <v>0.44531712382349431</v>
      </c>
      <c r="BG9" s="57">
        <f t="shared" si="30"/>
        <v>9.6358773797388733E-3</v>
      </c>
      <c r="BH9" s="57">
        <f t="shared" si="31"/>
        <v>4.3540706532846196E-2</v>
      </c>
      <c r="BI9" s="57">
        <f t="shared" si="32"/>
        <v>5.0949066522434139E-2</v>
      </c>
      <c r="BJ9" s="57">
        <f t="shared" si="33"/>
        <v>-2.6718645480104837E-2</v>
      </c>
      <c r="BK9" s="57">
        <f t="shared" si="34"/>
        <v>-5.4939948960083945E-2</v>
      </c>
      <c r="BL9" s="57">
        <f t="shared" si="35"/>
        <v>-3.6466995633040789E-2</v>
      </c>
      <c r="BM9" s="57">
        <f t="shared" si="36"/>
        <v>4.4409165219421121E-2</v>
      </c>
      <c r="BN9" s="57">
        <f t="shared" si="37"/>
        <v>-6.9497425766769039E-2</v>
      </c>
      <c r="BO9" s="57">
        <f t="shared" si="38"/>
        <v>-8.3593514580020539E-2</v>
      </c>
      <c r="BP9" s="57">
        <f t="shared" si="39"/>
        <v>-7.9954096236110397E-2</v>
      </c>
      <c r="BQ9" s="57">
        <f t="shared" si="40"/>
        <v>-2.3832749568950248E-2</v>
      </c>
      <c r="BR9" s="57">
        <f t="shared" si="13"/>
        <v>0.2188485632528549</v>
      </c>
    </row>
    <row r="10" spans="1:70" x14ac:dyDescent="0.3">
      <c r="A10" s="2">
        <v>42856</v>
      </c>
      <c r="B10" s="1" t="s">
        <v>87</v>
      </c>
      <c r="C10" s="1">
        <v>2017</v>
      </c>
      <c r="D10" s="57">
        <v>109.74765014648438</v>
      </c>
      <c r="E10" s="57">
        <v>111.70307159423828</v>
      </c>
      <c r="F10" s="57">
        <v>108.5286865234375</v>
      </c>
      <c r="G10" s="57">
        <v>120.76380157470703</v>
      </c>
      <c r="H10" s="57">
        <v>106.20056915283203</v>
      </c>
      <c r="I10" s="57">
        <v>110.96834564208984</v>
      </c>
      <c r="J10" s="57">
        <v>106.98415374755859</v>
      </c>
      <c r="K10" s="57">
        <v>118.97034454345703</v>
      </c>
      <c r="L10" s="57">
        <v>109.09556579589844</v>
      </c>
      <c r="M10" s="57">
        <v>121.85102081298828</v>
      </c>
      <c r="N10" s="57">
        <v>109.71611022949219</v>
      </c>
      <c r="O10" s="57">
        <v>108.97812652587891</v>
      </c>
      <c r="P10">
        <f>+'Indice PondENGHO'!BL7</f>
        <v>110.68207550048828</v>
      </c>
      <c r="Q10" s="65">
        <f t="shared" si="14"/>
        <v>1.4813628742702534E-2</v>
      </c>
      <c r="R10" s="75">
        <f t="shared" si="15"/>
        <v>0.46276969824341596</v>
      </c>
      <c r="S10" s="75">
        <f t="shared" si="16"/>
        <v>3.8056370602490161E-2</v>
      </c>
      <c r="T10" s="75">
        <f t="shared" si="17"/>
        <v>0.15974020810948511</v>
      </c>
      <c r="U10" s="75">
        <f t="shared" si="18"/>
        <v>0.28640745304872328</v>
      </c>
      <c r="V10" s="75">
        <f t="shared" si="19"/>
        <v>0.10269602470498593</v>
      </c>
      <c r="W10" s="75">
        <f t="shared" si="20"/>
        <v>6.572604482324837E-2</v>
      </c>
      <c r="X10" s="75">
        <f t="shared" si="21"/>
        <v>0.10109285357935945</v>
      </c>
      <c r="Y10" s="75">
        <f t="shared" si="22"/>
        <v>1.7802248870311687E-2</v>
      </c>
      <c r="Z10" s="75">
        <f t="shared" si="23"/>
        <v>5.709789060799373E-2</v>
      </c>
      <c r="AA10" s="75">
        <f t="shared" si="24"/>
        <v>2.8835620690579912E-2</v>
      </c>
      <c r="AB10" s="75">
        <f t="shared" si="25"/>
        <v>6.9081595905410936E-2</v>
      </c>
      <c r="AC10" s="75">
        <f t="shared" si="26"/>
        <v>4.947552267724991E-2</v>
      </c>
      <c r="AE10" s="57">
        <v>109.72557830810547</v>
      </c>
      <c r="AF10" s="57">
        <v>111.74454498291016</v>
      </c>
      <c r="AG10" s="57">
        <v>108.82956695556641</v>
      </c>
      <c r="AH10" s="57">
        <v>119.11395263671875</v>
      </c>
      <c r="AI10" s="57">
        <v>106.14726257324219</v>
      </c>
      <c r="AJ10" s="57">
        <v>110.47742462158203</v>
      </c>
      <c r="AK10" s="57">
        <v>106.91635131835938</v>
      </c>
      <c r="AL10" s="57">
        <v>118.36202239990234</v>
      </c>
      <c r="AM10" s="57">
        <v>109.23655700683594</v>
      </c>
      <c r="AN10" s="57">
        <v>119.63257598876953</v>
      </c>
      <c r="AO10" s="57">
        <v>109.43035125732422</v>
      </c>
      <c r="AP10" s="57">
        <v>108.98897552490234</v>
      </c>
      <c r="AQ10" s="57">
        <f>+'Indice PondENGHO'!BP7</f>
        <v>110.45436096191406</v>
      </c>
      <c r="AR10" s="65">
        <f t="shared" si="27"/>
        <v>1.4408018024298919E-2</v>
      </c>
      <c r="AS10" s="75">
        <f t="shared" si="28"/>
        <v>0.20145466503626194</v>
      </c>
      <c r="AT10" s="75">
        <f t="shared" si="1"/>
        <v>3.1858174978737705E-2</v>
      </c>
      <c r="AU10" s="75">
        <f t="shared" si="2"/>
        <v>9.7021377969015929E-2</v>
      </c>
      <c r="AV10" s="75">
        <f t="shared" si="3"/>
        <v>0.29094596751332324</v>
      </c>
      <c r="AW10" s="75">
        <f t="shared" si="4"/>
        <v>0.18473401118381697</v>
      </c>
      <c r="AX10" s="75">
        <f t="shared" si="5"/>
        <v>0.12012034578486418</v>
      </c>
      <c r="AY10" s="75">
        <f t="shared" si="6"/>
        <v>0.13569802811133744</v>
      </c>
      <c r="AZ10" s="75">
        <f t="shared" si="7"/>
        <v>1.4647243506734124E-2</v>
      </c>
      <c r="BA10" s="75">
        <f t="shared" si="8"/>
        <v>8.1901553905650432E-2</v>
      </c>
      <c r="BB10" s="75">
        <f t="shared" si="9"/>
        <v>7.2957309618496058E-2</v>
      </c>
      <c r="BC10" s="75">
        <f t="shared" si="10"/>
        <v>0.10682525286360722</v>
      </c>
      <c r="BD10" s="75">
        <f t="shared" si="11"/>
        <v>6.2966475260436083E-2</v>
      </c>
      <c r="BF10" s="57">
        <f t="shared" si="29"/>
        <v>0.26131503320715399</v>
      </c>
      <c r="BG10" s="57">
        <f t="shared" si="30"/>
        <v>6.198195623752456E-3</v>
      </c>
      <c r="BH10" s="57">
        <f t="shared" si="31"/>
        <v>6.2718830140469181E-2</v>
      </c>
      <c r="BI10" s="57">
        <f t="shared" si="32"/>
        <v>-4.5385144645999631E-3</v>
      </c>
      <c r="BJ10" s="57">
        <f t="shared" si="33"/>
        <v>-8.2037986478831038E-2</v>
      </c>
      <c r="BK10" s="57">
        <f t="shared" si="34"/>
        <v>-5.4394300961615807E-2</v>
      </c>
      <c r="BL10" s="57">
        <f t="shared" si="35"/>
        <v>-3.4605174531977992E-2</v>
      </c>
      <c r="BM10" s="57">
        <f t="shared" si="36"/>
        <v>3.1550053635775628E-3</v>
      </c>
      <c r="BN10" s="57">
        <f t="shared" si="37"/>
        <v>-2.4803663297656701E-2</v>
      </c>
      <c r="BO10" s="57">
        <f t="shared" si="38"/>
        <v>-4.4121688927916146E-2</v>
      </c>
      <c r="BP10" s="57">
        <f t="shared" si="39"/>
        <v>-3.7743656958196287E-2</v>
      </c>
      <c r="BQ10" s="57">
        <f t="shared" si="40"/>
        <v>-1.3490952583186173E-2</v>
      </c>
      <c r="BR10" s="57">
        <f t="shared" si="13"/>
        <v>3.7651126130973121E-2</v>
      </c>
    </row>
    <row r="11" spans="1:70" x14ac:dyDescent="0.3">
      <c r="A11" s="2">
        <v>42887</v>
      </c>
      <c r="B11" s="1" t="s">
        <v>88</v>
      </c>
      <c r="C11" s="1">
        <v>2017</v>
      </c>
      <c r="D11" s="57">
        <v>110.69936370849609</v>
      </c>
      <c r="E11" s="57">
        <v>112.56363677978516</v>
      </c>
      <c r="F11" s="57">
        <v>109.67550659179688</v>
      </c>
      <c r="G11" s="57">
        <v>122.76113891601563</v>
      </c>
      <c r="H11" s="57">
        <v>107.36279296875</v>
      </c>
      <c r="I11" s="57">
        <v>112.66709899902344</v>
      </c>
      <c r="J11" s="57">
        <v>107.92303466796875</v>
      </c>
      <c r="K11" s="57">
        <v>120.18810272216797</v>
      </c>
      <c r="L11" s="57">
        <v>111.46802520751953</v>
      </c>
      <c r="M11" s="57">
        <v>122.87461090087891</v>
      </c>
      <c r="N11" s="57">
        <v>110.91646575927734</v>
      </c>
      <c r="O11" s="57">
        <v>110.45803833007813</v>
      </c>
      <c r="P11">
        <f>+'Indice PondENGHO'!BL8</f>
        <v>111.9189453125</v>
      </c>
      <c r="Q11" s="65">
        <f t="shared" si="14"/>
        <v>1.1174978481554243E-2</v>
      </c>
      <c r="R11" s="75">
        <f t="shared" si="15"/>
        <v>0.29643768398620335</v>
      </c>
      <c r="S11" s="75">
        <f t="shared" si="16"/>
        <v>1.7288864829216561E-2</v>
      </c>
      <c r="T11" s="75">
        <f t="shared" si="17"/>
        <v>8.2811277382447895E-2</v>
      </c>
      <c r="U11" s="75">
        <f t="shared" si="18"/>
        <v>0.25609080496597036</v>
      </c>
      <c r="V11" s="75">
        <f t="shared" si="19"/>
        <v>4.3255397792777858E-2</v>
      </c>
      <c r="W11" s="75">
        <f t="shared" si="20"/>
        <v>6.4240937985723848E-2</v>
      </c>
      <c r="X11" s="75">
        <f t="shared" si="21"/>
        <v>8.8125683381243644E-2</v>
      </c>
      <c r="Y11" s="75">
        <f t="shared" si="22"/>
        <v>5.5184568968015546E-2</v>
      </c>
      <c r="Z11" s="75">
        <f t="shared" si="23"/>
        <v>0.16509539790388542</v>
      </c>
      <c r="AA11" s="75">
        <f t="shared" si="24"/>
        <v>1.5242637094767184E-2</v>
      </c>
      <c r="AB11" s="75">
        <f t="shared" si="25"/>
        <v>4.7596473282402206E-2</v>
      </c>
      <c r="AC11" s="75">
        <f t="shared" si="26"/>
        <v>4.9059337341018326E-2</v>
      </c>
      <c r="AE11" s="57">
        <v>110.72563934326172</v>
      </c>
      <c r="AF11" s="57">
        <v>112.46987152099609</v>
      </c>
      <c r="AG11" s="57">
        <v>109.79547119140625</v>
      </c>
      <c r="AH11" s="57">
        <v>121.30478668212891</v>
      </c>
      <c r="AI11" s="57">
        <v>107.55428314208984</v>
      </c>
      <c r="AJ11" s="57">
        <v>112.04682159423828</v>
      </c>
      <c r="AK11" s="57">
        <v>107.61550140380859</v>
      </c>
      <c r="AL11" s="57">
        <v>119.90000152587891</v>
      </c>
      <c r="AM11" s="57">
        <v>111.88104248046875</v>
      </c>
      <c r="AN11" s="57">
        <v>120.65557098388672</v>
      </c>
      <c r="AO11" s="57">
        <v>110.96060943603516</v>
      </c>
      <c r="AP11" s="57">
        <v>110.38227081298828</v>
      </c>
      <c r="AQ11" s="57">
        <f>+'Indice PondENGHO'!BP8</f>
        <v>111.83715057373047</v>
      </c>
      <c r="AR11" s="65">
        <f t="shared" si="27"/>
        <v>1.2519103816038601E-2</v>
      </c>
      <c r="AS11" s="75">
        <f t="shared" si="28"/>
        <v>0.14184282976885021</v>
      </c>
      <c r="AT11" s="75">
        <f t="shared" si="1"/>
        <v>1.2060423481322781E-2</v>
      </c>
      <c r="AU11" s="75">
        <f t="shared" si="2"/>
        <v>5.2095838018936018E-2</v>
      </c>
      <c r="AV11" s="75">
        <f t="shared" si="3"/>
        <v>0.28937848660254512</v>
      </c>
      <c r="AW11" s="75">
        <f t="shared" si="4"/>
        <v>8.8927161201436955E-2</v>
      </c>
      <c r="AX11" s="75">
        <f t="shared" si="5"/>
        <v>0.11338563804232864</v>
      </c>
      <c r="AY11" s="75">
        <f t="shared" si="6"/>
        <v>9.8823427304080405E-2</v>
      </c>
      <c r="AZ11" s="75">
        <f t="shared" si="7"/>
        <v>6.3302609139258267E-2</v>
      </c>
      <c r="BA11" s="75">
        <f t="shared" si="8"/>
        <v>0.23286374107228699</v>
      </c>
      <c r="BB11" s="75">
        <f t="shared" si="9"/>
        <v>3.4788374032928691E-2</v>
      </c>
      <c r="BC11" s="75">
        <f t="shared" si="10"/>
        <v>0.11283876185617783</v>
      </c>
      <c r="BD11" s="75">
        <f t="shared" si="11"/>
        <v>6.3042563640492516E-2</v>
      </c>
      <c r="BF11" s="57">
        <f t="shared" si="29"/>
        <v>0.15459485421735314</v>
      </c>
      <c r="BG11" s="57">
        <f t="shared" si="30"/>
        <v>5.2284413478937801E-3</v>
      </c>
      <c r="BH11" s="57">
        <f t="shared" si="31"/>
        <v>3.0715439363511877E-2</v>
      </c>
      <c r="BI11" s="57">
        <f t="shared" si="32"/>
        <v>-3.3287681636574751E-2</v>
      </c>
      <c r="BJ11" s="57">
        <f t="shared" si="33"/>
        <v>-4.5671763408659097E-2</v>
      </c>
      <c r="BK11" s="57">
        <f t="shared" si="34"/>
        <v>-4.914470005660479E-2</v>
      </c>
      <c r="BL11" s="57">
        <f t="shared" si="35"/>
        <v>-1.0697743922836761E-2</v>
      </c>
      <c r="BM11" s="57">
        <f t="shared" si="36"/>
        <v>-8.1180401712427214E-3</v>
      </c>
      <c r="BN11" s="57">
        <f t="shared" si="37"/>
        <v>-6.7768343168401579E-2</v>
      </c>
      <c r="BO11" s="57">
        <f t="shared" si="38"/>
        <v>-1.9545736938161508E-2</v>
      </c>
      <c r="BP11" s="57">
        <f t="shared" si="39"/>
        <v>-6.524228857377562E-2</v>
      </c>
      <c r="BQ11" s="57">
        <f t="shared" si="40"/>
        <v>-1.398322629947419E-2</v>
      </c>
      <c r="BR11" s="57">
        <f t="shared" si="13"/>
        <v>-0.12292078924697222</v>
      </c>
    </row>
    <row r="12" spans="1:70" x14ac:dyDescent="0.3">
      <c r="A12" s="2">
        <v>42917</v>
      </c>
      <c r="B12" s="1" t="s">
        <v>89</v>
      </c>
      <c r="C12" s="1">
        <v>2017</v>
      </c>
      <c r="D12" s="57">
        <v>111.89708709716797</v>
      </c>
      <c r="E12" s="57">
        <v>115.79512023925781</v>
      </c>
      <c r="F12" s="57">
        <v>108.65848541259766</v>
      </c>
      <c r="G12" s="57">
        <v>125.07801055908203</v>
      </c>
      <c r="H12" s="57">
        <v>109.95118713378906</v>
      </c>
      <c r="I12" s="57">
        <v>116.27838897705078</v>
      </c>
      <c r="J12" s="57">
        <v>110.46901702880859</v>
      </c>
      <c r="K12" s="57">
        <v>121.24257659912109</v>
      </c>
      <c r="L12" s="57">
        <v>115.31314849853516</v>
      </c>
      <c r="M12" s="57">
        <v>123.96878051757813</v>
      </c>
      <c r="N12" s="57">
        <v>113.47945404052734</v>
      </c>
      <c r="O12" s="57">
        <v>111.83872985839844</v>
      </c>
      <c r="P12">
        <f>+'Indice PondENGHO'!BL9</f>
        <v>113.58232116699219</v>
      </c>
      <c r="Q12" s="65">
        <f t="shared" si="14"/>
        <v>1.4862326032895501E-2</v>
      </c>
      <c r="R12" s="75">
        <f t="shared" si="15"/>
        <v>0.36894138125941411</v>
      </c>
      <c r="S12" s="75">
        <f t="shared" si="16"/>
        <v>6.4203444591574552E-2</v>
      </c>
      <c r="T12" s="75">
        <f t="shared" si="17"/>
        <v>-7.2626962731558428E-2</v>
      </c>
      <c r="U12" s="75">
        <f t="shared" si="18"/>
        <v>0.29377729214412901</v>
      </c>
      <c r="V12" s="75">
        <f t="shared" si="19"/>
        <v>9.5269664839104484E-2</v>
      </c>
      <c r="W12" s="75">
        <f t="shared" si="20"/>
        <v>0.1350571539758294</v>
      </c>
      <c r="X12" s="75">
        <f t="shared" si="21"/>
        <v>0.23633120002393337</v>
      </c>
      <c r="Y12" s="75">
        <f t="shared" si="22"/>
        <v>4.7256995910416773E-2</v>
      </c>
      <c r="Z12" s="75">
        <f t="shared" si="23"/>
        <v>0.26461845616539459</v>
      </c>
      <c r="AA12" s="75">
        <f t="shared" si="24"/>
        <v>1.6113592432375878E-2</v>
      </c>
      <c r="AB12" s="75">
        <f t="shared" si="25"/>
        <v>0.10050442490370287</v>
      </c>
      <c r="AC12" s="75">
        <f t="shared" si="26"/>
        <v>4.5264339672999566E-2</v>
      </c>
      <c r="AE12" s="57">
        <v>111.99583435058594</v>
      </c>
      <c r="AF12" s="57">
        <v>115.85250091552734</v>
      </c>
      <c r="AG12" s="57">
        <v>108.42226409912109</v>
      </c>
      <c r="AH12" s="57">
        <v>123.86968231201172</v>
      </c>
      <c r="AI12" s="57">
        <v>110.15163421630859</v>
      </c>
      <c r="AJ12" s="57">
        <v>115.85887908935547</v>
      </c>
      <c r="AK12" s="57">
        <v>109.87563323974609</v>
      </c>
      <c r="AL12" s="57">
        <v>120.99597930908203</v>
      </c>
      <c r="AM12" s="57">
        <v>115.89675140380859</v>
      </c>
      <c r="AN12" s="57">
        <v>121.56761932373047</v>
      </c>
      <c r="AO12" s="57">
        <v>113.87709045410156</v>
      </c>
      <c r="AP12" s="57">
        <v>111.87722778320313</v>
      </c>
      <c r="AQ12" s="57">
        <f>+'Indice PondENGHO'!BP9</f>
        <v>113.96254730224609</v>
      </c>
      <c r="AR12" s="65">
        <f t="shared" si="27"/>
        <v>1.900438912840885E-2</v>
      </c>
      <c r="AS12" s="75">
        <f t="shared" si="28"/>
        <v>0.17816605643611383</v>
      </c>
      <c r="AT12" s="75">
        <f t="shared" si="1"/>
        <v>5.5623343935965512E-2</v>
      </c>
      <c r="AU12" s="75">
        <f t="shared" si="2"/>
        <v>-7.3245117704097862E-2</v>
      </c>
      <c r="AV12" s="75">
        <f t="shared" si="3"/>
        <v>0.33504268696748546</v>
      </c>
      <c r="AW12" s="75">
        <f t="shared" si="4"/>
        <v>0.16234477793669536</v>
      </c>
      <c r="AX12" s="75">
        <f t="shared" si="5"/>
        <v>0.27236943223350446</v>
      </c>
      <c r="AY12" s="75">
        <f t="shared" si="6"/>
        <v>0.31593442831742169</v>
      </c>
      <c r="AZ12" s="75">
        <f t="shared" si="7"/>
        <v>4.4611477364155487E-2</v>
      </c>
      <c r="BA12" s="75">
        <f t="shared" si="8"/>
        <v>0.34970077581014219</v>
      </c>
      <c r="BB12" s="75">
        <f t="shared" si="9"/>
        <v>3.0672711130186273E-2</v>
      </c>
      <c r="BC12" s="75">
        <f t="shared" si="10"/>
        <v>0.21267989758524167</v>
      </c>
      <c r="BD12" s="75">
        <f t="shared" si="11"/>
        <v>6.6894910202177291E-2</v>
      </c>
      <c r="BF12" s="57">
        <f t="shared" si="29"/>
        <v>0.19077532482330029</v>
      </c>
      <c r="BG12" s="57">
        <f t="shared" si="30"/>
        <v>8.5801006556090395E-3</v>
      </c>
      <c r="BH12" s="57">
        <f t="shared" si="31"/>
        <v>6.1815497253943363E-4</v>
      </c>
      <c r="BI12" s="57">
        <f t="shared" si="32"/>
        <v>-4.1265394823356449E-2</v>
      </c>
      <c r="BJ12" s="57">
        <f t="shared" si="33"/>
        <v>-6.7075113097590872E-2</v>
      </c>
      <c r="BK12" s="57">
        <f t="shared" si="34"/>
        <v>-0.13731227825767506</v>
      </c>
      <c r="BL12" s="57">
        <f t="shared" si="35"/>
        <v>-7.9603228293488315E-2</v>
      </c>
      <c r="BM12" s="57">
        <f t="shared" si="36"/>
        <v>2.6455185462612857E-3</v>
      </c>
      <c r="BN12" s="57">
        <f t="shared" si="37"/>
        <v>-8.5082319644747606E-2</v>
      </c>
      <c r="BO12" s="57">
        <f t="shared" si="38"/>
        <v>-1.4559118697810396E-2</v>
      </c>
      <c r="BP12" s="57">
        <f t="shared" si="39"/>
        <v>-0.1121754726815388</v>
      </c>
      <c r="BQ12" s="57">
        <f t="shared" si="40"/>
        <v>-2.1630570529177724E-2</v>
      </c>
      <c r="BR12" s="57">
        <f t="shared" si="13"/>
        <v>-0.35608439702767514</v>
      </c>
    </row>
    <row r="13" spans="1:70" x14ac:dyDescent="0.3">
      <c r="A13" s="2">
        <v>42948</v>
      </c>
      <c r="B13" s="1" t="s">
        <v>90</v>
      </c>
      <c r="C13" s="1">
        <v>2017</v>
      </c>
      <c r="D13" s="57">
        <v>114.05255889892578</v>
      </c>
      <c r="E13" s="57">
        <v>117.40802764892578</v>
      </c>
      <c r="F13" s="57">
        <v>108.04271697998047</v>
      </c>
      <c r="G13" s="57">
        <v>127.60695648193359</v>
      </c>
      <c r="H13" s="57">
        <v>110.89823150634766</v>
      </c>
      <c r="I13" s="57">
        <v>119.09580230712891</v>
      </c>
      <c r="J13" s="57">
        <v>111.63196563720703</v>
      </c>
      <c r="K13" s="57">
        <v>123.04806518554688</v>
      </c>
      <c r="L13" s="57">
        <v>116.54331207275391</v>
      </c>
      <c r="M13" s="57">
        <v>126.24822235107422</v>
      </c>
      <c r="N13" s="57">
        <v>114.33528137207031</v>
      </c>
      <c r="O13" s="57">
        <v>113.74549865722656</v>
      </c>
      <c r="P13">
        <f>+'Indice PondENGHO'!BL10</f>
        <v>115.19100189208984</v>
      </c>
      <c r="Q13" s="65">
        <f t="shared" si="14"/>
        <v>1.4163125991522252E-2</v>
      </c>
      <c r="R13" s="75">
        <f t="shared" si="15"/>
        <v>0.65423843431803508</v>
      </c>
      <c r="S13" s="75">
        <f t="shared" si="16"/>
        <v>3.1576115214981243E-2</v>
      </c>
      <c r="T13" s="75">
        <f t="shared" si="17"/>
        <v>-4.3328951057512936E-2</v>
      </c>
      <c r="U13" s="75">
        <f t="shared" si="18"/>
        <v>0.3159720452504659</v>
      </c>
      <c r="V13" s="75">
        <f t="shared" si="19"/>
        <v>3.4346890236710677E-2</v>
      </c>
      <c r="W13" s="75">
        <f t="shared" si="20"/>
        <v>0.10382421718518169</v>
      </c>
      <c r="X13" s="75">
        <f t="shared" si="21"/>
        <v>0.10636997625356784</v>
      </c>
      <c r="Y13" s="75">
        <f t="shared" si="22"/>
        <v>7.9729290931848787E-2</v>
      </c>
      <c r="Z13" s="75">
        <f t="shared" si="23"/>
        <v>8.341911806664426E-2</v>
      </c>
      <c r="AA13" s="75">
        <f t="shared" si="24"/>
        <v>3.3077228033762347E-2</v>
      </c>
      <c r="AB13" s="75">
        <f t="shared" si="25"/>
        <v>3.3068735121278801E-2</v>
      </c>
      <c r="AC13" s="75">
        <f t="shared" si="26"/>
        <v>6.159570566323673E-2</v>
      </c>
      <c r="AE13" s="57">
        <v>114.36699676513672</v>
      </c>
      <c r="AF13" s="57">
        <v>117.31710815429688</v>
      </c>
      <c r="AG13" s="57">
        <v>107.87133026123047</v>
      </c>
      <c r="AH13" s="57">
        <v>126.69509124755859</v>
      </c>
      <c r="AI13" s="57">
        <v>111.23068237304688</v>
      </c>
      <c r="AJ13" s="57">
        <v>118.87417602539063</v>
      </c>
      <c r="AK13" s="57">
        <v>111.10037231445313</v>
      </c>
      <c r="AL13" s="57">
        <v>122.85774230957031</v>
      </c>
      <c r="AM13" s="57">
        <v>116.46833801269531</v>
      </c>
      <c r="AN13" s="57">
        <v>123.65591430664063</v>
      </c>
      <c r="AO13" s="57">
        <v>114.74950408935547</v>
      </c>
      <c r="AP13" s="57">
        <v>113.58840942382813</v>
      </c>
      <c r="AQ13" s="57">
        <f>+'Indice PondENGHO'!BP10</f>
        <v>115.54465484619141</v>
      </c>
      <c r="AR13" s="65">
        <f t="shared" si="27"/>
        <v>1.3882697266754951E-2</v>
      </c>
      <c r="AS13" s="75">
        <f t="shared" si="28"/>
        <v>0.3277243701650745</v>
      </c>
      <c r="AT13" s="75">
        <f t="shared" si="1"/>
        <v>2.3731037247199101E-2</v>
      </c>
      <c r="AU13" s="75">
        <f t="shared" si="2"/>
        <v>-2.8955759434156146E-2</v>
      </c>
      <c r="AV13" s="75">
        <f t="shared" si="3"/>
        <v>0.36366761539635856</v>
      </c>
      <c r="AW13" s="75">
        <f t="shared" si="4"/>
        <v>6.6457096680419769E-2</v>
      </c>
      <c r="AX13" s="75">
        <f t="shared" si="5"/>
        <v>0.21228625659205339</v>
      </c>
      <c r="AY13" s="75">
        <f t="shared" si="6"/>
        <v>0.16869399578066055</v>
      </c>
      <c r="AZ13" s="75">
        <f t="shared" si="7"/>
        <v>7.4672745514194949E-2</v>
      </c>
      <c r="BA13" s="75">
        <f t="shared" si="8"/>
        <v>4.9046642716199261E-2</v>
      </c>
      <c r="BB13" s="75">
        <f t="shared" si="9"/>
        <v>6.9202059835712648E-2</v>
      </c>
      <c r="BC13" s="75">
        <f t="shared" si="10"/>
        <v>6.2687738434760637E-2</v>
      </c>
      <c r="BD13" s="75">
        <f t="shared" si="11"/>
        <v>7.5448978432114469E-2</v>
      </c>
      <c r="BF13" s="57">
        <f t="shared" si="29"/>
        <v>0.32651406415296058</v>
      </c>
      <c r="BG13" s="57">
        <f t="shared" si="30"/>
        <v>7.8450779677821415E-3</v>
      </c>
      <c r="BH13" s="57">
        <f t="shared" si="31"/>
        <v>-1.437319162335679E-2</v>
      </c>
      <c r="BI13" s="57">
        <f t="shared" si="32"/>
        <v>-4.7695570145892652E-2</v>
      </c>
      <c r="BJ13" s="57">
        <f t="shared" si="33"/>
        <v>-3.2110206443709093E-2</v>
      </c>
      <c r="BK13" s="57">
        <f t="shared" si="34"/>
        <v>-0.1084620394068717</v>
      </c>
      <c r="BL13" s="57">
        <f t="shared" si="35"/>
        <v>-6.2324019527092711E-2</v>
      </c>
      <c r="BM13" s="57">
        <f t="shared" si="36"/>
        <v>5.0565454176538377E-3</v>
      </c>
      <c r="BN13" s="57">
        <f t="shared" si="37"/>
        <v>3.4372475350444999E-2</v>
      </c>
      <c r="BO13" s="57">
        <f t="shared" si="38"/>
        <v>-3.6124831801950301E-2</v>
      </c>
      <c r="BP13" s="57">
        <f t="shared" si="39"/>
        <v>-2.9619003313481836E-2</v>
      </c>
      <c r="BQ13" s="57">
        <f t="shared" si="40"/>
        <v>-1.3853272768877739E-2</v>
      </c>
      <c r="BR13" s="57">
        <f t="shared" si="13"/>
        <v>2.922602785760877E-2</v>
      </c>
    </row>
    <row r="14" spans="1:70" x14ac:dyDescent="0.3">
      <c r="A14" s="2">
        <v>42979</v>
      </c>
      <c r="B14" s="1" t="s">
        <v>91</v>
      </c>
      <c r="C14" s="1">
        <v>2017</v>
      </c>
      <c r="D14" s="57">
        <v>116.20478057861328</v>
      </c>
      <c r="E14" s="57">
        <v>118.23562622070313</v>
      </c>
      <c r="F14" s="57">
        <v>111.36385345458984</v>
      </c>
      <c r="G14" s="57">
        <v>130.02391052246094</v>
      </c>
      <c r="H14" s="57">
        <v>112.03694152832031</v>
      </c>
      <c r="I14" s="57">
        <v>121.92190551757813</v>
      </c>
      <c r="J14" s="57">
        <v>112.517333984375</v>
      </c>
      <c r="K14" s="57">
        <v>124.29291534423828</v>
      </c>
      <c r="L14" s="57">
        <v>119.39632415771484</v>
      </c>
      <c r="M14" s="57">
        <v>130.63325500488281</v>
      </c>
      <c r="N14" s="57">
        <v>115.93889617919922</v>
      </c>
      <c r="O14" s="57">
        <v>115.50946044921875</v>
      </c>
      <c r="P14">
        <f>+'Indice PondENGHO'!BL11</f>
        <v>117.33956146240234</v>
      </c>
      <c r="Q14" s="65">
        <f t="shared" si="14"/>
        <v>1.8652147607199909E-2</v>
      </c>
      <c r="R14" s="75">
        <f t="shared" si="15"/>
        <v>0.64412906168662021</v>
      </c>
      <c r="S14" s="75">
        <f t="shared" si="16"/>
        <v>1.5975747122369828E-2</v>
      </c>
      <c r="T14" s="75">
        <f t="shared" si="17"/>
        <v>0.23043034005660062</v>
      </c>
      <c r="U14" s="75">
        <f t="shared" si="18"/>
        <v>0.29776228924823944</v>
      </c>
      <c r="V14" s="75">
        <f t="shared" si="19"/>
        <v>4.0721373820850511E-2</v>
      </c>
      <c r="W14" s="75">
        <f t="shared" si="20"/>
        <v>0.10269003519217293</v>
      </c>
      <c r="X14" s="75">
        <f t="shared" si="21"/>
        <v>7.9849962115652831E-2</v>
      </c>
      <c r="Y14" s="75">
        <f t="shared" si="22"/>
        <v>5.420413489822358E-2</v>
      </c>
      <c r="Z14" s="75">
        <f t="shared" si="23"/>
        <v>0.19076492500555117</v>
      </c>
      <c r="AA14" s="75">
        <f t="shared" si="24"/>
        <v>6.2743047445839806E-2</v>
      </c>
      <c r="AB14" s="75">
        <f t="shared" si="25"/>
        <v>6.1097532811579341E-2</v>
      </c>
      <c r="AC14" s="75">
        <f t="shared" si="26"/>
        <v>5.6186729843385227E-2</v>
      </c>
      <c r="AE14" s="57">
        <v>116.40825653076172</v>
      </c>
      <c r="AF14" s="57">
        <v>118.10466766357422</v>
      </c>
      <c r="AG14" s="57">
        <v>111.91093444824219</v>
      </c>
      <c r="AH14" s="57">
        <v>129.08296203613281</v>
      </c>
      <c r="AI14" s="57">
        <v>112.33743286132813</v>
      </c>
      <c r="AJ14" s="57">
        <v>121.8162841796875</v>
      </c>
      <c r="AK14" s="57">
        <v>112.03704833984375</v>
      </c>
      <c r="AL14" s="57">
        <v>124.14156341552734</v>
      </c>
      <c r="AM14" s="57">
        <v>119.70295715332031</v>
      </c>
      <c r="AN14" s="57">
        <v>129.04127502441406</v>
      </c>
      <c r="AO14" s="57">
        <v>116.34707641601563</v>
      </c>
      <c r="AP14" s="57">
        <v>115.56907653808594</v>
      </c>
      <c r="AQ14" s="57">
        <f>+'Indice PondENGHO'!BP11</f>
        <v>117.75395965576172</v>
      </c>
      <c r="AR14" s="65">
        <f t="shared" si="27"/>
        <v>1.9120787651417226E-2</v>
      </c>
      <c r="AS14" s="75">
        <f t="shared" si="28"/>
        <v>0.27818768130248711</v>
      </c>
      <c r="AT14" s="75">
        <f t="shared" si="1"/>
        <v>1.2582620796192562E-2</v>
      </c>
      <c r="AU14" s="75">
        <f t="shared" si="2"/>
        <v>0.20934688847226854</v>
      </c>
      <c r="AV14" s="75">
        <f t="shared" si="3"/>
        <v>0.30305839670010259</v>
      </c>
      <c r="AW14" s="75">
        <f t="shared" si="4"/>
        <v>6.7211322868514445E-2</v>
      </c>
      <c r="AX14" s="75">
        <f t="shared" si="5"/>
        <v>0.20424085045650331</v>
      </c>
      <c r="AY14" s="75">
        <f t="shared" si="6"/>
        <v>0.1272148000717635</v>
      </c>
      <c r="AZ14" s="75">
        <f t="shared" si="7"/>
        <v>5.0773186400794049E-2</v>
      </c>
      <c r="BA14" s="75">
        <f t="shared" si="8"/>
        <v>0.27367969392387881</v>
      </c>
      <c r="BB14" s="75">
        <f t="shared" si="9"/>
        <v>0.17596818668805633</v>
      </c>
      <c r="BC14" s="75">
        <f t="shared" si="10"/>
        <v>0.11319125380845597</v>
      </c>
      <c r="BD14" s="75">
        <f t="shared" si="11"/>
        <v>8.6111454869090817E-2</v>
      </c>
      <c r="BF14" s="57">
        <f t="shared" si="29"/>
        <v>0.3659413803841331</v>
      </c>
      <c r="BG14" s="57">
        <f t="shared" si="30"/>
        <v>3.3931263261772655E-3</v>
      </c>
      <c r="BH14" s="57">
        <f t="shared" si="31"/>
        <v>2.1083451584332086E-2</v>
      </c>
      <c r="BI14" s="57">
        <f t="shared" si="32"/>
        <v>-5.2961074518631523E-3</v>
      </c>
      <c r="BJ14" s="57">
        <f t="shared" si="33"/>
        <v>-2.6489949047663934E-2</v>
      </c>
      <c r="BK14" s="57">
        <f t="shared" si="34"/>
        <v>-0.10155081526433038</v>
      </c>
      <c r="BL14" s="57">
        <f t="shared" si="35"/>
        <v>-4.736483795611067E-2</v>
      </c>
      <c r="BM14" s="57">
        <f t="shared" si="36"/>
        <v>3.4309484974295312E-3</v>
      </c>
      <c r="BN14" s="57">
        <f t="shared" si="37"/>
        <v>-8.2914768918327636E-2</v>
      </c>
      <c r="BO14" s="57">
        <f t="shared" si="38"/>
        <v>-0.11322513924221653</v>
      </c>
      <c r="BP14" s="57">
        <f t="shared" si="39"/>
        <v>-5.2093720996876633E-2</v>
      </c>
      <c r="BQ14" s="57">
        <f t="shared" si="40"/>
        <v>-2.992472502570559E-2</v>
      </c>
      <c r="BR14" s="57">
        <f t="shared" si="13"/>
        <v>-6.5011157111022552E-2</v>
      </c>
    </row>
    <row r="15" spans="1:70" x14ac:dyDescent="0.3">
      <c r="A15" s="2">
        <v>43009</v>
      </c>
      <c r="B15" s="1" t="s">
        <v>92</v>
      </c>
      <c r="C15" s="1">
        <v>2017</v>
      </c>
      <c r="D15" s="57">
        <v>118.0206298828125</v>
      </c>
      <c r="E15" s="57">
        <v>121.73275756835938</v>
      </c>
      <c r="F15" s="57">
        <v>113.81708526611328</v>
      </c>
      <c r="G15" s="57">
        <v>131.26573181152344</v>
      </c>
      <c r="H15" s="57">
        <v>112.87552642822266</v>
      </c>
      <c r="I15" s="57">
        <v>123.37143707275391</v>
      </c>
      <c r="J15" s="57">
        <v>114.09012603759766</v>
      </c>
      <c r="K15" s="57">
        <v>130.87913513183594</v>
      </c>
      <c r="L15" s="57">
        <v>121.09073638916016</v>
      </c>
      <c r="M15" s="57">
        <v>131.7225341796875</v>
      </c>
      <c r="N15" s="57">
        <v>117.5411376953125</v>
      </c>
      <c r="O15" s="57">
        <v>117.06813049316406</v>
      </c>
      <c r="P15">
        <f>+'Indice PondENGHO'!BL12</f>
        <v>119.24903869628906</v>
      </c>
      <c r="Q15" s="65">
        <f t="shared" si="14"/>
        <v>1.627308991178178E-2</v>
      </c>
      <c r="R15" s="75">
        <f t="shared" si="15"/>
        <v>0.53350659333444006</v>
      </c>
      <c r="S15" s="75">
        <f t="shared" si="16"/>
        <v>6.6271604289323244E-2</v>
      </c>
      <c r="T15" s="75">
        <f t="shared" si="17"/>
        <v>0.16709583347268264</v>
      </c>
      <c r="U15" s="75">
        <f t="shared" si="18"/>
        <v>0.15018774557679898</v>
      </c>
      <c r="V15" s="75">
        <f t="shared" si="19"/>
        <v>2.9439498751562015E-2</v>
      </c>
      <c r="W15" s="75">
        <f t="shared" si="20"/>
        <v>5.1706132312859504E-2</v>
      </c>
      <c r="X15" s="75">
        <f t="shared" si="21"/>
        <v>0.13925029503246267</v>
      </c>
      <c r="Y15" s="75">
        <f t="shared" si="22"/>
        <v>0.28153063032692793</v>
      </c>
      <c r="Z15" s="75">
        <f t="shared" si="23"/>
        <v>0.11122133087784844</v>
      </c>
      <c r="AA15" s="75">
        <f t="shared" si="24"/>
        <v>1.5300515828718867E-2</v>
      </c>
      <c r="AB15" s="75">
        <f t="shared" si="25"/>
        <v>5.9927435220292494E-2</v>
      </c>
      <c r="AC15" s="75">
        <f t="shared" si="26"/>
        <v>4.8738579334438543E-2</v>
      </c>
      <c r="AE15" s="57">
        <v>118.16340637207031</v>
      </c>
      <c r="AF15" s="57">
        <v>121.65827941894531</v>
      </c>
      <c r="AG15" s="57">
        <v>114.26477813720703</v>
      </c>
      <c r="AH15" s="57">
        <v>130.28230285644531</v>
      </c>
      <c r="AI15" s="57">
        <v>113.14757537841797</v>
      </c>
      <c r="AJ15" s="57">
        <v>123.02296447753906</v>
      </c>
      <c r="AK15" s="57">
        <v>113.43924713134766</v>
      </c>
      <c r="AL15" s="57">
        <v>130.73548889160156</v>
      </c>
      <c r="AM15" s="57">
        <v>121.07688140869141</v>
      </c>
      <c r="AN15" s="57">
        <v>130.02182006835938</v>
      </c>
      <c r="AO15" s="57">
        <v>118.08795166015625</v>
      </c>
      <c r="AP15" s="57">
        <v>117.15886688232422</v>
      </c>
      <c r="AQ15" s="57">
        <f>+'Indice PondENGHO'!BP12</f>
        <v>119.45254516601563</v>
      </c>
      <c r="AR15" s="65">
        <f t="shared" si="27"/>
        <v>1.4424869577375654E-2</v>
      </c>
      <c r="AS15" s="75">
        <f t="shared" si="28"/>
        <v>0.23481612298374011</v>
      </c>
      <c r="AT15" s="75">
        <f t="shared" si="1"/>
        <v>5.5735487156901679E-2</v>
      </c>
      <c r="AU15" s="75">
        <f t="shared" si="2"/>
        <v>0.11975107229335263</v>
      </c>
      <c r="AV15" s="75">
        <f t="shared" si="3"/>
        <v>0.14942807745604933</v>
      </c>
      <c r="AW15" s="75">
        <f t="shared" si="4"/>
        <v>4.8297899219319478E-2</v>
      </c>
      <c r="AX15" s="75">
        <f t="shared" si="5"/>
        <v>8.2233787470517405E-2</v>
      </c>
      <c r="AY15" s="75">
        <f t="shared" si="6"/>
        <v>0.18695277617838987</v>
      </c>
      <c r="AZ15" s="75">
        <f t="shared" si="7"/>
        <v>0.2560047583912527</v>
      </c>
      <c r="BA15" s="75">
        <f t="shared" si="8"/>
        <v>0.11411856682801791</v>
      </c>
      <c r="BB15" s="75">
        <f t="shared" si="9"/>
        <v>3.1452922467062744E-2</v>
      </c>
      <c r="BC15" s="75">
        <f t="shared" si="10"/>
        <v>0.12108604269724445</v>
      </c>
      <c r="BD15" s="75">
        <f t="shared" si="11"/>
        <v>6.7852114404584787E-2</v>
      </c>
      <c r="BF15" s="57">
        <f t="shared" si="29"/>
        <v>0.29869047035069995</v>
      </c>
      <c r="BG15" s="57">
        <f t="shared" si="30"/>
        <v>1.0536117132421564E-2</v>
      </c>
      <c r="BH15" s="57">
        <f t="shared" si="31"/>
        <v>4.7344761179330008E-2</v>
      </c>
      <c r="BI15" s="57">
        <f t="shared" si="32"/>
        <v>7.596681207496514E-4</v>
      </c>
      <c r="BJ15" s="57">
        <f t="shared" si="33"/>
        <v>-1.8858400467757462E-2</v>
      </c>
      <c r="BK15" s="57">
        <f t="shared" si="34"/>
        <v>-3.0527655157657901E-2</v>
      </c>
      <c r="BL15" s="57">
        <f t="shared" si="35"/>
        <v>-4.7702481145927206E-2</v>
      </c>
      <c r="BM15" s="57">
        <f t="shared" si="36"/>
        <v>2.5525871935675237E-2</v>
      </c>
      <c r="BN15" s="57">
        <f t="shared" si="37"/>
        <v>-2.8972359501694689E-3</v>
      </c>
      <c r="BO15" s="57">
        <f t="shared" si="38"/>
        <v>-1.6152406638343879E-2</v>
      </c>
      <c r="BP15" s="57">
        <f t="shared" si="39"/>
        <v>-6.1158607476951954E-2</v>
      </c>
      <c r="BQ15" s="57">
        <f t="shared" si="40"/>
        <v>-1.9113535070146244E-2</v>
      </c>
      <c r="BR15" s="57">
        <f t="shared" si="13"/>
        <v>0.1864465668119224</v>
      </c>
    </row>
    <row r="16" spans="1:70" x14ac:dyDescent="0.3">
      <c r="A16" s="2">
        <v>43040</v>
      </c>
      <c r="B16" s="1" t="s">
        <v>93</v>
      </c>
      <c r="C16" s="1">
        <v>2017</v>
      </c>
      <c r="D16" s="57">
        <v>119.43980407714844</v>
      </c>
      <c r="E16" s="57">
        <v>123.08334350585938</v>
      </c>
      <c r="F16" s="57">
        <v>115.40888214111328</v>
      </c>
      <c r="G16" s="57">
        <v>133.02287292480469</v>
      </c>
      <c r="H16" s="57">
        <v>113.91735076904297</v>
      </c>
      <c r="I16" s="57">
        <v>124.99613952636719</v>
      </c>
      <c r="J16" s="57">
        <v>117.52829742431641</v>
      </c>
      <c r="K16" s="57">
        <v>131.89268493652344</v>
      </c>
      <c r="L16" s="57">
        <v>122.10475921630859</v>
      </c>
      <c r="M16" s="57">
        <v>132.16438293457031</v>
      </c>
      <c r="N16" s="57">
        <v>119.56930541992188</v>
      </c>
      <c r="O16" s="57">
        <v>118.45561981201172</v>
      </c>
      <c r="P16">
        <f>+'Indice PondENGHO'!BL13</f>
        <v>120.85115814208984</v>
      </c>
      <c r="Q16" s="65">
        <f t="shared" si="14"/>
        <v>1.3435072209522447E-2</v>
      </c>
      <c r="R16" s="75">
        <f t="shared" si="15"/>
        <v>0.41028464777591278</v>
      </c>
      <c r="S16" s="75">
        <f t="shared" si="16"/>
        <v>2.5184152318907034E-2</v>
      </c>
      <c r="T16" s="75">
        <f t="shared" si="17"/>
        <v>0.10668521949759822</v>
      </c>
      <c r="U16" s="75">
        <f t="shared" si="18"/>
        <v>0.20910846396215538</v>
      </c>
      <c r="V16" s="75">
        <f t="shared" si="19"/>
        <v>3.5988806741767333E-2</v>
      </c>
      <c r="W16" s="75">
        <f t="shared" si="20"/>
        <v>5.7026640752422648E-2</v>
      </c>
      <c r="X16" s="75">
        <f t="shared" si="21"/>
        <v>0.299531094597911</v>
      </c>
      <c r="Y16" s="75">
        <f t="shared" si="22"/>
        <v>4.2630860764419527E-2</v>
      </c>
      <c r="Z16" s="75">
        <f t="shared" si="23"/>
        <v>6.5494723873658775E-2</v>
      </c>
      <c r="AA16" s="75">
        <f t="shared" si="24"/>
        <v>6.107030392260248E-3</v>
      </c>
      <c r="AB16" s="75">
        <f t="shared" si="25"/>
        <v>7.4643355052503788E-2</v>
      </c>
      <c r="AC16" s="75">
        <f t="shared" si="26"/>
        <v>4.2691154507363917E-2</v>
      </c>
      <c r="AE16" s="57">
        <v>119.55126953125</v>
      </c>
      <c r="AF16" s="57">
        <v>123.02366638183594</v>
      </c>
      <c r="AG16" s="57">
        <v>115.81150054931641</v>
      </c>
      <c r="AH16" s="57">
        <v>131.79194641113281</v>
      </c>
      <c r="AI16" s="57">
        <v>114.13685607910156</v>
      </c>
      <c r="AJ16" s="57">
        <v>124.60373687744141</v>
      </c>
      <c r="AK16" s="57">
        <v>116.86464691162109</v>
      </c>
      <c r="AL16" s="57">
        <v>131.6556396484375</v>
      </c>
      <c r="AM16" s="57">
        <v>121.81997680664063</v>
      </c>
      <c r="AN16" s="57">
        <v>130.51805114746094</v>
      </c>
      <c r="AO16" s="57">
        <v>120.22367095947266</v>
      </c>
      <c r="AP16" s="57">
        <v>118.58954620361328</v>
      </c>
      <c r="AQ16" s="57">
        <f>+'Indice PondENGHO'!BP13</f>
        <v>121.09535980224609</v>
      </c>
      <c r="AR16" s="65">
        <f t="shared" si="27"/>
        <v>1.3752864235310192E-2</v>
      </c>
      <c r="AS16" s="75">
        <f t="shared" si="28"/>
        <v>0.18270479092684244</v>
      </c>
      <c r="AT16" s="75">
        <f t="shared" si="1"/>
        <v>2.1072067528722899E-2</v>
      </c>
      <c r="AU16" s="75">
        <f t="shared" si="2"/>
        <v>7.7429016712710283E-2</v>
      </c>
      <c r="AV16" s="75">
        <f t="shared" si="3"/>
        <v>0.18507748301504004</v>
      </c>
      <c r="AW16" s="75">
        <f t="shared" si="4"/>
        <v>5.8033120916203204E-2</v>
      </c>
      <c r="AX16" s="75">
        <f t="shared" si="5"/>
        <v>0.10600271528591389</v>
      </c>
      <c r="AY16" s="75">
        <f t="shared" si="6"/>
        <v>0.44938975749098098</v>
      </c>
      <c r="AZ16" s="75">
        <f t="shared" si="7"/>
        <v>3.5152204401149537E-2</v>
      </c>
      <c r="BA16" s="75">
        <f t="shared" si="8"/>
        <v>6.0733409690666693E-2</v>
      </c>
      <c r="BB16" s="75">
        <f t="shared" si="9"/>
        <v>1.5662713006487569E-2</v>
      </c>
      <c r="BC16" s="75">
        <f t="shared" si="10"/>
        <v>0.14617065147949168</v>
      </c>
      <c r="BD16" s="75">
        <f t="shared" si="11"/>
        <v>6.0083525099122397E-2</v>
      </c>
      <c r="BF16" s="57">
        <f t="shared" si="29"/>
        <v>0.22757985684907034</v>
      </c>
      <c r="BG16" s="57">
        <f t="shared" si="30"/>
        <v>4.1120847901841354E-3</v>
      </c>
      <c r="BH16" s="57">
        <f t="shared" si="31"/>
        <v>2.9256202784887941E-2</v>
      </c>
      <c r="BI16" s="57">
        <f t="shared" si="32"/>
        <v>2.4030980947115338E-2</v>
      </c>
      <c r="BJ16" s="57">
        <f t="shared" si="33"/>
        <v>-2.2044314174435871E-2</v>
      </c>
      <c r="BK16" s="57">
        <f t="shared" si="34"/>
        <v>-4.8976074533491239E-2</v>
      </c>
      <c r="BL16" s="57">
        <f t="shared" si="35"/>
        <v>-0.14985866289306998</v>
      </c>
      <c r="BM16" s="57">
        <f t="shared" si="36"/>
        <v>7.4786563632699907E-3</v>
      </c>
      <c r="BN16" s="57">
        <f t="shared" si="37"/>
        <v>4.7613141829920824E-3</v>
      </c>
      <c r="BO16" s="57">
        <f t="shared" si="38"/>
        <v>-9.5556826142273212E-3</v>
      </c>
      <c r="BP16" s="57">
        <f t="shared" si="39"/>
        <v>-7.1527296426987894E-2</v>
      </c>
      <c r="BQ16" s="57">
        <f t="shared" si="40"/>
        <v>-1.739237059175848E-2</v>
      </c>
      <c r="BR16" s="57">
        <f t="shared" si="13"/>
        <v>-2.2135305316450998E-2</v>
      </c>
    </row>
    <row r="17" spans="1:70" x14ac:dyDescent="0.3">
      <c r="A17" s="2">
        <v>43070</v>
      </c>
      <c r="B17" s="1" t="s">
        <v>82</v>
      </c>
      <c r="C17" s="1">
        <v>2017</v>
      </c>
      <c r="D17" s="57">
        <v>120.36515045166016</v>
      </c>
      <c r="E17" s="57">
        <v>123.73664855957031</v>
      </c>
      <c r="F17" s="57">
        <v>116.44706726074219</v>
      </c>
      <c r="G17" s="57">
        <v>155.42205810546875</v>
      </c>
      <c r="H17" s="57">
        <v>117.05918121337891</v>
      </c>
      <c r="I17" s="57">
        <v>127.72043609619141</v>
      </c>
      <c r="J17" s="57">
        <v>121.36076354980469</v>
      </c>
      <c r="K17" s="57">
        <v>133.84321594238281</v>
      </c>
      <c r="L17" s="57">
        <v>123.06742858886719</v>
      </c>
      <c r="M17" s="57">
        <v>132.15592956542969</v>
      </c>
      <c r="N17" s="57">
        <v>121.50654602050781</v>
      </c>
      <c r="O17" s="57">
        <v>119.78908538818359</v>
      </c>
      <c r="P17">
        <f>+'Indice PondENGHO'!BL14</f>
        <v>124.21298217773438</v>
      </c>
      <c r="Q17" s="65">
        <f t="shared" si="14"/>
        <v>2.7817888444990224E-2</v>
      </c>
      <c r="R17" s="75">
        <f t="shared" si="15"/>
        <v>0.26397205835199677</v>
      </c>
      <c r="S17" s="75">
        <f t="shared" si="16"/>
        <v>1.2020573870972596E-2</v>
      </c>
      <c r="T17" s="75">
        <f t="shared" si="17"/>
        <v>6.8658684356238661E-2</v>
      </c>
      <c r="U17" s="75">
        <f t="shared" si="18"/>
        <v>2.6302756332899464</v>
      </c>
      <c r="V17" s="75">
        <f t="shared" si="19"/>
        <v>0.10709267362272563</v>
      </c>
      <c r="W17" s="75">
        <f t="shared" si="20"/>
        <v>9.4354454205031163E-2</v>
      </c>
      <c r="X17" s="75">
        <f t="shared" si="21"/>
        <v>0.32945551870859952</v>
      </c>
      <c r="Y17" s="75">
        <f t="shared" si="22"/>
        <v>8.0953556962130052E-2</v>
      </c>
      <c r="Z17" s="75">
        <f t="shared" si="23"/>
        <v>6.135356583110859E-2</v>
      </c>
      <c r="AA17" s="75">
        <f t="shared" si="24"/>
        <v>-1.1528965775632263E-4</v>
      </c>
      <c r="AB17" s="75">
        <f t="shared" si="25"/>
        <v>7.0351751934205453E-2</v>
      </c>
      <c r="AC17" s="75">
        <f t="shared" si="26"/>
        <v>4.0484998725014584E-2</v>
      </c>
      <c r="AE17" s="57">
        <v>120.31330871582031</v>
      </c>
      <c r="AF17" s="57">
        <v>123.70810699462891</v>
      </c>
      <c r="AG17" s="57">
        <v>116.7755126953125</v>
      </c>
      <c r="AH17" s="57">
        <v>155.16561889648438</v>
      </c>
      <c r="AI17" s="57">
        <v>117.49585723876953</v>
      </c>
      <c r="AJ17" s="57">
        <v>127.79085540771484</v>
      </c>
      <c r="AK17" s="57">
        <v>120.72868347167969</v>
      </c>
      <c r="AL17" s="57">
        <v>133.93342590332031</v>
      </c>
      <c r="AM17" s="57">
        <v>122.65215301513672</v>
      </c>
      <c r="AN17" s="57">
        <v>130.49406433105469</v>
      </c>
      <c r="AO17" s="57">
        <v>122.42713165283203</v>
      </c>
      <c r="AP17" s="57">
        <v>119.85764312744141</v>
      </c>
      <c r="AQ17" s="57">
        <f>+'Indice PondENGHO'!BP14</f>
        <v>125.09336853027344</v>
      </c>
      <c r="AR17" s="65">
        <f t="shared" si="27"/>
        <v>3.3015375110625689E-2</v>
      </c>
      <c r="AS17" s="75">
        <f t="shared" si="28"/>
        <v>9.8988481413353882E-2</v>
      </c>
      <c r="AT17" s="75">
        <f t="shared" si="1"/>
        <v>1.0422964032691445E-2</v>
      </c>
      <c r="AU17" s="75">
        <f t="shared" si="2"/>
        <v>4.7618744571994061E-2</v>
      </c>
      <c r="AV17" s="75">
        <f t="shared" si="3"/>
        <v>2.8275493392437205</v>
      </c>
      <c r="AW17" s="75">
        <f t="shared" si="4"/>
        <v>0.19443328503572058</v>
      </c>
      <c r="AX17" s="75">
        <f t="shared" si="5"/>
        <v>0.21088705926717299</v>
      </c>
      <c r="AY17" s="75">
        <f t="shared" si="6"/>
        <v>0.50021556474528461</v>
      </c>
      <c r="AZ17" s="75">
        <f t="shared" si="7"/>
        <v>8.5863900913335456E-2</v>
      </c>
      <c r="BA17" s="75">
        <f t="shared" si="8"/>
        <v>6.7112351755453187E-2</v>
      </c>
      <c r="BB17" s="75">
        <f t="shared" si="9"/>
        <v>-7.4706727137272629E-4</v>
      </c>
      <c r="BC17" s="75">
        <f t="shared" si="10"/>
        <v>0.14880769452109788</v>
      </c>
      <c r="BD17" s="75">
        <f t="shared" si="11"/>
        <v>5.254962532171023E-2</v>
      </c>
      <c r="BF17" s="57">
        <f t="shared" si="29"/>
        <v>0.16498357693864291</v>
      </c>
      <c r="BG17" s="57">
        <f t="shared" si="30"/>
        <v>1.5976098382811509E-3</v>
      </c>
      <c r="BH17" s="57">
        <f t="shared" si="31"/>
        <v>2.10399397842446E-2</v>
      </c>
      <c r="BI17" s="57">
        <f t="shared" si="32"/>
        <v>-0.19727370595377414</v>
      </c>
      <c r="BJ17" s="57">
        <f t="shared" si="33"/>
        <v>-8.7340611412994942E-2</v>
      </c>
      <c r="BK17" s="57">
        <f t="shared" si="34"/>
        <v>-0.11653260506214183</v>
      </c>
      <c r="BL17" s="57">
        <f t="shared" si="35"/>
        <v>-0.1707600460366851</v>
      </c>
      <c r="BM17" s="57">
        <f t="shared" si="36"/>
        <v>-4.9103439512054037E-3</v>
      </c>
      <c r="BN17" s="57">
        <f t="shared" si="37"/>
        <v>-5.7587859243445963E-3</v>
      </c>
      <c r="BO17" s="57">
        <f t="shared" si="38"/>
        <v>6.317776136164036E-4</v>
      </c>
      <c r="BP17" s="57">
        <f t="shared" si="39"/>
        <v>-7.8455942586892424E-2</v>
      </c>
      <c r="BQ17" s="57">
        <f t="shared" si="40"/>
        <v>-1.2064626596695646E-2</v>
      </c>
      <c r="BR17" s="57">
        <f t="shared" si="13"/>
        <v>-0.48484376334994905</v>
      </c>
    </row>
    <row r="18" spans="1:70" x14ac:dyDescent="0.3">
      <c r="A18" s="2">
        <v>43101</v>
      </c>
      <c r="B18" s="1" t="s">
        <v>83</v>
      </c>
      <c r="C18" s="1">
        <v>2018</v>
      </c>
      <c r="D18" s="57">
        <v>122.6455078125</v>
      </c>
      <c r="E18" s="57">
        <v>126.57524871826172</v>
      </c>
      <c r="F18" s="57">
        <v>115.91785430908203</v>
      </c>
      <c r="G18" s="57">
        <v>158.42131042480469</v>
      </c>
      <c r="H18" s="57">
        <v>118.23609161376953</v>
      </c>
      <c r="I18" s="57">
        <v>129.92547607421875</v>
      </c>
      <c r="J18" s="57">
        <v>124.17176818847656</v>
      </c>
      <c r="K18" s="57">
        <v>136.49462890625</v>
      </c>
      <c r="L18" s="57">
        <v>127.11897277832031</v>
      </c>
      <c r="M18" s="57">
        <v>133.01849365234375</v>
      </c>
      <c r="N18" s="57">
        <v>124.94850158691406</v>
      </c>
      <c r="O18" s="57">
        <v>122.42145538330078</v>
      </c>
      <c r="P18">
        <f>+'Indice PondENGHO'!BL15</f>
        <v>126.43131256103516</v>
      </c>
      <c r="Q18" s="65">
        <f t="shared" si="14"/>
        <v>1.7859086420826786E-2</v>
      </c>
      <c r="R18" s="75">
        <f t="shared" si="15"/>
        <v>0.63290768768764383</v>
      </c>
      <c r="S18" s="75">
        <f t="shared" si="16"/>
        <v>5.0815620691331186E-2</v>
      </c>
      <c r="T18" s="75">
        <f t="shared" si="17"/>
        <v>-3.4051399791966114E-2</v>
      </c>
      <c r="U18" s="75">
        <f t="shared" si="18"/>
        <v>0.34266194277387435</v>
      </c>
      <c r="V18" s="75">
        <f t="shared" si="19"/>
        <v>3.9030511798056063E-2</v>
      </c>
      <c r="W18" s="75">
        <f t="shared" si="20"/>
        <v>7.4303337067503444E-2</v>
      </c>
      <c r="X18" s="75">
        <f t="shared" si="21"/>
        <v>0.23510607554786603</v>
      </c>
      <c r="Y18" s="75">
        <f t="shared" si="22"/>
        <v>0.107064201118713</v>
      </c>
      <c r="Z18" s="75">
        <f t="shared" si="23"/>
        <v>0.25122743359698974</v>
      </c>
      <c r="AA18" s="75">
        <f t="shared" si="24"/>
        <v>1.144552494073209E-2</v>
      </c>
      <c r="AB18" s="75">
        <f t="shared" si="25"/>
        <v>0.12161312324114136</v>
      </c>
      <c r="AC18" s="75">
        <f t="shared" si="26"/>
        <v>7.7757641811705622E-2</v>
      </c>
      <c r="AE18" s="57">
        <v>122.91043090820313</v>
      </c>
      <c r="AF18" s="57">
        <v>126.55262756347656</v>
      </c>
      <c r="AG18" s="57">
        <v>115.86159515380859</v>
      </c>
      <c r="AH18" s="57">
        <v>156.67953491210938</v>
      </c>
      <c r="AI18" s="57">
        <v>118.75212097167969</v>
      </c>
      <c r="AJ18" s="57">
        <v>130.0665283203125</v>
      </c>
      <c r="AK18" s="57">
        <v>123.32518768310547</v>
      </c>
      <c r="AL18" s="57">
        <v>136.30961608886719</v>
      </c>
      <c r="AM18" s="57">
        <v>127.02516174316406</v>
      </c>
      <c r="AN18" s="57">
        <v>130.99403381347656</v>
      </c>
      <c r="AO18" s="57">
        <v>126.13031768798828</v>
      </c>
      <c r="AP18" s="57">
        <v>123.03456878662109</v>
      </c>
      <c r="AQ18" s="57">
        <f>+'Indice PondENGHO'!BP15</f>
        <v>127.37387084960938</v>
      </c>
      <c r="AR18" s="65">
        <f t="shared" si="27"/>
        <v>1.8230401388416029E-2</v>
      </c>
      <c r="AS18" s="75">
        <f t="shared" si="28"/>
        <v>0.32823400313651685</v>
      </c>
      <c r="AT18" s="75">
        <f t="shared" si="1"/>
        <v>4.2145224751107629E-2</v>
      </c>
      <c r="AU18" s="75">
        <f t="shared" si="2"/>
        <v>-4.392242164543652E-2</v>
      </c>
      <c r="AV18" s="75">
        <f t="shared" si="3"/>
        <v>0.17818405942132617</v>
      </c>
      <c r="AW18" s="75">
        <f t="shared" si="4"/>
        <v>7.0749782706397549E-2</v>
      </c>
      <c r="AX18" s="75">
        <f t="shared" si="5"/>
        <v>0.14650261730946193</v>
      </c>
      <c r="AY18" s="75">
        <f t="shared" si="6"/>
        <v>0.32703093315466192</v>
      </c>
      <c r="AZ18" s="75">
        <f t="shared" si="7"/>
        <v>8.7149053160253953E-2</v>
      </c>
      <c r="BA18" s="75">
        <f t="shared" si="8"/>
        <v>0.34312418830811747</v>
      </c>
      <c r="BB18" s="75">
        <f t="shared" si="9"/>
        <v>1.5150062477139129E-2</v>
      </c>
      <c r="BC18" s="75">
        <f t="shared" si="10"/>
        <v>0.24332091364913397</v>
      </c>
      <c r="BD18" s="75">
        <f t="shared" si="11"/>
        <v>0.12808788517109326</v>
      </c>
      <c r="BF18" s="57">
        <f t="shared" si="29"/>
        <v>0.30467368455112698</v>
      </c>
      <c r="BG18" s="57">
        <f t="shared" si="30"/>
        <v>8.6703959402235561E-3</v>
      </c>
      <c r="BH18" s="57">
        <f t="shared" si="31"/>
        <v>9.8710218534704061E-3</v>
      </c>
      <c r="BI18" s="57">
        <f t="shared" si="32"/>
        <v>0.16447788335254818</v>
      </c>
      <c r="BJ18" s="57">
        <f t="shared" si="33"/>
        <v>-3.1719270908341486E-2</v>
      </c>
      <c r="BK18" s="57">
        <f t="shared" si="34"/>
        <v>-7.2199280241958486E-2</v>
      </c>
      <c r="BL18" s="57">
        <f t="shared" si="35"/>
        <v>-9.192485760679589E-2</v>
      </c>
      <c r="BM18" s="57">
        <f t="shared" si="36"/>
        <v>1.9915147958459042E-2</v>
      </c>
      <c r="BN18" s="57">
        <f t="shared" si="37"/>
        <v>-9.1896754711127737E-2</v>
      </c>
      <c r="BO18" s="57">
        <f t="shared" si="38"/>
        <v>-3.7045375364070394E-3</v>
      </c>
      <c r="BP18" s="57">
        <f t="shared" si="39"/>
        <v>-0.12170779040799261</v>
      </c>
      <c r="BQ18" s="57">
        <f t="shared" si="40"/>
        <v>-5.0330243359387641E-2</v>
      </c>
      <c r="BR18" s="57">
        <f t="shared" si="13"/>
        <v>4.4125398883817279E-2</v>
      </c>
    </row>
    <row r="19" spans="1:70" x14ac:dyDescent="0.3">
      <c r="A19" s="2">
        <v>43132</v>
      </c>
      <c r="B19" s="1" t="s">
        <v>84</v>
      </c>
      <c r="C19" s="1">
        <v>2018</v>
      </c>
      <c r="D19" s="57">
        <v>125.23297119140625</v>
      </c>
      <c r="E19" s="57">
        <v>128.77557373046875</v>
      </c>
      <c r="F19" s="57">
        <v>115.26148223876953</v>
      </c>
      <c r="G19" s="57">
        <v>163.95657348632813</v>
      </c>
      <c r="H19" s="57">
        <v>120.26220703125</v>
      </c>
      <c r="I19" s="57">
        <v>132.81008911132813</v>
      </c>
      <c r="J19" s="57">
        <v>129.6400146484375</v>
      </c>
      <c r="K19" s="57">
        <v>149.25735473632813</v>
      </c>
      <c r="L19" s="57">
        <v>128.50334167480469</v>
      </c>
      <c r="M19" s="57">
        <v>135.260986328125</v>
      </c>
      <c r="N19" s="57">
        <v>127.74043273925781</v>
      </c>
      <c r="O19" s="57">
        <v>124.57843017578125</v>
      </c>
      <c r="P19">
        <f>+'Indice PondENGHO'!BL16</f>
        <v>129.30767822265625</v>
      </c>
      <c r="Q19" s="65">
        <f t="shared" si="14"/>
        <v>2.2750421579563307E-2</v>
      </c>
      <c r="R19" s="75">
        <f t="shared" si="15"/>
        <v>0.70554385392568086</v>
      </c>
      <c r="S19" s="75">
        <f t="shared" si="16"/>
        <v>3.8698326962745902E-2</v>
      </c>
      <c r="T19" s="75">
        <f t="shared" si="17"/>
        <v>-4.1492245635364758E-2</v>
      </c>
      <c r="U19" s="75">
        <f t="shared" si="18"/>
        <v>0.6213030376527745</v>
      </c>
      <c r="V19" s="75">
        <f t="shared" si="19"/>
        <v>6.6014200625317279E-2</v>
      </c>
      <c r="W19" s="75">
        <f t="shared" si="20"/>
        <v>9.5497445642512349E-2</v>
      </c>
      <c r="X19" s="75">
        <f t="shared" si="21"/>
        <v>0.44932720317697583</v>
      </c>
      <c r="Y19" s="75">
        <f t="shared" si="22"/>
        <v>0.50631720729271412</v>
      </c>
      <c r="Z19" s="75">
        <f t="shared" si="23"/>
        <v>8.4335545237866572E-2</v>
      </c>
      <c r="AA19" s="75">
        <f t="shared" si="24"/>
        <v>2.9233964764917398E-2</v>
      </c>
      <c r="AB19" s="75">
        <f t="shared" si="25"/>
        <v>9.6915274277828131E-2</v>
      </c>
      <c r="AC19" s="75">
        <f t="shared" si="26"/>
        <v>6.2597005929323393E-2</v>
      </c>
      <c r="AE19" s="57">
        <v>125.62738800048828</v>
      </c>
      <c r="AF19" s="57">
        <v>128.70191955566406</v>
      </c>
      <c r="AG19" s="57">
        <v>115.18217468261719</v>
      </c>
      <c r="AH19" s="57">
        <v>162.64439392089844</v>
      </c>
      <c r="AI19" s="57">
        <v>120.82945251464844</v>
      </c>
      <c r="AJ19" s="57">
        <v>133.25529479980469</v>
      </c>
      <c r="AK19" s="57">
        <v>128.84814453125</v>
      </c>
      <c r="AL19" s="57">
        <v>148.45700073242188</v>
      </c>
      <c r="AM19" s="57">
        <v>128.22923278808594</v>
      </c>
      <c r="AN19" s="57">
        <v>133.26689147949219</v>
      </c>
      <c r="AO19" s="57">
        <v>128.61909484863281</v>
      </c>
      <c r="AP19" s="57">
        <v>125.10850524902344</v>
      </c>
      <c r="AQ19" s="57">
        <f>+'Indice PondENGHO'!BP16</f>
        <v>130.47358703613281</v>
      </c>
      <c r="AR19" s="65">
        <f t="shared" si="27"/>
        <v>2.4335573425285029E-2</v>
      </c>
      <c r="AS19" s="75">
        <f t="shared" si="28"/>
        <v>0.33735434497789674</v>
      </c>
      <c r="AT19" s="75">
        <f t="shared" si="1"/>
        <v>3.128578513501068E-2</v>
      </c>
      <c r="AU19" s="75">
        <f t="shared" si="2"/>
        <v>-3.2079695244869907E-2</v>
      </c>
      <c r="AV19" s="75">
        <f t="shared" si="3"/>
        <v>0.68973075299950415</v>
      </c>
      <c r="AW19" s="75">
        <f t="shared" si="4"/>
        <v>0.11493768503921555</v>
      </c>
      <c r="AX19" s="75">
        <f t="shared" si="5"/>
        <v>0.20168360778379824</v>
      </c>
      <c r="AY19" s="75">
        <f t="shared" si="6"/>
        <v>0.68341387896152561</v>
      </c>
      <c r="AZ19" s="75">
        <f t="shared" si="7"/>
        <v>0.43770005466217782</v>
      </c>
      <c r="BA19" s="75">
        <f t="shared" si="8"/>
        <v>9.2818692225057689E-2</v>
      </c>
      <c r="BB19" s="75">
        <f t="shared" si="9"/>
        <v>6.766366368413089E-2</v>
      </c>
      <c r="BC19" s="75">
        <f t="shared" si="10"/>
        <v>0.16065796558524537</v>
      </c>
      <c r="BD19" s="75">
        <f t="shared" si="11"/>
        <v>8.2150231572224286E-2</v>
      </c>
      <c r="BF19" s="57">
        <f t="shared" si="29"/>
        <v>0.36818950894778413</v>
      </c>
      <c r="BG19" s="57">
        <f t="shared" si="30"/>
        <v>7.4125418277352223E-3</v>
      </c>
      <c r="BH19" s="57">
        <f t="shared" si="31"/>
        <v>-9.4125503904948504E-3</v>
      </c>
      <c r="BI19" s="57">
        <f t="shared" si="32"/>
        <v>-6.8427715346729645E-2</v>
      </c>
      <c r="BJ19" s="57">
        <f t="shared" si="33"/>
        <v>-4.8923484413898266E-2</v>
      </c>
      <c r="BK19" s="57">
        <f t="shared" si="34"/>
        <v>-0.10618616214128589</v>
      </c>
      <c r="BL19" s="57">
        <f t="shared" si="35"/>
        <v>-0.23408667578454978</v>
      </c>
      <c r="BM19" s="57">
        <f t="shared" si="36"/>
        <v>6.8617152630536304E-2</v>
      </c>
      <c r="BN19" s="57">
        <f t="shared" si="37"/>
        <v>-8.4831469871911175E-3</v>
      </c>
      <c r="BO19" s="57">
        <f t="shared" si="38"/>
        <v>-3.8429698919213495E-2</v>
      </c>
      <c r="BP19" s="57">
        <f t="shared" si="39"/>
        <v>-6.3742691307417235E-2</v>
      </c>
      <c r="BQ19" s="57">
        <f t="shared" si="40"/>
        <v>-1.9553225642900893E-2</v>
      </c>
      <c r="BR19" s="57">
        <f t="shared" si="13"/>
        <v>-0.1530261475276255</v>
      </c>
    </row>
    <row r="20" spans="1:70" x14ac:dyDescent="0.3">
      <c r="A20" s="2">
        <v>43160</v>
      </c>
      <c r="B20" s="1" t="s">
        <v>85</v>
      </c>
      <c r="C20" s="1">
        <v>2018</v>
      </c>
      <c r="D20" s="57">
        <v>128.31471252441406</v>
      </c>
      <c r="E20" s="57">
        <v>129.66384887695313</v>
      </c>
      <c r="F20" s="57">
        <v>119.14240264892578</v>
      </c>
      <c r="G20" s="57">
        <v>165.16801452636719</v>
      </c>
      <c r="H20" s="57">
        <v>125.45065307617188</v>
      </c>
      <c r="I20" s="57">
        <v>134.67723083496094</v>
      </c>
      <c r="J20" s="57">
        <v>132.43934631347656</v>
      </c>
      <c r="K20" s="57">
        <v>153.46907043457031</v>
      </c>
      <c r="L20" s="57">
        <v>130.35543823242188</v>
      </c>
      <c r="M20" s="57">
        <v>154.92169189453125</v>
      </c>
      <c r="N20" s="57">
        <v>130.18424987792969</v>
      </c>
      <c r="O20" s="57">
        <v>126.69652557373047</v>
      </c>
      <c r="P20">
        <f>+'Indice PondENGHO'!BL17</f>
        <v>132.32765197753906</v>
      </c>
      <c r="Q20" s="65">
        <f t="shared" si="14"/>
        <v>2.3354945324149279E-2</v>
      </c>
      <c r="R20" s="75">
        <f t="shared" si="15"/>
        <v>0.8216300550519523</v>
      </c>
      <c r="S20" s="75">
        <f t="shared" si="16"/>
        <v>1.5275069600152624E-2</v>
      </c>
      <c r="T20" s="75">
        <f t="shared" si="17"/>
        <v>0.23987330369295451</v>
      </c>
      <c r="U20" s="75">
        <f t="shared" si="18"/>
        <v>0.13295290362691969</v>
      </c>
      <c r="V20" s="75">
        <f t="shared" si="19"/>
        <v>0.1652878098543229</v>
      </c>
      <c r="W20" s="75">
        <f t="shared" si="20"/>
        <v>6.0438240150740653E-2</v>
      </c>
      <c r="X20" s="75">
        <f t="shared" si="21"/>
        <v>0.22490510924089827</v>
      </c>
      <c r="Y20" s="75">
        <f t="shared" si="22"/>
        <v>0.16336861519828308</v>
      </c>
      <c r="Z20" s="75">
        <f t="shared" si="23"/>
        <v>0.11031962609788795</v>
      </c>
      <c r="AA20" s="75">
        <f t="shared" si="24"/>
        <v>0.25060291483226993</v>
      </c>
      <c r="AB20" s="75">
        <f t="shared" si="25"/>
        <v>8.294430330583713E-2</v>
      </c>
      <c r="AC20" s="75">
        <f t="shared" si="26"/>
        <v>6.0101365698862243E-2</v>
      </c>
      <c r="AE20" s="57">
        <v>128.45623779296875</v>
      </c>
      <c r="AF20" s="57">
        <v>129.60212707519531</v>
      </c>
      <c r="AG20" s="57">
        <v>120.42704772949219</v>
      </c>
      <c r="AH20" s="57">
        <v>163.90008544921875</v>
      </c>
      <c r="AI20" s="57">
        <v>126.38431549072266</v>
      </c>
      <c r="AJ20" s="57">
        <v>134.87339782714844</v>
      </c>
      <c r="AK20" s="57">
        <v>130.98483276367188</v>
      </c>
      <c r="AL20" s="57">
        <v>152.44728088378906</v>
      </c>
      <c r="AM20" s="57">
        <v>129.67408752441406</v>
      </c>
      <c r="AN20" s="57">
        <v>152.15321350097656</v>
      </c>
      <c r="AO20" s="57">
        <v>130.75933837890625</v>
      </c>
      <c r="AP20" s="57">
        <v>127.64031219482422</v>
      </c>
      <c r="AQ20" s="57">
        <f>+'Indice PondENGHO'!BP17</f>
        <v>133.59721374511719</v>
      </c>
      <c r="AR20" s="65">
        <f t="shared" si="27"/>
        <v>2.3940682401253577E-2</v>
      </c>
      <c r="AS20" s="75">
        <f t="shared" si="28"/>
        <v>0.34343436421561102</v>
      </c>
      <c r="AT20" s="75">
        <f t="shared" si="1"/>
        <v>1.2812226475176786E-2</v>
      </c>
      <c r="AU20" s="75">
        <f t="shared" si="2"/>
        <v>0.24213463694454807</v>
      </c>
      <c r="AV20" s="75">
        <f t="shared" si="3"/>
        <v>0.14196873239014551</v>
      </c>
      <c r="AW20" s="75">
        <f t="shared" si="4"/>
        <v>0.30051095830539293</v>
      </c>
      <c r="AX20" s="75">
        <f t="shared" si="5"/>
        <v>0.10006550436803377</v>
      </c>
      <c r="AY20" s="75">
        <f t="shared" si="6"/>
        <v>0.25851374269377797</v>
      </c>
      <c r="AZ20" s="75">
        <f t="shared" si="7"/>
        <v>0.1405812944913144</v>
      </c>
      <c r="BA20" s="75">
        <f t="shared" si="8"/>
        <v>0.10890250035551664</v>
      </c>
      <c r="BB20" s="75">
        <f t="shared" si="9"/>
        <v>0.54974462616564534</v>
      </c>
      <c r="BC20" s="75">
        <f t="shared" si="10"/>
        <v>0.13508582400635027</v>
      </c>
      <c r="BD20" s="75">
        <f t="shared" si="11"/>
        <v>9.8056020680198447E-2</v>
      </c>
      <c r="BF20" s="57">
        <f t="shared" si="29"/>
        <v>0.47819569083634128</v>
      </c>
      <c r="BG20" s="57">
        <f t="shared" si="30"/>
        <v>2.462843124975838E-3</v>
      </c>
      <c r="BH20" s="57">
        <f t="shared" si="31"/>
        <v>-2.2613332515935558E-3</v>
      </c>
      <c r="BI20" s="57">
        <f t="shared" si="32"/>
        <v>-9.0158287632258194E-3</v>
      </c>
      <c r="BJ20" s="57">
        <f t="shared" si="33"/>
        <v>-0.13522314845107003</v>
      </c>
      <c r="BK20" s="57">
        <f t="shared" si="34"/>
        <v>-3.9627264217293116E-2</v>
      </c>
      <c r="BL20" s="57">
        <f t="shared" si="35"/>
        <v>-3.3608633452879705E-2</v>
      </c>
      <c r="BM20" s="57">
        <f t="shared" si="36"/>
        <v>2.2787320706968678E-2</v>
      </c>
      <c r="BN20" s="57">
        <f t="shared" si="37"/>
        <v>1.4171257423713085E-3</v>
      </c>
      <c r="BO20" s="57">
        <f t="shared" si="38"/>
        <v>-0.29914171133337542</v>
      </c>
      <c r="BP20" s="57">
        <f t="shared" si="39"/>
        <v>-5.2141520700513144E-2</v>
      </c>
      <c r="BQ20" s="57">
        <f t="shared" si="40"/>
        <v>-3.7954654981336204E-2</v>
      </c>
      <c r="BR20" s="57">
        <f t="shared" si="13"/>
        <v>-0.10411111474062995</v>
      </c>
    </row>
    <row r="21" spans="1:70" x14ac:dyDescent="0.3">
      <c r="A21" s="2">
        <v>43191</v>
      </c>
      <c r="B21" s="1" t="s">
        <v>86</v>
      </c>
      <c r="C21" s="1">
        <v>2018</v>
      </c>
      <c r="D21" s="57">
        <v>129.91264343261719</v>
      </c>
      <c r="E21" s="57">
        <v>131.3741455078125</v>
      </c>
      <c r="F21" s="57">
        <v>123.96790313720703</v>
      </c>
      <c r="G21" s="57">
        <v>179.348876953125</v>
      </c>
      <c r="H21" s="57">
        <v>127.01715087890625</v>
      </c>
      <c r="I21" s="57">
        <v>137.16365051269531</v>
      </c>
      <c r="J21" s="57">
        <v>137.26799011230469</v>
      </c>
      <c r="K21" s="57">
        <v>155.43980407714844</v>
      </c>
      <c r="L21" s="57">
        <v>132.85513305664063</v>
      </c>
      <c r="M21" s="57">
        <v>156.4459228515625</v>
      </c>
      <c r="N21" s="57">
        <v>132.98216247558594</v>
      </c>
      <c r="O21" s="57">
        <v>128.85603332519531</v>
      </c>
      <c r="P21">
        <f>+'Indice PondENGHO'!BL18</f>
        <v>135.86660766601563</v>
      </c>
      <c r="Q21" s="65">
        <f t="shared" si="14"/>
        <v>2.6743886372874393E-2</v>
      </c>
      <c r="R21" s="75">
        <f t="shared" si="15"/>
        <v>0.41630520289058659</v>
      </c>
      <c r="S21" s="75">
        <f t="shared" si="16"/>
        <v>2.8739607618399478E-2</v>
      </c>
      <c r="T21" s="75">
        <f t="shared" si="17"/>
        <v>0.29144945767093317</v>
      </c>
      <c r="U21" s="75">
        <f t="shared" si="18"/>
        <v>1.5207992705719733</v>
      </c>
      <c r="V21" s="75">
        <f t="shared" si="19"/>
        <v>4.8764864038182074E-2</v>
      </c>
      <c r="W21" s="75">
        <f t="shared" si="20"/>
        <v>7.8647091739853445E-2</v>
      </c>
      <c r="X21" s="75">
        <f t="shared" si="21"/>
        <v>0.3790913208754193</v>
      </c>
      <c r="Y21" s="75">
        <f t="shared" si="22"/>
        <v>7.469838600027498E-2</v>
      </c>
      <c r="Z21" s="75">
        <f t="shared" si="23"/>
        <v>0.14549559840105419</v>
      </c>
      <c r="AA21" s="75">
        <f t="shared" si="24"/>
        <v>1.8985039452756015E-2</v>
      </c>
      <c r="AB21" s="75">
        <f t="shared" si="25"/>
        <v>9.2795241954986868E-2</v>
      </c>
      <c r="AC21" s="75">
        <f t="shared" si="26"/>
        <v>5.9878001764910996E-2</v>
      </c>
      <c r="AE21" s="57">
        <v>129.92939758300781</v>
      </c>
      <c r="AF21" s="57">
        <v>131.27195739746094</v>
      </c>
      <c r="AG21" s="57">
        <v>125.39998626708984</v>
      </c>
      <c r="AH21" s="57">
        <v>176.27426147460938</v>
      </c>
      <c r="AI21" s="57">
        <v>128.00051879882813</v>
      </c>
      <c r="AJ21" s="57">
        <v>137.18629455566406</v>
      </c>
      <c r="AK21" s="57">
        <v>136.30064392089844</v>
      </c>
      <c r="AL21" s="57">
        <v>153.80618286132813</v>
      </c>
      <c r="AM21" s="57">
        <v>132.1190185546875</v>
      </c>
      <c r="AN21" s="57">
        <v>153.25177001953125</v>
      </c>
      <c r="AO21" s="57">
        <v>133.79824829101563</v>
      </c>
      <c r="AP21" s="57">
        <v>129.708984375</v>
      </c>
      <c r="AQ21" s="57">
        <f>+'Indice PondENGHO'!BP18</f>
        <v>137.26704406738281</v>
      </c>
      <c r="AR21" s="65">
        <f t="shared" si="27"/>
        <v>2.7469362716404433E-2</v>
      </c>
      <c r="AS21" s="75">
        <f t="shared" si="28"/>
        <v>0.17476619248648775</v>
      </c>
      <c r="AT21" s="75">
        <f t="shared" si="1"/>
        <v>2.3223518631036957E-2</v>
      </c>
      <c r="AU21" s="75">
        <f t="shared" si="2"/>
        <v>0.22434104448624101</v>
      </c>
      <c r="AV21" s="75">
        <f t="shared" si="3"/>
        <v>1.367098281671997</v>
      </c>
      <c r="AW21" s="75">
        <f t="shared" si="4"/>
        <v>8.5439099358672582E-2</v>
      </c>
      <c r="AX21" s="75">
        <f t="shared" si="5"/>
        <v>0.13976813414264197</v>
      </c>
      <c r="AY21" s="75">
        <f t="shared" si="6"/>
        <v>0.62847170378914552</v>
      </c>
      <c r="AZ21" s="75">
        <f t="shared" si="7"/>
        <v>4.6782775971598967E-2</v>
      </c>
      <c r="BA21" s="75">
        <f t="shared" si="8"/>
        <v>0.1800752328590649</v>
      </c>
      <c r="BB21" s="75">
        <f t="shared" si="9"/>
        <v>3.124709985083331E-2</v>
      </c>
      <c r="BC21" s="75">
        <f t="shared" si="10"/>
        <v>0.18742957328889487</v>
      </c>
      <c r="BD21" s="75">
        <f t="shared" si="11"/>
        <v>7.8290498635697744E-2</v>
      </c>
      <c r="BF21" s="57">
        <f t="shared" si="29"/>
        <v>0.24153901040409884</v>
      </c>
      <c r="BG21" s="57">
        <f t="shared" si="30"/>
        <v>5.5160889873625205E-3</v>
      </c>
      <c r="BH21" s="57">
        <f t="shared" si="31"/>
        <v>6.7108413184692156E-2</v>
      </c>
      <c r="BI21" s="57">
        <f t="shared" si="32"/>
        <v>0.1537009888999763</v>
      </c>
      <c r="BJ21" s="57">
        <f t="shared" si="33"/>
        <v>-3.6674235320490509E-2</v>
      </c>
      <c r="BK21" s="57">
        <f t="shared" si="34"/>
        <v>-6.1121042402788525E-2</v>
      </c>
      <c r="BL21" s="57">
        <f t="shared" si="35"/>
        <v>-0.24938038291372622</v>
      </c>
      <c r="BM21" s="57">
        <f t="shared" si="36"/>
        <v>2.7915610028676013E-2</v>
      </c>
      <c r="BN21" s="57">
        <f t="shared" si="37"/>
        <v>-3.4579634458010711E-2</v>
      </c>
      <c r="BO21" s="57">
        <f t="shared" si="38"/>
        <v>-1.2262060398077295E-2</v>
      </c>
      <c r="BP21" s="57">
        <f t="shared" si="39"/>
        <v>-9.4634331333908001E-2</v>
      </c>
      <c r="BQ21" s="57">
        <f t="shared" si="40"/>
        <v>-1.8412496870786749E-2</v>
      </c>
      <c r="BR21" s="57">
        <f t="shared" si="13"/>
        <v>-1.1284072192982234E-2</v>
      </c>
    </row>
    <row r="22" spans="1:70" x14ac:dyDescent="0.3">
      <c r="A22" s="2">
        <v>43221</v>
      </c>
      <c r="B22" s="1" t="s">
        <v>87</v>
      </c>
      <c r="C22" s="1">
        <v>2018</v>
      </c>
      <c r="D22" s="57">
        <v>134.07379150390625</v>
      </c>
      <c r="E22" s="57">
        <v>133.62498474121094</v>
      </c>
      <c r="F22" s="57">
        <v>126.51363372802734</v>
      </c>
      <c r="G22" s="57">
        <v>178.71258544921875</v>
      </c>
      <c r="H22" s="57">
        <v>129.73783874511719</v>
      </c>
      <c r="I22" s="57">
        <v>140.21295166015625</v>
      </c>
      <c r="J22" s="57">
        <v>139.90614318847656</v>
      </c>
      <c r="K22" s="57">
        <v>161.30831909179688</v>
      </c>
      <c r="L22" s="57">
        <v>136.14405822753906</v>
      </c>
      <c r="M22" s="57">
        <v>157.60986328125</v>
      </c>
      <c r="N22" s="57">
        <v>136.03854370117188</v>
      </c>
      <c r="O22" s="57">
        <v>131.45793151855469</v>
      </c>
      <c r="P22">
        <f>+'Indice PondENGHO'!BL19</f>
        <v>138.94841003417969</v>
      </c>
      <c r="Q22" s="65">
        <f t="shared" si="14"/>
        <v>2.2682559174066474E-2</v>
      </c>
      <c r="R22" s="75">
        <f t="shared" si="15"/>
        <v>1.0558564710396141</v>
      </c>
      <c r="S22" s="75">
        <f t="shared" si="16"/>
        <v>3.6837635403287952E-2</v>
      </c>
      <c r="T22" s="75">
        <f t="shared" si="17"/>
        <v>0.14975150762281478</v>
      </c>
      <c r="U22" s="75">
        <f t="shared" si="18"/>
        <v>-6.6460445865510878E-2</v>
      </c>
      <c r="V22" s="75">
        <f t="shared" si="19"/>
        <v>8.2488578918402652E-2</v>
      </c>
      <c r="W22" s="75">
        <f t="shared" si="20"/>
        <v>9.3939106500368255E-2</v>
      </c>
      <c r="X22" s="75">
        <f t="shared" si="21"/>
        <v>0.2017235200981311</v>
      </c>
      <c r="Y22" s="75">
        <f t="shared" si="22"/>
        <v>0.21664535508585772</v>
      </c>
      <c r="Z22" s="75">
        <f t="shared" si="23"/>
        <v>0.18644671291847001</v>
      </c>
      <c r="AA22" s="75">
        <f t="shared" si="24"/>
        <v>1.4119826305213308E-2</v>
      </c>
      <c r="AB22" s="75">
        <f t="shared" si="25"/>
        <v>9.8727232353065603E-2</v>
      </c>
      <c r="AC22" s="75">
        <f t="shared" si="26"/>
        <v>7.0265267740480392E-2</v>
      </c>
      <c r="AE22" s="57">
        <v>134.20362854003906</v>
      </c>
      <c r="AF22" s="57">
        <v>133.36544799804688</v>
      </c>
      <c r="AG22" s="57">
        <v>127.7908935546875</v>
      </c>
      <c r="AH22" s="57">
        <v>174.73233032226563</v>
      </c>
      <c r="AI22" s="57">
        <v>130.86372375488281</v>
      </c>
      <c r="AJ22" s="57">
        <v>140.20552062988281</v>
      </c>
      <c r="AK22" s="57">
        <v>138.978271484375</v>
      </c>
      <c r="AL22" s="57">
        <v>159.80828857421875</v>
      </c>
      <c r="AM22" s="57">
        <v>135.49710083007813</v>
      </c>
      <c r="AN22" s="57">
        <v>154.22923278808594</v>
      </c>
      <c r="AO22" s="57">
        <v>136.94364929199219</v>
      </c>
      <c r="AP22" s="57">
        <v>132.13192749023438</v>
      </c>
      <c r="AQ22" s="57">
        <f>+'Indice PondENGHO'!BP19</f>
        <v>139.98042297363281</v>
      </c>
      <c r="AR22" s="65">
        <f t="shared" si="27"/>
        <v>1.9767154779832152E-2</v>
      </c>
      <c r="AS22" s="75">
        <f t="shared" si="28"/>
        <v>0.49385951808342315</v>
      </c>
      <c r="AT22" s="75">
        <f t="shared" si="1"/>
        <v>2.8357279753066667E-2</v>
      </c>
      <c r="AU22" s="75">
        <f t="shared" si="2"/>
        <v>0.10505004821346983</v>
      </c>
      <c r="AV22" s="75">
        <f t="shared" si="3"/>
        <v>-0.16591524969221291</v>
      </c>
      <c r="AW22" s="75">
        <f t="shared" si="4"/>
        <v>0.14741815850773074</v>
      </c>
      <c r="AX22" s="75">
        <f t="shared" si="5"/>
        <v>0.17769918401014942</v>
      </c>
      <c r="AY22" s="75">
        <f t="shared" si="6"/>
        <v>0.30832179728213199</v>
      </c>
      <c r="AZ22" s="75">
        <f t="shared" si="7"/>
        <v>0.20125161407457401</v>
      </c>
      <c r="BA22" s="75">
        <f t="shared" si="8"/>
        <v>0.2423234647089712</v>
      </c>
      <c r="BB22" s="75">
        <f t="shared" si="9"/>
        <v>2.7078550205494142E-2</v>
      </c>
      <c r="BC22" s="75">
        <f t="shared" si="10"/>
        <v>0.18894447011563642</v>
      </c>
      <c r="BD22" s="75">
        <f t="shared" si="11"/>
        <v>8.9309668549721083E-2</v>
      </c>
      <c r="BF22" s="57">
        <f t="shared" si="29"/>
        <v>0.56199695295619101</v>
      </c>
      <c r="BG22" s="57">
        <f t="shared" si="30"/>
        <v>8.480355650221285E-3</v>
      </c>
      <c r="BH22" s="57">
        <f t="shared" si="31"/>
        <v>4.4701459409344946E-2</v>
      </c>
      <c r="BI22" s="57">
        <f t="shared" si="32"/>
        <v>9.9454803826702035E-2</v>
      </c>
      <c r="BJ22" s="57">
        <f t="shared" si="33"/>
        <v>-6.4929579589328087E-2</v>
      </c>
      <c r="BK22" s="57">
        <f t="shared" si="34"/>
        <v>-8.3760077509781164E-2</v>
      </c>
      <c r="BL22" s="57">
        <f t="shared" si="35"/>
        <v>-0.10659827718400089</v>
      </c>
      <c r="BM22" s="57">
        <f t="shared" si="36"/>
        <v>1.5393741011283713E-2</v>
      </c>
      <c r="BN22" s="57">
        <f t="shared" si="37"/>
        <v>-5.5876751790501195E-2</v>
      </c>
      <c r="BO22" s="57">
        <f t="shared" si="38"/>
        <v>-1.2958723900280834E-2</v>
      </c>
      <c r="BP22" s="57">
        <f t="shared" si="39"/>
        <v>-9.0217237762570818E-2</v>
      </c>
      <c r="BQ22" s="57">
        <f t="shared" si="40"/>
        <v>-1.9044400809240691E-2</v>
      </c>
      <c r="BR22" s="57">
        <f t="shared" si="13"/>
        <v>0.29664226430803914</v>
      </c>
    </row>
    <row r="23" spans="1:70" x14ac:dyDescent="0.3">
      <c r="A23" s="2">
        <v>43252</v>
      </c>
      <c r="B23" s="1" t="s">
        <v>88</v>
      </c>
      <c r="C23" s="1">
        <v>2018</v>
      </c>
      <c r="D23" s="57">
        <v>140.98347473144531</v>
      </c>
      <c r="E23" s="57">
        <v>134.82113647460938</v>
      </c>
      <c r="F23" s="57">
        <v>128.75363159179688</v>
      </c>
      <c r="G23" s="57">
        <v>182.97903442382813</v>
      </c>
      <c r="H23" s="57">
        <v>134.83926391601563</v>
      </c>
      <c r="I23" s="57">
        <v>146.09335327148438</v>
      </c>
      <c r="J23" s="57">
        <v>147.73197937011719</v>
      </c>
      <c r="K23" s="57">
        <v>162.01473999023438</v>
      </c>
      <c r="L23" s="57">
        <v>140.33036804199219</v>
      </c>
      <c r="M23" s="57">
        <v>159.40910339355469</v>
      </c>
      <c r="N23" s="57">
        <v>139.61991882324219</v>
      </c>
      <c r="O23" s="57">
        <v>135.73994445800781</v>
      </c>
      <c r="P23">
        <f>+'Indice PondENGHO'!BL20</f>
        <v>144.14756774902344</v>
      </c>
      <c r="Q23" s="65">
        <f t="shared" si="14"/>
        <v>3.7417900021776473E-2</v>
      </c>
      <c r="R23" s="75">
        <f t="shared" si="15"/>
        <v>1.7143875493132374</v>
      </c>
      <c r="S23" s="75">
        <f t="shared" si="16"/>
        <v>1.9142237181862407E-2</v>
      </c>
      <c r="T23" s="75">
        <f t="shared" si="17"/>
        <v>0.1288443908652156</v>
      </c>
      <c r="U23" s="75">
        <f t="shared" si="18"/>
        <v>0.4357454215370104</v>
      </c>
      <c r="V23" s="75">
        <f t="shared" si="19"/>
        <v>0.15123968815035951</v>
      </c>
      <c r="W23" s="75">
        <f t="shared" si="20"/>
        <v>0.17713820775048805</v>
      </c>
      <c r="X23" s="75">
        <f t="shared" si="21"/>
        <v>0.58512202985215378</v>
      </c>
      <c r="Y23" s="75">
        <f t="shared" si="22"/>
        <v>2.5500215535168843E-2</v>
      </c>
      <c r="Z23" s="75">
        <f t="shared" si="23"/>
        <v>0.23205517330817907</v>
      </c>
      <c r="AA23" s="75">
        <f t="shared" si="24"/>
        <v>2.1342577920768723E-2</v>
      </c>
      <c r="AB23" s="75">
        <f t="shared" si="25"/>
        <v>0.11311974100944029</v>
      </c>
      <c r="AC23" s="75">
        <f t="shared" si="26"/>
        <v>0.11307263987896012</v>
      </c>
      <c r="AE23" s="57">
        <v>141.08836364746094</v>
      </c>
      <c r="AF23" s="57">
        <v>134.5570068359375</v>
      </c>
      <c r="AG23" s="57">
        <v>130.2757568359375</v>
      </c>
      <c r="AH23" s="57">
        <v>179.4844970703125</v>
      </c>
      <c r="AI23" s="57">
        <v>136.16531372070313</v>
      </c>
      <c r="AJ23" s="57">
        <v>146.3929443359375</v>
      </c>
      <c r="AK23" s="57">
        <v>147.32183837890625</v>
      </c>
      <c r="AL23" s="57">
        <v>160.42131042480469</v>
      </c>
      <c r="AM23" s="57">
        <v>140.31849670410156</v>
      </c>
      <c r="AN23" s="57">
        <v>156.24456787109375</v>
      </c>
      <c r="AO23" s="57">
        <v>140.69184875488281</v>
      </c>
      <c r="AP23" s="57">
        <v>136.25489807128906</v>
      </c>
      <c r="AQ23" s="57">
        <f>+'Indice PondENGHO'!BP20</f>
        <v>145.13125610351563</v>
      </c>
      <c r="AR23" s="65">
        <f t="shared" si="27"/>
        <v>3.6796810728690454E-2</v>
      </c>
      <c r="AS23" s="75">
        <f t="shared" si="28"/>
        <v>0.77784278652029049</v>
      </c>
      <c r="AT23" s="75">
        <f t="shared" si="1"/>
        <v>1.5782223704917081E-2</v>
      </c>
      <c r="AU23" s="75">
        <f t="shared" si="2"/>
        <v>0.10675670704023005</v>
      </c>
      <c r="AV23" s="75">
        <f t="shared" si="3"/>
        <v>0.50000246311855501</v>
      </c>
      <c r="AW23" s="75">
        <f t="shared" si="4"/>
        <v>0.26690937650287339</v>
      </c>
      <c r="AX23" s="75">
        <f t="shared" si="5"/>
        <v>0.35608920452606507</v>
      </c>
      <c r="AY23" s="75">
        <f t="shared" si="6"/>
        <v>0.93943116091161361</v>
      </c>
      <c r="AZ23" s="75">
        <f t="shared" si="7"/>
        <v>2.0098832792913791E-2</v>
      </c>
      <c r="BA23" s="75">
        <f t="shared" si="8"/>
        <v>0.3381872181318416</v>
      </c>
      <c r="BB23" s="75">
        <f t="shared" si="9"/>
        <v>5.4592326158357851E-2</v>
      </c>
      <c r="BC23" s="75">
        <f t="shared" si="10"/>
        <v>0.22016080763482951</v>
      </c>
      <c r="BD23" s="75">
        <f t="shared" si="11"/>
        <v>0.14860199704988358</v>
      </c>
      <c r="BF23" s="57">
        <f t="shared" si="29"/>
        <v>0.93654476279294696</v>
      </c>
      <c r="BG23" s="57">
        <f t="shared" si="30"/>
        <v>3.3600134769453255E-3</v>
      </c>
      <c r="BH23" s="57">
        <f t="shared" si="31"/>
        <v>2.2087683824985549E-2</v>
      </c>
      <c r="BI23" s="57">
        <f t="shared" si="32"/>
        <v>-6.4257041581544605E-2</v>
      </c>
      <c r="BJ23" s="57">
        <f t="shared" si="33"/>
        <v>-0.11566968835251387</v>
      </c>
      <c r="BK23" s="57">
        <f t="shared" si="34"/>
        <v>-0.17895099677557702</v>
      </c>
      <c r="BL23" s="57">
        <f t="shared" si="35"/>
        <v>-0.35430913105945983</v>
      </c>
      <c r="BM23" s="57">
        <f t="shared" si="36"/>
        <v>5.4013827422550523E-3</v>
      </c>
      <c r="BN23" s="57">
        <f t="shared" si="37"/>
        <v>-0.10613204482366254</v>
      </c>
      <c r="BO23" s="57">
        <f t="shared" si="38"/>
        <v>-3.3249748237589125E-2</v>
      </c>
      <c r="BP23" s="57">
        <f t="shared" si="39"/>
        <v>-0.10704106662538922</v>
      </c>
      <c r="BQ23" s="57">
        <f t="shared" si="40"/>
        <v>-3.5529357170923467E-2</v>
      </c>
      <c r="BR23" s="57">
        <f t="shared" si="13"/>
        <v>-2.7745231789526772E-2</v>
      </c>
    </row>
    <row r="24" spans="1:70" x14ac:dyDescent="0.3">
      <c r="A24" s="2">
        <v>43282</v>
      </c>
      <c r="B24" s="1" t="s">
        <v>89</v>
      </c>
      <c r="C24" s="1">
        <v>2018</v>
      </c>
      <c r="D24" s="57">
        <v>146.64923095703125</v>
      </c>
      <c r="E24" s="57">
        <v>138.36447143554688</v>
      </c>
      <c r="F24" s="57">
        <v>129.1199951171875</v>
      </c>
      <c r="G24" s="57">
        <v>185.08723449707031</v>
      </c>
      <c r="H24" s="57">
        <v>140.40693664550781</v>
      </c>
      <c r="I24" s="57">
        <v>150.36041259765625</v>
      </c>
      <c r="J24" s="57">
        <v>155.81578063964844</v>
      </c>
      <c r="K24" s="57">
        <v>163.15608215332031</v>
      </c>
      <c r="L24" s="57">
        <v>147.21737670898438</v>
      </c>
      <c r="M24" s="57">
        <v>162.21748352050781</v>
      </c>
      <c r="N24" s="57">
        <v>143.8603515625</v>
      </c>
      <c r="O24" s="57">
        <v>141.00373840332031</v>
      </c>
      <c r="P24">
        <f>+'Indice PondENGHO'!BL21</f>
        <v>148.75822448730469</v>
      </c>
      <c r="Q24" s="65">
        <f t="shared" si="14"/>
        <v>3.1985671421864703E-2</v>
      </c>
      <c r="R24" s="75">
        <f t="shared" si="15"/>
        <v>1.3550490426899326</v>
      </c>
      <c r="S24" s="75">
        <f t="shared" si="16"/>
        <v>5.4659403909906687E-2</v>
      </c>
      <c r="T24" s="75">
        <f t="shared" si="17"/>
        <v>2.031310926954398E-2</v>
      </c>
      <c r="U24" s="75">
        <f t="shared" si="18"/>
        <v>0.20755077696020269</v>
      </c>
      <c r="V24" s="75">
        <f t="shared" si="19"/>
        <v>0.15910880524322593</v>
      </c>
      <c r="W24" s="75">
        <f t="shared" si="20"/>
        <v>0.12390253790464428</v>
      </c>
      <c r="X24" s="75">
        <f t="shared" si="21"/>
        <v>0.58260953524277748</v>
      </c>
      <c r="Y24" s="75">
        <f t="shared" si="22"/>
        <v>3.9713890718203637E-2</v>
      </c>
      <c r="Z24" s="75">
        <f t="shared" si="23"/>
        <v>0.36799064754805089</v>
      </c>
      <c r="AA24" s="75">
        <f t="shared" si="24"/>
        <v>3.2111449130997845E-2</v>
      </c>
      <c r="AB24" s="75">
        <f t="shared" si="25"/>
        <v>0.12910558543883763</v>
      </c>
      <c r="AC24" s="75">
        <f t="shared" si="26"/>
        <v>0.13398454301077839</v>
      </c>
      <c r="AE24" s="57">
        <v>146.70765686035156</v>
      </c>
      <c r="AF24" s="57">
        <v>138.04914855957031</v>
      </c>
      <c r="AG24" s="57">
        <v>129.8719482421875</v>
      </c>
      <c r="AH24" s="57">
        <v>181.13874816894531</v>
      </c>
      <c r="AI24" s="57">
        <v>141.95292663574219</v>
      </c>
      <c r="AJ24" s="57">
        <v>150.3536376953125</v>
      </c>
      <c r="AK24" s="57">
        <v>154.90771484375</v>
      </c>
      <c r="AL24" s="57">
        <v>161.332275390625</v>
      </c>
      <c r="AM24" s="57">
        <v>147.53477478027344</v>
      </c>
      <c r="AN24" s="57">
        <v>159.33355712890625</v>
      </c>
      <c r="AO24" s="57">
        <v>144.665283203125</v>
      </c>
      <c r="AP24" s="57">
        <v>141.67990112304688</v>
      </c>
      <c r="AQ24" s="57">
        <f>+'Indice PondENGHO'!BP21</f>
        <v>149.60667419433594</v>
      </c>
      <c r="AR24" s="65">
        <f t="shared" si="27"/>
        <v>3.0837038216138701E-2</v>
      </c>
      <c r="AS24" s="75">
        <f t="shared" si="28"/>
        <v>0.61197340640887032</v>
      </c>
      <c r="AT24" s="75">
        <f t="shared" si="1"/>
        <v>4.4585210990339824E-2</v>
      </c>
      <c r="AU24" s="75">
        <f t="shared" si="2"/>
        <v>-1.6723011590801497E-2</v>
      </c>
      <c r="AV24" s="75">
        <f t="shared" si="3"/>
        <v>0.16777535528671653</v>
      </c>
      <c r="AW24" s="75">
        <f t="shared" si="4"/>
        <v>0.28086875880535528</v>
      </c>
      <c r="AX24" s="75">
        <f t="shared" si="5"/>
        <v>0.21971840291053915</v>
      </c>
      <c r="AY24" s="75">
        <f t="shared" si="6"/>
        <v>0.82331350281545002</v>
      </c>
      <c r="AZ24" s="75">
        <f t="shared" si="7"/>
        <v>2.8790076590758999E-2</v>
      </c>
      <c r="BA24" s="75">
        <f t="shared" si="8"/>
        <v>0.4879147197492264</v>
      </c>
      <c r="BB24" s="75">
        <f t="shared" si="9"/>
        <v>8.0657915764003232E-2</v>
      </c>
      <c r="BC24" s="75">
        <f t="shared" si="10"/>
        <v>0.22497260185041504</v>
      </c>
      <c r="BD24" s="75">
        <f t="shared" si="11"/>
        <v>0.18847799777502322</v>
      </c>
      <c r="BF24" s="57">
        <f t="shared" si="29"/>
        <v>0.74307563628106232</v>
      </c>
      <c r="BG24" s="57">
        <f t="shared" si="30"/>
        <v>1.0074192919566863E-2</v>
      </c>
      <c r="BH24" s="57">
        <f t="shared" si="31"/>
        <v>3.7036120860345481E-2</v>
      </c>
      <c r="BI24" s="57">
        <f t="shared" si="32"/>
        <v>3.9775421673486161E-2</v>
      </c>
      <c r="BJ24" s="57">
        <f t="shared" si="33"/>
        <v>-0.12175995356212935</v>
      </c>
      <c r="BK24" s="57">
        <f t="shared" si="34"/>
        <v>-9.5815865005894868E-2</v>
      </c>
      <c r="BL24" s="57">
        <f t="shared" si="35"/>
        <v>-0.24070396757267254</v>
      </c>
      <c r="BM24" s="57">
        <f t="shared" si="36"/>
        <v>1.0923814127444639E-2</v>
      </c>
      <c r="BN24" s="57">
        <f t="shared" si="37"/>
        <v>-0.11992407220117551</v>
      </c>
      <c r="BO24" s="57">
        <f t="shared" si="38"/>
        <v>-4.8546466633005388E-2</v>
      </c>
      <c r="BP24" s="57">
        <f t="shared" si="39"/>
        <v>-9.586701641157741E-2</v>
      </c>
      <c r="BQ24" s="57">
        <f t="shared" si="40"/>
        <v>-5.4493454764244831E-2</v>
      </c>
      <c r="BR24" s="57">
        <f t="shared" si="13"/>
        <v>6.3774389711205581E-2</v>
      </c>
    </row>
    <row r="25" spans="1:70" x14ac:dyDescent="0.3">
      <c r="A25" s="2">
        <v>43313</v>
      </c>
      <c r="B25" s="1" t="s">
        <v>90</v>
      </c>
      <c r="C25" s="1">
        <v>2018</v>
      </c>
      <c r="D25" s="57">
        <v>152.89768981933594</v>
      </c>
      <c r="E25" s="57">
        <v>140.31202697753906</v>
      </c>
      <c r="F25" s="57">
        <v>129.44648742675781</v>
      </c>
      <c r="G25" s="57">
        <v>195.96054077148438</v>
      </c>
      <c r="H25" s="57">
        <v>144.8077392578125</v>
      </c>
      <c r="I25" s="57">
        <v>156.05476379394531</v>
      </c>
      <c r="J25" s="57">
        <v>162.34211730957031</v>
      </c>
      <c r="K25" s="57">
        <v>181.90934753417969</v>
      </c>
      <c r="L25" s="57">
        <v>152.29342651367188</v>
      </c>
      <c r="M25" s="57">
        <v>165.28437805175781</v>
      </c>
      <c r="N25" s="57">
        <v>147.4254150390625</v>
      </c>
      <c r="O25" s="57">
        <v>147.62835693359375</v>
      </c>
      <c r="P25">
        <f>+'Indice PondENGHO'!BL22</f>
        <v>154.57646179199219</v>
      </c>
      <c r="Q25" s="65">
        <f t="shared" si="14"/>
        <v>3.9112037836832592E-2</v>
      </c>
      <c r="R25" s="75">
        <f t="shared" si="15"/>
        <v>1.4480927412915059</v>
      </c>
      <c r="S25" s="75">
        <f t="shared" si="16"/>
        <v>2.9111787104608662E-2</v>
      </c>
      <c r="T25" s="75">
        <f t="shared" si="17"/>
        <v>1.7541368171151546E-2</v>
      </c>
      <c r="U25" s="75">
        <f t="shared" si="18"/>
        <v>1.0372907216421057</v>
      </c>
      <c r="V25" s="75">
        <f t="shared" si="19"/>
        <v>0.12186492839754695</v>
      </c>
      <c r="W25" s="75">
        <f t="shared" si="20"/>
        <v>0.16022198291361514</v>
      </c>
      <c r="X25" s="75">
        <f t="shared" si="21"/>
        <v>0.45578262587630242</v>
      </c>
      <c r="Y25" s="75">
        <f t="shared" si="22"/>
        <v>0.63230964635644205</v>
      </c>
      <c r="Z25" s="75">
        <f t="shared" si="23"/>
        <v>0.26281996853009798</v>
      </c>
      <c r="AA25" s="75">
        <f t="shared" si="24"/>
        <v>3.3980454818989078E-2</v>
      </c>
      <c r="AB25" s="75">
        <f t="shared" si="25"/>
        <v>0.10517885822725952</v>
      </c>
      <c r="AC25" s="75">
        <f t="shared" si="26"/>
        <v>0.16339660430109604</v>
      </c>
      <c r="AE25" s="57">
        <v>152.47032165527344</v>
      </c>
      <c r="AF25" s="57">
        <v>139.90742492675781</v>
      </c>
      <c r="AG25" s="57">
        <v>130.39608764648438</v>
      </c>
      <c r="AH25" s="57">
        <v>192.46208190917969</v>
      </c>
      <c r="AI25" s="57">
        <v>146.47381591796875</v>
      </c>
      <c r="AJ25" s="57">
        <v>156.88458251953125</v>
      </c>
      <c r="AK25" s="57">
        <v>161.16090393066406</v>
      </c>
      <c r="AL25" s="57">
        <v>181.82138061523438</v>
      </c>
      <c r="AM25" s="57">
        <v>152.15812683105469</v>
      </c>
      <c r="AN25" s="57">
        <v>162.37640380859375</v>
      </c>
      <c r="AO25" s="57">
        <v>148.165283203125</v>
      </c>
      <c r="AP25" s="57">
        <v>148.88140869140625</v>
      </c>
      <c r="AQ25" s="57">
        <f>+'Indice PondENGHO'!BP22</f>
        <v>155.35699462890625</v>
      </c>
      <c r="AR25" s="65">
        <f t="shared" si="27"/>
        <v>3.8436256039625416E-2</v>
      </c>
      <c r="AS25" s="75">
        <f t="shared" si="28"/>
        <v>0.60813576690645377</v>
      </c>
      <c r="AT25" s="75">
        <f t="shared" si="1"/>
        <v>2.298982164033618E-2</v>
      </c>
      <c r="AU25" s="75">
        <f t="shared" si="2"/>
        <v>2.1033525721282142E-2</v>
      </c>
      <c r="AV25" s="75">
        <f t="shared" si="3"/>
        <v>1.1128262866393406</v>
      </c>
      <c r="AW25" s="75">
        <f t="shared" si="4"/>
        <v>0.21259554609691764</v>
      </c>
      <c r="AX25" s="75">
        <f t="shared" si="5"/>
        <v>0.35107310527690228</v>
      </c>
      <c r="AY25" s="75">
        <f t="shared" si="6"/>
        <v>0.65763870589667728</v>
      </c>
      <c r="AZ25" s="75">
        <f t="shared" si="7"/>
        <v>0.62746639386559389</v>
      </c>
      <c r="BA25" s="75">
        <f t="shared" si="8"/>
        <v>0.30291024161800817</v>
      </c>
      <c r="BB25" s="75">
        <f t="shared" si="9"/>
        <v>7.6990475187799001E-2</v>
      </c>
      <c r="BC25" s="75">
        <f t="shared" si="10"/>
        <v>0.19202508029269408</v>
      </c>
      <c r="BD25" s="75">
        <f t="shared" si="11"/>
        <v>0.24244343400938581</v>
      </c>
      <c r="BF25" s="57">
        <f t="shared" si="29"/>
        <v>0.83995697438505212</v>
      </c>
      <c r="BG25" s="57">
        <f t="shared" si="30"/>
        <v>6.1219654642724816E-3</v>
      </c>
      <c r="BH25" s="57">
        <f t="shared" si="31"/>
        <v>-3.4921575501305965E-3</v>
      </c>
      <c r="BI25" s="57">
        <f t="shared" si="32"/>
        <v>-7.5535564997234905E-2</v>
      </c>
      <c r="BJ25" s="57">
        <f t="shared" si="33"/>
        <v>-9.0730617699370686E-2</v>
      </c>
      <c r="BK25" s="57">
        <f t="shared" si="34"/>
        <v>-0.19085112236328713</v>
      </c>
      <c r="BL25" s="57">
        <f t="shared" si="35"/>
        <v>-0.20185608002037486</v>
      </c>
      <c r="BM25" s="57">
        <f t="shared" si="36"/>
        <v>4.84325249084816E-3</v>
      </c>
      <c r="BN25" s="57">
        <f t="shared" si="37"/>
        <v>-4.0090273087910189E-2</v>
      </c>
      <c r="BO25" s="57">
        <f t="shared" si="38"/>
        <v>-4.3010020368809923E-2</v>
      </c>
      <c r="BP25" s="57">
        <f t="shared" si="39"/>
        <v>-8.6846222065434561E-2</v>
      </c>
      <c r="BQ25" s="57">
        <f t="shared" si="40"/>
        <v>-7.9046829708289773E-2</v>
      </c>
      <c r="BR25" s="57">
        <f t="shared" si="13"/>
        <v>3.9463304479330205E-2</v>
      </c>
    </row>
    <row r="26" spans="1:70" x14ac:dyDescent="0.3">
      <c r="A26" s="2">
        <v>43344</v>
      </c>
      <c r="B26" s="1" t="s">
        <v>91</v>
      </c>
      <c r="C26" s="1">
        <v>2018</v>
      </c>
      <c r="D26" s="57">
        <v>163.53239440917969</v>
      </c>
      <c r="E26" s="57">
        <v>146.56288146972656</v>
      </c>
      <c r="F26" s="57">
        <v>140.81904602050781</v>
      </c>
      <c r="G26" s="57">
        <v>201.41946411132813</v>
      </c>
      <c r="H26" s="57">
        <v>158.75625610351563</v>
      </c>
      <c r="I26" s="57">
        <v>163.31929016113281</v>
      </c>
      <c r="J26" s="57">
        <v>178.70950317382813</v>
      </c>
      <c r="K26" s="57">
        <v>185.96339416503906</v>
      </c>
      <c r="L26" s="57">
        <v>162.44537353515625</v>
      </c>
      <c r="M26" s="57">
        <v>167.80380249023438</v>
      </c>
      <c r="N26" s="57">
        <v>156.21542358398438</v>
      </c>
      <c r="O26" s="57">
        <v>159.41490173339844</v>
      </c>
      <c r="P26">
        <f>+'Indice PondENGHO'!BL23</f>
        <v>164.71405029296875</v>
      </c>
      <c r="Q26" s="65">
        <f t="shared" si="14"/>
        <v>6.5583002634763021E-2</v>
      </c>
      <c r="R26" s="75">
        <f t="shared" si="15"/>
        <v>2.3718461564585978</v>
      </c>
      <c r="S26" s="75">
        <f t="shared" si="16"/>
        <v>8.9919944037697999E-2</v>
      </c>
      <c r="T26" s="75">
        <f t="shared" si="17"/>
        <v>0.58801217032296127</v>
      </c>
      <c r="U26" s="75">
        <f t="shared" si="18"/>
        <v>0.50116818273984265</v>
      </c>
      <c r="V26" s="75">
        <f t="shared" si="19"/>
        <v>0.37171706821166045</v>
      </c>
      <c r="W26" s="75">
        <f t="shared" si="20"/>
        <v>0.1967083439322875</v>
      </c>
      <c r="X26" s="75">
        <f t="shared" si="21"/>
        <v>1.100031793638703</v>
      </c>
      <c r="Y26" s="75">
        <f t="shared" si="22"/>
        <v>0.13154649216879302</v>
      </c>
      <c r="Z26" s="75">
        <f t="shared" si="23"/>
        <v>0.50584731718751175</v>
      </c>
      <c r="AA26" s="75">
        <f t="shared" si="24"/>
        <v>2.6863915210781568E-2</v>
      </c>
      <c r="AB26" s="75">
        <f t="shared" si="25"/>
        <v>0.24956754465849901</v>
      </c>
      <c r="AC26" s="75">
        <f t="shared" si="26"/>
        <v>0.27977331383008569</v>
      </c>
      <c r="AE26" s="57">
        <v>163.193603515625</v>
      </c>
      <c r="AF26" s="57">
        <v>146.06733703613281</v>
      </c>
      <c r="AG26" s="57">
        <v>142.98646545410156</v>
      </c>
      <c r="AH26" s="57">
        <v>196.70468139648438</v>
      </c>
      <c r="AI26" s="57">
        <v>160.69322204589844</v>
      </c>
      <c r="AJ26" s="57">
        <v>163.83364868164063</v>
      </c>
      <c r="AK26" s="57">
        <v>178.117431640625</v>
      </c>
      <c r="AL26" s="57">
        <v>185.39007568359375</v>
      </c>
      <c r="AM26" s="57">
        <v>162.52922058105469</v>
      </c>
      <c r="AN26" s="57">
        <v>165.48133850097656</v>
      </c>
      <c r="AO26" s="57">
        <v>156.67620849609375</v>
      </c>
      <c r="AP26" s="57">
        <v>160.47456359863281</v>
      </c>
      <c r="AQ26" s="57">
        <f>+'Indice PondENGHO'!BP23</f>
        <v>165.49778747558594</v>
      </c>
      <c r="AR26" s="65">
        <f t="shared" si="27"/>
        <v>6.5274131177051276E-2</v>
      </c>
      <c r="AS26" s="75">
        <f t="shared" si="28"/>
        <v>1.0890367467568602</v>
      </c>
      <c r="AT26" s="75">
        <f t="shared" si="1"/>
        <v>7.3339414381554696E-2</v>
      </c>
      <c r="AU26" s="75">
        <f t="shared" si="2"/>
        <v>0.48622988984589693</v>
      </c>
      <c r="AV26" s="75">
        <f t="shared" si="3"/>
        <v>0.4012570973127475</v>
      </c>
      <c r="AW26" s="75">
        <f t="shared" si="4"/>
        <v>0.64350121768890156</v>
      </c>
      <c r="AX26" s="75">
        <f t="shared" si="5"/>
        <v>0.35948900876910073</v>
      </c>
      <c r="AY26" s="75">
        <f t="shared" si="6"/>
        <v>1.7161701848742483</v>
      </c>
      <c r="AZ26" s="75">
        <f t="shared" si="7"/>
        <v>0.10517548962330146</v>
      </c>
      <c r="BA26" s="75">
        <f t="shared" si="8"/>
        <v>0.65391180376425617</v>
      </c>
      <c r="BB26" s="75">
        <f t="shared" si="9"/>
        <v>7.5604391772436039E-2</v>
      </c>
      <c r="BC26" s="75">
        <f t="shared" si="10"/>
        <v>0.44937024614363891</v>
      </c>
      <c r="BD26" s="75">
        <f t="shared" si="11"/>
        <v>0.37560059212409025</v>
      </c>
      <c r="BF26" s="57">
        <f t="shared" si="29"/>
        <v>1.2828094097017375</v>
      </c>
      <c r="BG26" s="57">
        <f t="shared" si="30"/>
        <v>1.6580529656143303E-2</v>
      </c>
      <c r="BH26" s="57">
        <f t="shared" si="31"/>
        <v>0.10178228047706434</v>
      </c>
      <c r="BI26" s="57">
        <f t="shared" si="32"/>
        <v>9.9911085427095148E-2</v>
      </c>
      <c r="BJ26" s="57">
        <f t="shared" si="33"/>
        <v>-0.27178414947724111</v>
      </c>
      <c r="BK26" s="57">
        <f t="shared" si="34"/>
        <v>-0.16278066483681322</v>
      </c>
      <c r="BL26" s="57">
        <f t="shared" si="35"/>
        <v>-0.61613839123554537</v>
      </c>
      <c r="BM26" s="57">
        <f t="shared" si="36"/>
        <v>2.6371002545491559E-2</v>
      </c>
      <c r="BN26" s="57">
        <f t="shared" si="37"/>
        <v>-0.14806448657674443</v>
      </c>
      <c r="BO26" s="57">
        <f t="shared" si="38"/>
        <v>-4.8740476561654471E-2</v>
      </c>
      <c r="BP26" s="57">
        <f t="shared" si="39"/>
        <v>-0.1998027014851399</v>
      </c>
      <c r="BQ26" s="57">
        <f t="shared" si="40"/>
        <v>-9.5827278294004559E-2</v>
      </c>
      <c r="BR26" s="57">
        <f t="shared" si="13"/>
        <v>-1.5683840659611481E-2</v>
      </c>
    </row>
    <row r="27" spans="1:70" x14ac:dyDescent="0.3">
      <c r="A27" s="2">
        <v>43374</v>
      </c>
      <c r="B27" s="1" t="s">
        <v>92</v>
      </c>
      <c r="C27" s="1">
        <v>2018</v>
      </c>
      <c r="D27" s="57">
        <v>173.03208923339844</v>
      </c>
      <c r="E27" s="57">
        <v>149.88580322265625</v>
      </c>
      <c r="F27" s="57">
        <v>147.99330139160156</v>
      </c>
      <c r="G27" s="57">
        <v>218.43557739257813</v>
      </c>
      <c r="H27" s="57">
        <v>166.13383483886719</v>
      </c>
      <c r="I27" s="57">
        <v>172.01307678222656</v>
      </c>
      <c r="J27" s="57">
        <v>192.42999267578125</v>
      </c>
      <c r="K27" s="57">
        <v>187.50927734375</v>
      </c>
      <c r="L27" s="57">
        <v>167.39985656738281</v>
      </c>
      <c r="M27" s="57">
        <v>171.13043212890625</v>
      </c>
      <c r="N27" s="57">
        <v>161.07501220703125</v>
      </c>
      <c r="O27" s="57">
        <v>169.21949768066406</v>
      </c>
      <c r="P27">
        <f>+'Indice PondENGHO'!BL24</f>
        <v>173.74703979492188</v>
      </c>
      <c r="Q27" s="65">
        <f t="shared" si="14"/>
        <v>5.4840430952226571E-2</v>
      </c>
      <c r="R27" s="75">
        <f t="shared" si="15"/>
        <v>1.9883070626997825</v>
      </c>
      <c r="S27" s="75">
        <f t="shared" si="16"/>
        <v>4.485898769283813E-2</v>
      </c>
      <c r="T27" s="75">
        <f t="shared" si="17"/>
        <v>0.34811094567084572</v>
      </c>
      <c r="U27" s="75">
        <f t="shared" si="18"/>
        <v>1.4660526920755284</v>
      </c>
      <c r="V27" s="75">
        <f t="shared" si="19"/>
        <v>0.18450623237192301</v>
      </c>
      <c r="W27" s="75">
        <f t="shared" si="20"/>
        <v>0.22092108632421242</v>
      </c>
      <c r="X27" s="75">
        <f t="shared" si="21"/>
        <v>0.86538275780628715</v>
      </c>
      <c r="Y27" s="75">
        <f t="shared" si="22"/>
        <v>4.7073871665609758E-2</v>
      </c>
      <c r="Z27" s="75">
        <f t="shared" si="23"/>
        <v>0.23167606566546806</v>
      </c>
      <c r="AA27" s="75">
        <f t="shared" si="24"/>
        <v>3.3287803456277666E-2</v>
      </c>
      <c r="AB27" s="75">
        <f t="shared" si="25"/>
        <v>0.12948248667753512</v>
      </c>
      <c r="AC27" s="75">
        <f t="shared" si="26"/>
        <v>0.21840480671570175</v>
      </c>
      <c r="AE27" s="57">
        <v>172.83723449707031</v>
      </c>
      <c r="AF27" s="57">
        <v>149.42854309082031</v>
      </c>
      <c r="AG27" s="57">
        <v>150.16435241699219</v>
      </c>
      <c r="AH27" s="57">
        <v>214.0657958984375</v>
      </c>
      <c r="AI27" s="57">
        <v>167.41007995605469</v>
      </c>
      <c r="AJ27" s="57">
        <v>173.00981140136719</v>
      </c>
      <c r="AK27" s="57">
        <v>191.6812744140625</v>
      </c>
      <c r="AL27" s="57">
        <v>186.666748046875</v>
      </c>
      <c r="AM27" s="57">
        <v>166.86309814453125</v>
      </c>
      <c r="AN27" s="57">
        <v>169.57571411132813</v>
      </c>
      <c r="AO27" s="57">
        <v>161.419921875</v>
      </c>
      <c r="AP27" s="57">
        <v>170.45524597167969</v>
      </c>
      <c r="AQ27" s="57">
        <f>+'Indice PondENGHO'!BP24</f>
        <v>174.30625915527344</v>
      </c>
      <c r="AR27" s="65">
        <f t="shared" si="27"/>
        <v>5.3224105373535169E-2</v>
      </c>
      <c r="AS27" s="75">
        <f t="shared" si="28"/>
        <v>0.91911131321024997</v>
      </c>
      <c r="AT27" s="75">
        <f t="shared" si="1"/>
        <v>3.7555260171783976E-2</v>
      </c>
      <c r="AU27" s="75">
        <f t="shared" si="2"/>
        <v>0.26014304569365276</v>
      </c>
      <c r="AV27" s="75">
        <f t="shared" si="3"/>
        <v>1.5409232537312891</v>
      </c>
      <c r="AW27" s="75">
        <f t="shared" si="4"/>
        <v>0.28526388426395183</v>
      </c>
      <c r="AX27" s="75">
        <f t="shared" si="5"/>
        <v>0.44548490399776391</v>
      </c>
      <c r="AY27" s="75">
        <f t="shared" si="6"/>
        <v>1.2883055904451013</v>
      </c>
      <c r="AZ27" s="75">
        <f t="shared" si="7"/>
        <v>3.5309963979030815E-2</v>
      </c>
      <c r="BA27" s="75">
        <f t="shared" si="8"/>
        <v>0.25643893839219734</v>
      </c>
      <c r="BB27" s="75">
        <f t="shared" si="9"/>
        <v>9.3561020724009014E-2</v>
      </c>
      <c r="BC27" s="75">
        <f t="shared" si="10"/>
        <v>0.23504915334024856</v>
      </c>
      <c r="BD27" s="75">
        <f t="shared" si="11"/>
        <v>0.30345729324606002</v>
      </c>
      <c r="BF27" s="57">
        <f t="shared" si="29"/>
        <v>1.0691957494895326</v>
      </c>
      <c r="BG27" s="57">
        <f t="shared" si="30"/>
        <v>7.3037275210541541E-3</v>
      </c>
      <c r="BH27" s="57">
        <f t="shared" si="31"/>
        <v>8.7967899977192954E-2</v>
      </c>
      <c r="BI27" s="57">
        <f t="shared" si="32"/>
        <v>-7.4870561655760781E-2</v>
      </c>
      <c r="BJ27" s="57">
        <f t="shared" si="33"/>
        <v>-0.10075765189202882</v>
      </c>
      <c r="BK27" s="57">
        <f t="shared" si="34"/>
        <v>-0.22456381767355149</v>
      </c>
      <c r="BL27" s="57">
        <f t="shared" si="35"/>
        <v>-0.42292283263881414</v>
      </c>
      <c r="BM27" s="57">
        <f t="shared" si="36"/>
        <v>1.1763907686578944E-2</v>
      </c>
      <c r="BN27" s="57">
        <f t="shared" si="37"/>
        <v>-2.4762872726729279E-2</v>
      </c>
      <c r="BO27" s="57">
        <f t="shared" si="38"/>
        <v>-6.0273217267731348E-2</v>
      </c>
      <c r="BP27" s="57">
        <f t="shared" si="39"/>
        <v>-0.10556666666271344</v>
      </c>
      <c r="BQ27" s="57">
        <f t="shared" si="40"/>
        <v>-8.5052486530358268E-2</v>
      </c>
      <c r="BR27" s="57">
        <f t="shared" si="13"/>
        <v>7.7461177626670985E-2</v>
      </c>
    </row>
    <row r="28" spans="1:70" x14ac:dyDescent="0.3">
      <c r="A28" s="2">
        <v>43405</v>
      </c>
      <c r="B28" s="1" t="s">
        <v>93</v>
      </c>
      <c r="C28" s="1">
        <v>2018</v>
      </c>
      <c r="D28" s="57">
        <v>178.78535461425781</v>
      </c>
      <c r="E28" s="57">
        <v>156.74253845214844</v>
      </c>
      <c r="F28" s="57">
        <v>151.62779235839844</v>
      </c>
      <c r="G28" s="57">
        <v>223.35749816894531</v>
      </c>
      <c r="H28" s="57">
        <v>172.02714538574219</v>
      </c>
      <c r="I28" s="57">
        <v>182.98753356933594</v>
      </c>
      <c r="J28" s="57">
        <v>197.54966735839844</v>
      </c>
      <c r="K28" s="57">
        <v>192.74958801269531</v>
      </c>
      <c r="L28" s="57">
        <v>171.8369140625</v>
      </c>
      <c r="M28" s="57">
        <v>173.31333923339844</v>
      </c>
      <c r="N28" s="57">
        <v>165.10121154785156</v>
      </c>
      <c r="O28" s="57">
        <v>177.11985778808594</v>
      </c>
      <c r="P28">
        <f>+'Indice PondENGHO'!BL25</f>
        <v>179.27174377441406</v>
      </c>
      <c r="Q28" s="65">
        <f t="shared" si="14"/>
        <v>3.1797399173034258E-2</v>
      </c>
      <c r="R28" s="75">
        <f t="shared" si="15"/>
        <v>1.1415670922987464</v>
      </c>
      <c r="S28" s="75">
        <f t="shared" si="16"/>
        <v>8.7752594610515475E-2</v>
      </c>
      <c r="T28" s="75">
        <f t="shared" si="17"/>
        <v>0.16718514022777217</v>
      </c>
      <c r="U28" s="75">
        <f t="shared" si="18"/>
        <v>0.40201019144547256</v>
      </c>
      <c r="V28" s="75">
        <f t="shared" si="19"/>
        <v>0.13972359357084554</v>
      </c>
      <c r="W28" s="75">
        <f t="shared" si="20"/>
        <v>0.26437747998575228</v>
      </c>
      <c r="X28" s="75">
        <f t="shared" si="21"/>
        <v>0.3061217801912271</v>
      </c>
      <c r="Y28" s="75">
        <f t="shared" si="22"/>
        <v>0.15127721293997204</v>
      </c>
      <c r="Z28" s="75">
        <f t="shared" si="23"/>
        <v>0.19669400021394012</v>
      </c>
      <c r="AA28" s="75">
        <f t="shared" si="24"/>
        <v>2.0707571654207842E-2</v>
      </c>
      <c r="AB28" s="75">
        <f t="shared" si="25"/>
        <v>0.10169978401138136</v>
      </c>
      <c r="AC28" s="75">
        <f t="shared" si="26"/>
        <v>0.16683709193137297</v>
      </c>
      <c r="AE28" s="57">
        <v>178.82752990722656</v>
      </c>
      <c r="AF28" s="57">
        <v>156.38868713378906</v>
      </c>
      <c r="AG28" s="57">
        <v>153.74375915527344</v>
      </c>
      <c r="AH28" s="57">
        <v>218.66940307617188</v>
      </c>
      <c r="AI28" s="57">
        <v>173.44671630859375</v>
      </c>
      <c r="AJ28" s="57">
        <v>181.68963623046875</v>
      </c>
      <c r="AK28" s="57">
        <v>196.7784423828125</v>
      </c>
      <c r="AL28" s="57">
        <v>192.56756591796875</v>
      </c>
      <c r="AM28" s="57">
        <v>171.69686889648438</v>
      </c>
      <c r="AN28" s="57">
        <v>171.43214416503906</v>
      </c>
      <c r="AO28" s="57">
        <v>165.71015930175781</v>
      </c>
      <c r="AP28" s="57">
        <v>177.63639831542969</v>
      </c>
      <c r="AQ28" s="57">
        <f>+'Indice PondENGHO'!BP25</f>
        <v>179.78985595703125</v>
      </c>
      <c r="AR28" s="65">
        <f t="shared" si="27"/>
        <v>3.1459551873423974E-2</v>
      </c>
      <c r="AS28" s="75">
        <f t="shared" si="28"/>
        <v>0.5412388976561977</v>
      </c>
      <c r="AT28" s="75">
        <f t="shared" si="1"/>
        <v>7.372369570596489E-2</v>
      </c>
      <c r="AU28" s="75">
        <f t="shared" si="2"/>
        <v>0.1229815293849813</v>
      </c>
      <c r="AV28" s="75">
        <f t="shared" si="3"/>
        <v>0.38736011289958294</v>
      </c>
      <c r="AW28" s="75">
        <f t="shared" si="4"/>
        <v>0.24304622355042518</v>
      </c>
      <c r="AX28" s="75">
        <f t="shared" si="5"/>
        <v>0.39948095430333425</v>
      </c>
      <c r="AY28" s="75">
        <f t="shared" si="6"/>
        <v>0.45896368325952674</v>
      </c>
      <c r="AZ28" s="75">
        <f t="shared" si="7"/>
        <v>0.15471886123443629</v>
      </c>
      <c r="BA28" s="75">
        <f t="shared" si="8"/>
        <v>0.27114813053986275</v>
      </c>
      <c r="BB28" s="75">
        <f t="shared" si="9"/>
        <v>4.0216020422312017E-2</v>
      </c>
      <c r="BC28" s="75">
        <f t="shared" si="10"/>
        <v>0.20152772875108255</v>
      </c>
      <c r="BD28" s="75">
        <f t="shared" si="11"/>
        <v>0.20698778521750558</v>
      </c>
      <c r="BF28" s="57">
        <f t="shared" si="29"/>
        <v>0.60032819464254872</v>
      </c>
      <c r="BG28" s="57">
        <f t="shared" si="30"/>
        <v>1.4028898904550585E-2</v>
      </c>
      <c r="BH28" s="57">
        <f t="shared" si="31"/>
        <v>4.4203610842790869E-2</v>
      </c>
      <c r="BI28" s="57">
        <f t="shared" si="32"/>
        <v>1.4650078545889622E-2</v>
      </c>
      <c r="BJ28" s="57">
        <f t="shared" si="33"/>
        <v>-0.10332262997957964</v>
      </c>
      <c r="BK28" s="57">
        <f t="shared" si="34"/>
        <v>-0.13510347431758196</v>
      </c>
      <c r="BL28" s="57">
        <f t="shared" si="35"/>
        <v>-0.15284190306829964</v>
      </c>
      <c r="BM28" s="57">
        <f t="shared" si="36"/>
        <v>-3.4416482944642501E-3</v>
      </c>
      <c r="BN28" s="57">
        <f t="shared" si="37"/>
        <v>-7.4454130325922629E-2</v>
      </c>
      <c r="BO28" s="57">
        <f t="shared" si="38"/>
        <v>-1.9508448768104175E-2</v>
      </c>
      <c r="BP28" s="57">
        <f t="shared" si="39"/>
        <v>-9.9827944739701191E-2</v>
      </c>
      <c r="BQ28" s="57">
        <f t="shared" si="40"/>
        <v>-4.0150693286132605E-2</v>
      </c>
      <c r="BR28" s="57">
        <f t="shared" si="13"/>
        <v>4.4559910155993754E-2</v>
      </c>
    </row>
    <row r="29" spans="1:70" x14ac:dyDescent="0.3">
      <c r="A29" s="2">
        <v>43435</v>
      </c>
      <c r="B29" s="1" t="s">
        <v>82</v>
      </c>
      <c r="C29" s="1">
        <v>2018</v>
      </c>
      <c r="D29" s="57">
        <v>181.94418334960938</v>
      </c>
      <c r="E29" s="57">
        <v>158.93855285644531</v>
      </c>
      <c r="F29" s="57">
        <v>153.69340515136719</v>
      </c>
      <c r="G29" s="57">
        <v>229.03337097167969</v>
      </c>
      <c r="H29" s="57">
        <v>175.18183898925781</v>
      </c>
      <c r="I29" s="57">
        <v>191.982666015625</v>
      </c>
      <c r="J29" s="57">
        <v>202.55717468261719</v>
      </c>
      <c r="K29" s="57">
        <v>207.57661437988281</v>
      </c>
      <c r="L29" s="57">
        <v>176.44956970214844</v>
      </c>
      <c r="M29" s="57">
        <v>175.1337890625</v>
      </c>
      <c r="N29" s="57">
        <v>169.40965270996094</v>
      </c>
      <c r="O29" s="57">
        <v>183.29843139648438</v>
      </c>
      <c r="P29">
        <f>+'Indice PondENGHO'!BL26</f>
        <v>183.47161865234375</v>
      </c>
      <c r="Q29" s="65">
        <f t="shared" si="14"/>
        <v>2.3427422467729109E-2</v>
      </c>
      <c r="R29" s="75">
        <f t="shared" si="15"/>
        <v>0.60746139764329554</v>
      </c>
      <c r="S29" s="75">
        <f t="shared" si="16"/>
        <v>2.7238509692860218E-2</v>
      </c>
      <c r="T29" s="75">
        <f t="shared" si="17"/>
        <v>9.2089171513772619E-2</v>
      </c>
      <c r="U29" s="75">
        <f t="shared" si="18"/>
        <v>0.44930439789702936</v>
      </c>
      <c r="V29" s="75">
        <f t="shared" si="19"/>
        <v>7.2489178228374224E-2</v>
      </c>
      <c r="W29" s="75">
        <f t="shared" si="20"/>
        <v>0.21001705267478121</v>
      </c>
      <c r="X29" s="75">
        <f t="shared" si="21"/>
        <v>0.29018771910675978</v>
      </c>
      <c r="Y29" s="75">
        <f t="shared" si="22"/>
        <v>0.41483568773118562</v>
      </c>
      <c r="Z29" s="75">
        <f t="shared" si="23"/>
        <v>0.1981767313090928</v>
      </c>
      <c r="AA29" s="75">
        <f t="shared" si="24"/>
        <v>1.6737022660100832E-2</v>
      </c>
      <c r="AB29" s="75">
        <f t="shared" si="25"/>
        <v>0.10547523332290862</v>
      </c>
      <c r="AC29" s="75">
        <f t="shared" si="26"/>
        <v>0.12645602322196997</v>
      </c>
      <c r="AE29" s="57">
        <v>181.85501098632813</v>
      </c>
      <c r="AF29" s="57">
        <v>158.54629516601563</v>
      </c>
      <c r="AG29" s="57">
        <v>155.46627807617188</v>
      </c>
      <c r="AH29" s="57">
        <v>225.72030639648438</v>
      </c>
      <c r="AI29" s="57">
        <v>176.65193176269531</v>
      </c>
      <c r="AJ29" s="57">
        <v>191.7249755859375</v>
      </c>
      <c r="AK29" s="57">
        <v>201.54786682128906</v>
      </c>
      <c r="AL29" s="57">
        <v>207.21434020996094</v>
      </c>
      <c r="AM29" s="57">
        <v>176.03636169433594</v>
      </c>
      <c r="AN29" s="57">
        <v>173.96647644042969</v>
      </c>
      <c r="AO29" s="57">
        <v>170.0521240234375</v>
      </c>
      <c r="AP29" s="57">
        <v>183.82467651367188</v>
      </c>
      <c r="AQ29" s="57">
        <f>+'Indice PondENGHO'!BP26</f>
        <v>184.65513610839844</v>
      </c>
      <c r="AR29" s="65">
        <f t="shared" si="27"/>
        <v>2.7060926910859484E-2</v>
      </c>
      <c r="AS29" s="75">
        <f t="shared" si="28"/>
        <v>0.26511101324033837</v>
      </c>
      <c r="AT29" s="75">
        <f t="shared" si="1"/>
        <v>2.2149656305401871E-2</v>
      </c>
      <c r="AU29" s="75">
        <f t="shared" si="2"/>
        <v>5.7358582556284558E-2</v>
      </c>
      <c r="AV29" s="75">
        <f t="shared" si="3"/>
        <v>0.57499884343752827</v>
      </c>
      <c r="AW29" s="75">
        <f t="shared" si="4"/>
        <v>0.12507101142523849</v>
      </c>
      <c r="AX29" s="75">
        <f t="shared" si="5"/>
        <v>0.44763367690773864</v>
      </c>
      <c r="AY29" s="75">
        <f t="shared" si="6"/>
        <v>0.41621806012311557</v>
      </c>
      <c r="AZ29" s="75">
        <f t="shared" si="7"/>
        <v>0.37220192092613802</v>
      </c>
      <c r="BA29" s="75">
        <f t="shared" si="8"/>
        <v>0.23592018930246697</v>
      </c>
      <c r="BB29" s="75">
        <f t="shared" si="9"/>
        <v>5.3209555117245601E-2</v>
      </c>
      <c r="BC29" s="75">
        <f t="shared" si="10"/>
        <v>0.19767208576921863</v>
      </c>
      <c r="BD29" s="75">
        <f t="shared" si="11"/>
        <v>0.17287252607811748</v>
      </c>
      <c r="BF29" s="57">
        <f t="shared" si="29"/>
        <v>0.34235038440295718</v>
      </c>
      <c r="BG29" s="57">
        <f t="shared" si="30"/>
        <v>5.0888533874583475E-3</v>
      </c>
      <c r="BH29" s="57">
        <f t="shared" si="31"/>
        <v>3.4730588957488061E-2</v>
      </c>
      <c r="BI29" s="57">
        <f t="shared" si="32"/>
        <v>-0.12569444554049891</v>
      </c>
      <c r="BJ29" s="57">
        <f t="shared" si="33"/>
        <v>-5.2581833196864269E-2</v>
      </c>
      <c r="BK29" s="57">
        <f t="shared" si="34"/>
        <v>-0.23761662423295743</v>
      </c>
      <c r="BL29" s="57">
        <f t="shared" si="35"/>
        <v>-0.1260303410163558</v>
      </c>
      <c r="BM29" s="57">
        <f t="shared" si="36"/>
        <v>4.2633766805047602E-2</v>
      </c>
      <c r="BN29" s="57">
        <f t="shared" si="37"/>
        <v>-3.7743457993374169E-2</v>
      </c>
      <c r="BO29" s="57">
        <f t="shared" si="38"/>
        <v>-3.6472532457144768E-2</v>
      </c>
      <c r="BP29" s="57">
        <f t="shared" si="39"/>
        <v>-9.2196852446310013E-2</v>
      </c>
      <c r="BQ29" s="57">
        <f t="shared" si="40"/>
        <v>-4.6416502856147512E-2</v>
      </c>
      <c r="BR29" s="57">
        <f t="shared" si="13"/>
        <v>-0.3299489961867017</v>
      </c>
    </row>
    <row r="30" spans="1:70" x14ac:dyDescent="0.3">
      <c r="A30" s="2">
        <v>43466</v>
      </c>
      <c r="B30" s="1" t="s">
        <v>83</v>
      </c>
      <c r="C30" s="1">
        <v>2019</v>
      </c>
      <c r="D30" s="57">
        <v>187.91072082519531</v>
      </c>
      <c r="E30" s="57">
        <v>164.23846435546875</v>
      </c>
      <c r="F30" s="57">
        <v>153.32656860351563</v>
      </c>
      <c r="G30" s="57">
        <v>237.51080322265625</v>
      </c>
      <c r="H30" s="57">
        <v>179.88995361328125</v>
      </c>
      <c r="I30" s="57">
        <v>198.19123840332031</v>
      </c>
      <c r="J30" s="57">
        <v>206.81436157226563</v>
      </c>
      <c r="K30" s="57">
        <v>222.77275085449219</v>
      </c>
      <c r="L30" s="57">
        <v>182.71014404296875</v>
      </c>
      <c r="M30" s="57">
        <v>176.33566284179688</v>
      </c>
      <c r="N30" s="57">
        <v>176.13633728027344</v>
      </c>
      <c r="O30" s="57">
        <v>190.14488220214844</v>
      </c>
      <c r="P30">
        <f>+'Indice PondENGHO'!BL27</f>
        <v>189.02407836914063</v>
      </c>
      <c r="Q30" s="65">
        <f t="shared" si="14"/>
        <v>3.0263316787530581E-2</v>
      </c>
      <c r="R30" s="75">
        <f t="shared" si="15"/>
        <v>1.1211350448622677</v>
      </c>
      <c r="S30" s="75">
        <f t="shared" si="16"/>
        <v>6.4233224744581929E-2</v>
      </c>
      <c r="T30" s="75">
        <f t="shared" si="17"/>
        <v>-1.597994202650908E-2</v>
      </c>
      <c r="U30" s="75">
        <f t="shared" si="18"/>
        <v>0.65571526394459501</v>
      </c>
      <c r="V30" s="75">
        <f t="shared" si="19"/>
        <v>0.1057075407581622</v>
      </c>
      <c r="W30" s="75">
        <f t="shared" si="20"/>
        <v>0.14163862318577355</v>
      </c>
      <c r="X30" s="75">
        <f t="shared" si="21"/>
        <v>0.24105886210067143</v>
      </c>
      <c r="Y30" s="75">
        <f t="shared" si="22"/>
        <v>0.41543031683582349</v>
      </c>
      <c r="Z30" s="75">
        <f t="shared" si="23"/>
        <v>0.26282020817381579</v>
      </c>
      <c r="AA30" s="75">
        <f t="shared" si="24"/>
        <v>1.0796955230030035E-2</v>
      </c>
      <c r="AB30" s="75">
        <f t="shared" si="25"/>
        <v>0.16090677920072677</v>
      </c>
      <c r="AC30" s="75">
        <f t="shared" si="26"/>
        <v>0.13691774486088745</v>
      </c>
      <c r="AE30" s="57">
        <v>187.99903869628906</v>
      </c>
      <c r="AF30" s="57">
        <v>164.10023498535156</v>
      </c>
      <c r="AG30" s="57">
        <v>154.58985900878906</v>
      </c>
      <c r="AH30" s="57">
        <v>232.20378112792969</v>
      </c>
      <c r="AI30" s="57">
        <v>181.3687744140625</v>
      </c>
      <c r="AJ30" s="57">
        <v>196.80186462402344</v>
      </c>
      <c r="AK30" s="57">
        <v>206.59770202636719</v>
      </c>
      <c r="AL30" s="57">
        <v>222.59269714355469</v>
      </c>
      <c r="AM30" s="57">
        <v>182.21421813964844</v>
      </c>
      <c r="AN30" s="57">
        <v>174.81999206542969</v>
      </c>
      <c r="AO30" s="57">
        <v>176.10823059082031</v>
      </c>
      <c r="AP30" s="57">
        <v>190.49110412597656</v>
      </c>
      <c r="AQ30" s="57">
        <f>+'Indice PondENGHO'!BP27</f>
        <v>189.93702697753906</v>
      </c>
      <c r="AR30" s="65">
        <f t="shared" si="27"/>
        <v>2.8604083159863958E-2</v>
      </c>
      <c r="AS30" s="75">
        <f t="shared" si="28"/>
        <v>0.52570541211733191</v>
      </c>
      <c r="AT30" s="75">
        <f t="shared" si="1"/>
        <v>5.5710693083734872E-2</v>
      </c>
      <c r="AU30" s="75">
        <f t="shared" si="2"/>
        <v>-2.8516037511962793E-2</v>
      </c>
      <c r="AV30" s="75">
        <f t="shared" si="3"/>
        <v>0.51662210460679658</v>
      </c>
      <c r="AW30" s="75">
        <f t="shared" si="4"/>
        <v>0.17984309717706434</v>
      </c>
      <c r="AX30" s="75">
        <f t="shared" si="5"/>
        <v>0.22127447097080979</v>
      </c>
      <c r="AY30" s="75">
        <f t="shared" si="6"/>
        <v>0.43060106951254395</v>
      </c>
      <c r="AZ30" s="75">
        <f t="shared" si="7"/>
        <v>0.3818471101757106</v>
      </c>
      <c r="BA30" s="75">
        <f t="shared" si="8"/>
        <v>0.32817606168023034</v>
      </c>
      <c r="BB30" s="75">
        <f t="shared" si="9"/>
        <v>1.7509772350950567E-2</v>
      </c>
      <c r="BC30" s="75">
        <f t="shared" si="10"/>
        <v>0.26939871100553664</v>
      </c>
      <c r="BD30" s="75">
        <f t="shared" si="11"/>
        <v>0.18196684563130347</v>
      </c>
      <c r="BF30" s="57">
        <f t="shared" si="29"/>
        <v>0.59542963274493577</v>
      </c>
      <c r="BG30" s="57">
        <f t="shared" si="30"/>
        <v>8.5225316608470575E-3</v>
      </c>
      <c r="BH30" s="57">
        <f t="shared" si="31"/>
        <v>1.2536095485453713E-2</v>
      </c>
      <c r="BI30" s="57">
        <f t="shared" si="32"/>
        <v>0.13909315933779842</v>
      </c>
      <c r="BJ30" s="57">
        <f t="shared" si="33"/>
        <v>-7.413555641890214E-2</v>
      </c>
      <c r="BK30" s="57">
        <f t="shared" si="34"/>
        <v>-7.963584778503624E-2</v>
      </c>
      <c r="BL30" s="57">
        <f t="shared" si="35"/>
        <v>-0.18954220741187253</v>
      </c>
      <c r="BM30" s="57">
        <f t="shared" si="36"/>
        <v>3.3583206660112885E-2</v>
      </c>
      <c r="BN30" s="57">
        <f t="shared" si="37"/>
        <v>-6.5355853506414541E-2</v>
      </c>
      <c r="BO30" s="57">
        <f t="shared" si="38"/>
        <v>-6.7128171209205317E-3</v>
      </c>
      <c r="BP30" s="57">
        <f t="shared" si="39"/>
        <v>-0.10849193180480987</v>
      </c>
      <c r="BQ30" s="57">
        <f t="shared" si="40"/>
        <v>-4.5049100770416017E-2</v>
      </c>
      <c r="BR30" s="57">
        <f t="shared" si="13"/>
        <v>0.22024131107077605</v>
      </c>
    </row>
    <row r="31" spans="1:70" x14ac:dyDescent="0.3">
      <c r="A31" s="2">
        <v>43497</v>
      </c>
      <c r="B31" s="1" t="s">
        <v>84</v>
      </c>
      <c r="C31" s="1">
        <v>2019</v>
      </c>
      <c r="D31" s="57">
        <v>198.90652465820313</v>
      </c>
      <c r="E31" s="57">
        <v>168.16612243652344</v>
      </c>
      <c r="F31" s="57">
        <v>154.99601745605469</v>
      </c>
      <c r="G31" s="57">
        <v>253.32862854003906</v>
      </c>
      <c r="H31" s="57">
        <v>185.14169311523438</v>
      </c>
      <c r="I31" s="57">
        <v>204.14761352539063</v>
      </c>
      <c r="J31" s="57">
        <v>211.22746276855469</v>
      </c>
      <c r="K31" s="57">
        <v>225.13044738769531</v>
      </c>
      <c r="L31" s="57">
        <v>186.81597900390625</v>
      </c>
      <c r="M31" s="57">
        <v>179.13003540039063</v>
      </c>
      <c r="N31" s="57">
        <v>182.35354614257813</v>
      </c>
      <c r="O31" s="57">
        <v>196.32984924316406</v>
      </c>
      <c r="P31">
        <f>+'Indice PondENGHO'!BL28</f>
        <v>196.92839050292969</v>
      </c>
      <c r="Q31" s="65">
        <f t="shared" si="14"/>
        <v>4.1816429959536272E-2</v>
      </c>
      <c r="R31" s="75">
        <f t="shared" si="15"/>
        <v>2.005461375174824</v>
      </c>
      <c r="S31" s="75">
        <f t="shared" si="16"/>
        <v>4.6203677629359195E-2</v>
      </c>
      <c r="T31" s="75">
        <f t="shared" si="17"/>
        <v>7.0587448322460972E-2</v>
      </c>
      <c r="U31" s="75">
        <f t="shared" si="18"/>
        <v>1.1875434376507239</v>
      </c>
      <c r="V31" s="75">
        <f t="shared" si="19"/>
        <v>0.11444949502634365</v>
      </c>
      <c r="W31" s="75">
        <f t="shared" si="20"/>
        <v>0.13189360891597116</v>
      </c>
      <c r="X31" s="75">
        <f t="shared" si="21"/>
        <v>0.24254707169790779</v>
      </c>
      <c r="Y31" s="75">
        <f t="shared" si="22"/>
        <v>6.2561142279654078E-2</v>
      </c>
      <c r="Z31" s="75">
        <f t="shared" si="23"/>
        <v>0.16730072757358436</v>
      </c>
      <c r="AA31" s="75">
        <f t="shared" si="24"/>
        <v>2.436567859006564E-2</v>
      </c>
      <c r="AB31" s="75">
        <f t="shared" si="25"/>
        <v>0.1443512335194829</v>
      </c>
      <c r="AC31" s="75">
        <f t="shared" si="26"/>
        <v>0.12005586974460181</v>
      </c>
      <c r="AE31" s="57">
        <v>198.51240539550781</v>
      </c>
      <c r="AF31" s="57">
        <v>167.93353271484375</v>
      </c>
      <c r="AG31" s="57">
        <v>156.00930786132813</v>
      </c>
      <c r="AH31" s="57">
        <v>246.89791870117188</v>
      </c>
      <c r="AI31" s="57">
        <v>186.30937194824219</v>
      </c>
      <c r="AJ31" s="57">
        <v>203.33810424804688</v>
      </c>
      <c r="AK31" s="57">
        <v>211.13604736328125</v>
      </c>
      <c r="AL31" s="57">
        <v>225.03912353515625</v>
      </c>
      <c r="AM31" s="57">
        <v>186.10546875</v>
      </c>
      <c r="AN31" s="57">
        <v>177.95863342285156</v>
      </c>
      <c r="AO31" s="57">
        <v>182.51499938964844</v>
      </c>
      <c r="AP31" s="57">
        <v>196.05795288085938</v>
      </c>
      <c r="AQ31" s="57">
        <f>+'Indice PondENGHO'!BP28</f>
        <v>196.62577819824219</v>
      </c>
      <c r="AR31" s="65">
        <f t="shared" si="27"/>
        <v>3.5215625553063346E-2</v>
      </c>
      <c r="AS31" s="75">
        <f t="shared" si="28"/>
        <v>0.87313793675986884</v>
      </c>
      <c r="AT31" s="75">
        <f t="shared" si="1"/>
        <v>3.7321724872808722E-2</v>
      </c>
      <c r="AU31" s="75">
        <f t="shared" si="2"/>
        <v>4.4827949204010419E-2</v>
      </c>
      <c r="AV31" s="75">
        <f t="shared" si="3"/>
        <v>1.1364779830404224</v>
      </c>
      <c r="AW31" s="75">
        <f t="shared" si="4"/>
        <v>0.18284101554318818</v>
      </c>
      <c r="AX31" s="75">
        <f t="shared" si="5"/>
        <v>0.27651160834314248</v>
      </c>
      <c r="AY31" s="75">
        <f t="shared" si="6"/>
        <v>0.37561869660080871</v>
      </c>
      <c r="AZ31" s="75">
        <f t="shared" si="7"/>
        <v>5.8960816341970819E-2</v>
      </c>
      <c r="BA31" s="75">
        <f t="shared" si="8"/>
        <v>0.20063655007321973</v>
      </c>
      <c r="BB31" s="75">
        <f t="shared" si="9"/>
        <v>6.249747623566082E-2</v>
      </c>
      <c r="BC31" s="75">
        <f t="shared" si="10"/>
        <v>0.27662588721823034</v>
      </c>
      <c r="BD31" s="75">
        <f t="shared" si="11"/>
        <v>0.14748922190426664</v>
      </c>
      <c r="BF31" s="57">
        <f t="shared" si="29"/>
        <v>1.1323234384149552</v>
      </c>
      <c r="BG31" s="57">
        <f t="shared" si="30"/>
        <v>8.8819527565504736E-3</v>
      </c>
      <c r="BH31" s="57">
        <f t="shared" si="31"/>
        <v>2.5759499118450553E-2</v>
      </c>
      <c r="BI31" s="57">
        <f t="shared" si="32"/>
        <v>5.1065454610301542E-2</v>
      </c>
      <c r="BJ31" s="57">
        <f t="shared" si="33"/>
        <v>-6.8391520516844537E-2</v>
      </c>
      <c r="BK31" s="57">
        <f t="shared" si="34"/>
        <v>-0.14461799942717132</v>
      </c>
      <c r="BL31" s="57">
        <f t="shared" si="35"/>
        <v>-0.13307162490290092</v>
      </c>
      <c r="BM31" s="57">
        <f t="shared" si="36"/>
        <v>3.6003259376832589E-3</v>
      </c>
      <c r="BN31" s="57">
        <f t="shared" si="37"/>
        <v>-3.3335822499635376E-2</v>
      </c>
      <c r="BO31" s="57">
        <f t="shared" si="38"/>
        <v>-3.8131797645595183E-2</v>
      </c>
      <c r="BP31" s="57">
        <f t="shared" si="39"/>
        <v>-0.13227465369874744</v>
      </c>
      <c r="BQ31" s="57">
        <f t="shared" si="40"/>
        <v>-2.7433352159664831E-2</v>
      </c>
      <c r="BR31" s="57">
        <f t="shared" si="13"/>
        <v>0.64437389998738148</v>
      </c>
    </row>
    <row r="32" spans="1:70" x14ac:dyDescent="0.3">
      <c r="A32" s="2">
        <v>43525</v>
      </c>
      <c r="B32" s="1" t="s">
        <v>85</v>
      </c>
      <c r="C32" s="1">
        <v>2019</v>
      </c>
      <c r="D32" s="57">
        <v>210.93461608886719</v>
      </c>
      <c r="E32" s="57">
        <v>174.86021423339844</v>
      </c>
      <c r="F32" s="57">
        <v>163.8668212890625</v>
      </c>
      <c r="G32" s="57">
        <v>260.36074829101563</v>
      </c>
      <c r="H32" s="57">
        <v>191.915283203125</v>
      </c>
      <c r="I32" s="57">
        <v>211.24539184570313</v>
      </c>
      <c r="J32" s="57">
        <v>220.17144775390625</v>
      </c>
      <c r="K32" s="57">
        <v>235.12857055664063</v>
      </c>
      <c r="L32" s="57">
        <v>190.75532531738281</v>
      </c>
      <c r="M32" s="57">
        <v>212.52763366699219</v>
      </c>
      <c r="N32" s="57">
        <v>190.33758544921875</v>
      </c>
      <c r="O32" s="57">
        <v>202.4376220703125</v>
      </c>
      <c r="P32">
        <f>+'Indice PondENGHO'!BL29</f>
        <v>206.50738525390625</v>
      </c>
      <c r="Q32" s="65">
        <f t="shared" si="14"/>
        <v>4.8642020211067782E-2</v>
      </c>
      <c r="R32" s="75">
        <f t="shared" si="15"/>
        <v>2.1056822543150453</v>
      </c>
      <c r="S32" s="75">
        <f t="shared" si="16"/>
        <v>7.558634281058875E-2</v>
      </c>
      <c r="T32" s="75">
        <f t="shared" si="17"/>
        <v>0.36001959423957608</v>
      </c>
      <c r="U32" s="75">
        <f t="shared" si="18"/>
        <v>0.50675469908967385</v>
      </c>
      <c r="V32" s="75">
        <f t="shared" si="19"/>
        <v>0.14168974343635682</v>
      </c>
      <c r="W32" s="75">
        <f t="shared" si="20"/>
        <v>0.15085959578032621</v>
      </c>
      <c r="X32" s="75">
        <f t="shared" si="21"/>
        <v>0.4718370160288069</v>
      </c>
      <c r="Y32" s="75">
        <f t="shared" si="22"/>
        <v>0.25465021387302755</v>
      </c>
      <c r="Z32" s="75">
        <f t="shared" si="23"/>
        <v>0.15407397990102845</v>
      </c>
      <c r="AA32" s="75">
        <f t="shared" si="24"/>
        <v>0.27952344328416151</v>
      </c>
      <c r="AB32" s="75">
        <f t="shared" si="25"/>
        <v>0.17793300206785981</v>
      </c>
      <c r="AC32" s="75">
        <f t="shared" si="26"/>
        <v>0.11379879987343126</v>
      </c>
      <c r="AE32" s="57">
        <v>210.28730773925781</v>
      </c>
      <c r="AF32" s="57">
        <v>174.81465148925781</v>
      </c>
      <c r="AG32" s="57">
        <v>166.452880859375</v>
      </c>
      <c r="AH32" s="57">
        <v>253.828125</v>
      </c>
      <c r="AI32" s="57">
        <v>193.43063354492188</v>
      </c>
      <c r="AJ32" s="57">
        <v>209.59819030761719</v>
      </c>
      <c r="AK32" s="57">
        <v>219.85069274902344</v>
      </c>
      <c r="AL32" s="57">
        <v>234.93138122558594</v>
      </c>
      <c r="AM32" s="57">
        <v>189.65873718261719</v>
      </c>
      <c r="AN32" s="57">
        <v>209.49136352539063</v>
      </c>
      <c r="AO32" s="57">
        <v>190.25166320800781</v>
      </c>
      <c r="AP32" s="57">
        <v>202.13970947265625</v>
      </c>
      <c r="AQ32" s="57">
        <f>+'Indice PondENGHO'!BP29</f>
        <v>205.49246215820313</v>
      </c>
      <c r="AR32" s="65">
        <f t="shared" si="27"/>
        <v>4.5094209117491069E-2</v>
      </c>
      <c r="AS32" s="75">
        <f t="shared" si="28"/>
        <v>0.93865750604885778</v>
      </c>
      <c r="AT32" s="75">
        <f t="shared" si="1"/>
        <v>6.430681601741528E-2</v>
      </c>
      <c r="AU32" s="75">
        <f t="shared" si="2"/>
        <v>0.31658258985453197</v>
      </c>
      <c r="AV32" s="75">
        <f t="shared" si="3"/>
        <v>0.51448401488446671</v>
      </c>
      <c r="AW32" s="75">
        <f t="shared" si="4"/>
        <v>0.25296467863050498</v>
      </c>
      <c r="AX32" s="75">
        <f t="shared" si="5"/>
        <v>0.2541993901803371</v>
      </c>
      <c r="AY32" s="75">
        <f t="shared" si="6"/>
        <v>0.69232207438998306</v>
      </c>
      <c r="AZ32" s="75">
        <f t="shared" si="7"/>
        <v>0.2288419045901364</v>
      </c>
      <c r="BA32" s="75">
        <f t="shared" si="8"/>
        <v>0.17585619220136889</v>
      </c>
      <c r="BB32" s="75">
        <f t="shared" si="9"/>
        <v>0.60268607656337947</v>
      </c>
      <c r="BC32" s="75">
        <f t="shared" si="10"/>
        <v>0.32063896030348604</v>
      </c>
      <c r="BD32" s="75">
        <f t="shared" si="11"/>
        <v>0.15466380651465381</v>
      </c>
      <c r="BF32" s="57">
        <f t="shared" si="29"/>
        <v>1.1670247482661875</v>
      </c>
      <c r="BG32" s="57">
        <f t="shared" si="30"/>
        <v>1.1279526793173469E-2</v>
      </c>
      <c r="BH32" s="57">
        <f t="shared" si="31"/>
        <v>4.3437004385044109E-2</v>
      </c>
      <c r="BI32" s="57">
        <f t="shared" si="32"/>
        <v>-7.729315794792857E-3</v>
      </c>
      <c r="BJ32" s="57">
        <f t="shared" si="33"/>
        <v>-0.11127493519414816</v>
      </c>
      <c r="BK32" s="57">
        <f t="shared" si="34"/>
        <v>-0.1033397944000109</v>
      </c>
      <c r="BL32" s="57">
        <f t="shared" si="35"/>
        <v>-0.22048505836117616</v>
      </c>
      <c r="BM32" s="57">
        <f t="shared" si="36"/>
        <v>2.5808309282891156E-2</v>
      </c>
      <c r="BN32" s="57">
        <f t="shared" si="37"/>
        <v>-2.1782212300340442E-2</v>
      </c>
      <c r="BO32" s="57">
        <f t="shared" si="38"/>
        <v>-0.32316263327921796</v>
      </c>
      <c r="BP32" s="57">
        <f t="shared" si="39"/>
        <v>-0.14270595823562623</v>
      </c>
      <c r="BQ32" s="57">
        <f t="shared" si="40"/>
        <v>-4.0865006641222543E-2</v>
      </c>
      <c r="BR32" s="57">
        <f t="shared" si="13"/>
        <v>0.27620467452076097</v>
      </c>
    </row>
    <row r="33" spans="1:70" x14ac:dyDescent="0.3">
      <c r="A33" s="2">
        <v>43556</v>
      </c>
      <c r="B33" s="1" t="s">
        <v>86</v>
      </c>
      <c r="C33" s="1">
        <v>2019</v>
      </c>
      <c r="D33" s="57">
        <v>216.59579467773438</v>
      </c>
      <c r="E33" s="57">
        <v>176.6146240234375</v>
      </c>
      <c r="F33" s="57">
        <v>173.59213256835938</v>
      </c>
      <c r="G33" s="57">
        <v>267.48974609375</v>
      </c>
      <c r="H33" s="57">
        <v>200.96028137207031</v>
      </c>
      <c r="I33" s="57">
        <v>218.969970703125</v>
      </c>
      <c r="J33" s="57">
        <v>229.79991149902344</v>
      </c>
      <c r="K33" s="57">
        <v>243.9014892578125</v>
      </c>
      <c r="L33" s="57">
        <v>196.93853759765625</v>
      </c>
      <c r="M33" s="57">
        <v>216.35272216796875</v>
      </c>
      <c r="N33" s="57">
        <v>198.3492431640625</v>
      </c>
      <c r="O33" s="57">
        <v>208.46379089355469</v>
      </c>
      <c r="P33">
        <f>+'Indice PondENGHO'!BL30</f>
        <v>213.41514587402344</v>
      </c>
      <c r="Q33" s="65">
        <f t="shared" si="14"/>
        <v>3.3450428959835632E-2</v>
      </c>
      <c r="R33" s="75">
        <f t="shared" si="15"/>
        <v>0.94509554394719375</v>
      </c>
      <c r="S33" s="75">
        <f t="shared" si="16"/>
        <v>1.889102205312828E-2</v>
      </c>
      <c r="T33" s="75">
        <f t="shared" si="17"/>
        <v>0.37639116178407306</v>
      </c>
      <c r="U33" s="75">
        <f t="shared" si="18"/>
        <v>0.489905991932581</v>
      </c>
      <c r="V33" s="75">
        <f t="shared" si="19"/>
        <v>0.18042666826291867</v>
      </c>
      <c r="W33" s="75">
        <f t="shared" si="20"/>
        <v>0.15656621882406274</v>
      </c>
      <c r="X33" s="75">
        <f t="shared" si="21"/>
        <v>0.48438500495504466</v>
      </c>
      <c r="Y33" s="75">
        <f t="shared" si="22"/>
        <v>0.21307986405783075</v>
      </c>
      <c r="Z33" s="75">
        <f t="shared" si="23"/>
        <v>0.2306173830026497</v>
      </c>
      <c r="AA33" s="75">
        <f t="shared" si="24"/>
        <v>3.0529327138465321E-2</v>
      </c>
      <c r="AB33" s="75">
        <f t="shared" si="25"/>
        <v>0.17026640636217683</v>
      </c>
      <c r="AC33" s="75">
        <f t="shared" si="26"/>
        <v>0.10707025682231301</v>
      </c>
      <c r="AE33" s="57">
        <v>215.5733642578125</v>
      </c>
      <c r="AF33" s="57">
        <v>176.66244506835938</v>
      </c>
      <c r="AG33" s="57">
        <v>176.86286926269531</v>
      </c>
      <c r="AH33" s="57">
        <v>261.2952880859375</v>
      </c>
      <c r="AI33" s="57">
        <v>202.23233032226563</v>
      </c>
      <c r="AJ33" s="57">
        <v>216.65731811523438</v>
      </c>
      <c r="AK33" s="57">
        <v>229.4390869140625</v>
      </c>
      <c r="AL33" s="57">
        <v>242.95712280273438</v>
      </c>
      <c r="AM33" s="57">
        <v>195.78636169433594</v>
      </c>
      <c r="AN33" s="57">
        <v>212.09796142578125</v>
      </c>
      <c r="AO33" s="57">
        <v>197.89666748046875</v>
      </c>
      <c r="AP33" s="57">
        <v>208.03155517578125</v>
      </c>
      <c r="AQ33" s="57">
        <f>+'Indice PondENGHO'!BP30</f>
        <v>212.66738891601563</v>
      </c>
      <c r="AR33" s="65">
        <f t="shared" si="27"/>
        <v>3.4915766167075812E-2</v>
      </c>
      <c r="AS33" s="75">
        <f t="shared" si="28"/>
        <v>0.40184113271223632</v>
      </c>
      <c r="AT33" s="75">
        <f t="shared" si="1"/>
        <v>1.6467366457625171E-2</v>
      </c>
      <c r="AU33" s="75">
        <f t="shared" si="2"/>
        <v>0.30092682998750508</v>
      </c>
      <c r="AV33" s="75">
        <f t="shared" si="3"/>
        <v>0.52863279608164082</v>
      </c>
      <c r="AW33" s="75">
        <f t="shared" si="4"/>
        <v>0.2981549965755485</v>
      </c>
      <c r="AX33" s="75">
        <f t="shared" si="5"/>
        <v>0.27334931463765233</v>
      </c>
      <c r="AY33" s="75">
        <f t="shared" si="6"/>
        <v>0.72640208504249548</v>
      </c>
      <c r="AZ33" s="75">
        <f t="shared" si="7"/>
        <v>0.17705086294117109</v>
      </c>
      <c r="BA33" s="75">
        <f t="shared" si="8"/>
        <v>0.28919750107964559</v>
      </c>
      <c r="BB33" s="75">
        <f t="shared" si="9"/>
        <v>4.7509052544692697E-2</v>
      </c>
      <c r="BC33" s="75">
        <f t="shared" si="10"/>
        <v>0.30214335120843072</v>
      </c>
      <c r="BD33" s="75">
        <f t="shared" si="11"/>
        <v>0.14288405559571163</v>
      </c>
      <c r="BF33" s="57">
        <f t="shared" si="29"/>
        <v>0.54325441123495744</v>
      </c>
      <c r="BG33" s="57">
        <f t="shared" si="30"/>
        <v>2.4236555955031089E-3</v>
      </c>
      <c r="BH33" s="57">
        <f t="shared" si="31"/>
        <v>7.5464331796567974E-2</v>
      </c>
      <c r="BI33" s="57">
        <f t="shared" si="32"/>
        <v>-3.8726804149059824E-2</v>
      </c>
      <c r="BJ33" s="57">
        <f t="shared" si="33"/>
        <v>-0.11772832831262983</v>
      </c>
      <c r="BK33" s="57">
        <f t="shared" si="34"/>
        <v>-0.11678309581358959</v>
      </c>
      <c r="BL33" s="57">
        <f t="shared" si="35"/>
        <v>-0.24201708008745082</v>
      </c>
      <c r="BM33" s="57">
        <f t="shared" si="36"/>
        <v>3.6029001116659659E-2</v>
      </c>
      <c r="BN33" s="57">
        <f t="shared" si="37"/>
        <v>-5.8580118076995896E-2</v>
      </c>
      <c r="BO33" s="57">
        <f t="shared" si="38"/>
        <v>-1.6979725406227376E-2</v>
      </c>
      <c r="BP33" s="57">
        <f t="shared" si="39"/>
        <v>-0.1318769448462539</v>
      </c>
      <c r="BQ33" s="57">
        <f t="shared" si="40"/>
        <v>-3.5813798773398617E-2</v>
      </c>
      <c r="BR33" s="57">
        <f t="shared" si="13"/>
        <v>-0.10133449572191769</v>
      </c>
    </row>
    <row r="34" spans="1:70" x14ac:dyDescent="0.3">
      <c r="A34" s="2">
        <v>43586</v>
      </c>
      <c r="B34" s="1" t="s">
        <v>87</v>
      </c>
      <c r="C34" s="1">
        <v>2019</v>
      </c>
      <c r="D34" s="57">
        <v>221.74783325195313</v>
      </c>
      <c r="E34" s="57">
        <v>180.3450927734375</v>
      </c>
      <c r="F34" s="57">
        <v>179.71241760253906</v>
      </c>
      <c r="G34" s="57">
        <v>279.94659423828125</v>
      </c>
      <c r="H34" s="57">
        <v>207.32467651367188</v>
      </c>
      <c r="I34" s="57">
        <v>229.71817016601563</v>
      </c>
      <c r="J34" s="57">
        <v>238.11630249023438</v>
      </c>
      <c r="K34" s="57">
        <v>249.31694030761719</v>
      </c>
      <c r="L34" s="57">
        <v>201.49461364746094</v>
      </c>
      <c r="M34" s="57">
        <v>222.86746215820313</v>
      </c>
      <c r="N34" s="57">
        <v>202.95407104492188</v>
      </c>
      <c r="O34" s="57">
        <v>214.39149475097656</v>
      </c>
      <c r="P34">
        <f>+'Indice PondENGHO'!BL31</f>
        <v>219.83573913574219</v>
      </c>
      <c r="Q34" s="65">
        <f t="shared" si="14"/>
        <v>3.0084993431107154E-2</v>
      </c>
      <c r="R34" s="75">
        <f t="shared" si="15"/>
        <v>0.83225864720735121</v>
      </c>
      <c r="S34" s="75">
        <f t="shared" si="16"/>
        <v>3.8868534767164585E-2</v>
      </c>
      <c r="T34" s="75">
        <f t="shared" si="17"/>
        <v>0.22920173721329842</v>
      </c>
      <c r="U34" s="75">
        <f t="shared" si="18"/>
        <v>0.82832885572568127</v>
      </c>
      <c r="V34" s="75">
        <f t="shared" si="19"/>
        <v>0.12284563567947769</v>
      </c>
      <c r="W34" s="75">
        <f t="shared" si="20"/>
        <v>0.21079937536023458</v>
      </c>
      <c r="X34" s="75">
        <f t="shared" si="21"/>
        <v>0.40483582765351978</v>
      </c>
      <c r="Y34" s="75">
        <f t="shared" si="22"/>
        <v>0.1272750543084892</v>
      </c>
      <c r="Z34" s="75">
        <f t="shared" si="23"/>
        <v>0.16442929606656687</v>
      </c>
      <c r="AA34" s="75">
        <f t="shared" si="24"/>
        <v>5.0313343902346375E-2</v>
      </c>
      <c r="AB34" s="75">
        <f t="shared" si="25"/>
        <v>9.4695716706332783E-2</v>
      </c>
      <c r="AC34" s="75">
        <f t="shared" si="26"/>
        <v>0.10191178275419087</v>
      </c>
      <c r="AE34" s="57">
        <v>220.93562316894531</v>
      </c>
      <c r="AF34" s="57">
        <v>180.54762268066406</v>
      </c>
      <c r="AG34" s="57">
        <v>182.86288452148438</v>
      </c>
      <c r="AH34" s="57">
        <v>270.9315185546875</v>
      </c>
      <c r="AI34" s="57">
        <v>208.83119201660156</v>
      </c>
      <c r="AJ34" s="57">
        <v>227.96408081054688</v>
      </c>
      <c r="AK34" s="57">
        <v>237.33547973632813</v>
      </c>
      <c r="AL34" s="57">
        <v>247.54206848144531</v>
      </c>
      <c r="AM34" s="57">
        <v>200.66598510742188</v>
      </c>
      <c r="AN34" s="57">
        <v>220.89300537109375</v>
      </c>
      <c r="AO34" s="57">
        <v>202.24267578125</v>
      </c>
      <c r="AP34" s="57">
        <v>213.76579284667969</v>
      </c>
      <c r="AQ34" s="57">
        <f>+'Indice PondENGHO'!BP31</f>
        <v>219.39373779296875</v>
      </c>
      <c r="AR34" s="65">
        <f t="shared" si="27"/>
        <v>3.1628492319569546E-2</v>
      </c>
      <c r="AS34" s="75">
        <f t="shared" si="28"/>
        <v>0.3944397880818829</v>
      </c>
      <c r="AT34" s="75">
        <f t="shared" si="1"/>
        <v>3.3503634656866288E-2</v>
      </c>
      <c r="AU34" s="75">
        <f t="shared" si="2"/>
        <v>0.16783145880287273</v>
      </c>
      <c r="AV34" s="75">
        <f t="shared" si="3"/>
        <v>0.66010951826032493</v>
      </c>
      <c r="AW34" s="75">
        <f t="shared" si="4"/>
        <v>0.21629927570175861</v>
      </c>
      <c r="AX34" s="75">
        <f t="shared" si="5"/>
        <v>0.42365815623706538</v>
      </c>
      <c r="AY34" s="75">
        <f t="shared" si="6"/>
        <v>0.57885567895474865</v>
      </c>
      <c r="AZ34" s="75">
        <f t="shared" si="7"/>
        <v>9.7871765127684113E-2</v>
      </c>
      <c r="BA34" s="75">
        <f t="shared" si="8"/>
        <v>0.22284302632461001</v>
      </c>
      <c r="BB34" s="75">
        <f t="shared" si="9"/>
        <v>0.15511389107121215</v>
      </c>
      <c r="BC34" s="75">
        <f t="shared" si="10"/>
        <v>0.16620198677214976</v>
      </c>
      <c r="BD34" s="75">
        <f t="shared" si="11"/>
        <v>0.13456076371771941</v>
      </c>
      <c r="BF34" s="57">
        <f t="shared" si="29"/>
        <v>0.43781885912546831</v>
      </c>
      <c r="BG34" s="57">
        <f t="shared" si="30"/>
        <v>5.3649001102982971E-3</v>
      </c>
      <c r="BH34" s="57">
        <f t="shared" si="31"/>
        <v>6.1370278410425694E-2</v>
      </c>
      <c r="BI34" s="57">
        <f t="shared" si="32"/>
        <v>0.16821933746535633</v>
      </c>
      <c r="BJ34" s="57">
        <f t="shared" si="33"/>
        <v>-9.3453640022280918E-2</v>
      </c>
      <c r="BK34" s="57">
        <f t="shared" si="34"/>
        <v>-0.2128587808768308</v>
      </c>
      <c r="BL34" s="57">
        <f t="shared" si="35"/>
        <v>-0.17401985130122888</v>
      </c>
      <c r="BM34" s="57">
        <f t="shared" si="36"/>
        <v>2.9403289180805092E-2</v>
      </c>
      <c r="BN34" s="57">
        <f t="shared" si="37"/>
        <v>-5.8413730258043139E-2</v>
      </c>
      <c r="BO34" s="57">
        <f t="shared" si="38"/>
        <v>-0.10480054716886578</v>
      </c>
      <c r="BP34" s="57">
        <f t="shared" si="39"/>
        <v>-7.1506270065816974E-2</v>
      </c>
      <c r="BQ34" s="57">
        <f t="shared" si="40"/>
        <v>-3.2648980963528543E-2</v>
      </c>
      <c r="BR34" s="57">
        <f t="shared" si="13"/>
        <v>-4.5525136364241311E-2</v>
      </c>
    </row>
    <row r="35" spans="1:70" x14ac:dyDescent="0.3">
      <c r="A35" s="2">
        <v>43617</v>
      </c>
      <c r="B35" s="1" t="s">
        <v>88</v>
      </c>
      <c r="C35" s="1">
        <v>2019</v>
      </c>
      <c r="D35" s="57">
        <v>227.26081848144531</v>
      </c>
      <c r="E35" s="57">
        <v>185.23307800292969</v>
      </c>
      <c r="F35" s="57">
        <v>183.64920043945313</v>
      </c>
      <c r="G35" s="57">
        <v>287.82098388671875</v>
      </c>
      <c r="H35" s="57">
        <v>214.44117736816406</v>
      </c>
      <c r="I35" s="57">
        <v>238.50691223144531</v>
      </c>
      <c r="J35" s="57">
        <v>241.46394348144531</v>
      </c>
      <c r="K35" s="57">
        <v>266.44219970703125</v>
      </c>
      <c r="L35" s="57">
        <v>209.2271728515625</v>
      </c>
      <c r="M35" s="57">
        <v>226.42582702636719</v>
      </c>
      <c r="N35" s="57">
        <v>208.51243591308594</v>
      </c>
      <c r="O35" s="57">
        <v>219.23110961914063</v>
      </c>
      <c r="P35">
        <f>+'Indice PondENGHO'!BL32</f>
        <v>225.83992004394531</v>
      </c>
      <c r="Q35" s="65">
        <f t="shared" si="14"/>
        <v>2.7312123732964544E-2</v>
      </c>
      <c r="R35" s="75">
        <f t="shared" si="15"/>
        <v>0.86455570073943855</v>
      </c>
      <c r="S35" s="75">
        <f t="shared" si="16"/>
        <v>4.9441494228990357E-2</v>
      </c>
      <c r="T35" s="75">
        <f t="shared" si="17"/>
        <v>0.14312472154924563</v>
      </c>
      <c r="U35" s="75">
        <f t="shared" si="18"/>
        <v>0.50832147937768224</v>
      </c>
      <c r="V35" s="75">
        <f t="shared" si="19"/>
        <v>0.13335092789151595</v>
      </c>
      <c r="W35" s="75">
        <f t="shared" si="20"/>
        <v>0.16733518216282284</v>
      </c>
      <c r="X35" s="75">
        <f t="shared" si="21"/>
        <v>0.15820123071643899</v>
      </c>
      <c r="Y35" s="75">
        <f t="shared" si="22"/>
        <v>0.39072639884815796</v>
      </c>
      <c r="Z35" s="75">
        <f t="shared" si="23"/>
        <v>0.27091835280747451</v>
      </c>
      <c r="AA35" s="75">
        <f t="shared" si="24"/>
        <v>2.6678629290230318E-2</v>
      </c>
      <c r="AB35" s="75">
        <f t="shared" si="25"/>
        <v>0.11096625392807143</v>
      </c>
      <c r="AC35" s="75">
        <f t="shared" si="26"/>
        <v>8.077475366584097E-2</v>
      </c>
      <c r="AE35" s="57">
        <v>226.65492248535156</v>
      </c>
      <c r="AF35" s="57">
        <v>185.45932006835938</v>
      </c>
      <c r="AG35" s="57">
        <v>186.22274780273438</v>
      </c>
      <c r="AH35" s="57">
        <v>278.1507568359375</v>
      </c>
      <c r="AI35" s="57">
        <v>215.97978210449219</v>
      </c>
      <c r="AJ35" s="57">
        <v>235.51210021972656</v>
      </c>
      <c r="AK35" s="57">
        <v>241.12867736816406</v>
      </c>
      <c r="AL35" s="57">
        <v>265.40673828125</v>
      </c>
      <c r="AM35" s="57">
        <v>207.91583251953125</v>
      </c>
      <c r="AN35" s="57">
        <v>225.07733154296875</v>
      </c>
      <c r="AO35" s="57">
        <v>207.13900756835938</v>
      </c>
      <c r="AP35" s="57">
        <v>217.96565246582031</v>
      </c>
      <c r="AQ35" s="57">
        <f>+'Indice PondENGHO'!BP32</f>
        <v>225.32713317871094</v>
      </c>
      <c r="AR35" s="65">
        <f t="shared" si="27"/>
        <v>2.7044506581775041E-2</v>
      </c>
      <c r="AS35" s="75">
        <f t="shared" si="28"/>
        <v>0.40841595772037725</v>
      </c>
      <c r="AT35" s="75">
        <f t="shared" si="1"/>
        <v>4.1118720129784354E-2</v>
      </c>
      <c r="AU35" s="75">
        <f t="shared" si="2"/>
        <v>9.1236698172422026E-2</v>
      </c>
      <c r="AV35" s="75">
        <f t="shared" si="3"/>
        <v>0.48009494454187529</v>
      </c>
      <c r="AW35" s="75">
        <f t="shared" si="4"/>
        <v>0.2274748427128056</v>
      </c>
      <c r="AX35" s="75">
        <f t="shared" si="5"/>
        <v>0.27455998499416945</v>
      </c>
      <c r="AY35" s="75">
        <f t="shared" si="6"/>
        <v>0.26994417703877471</v>
      </c>
      <c r="AZ35" s="75">
        <f t="shared" si="7"/>
        <v>0.37020745443452013</v>
      </c>
      <c r="BA35" s="75">
        <f t="shared" si="8"/>
        <v>0.32141678083931952</v>
      </c>
      <c r="BB35" s="75">
        <f t="shared" si="9"/>
        <v>7.1641578973899445E-2</v>
      </c>
      <c r="BC35" s="75">
        <f t="shared" si="10"/>
        <v>0.18177888625677746</v>
      </c>
      <c r="BD35" s="75">
        <f t="shared" si="11"/>
        <v>9.5676321141163076E-2</v>
      </c>
      <c r="BF35" s="57">
        <f t="shared" si="29"/>
        <v>0.45613974301906129</v>
      </c>
      <c r="BG35" s="57">
        <f t="shared" si="30"/>
        <v>8.3227740992060026E-3</v>
      </c>
      <c r="BH35" s="57">
        <f t="shared" si="31"/>
        <v>5.1888023376823605E-2</v>
      </c>
      <c r="BI35" s="57">
        <f t="shared" si="32"/>
        <v>2.8226534835806949E-2</v>
      </c>
      <c r="BJ35" s="57">
        <f t="shared" si="33"/>
        <v>-9.412391482128965E-2</v>
      </c>
      <c r="BK35" s="57">
        <f t="shared" si="34"/>
        <v>-0.10722480283134661</v>
      </c>
      <c r="BL35" s="57">
        <f t="shared" si="35"/>
        <v>-0.11174294632233572</v>
      </c>
      <c r="BM35" s="57">
        <f t="shared" si="36"/>
        <v>2.051894441363783E-2</v>
      </c>
      <c r="BN35" s="57">
        <f t="shared" si="37"/>
        <v>-5.0498428031845011E-2</v>
      </c>
      <c r="BO35" s="57">
        <f t="shared" si="38"/>
        <v>-4.4962949683669123E-2</v>
      </c>
      <c r="BP35" s="57">
        <f t="shared" si="39"/>
        <v>-7.0812632328706035E-2</v>
      </c>
      <c r="BQ35" s="57">
        <f t="shared" si="40"/>
        <v>-1.4901567475322106E-2</v>
      </c>
      <c r="BR35" s="57">
        <f t="shared" si="13"/>
        <v>7.0828778250021374E-2</v>
      </c>
    </row>
    <row r="36" spans="1:70" x14ac:dyDescent="0.3">
      <c r="A36" s="2">
        <v>43647</v>
      </c>
      <c r="B36" s="1" t="s">
        <v>89</v>
      </c>
      <c r="C36" s="1">
        <v>2019</v>
      </c>
      <c r="D36" s="57">
        <v>232.01101684570313</v>
      </c>
      <c r="E36" s="57">
        <v>186.76809692382813</v>
      </c>
      <c r="F36" s="57">
        <v>184.69898986816406</v>
      </c>
      <c r="G36" s="57">
        <v>293.77133178710938</v>
      </c>
      <c r="H36" s="57">
        <v>219.84817504882813</v>
      </c>
      <c r="I36" s="57">
        <v>248.30326843261719</v>
      </c>
      <c r="J36" s="57">
        <v>245.04191589355469</v>
      </c>
      <c r="K36" s="57">
        <v>267.12808227539063</v>
      </c>
      <c r="L36" s="57">
        <v>217.05723571777344</v>
      </c>
      <c r="M36" s="57">
        <v>231.30674743652344</v>
      </c>
      <c r="N36" s="57">
        <v>214.96932983398438</v>
      </c>
      <c r="O36" s="57">
        <v>225.17027282714844</v>
      </c>
      <c r="P36">
        <f>+'Indice PondENGHO'!BL33</f>
        <v>230.57008361816406</v>
      </c>
      <c r="Q36" s="65">
        <f t="shared" si="14"/>
        <v>2.0944762880266365E-2</v>
      </c>
      <c r="R36" s="75">
        <f t="shared" si="15"/>
        <v>0.72512934741550306</v>
      </c>
      <c r="S36" s="75">
        <f t="shared" si="16"/>
        <v>1.5113777427701652E-2</v>
      </c>
      <c r="T36" s="75">
        <f t="shared" si="17"/>
        <v>3.7151211257645908E-2</v>
      </c>
      <c r="U36" s="75">
        <f t="shared" si="18"/>
        <v>0.373905200197994</v>
      </c>
      <c r="V36" s="75">
        <f t="shared" si="19"/>
        <v>9.8624157438580468E-2</v>
      </c>
      <c r="W36" s="75">
        <f t="shared" si="20"/>
        <v>0.18156105451132989</v>
      </c>
      <c r="X36" s="75">
        <f t="shared" si="21"/>
        <v>0.16459079951456343</v>
      </c>
      <c r="Y36" s="75">
        <f t="shared" si="22"/>
        <v>1.5232912524398491E-2</v>
      </c>
      <c r="Z36" s="75">
        <f t="shared" si="23"/>
        <v>0.26704103838244697</v>
      </c>
      <c r="AA36" s="75">
        <f t="shared" si="24"/>
        <v>3.5621511790513094E-2</v>
      </c>
      <c r="AB36" s="75">
        <f t="shared" si="25"/>
        <v>0.12547728449109147</v>
      </c>
      <c r="AC36" s="75">
        <f t="shared" si="26"/>
        <v>9.6491195308917935E-2</v>
      </c>
      <c r="AE36" s="57">
        <v>231.91949462890625</v>
      </c>
      <c r="AF36" s="57">
        <v>187.0623779296875</v>
      </c>
      <c r="AG36" s="57">
        <v>186.98786926269531</v>
      </c>
      <c r="AH36" s="57">
        <v>284.41445922851563</v>
      </c>
      <c r="AI36" s="57">
        <v>221.39973449707031</v>
      </c>
      <c r="AJ36" s="57">
        <v>245.11848449707031</v>
      </c>
      <c r="AK36" s="57">
        <v>243.81016540527344</v>
      </c>
      <c r="AL36" s="57">
        <v>266.1107177734375</v>
      </c>
      <c r="AM36" s="57">
        <v>216.04010009765625</v>
      </c>
      <c r="AN36" s="57">
        <v>229.91206359863281</v>
      </c>
      <c r="AO36" s="57">
        <v>213.08761596679688</v>
      </c>
      <c r="AP36" s="57">
        <v>223.91275024414063</v>
      </c>
      <c r="AQ36" s="57">
        <f>+'Indice PondENGHO'!BP33</f>
        <v>230.51866149902344</v>
      </c>
      <c r="AR36" s="65">
        <f t="shared" si="27"/>
        <v>2.3039960820852468E-2</v>
      </c>
      <c r="AS36" s="75">
        <f t="shared" si="28"/>
        <v>0.36594898330307524</v>
      </c>
      <c r="AT36" s="75">
        <f t="shared" si="1"/>
        <v>1.3063356266933498E-2</v>
      </c>
      <c r="AU36" s="75">
        <f t="shared" si="2"/>
        <v>2.0224412939616503E-2</v>
      </c>
      <c r="AV36" s="75">
        <f t="shared" si="3"/>
        <v>0.40547535034888343</v>
      </c>
      <c r="AW36" s="75">
        <f t="shared" si="4"/>
        <v>0.1678827355609247</v>
      </c>
      <c r="AX36" s="75">
        <f t="shared" si="5"/>
        <v>0.34014318670282617</v>
      </c>
      <c r="AY36" s="75">
        <f t="shared" si="6"/>
        <v>0.18575561197284787</v>
      </c>
      <c r="AZ36" s="75">
        <f t="shared" si="7"/>
        <v>1.4200634852940645E-2</v>
      </c>
      <c r="BA36" s="75">
        <f t="shared" si="8"/>
        <v>0.35060772952191693</v>
      </c>
      <c r="BB36" s="75">
        <f t="shared" si="9"/>
        <v>8.0576725610168654E-2</v>
      </c>
      <c r="BC36" s="75">
        <f t="shared" si="10"/>
        <v>0.2149738160236622</v>
      </c>
      <c r="BD36" s="75">
        <f t="shared" si="11"/>
        <v>0.13187800208861072</v>
      </c>
      <c r="BF36" s="57">
        <f t="shared" si="29"/>
        <v>0.35918036411242782</v>
      </c>
      <c r="BG36" s="57">
        <f t="shared" si="30"/>
        <v>2.0504211607681542E-3</v>
      </c>
      <c r="BH36" s="57">
        <f t="shared" si="31"/>
        <v>1.6926798318029405E-2</v>
      </c>
      <c r="BI36" s="57">
        <f t="shared" si="32"/>
        <v>-3.1570150150889431E-2</v>
      </c>
      <c r="BJ36" s="57">
        <f t="shared" si="33"/>
        <v>-6.9258578122344233E-2</v>
      </c>
      <c r="BK36" s="57">
        <f t="shared" si="34"/>
        <v>-0.15858213219149628</v>
      </c>
      <c r="BL36" s="57">
        <f t="shared" si="35"/>
        <v>-2.1164812458284443E-2</v>
      </c>
      <c r="BM36" s="57">
        <f t="shared" si="36"/>
        <v>1.0322776714578458E-3</v>
      </c>
      <c r="BN36" s="57">
        <f t="shared" si="37"/>
        <v>-8.3566691139469962E-2</v>
      </c>
      <c r="BO36" s="57">
        <f t="shared" si="38"/>
        <v>-4.495521381965556E-2</v>
      </c>
      <c r="BP36" s="57">
        <f t="shared" si="39"/>
        <v>-8.9496531532570728E-2</v>
      </c>
      <c r="BQ36" s="57">
        <f t="shared" si="40"/>
        <v>-3.5386806779692789E-2</v>
      </c>
      <c r="BR36" s="57">
        <f t="shared" si="13"/>
        <v>-0.15479105493172024</v>
      </c>
    </row>
    <row r="37" spans="1:70" x14ac:dyDescent="0.3">
      <c r="A37" s="2">
        <v>43678</v>
      </c>
      <c r="B37" s="1" t="s">
        <v>90</v>
      </c>
      <c r="C37" s="1">
        <v>2019</v>
      </c>
      <c r="D37" s="57">
        <v>242.9600830078125</v>
      </c>
      <c r="E37" s="57">
        <v>194.98628234863281</v>
      </c>
      <c r="F37" s="57">
        <v>190.48448181152344</v>
      </c>
      <c r="G37" s="57">
        <v>300.27255249023438</v>
      </c>
      <c r="H37" s="57">
        <v>233.42485046386719</v>
      </c>
      <c r="I37" s="57">
        <v>260.90472412109375</v>
      </c>
      <c r="J37" s="57">
        <v>254.21316528320313</v>
      </c>
      <c r="K37" s="57">
        <v>270.33346557617188</v>
      </c>
      <c r="L37" s="57">
        <v>225.81057739257813</v>
      </c>
      <c r="M37" s="57">
        <v>237.28408813476563</v>
      </c>
      <c r="N37" s="57">
        <v>222.86067199707031</v>
      </c>
      <c r="O37" s="57">
        <v>235.49513244628906</v>
      </c>
      <c r="P37">
        <f>+'Indice PondENGHO'!BL34</f>
        <v>239.90345764160156</v>
      </c>
      <c r="Q37" s="65">
        <f t="shared" si="14"/>
        <v>4.0479553448460548E-2</v>
      </c>
      <c r="R37" s="75">
        <f t="shared" si="15"/>
        <v>1.6371126747144311</v>
      </c>
      <c r="S37" s="75">
        <f t="shared" si="16"/>
        <v>7.9256151382473994E-2</v>
      </c>
      <c r="T37" s="75">
        <f t="shared" si="17"/>
        <v>0.20054361078164895</v>
      </c>
      <c r="U37" s="75">
        <f t="shared" si="18"/>
        <v>0.40013985536271141</v>
      </c>
      <c r="V37" s="75">
        <f t="shared" si="19"/>
        <v>0.24255951313036031</v>
      </c>
      <c r="W37" s="75">
        <f t="shared" si="20"/>
        <v>0.22875816252716019</v>
      </c>
      <c r="X37" s="75">
        <f t="shared" si="21"/>
        <v>0.41323283688423773</v>
      </c>
      <c r="Y37" s="75">
        <f t="shared" si="22"/>
        <v>6.9728593810204603E-2</v>
      </c>
      <c r="Z37" s="75">
        <f t="shared" si="23"/>
        <v>0.29240473051285681</v>
      </c>
      <c r="AA37" s="75">
        <f t="shared" si="24"/>
        <v>4.2728375940949352E-2</v>
      </c>
      <c r="AB37" s="75">
        <f t="shared" si="25"/>
        <v>0.1502069710762835</v>
      </c>
      <c r="AC37" s="75">
        <f t="shared" si="26"/>
        <v>0.16430256232187682</v>
      </c>
      <c r="AE37" s="57">
        <v>242.19407653808594</v>
      </c>
      <c r="AF37" s="57">
        <v>195.27279663085938</v>
      </c>
      <c r="AG37" s="57">
        <v>192.81546020507813</v>
      </c>
      <c r="AH37" s="57">
        <v>290.2269287109375</v>
      </c>
      <c r="AI37" s="57">
        <v>234.90638732910156</v>
      </c>
      <c r="AJ37" s="57">
        <v>258.04605102539063</v>
      </c>
      <c r="AK37" s="57">
        <v>253.73844909667969</v>
      </c>
      <c r="AL37" s="57">
        <v>269.1649169921875</v>
      </c>
      <c r="AM37" s="57">
        <v>225.29740905761719</v>
      </c>
      <c r="AN37" s="57">
        <v>234.9930419921875</v>
      </c>
      <c r="AO37" s="57">
        <v>220.5528564453125</v>
      </c>
      <c r="AP37" s="57">
        <v>233.51776123046875</v>
      </c>
      <c r="AQ37" s="57">
        <f>+'Indice PondENGHO'!BP34</f>
        <v>239.63722229003906</v>
      </c>
      <c r="AR37" s="65">
        <f t="shared" si="27"/>
        <v>3.9556714114680203E-2</v>
      </c>
      <c r="AS37" s="75">
        <f t="shared" si="28"/>
        <v>0.69955099150956923</v>
      </c>
      <c r="AT37" s="75">
        <f t="shared" si="1"/>
        <v>6.5534295095068335E-2</v>
      </c>
      <c r="AU37" s="75">
        <f t="shared" si="2"/>
        <v>0.15088023605928513</v>
      </c>
      <c r="AV37" s="75">
        <f t="shared" si="3"/>
        <v>0.36854606863570066</v>
      </c>
      <c r="AW37" s="75">
        <f t="shared" si="4"/>
        <v>0.40978499963630272</v>
      </c>
      <c r="AX37" s="75">
        <f t="shared" si="5"/>
        <v>0.44834915594070213</v>
      </c>
      <c r="AY37" s="75">
        <f t="shared" si="6"/>
        <v>0.67365573611085816</v>
      </c>
      <c r="AZ37" s="75">
        <f t="shared" si="7"/>
        <v>6.0345219123760757E-2</v>
      </c>
      <c r="BA37" s="75">
        <f t="shared" si="8"/>
        <v>0.39130894924584536</v>
      </c>
      <c r="BB37" s="75">
        <f t="shared" si="9"/>
        <v>8.294349040546603E-2</v>
      </c>
      <c r="BC37" s="75">
        <f t="shared" si="10"/>
        <v>0.26424802033200828</v>
      </c>
      <c r="BD37" s="75">
        <f t="shared" si="11"/>
        <v>0.20862334305361246</v>
      </c>
      <c r="BF37" s="57">
        <f t="shared" si="29"/>
        <v>0.93756168320486188</v>
      </c>
      <c r="BG37" s="57">
        <f t="shared" si="30"/>
        <v>1.3721856287405659E-2</v>
      </c>
      <c r="BH37" s="57">
        <f t="shared" si="31"/>
        <v>4.9663374722363818E-2</v>
      </c>
      <c r="BI37" s="57">
        <f t="shared" si="32"/>
        <v>3.1593786727010742E-2</v>
      </c>
      <c r="BJ37" s="57">
        <f t="shared" si="33"/>
        <v>-0.16722548650594241</v>
      </c>
      <c r="BK37" s="57">
        <f t="shared" si="34"/>
        <v>-0.21959099341354194</v>
      </c>
      <c r="BL37" s="57">
        <f t="shared" si="35"/>
        <v>-0.26042289922662043</v>
      </c>
      <c r="BM37" s="57">
        <f t="shared" si="36"/>
        <v>9.3833746864438461E-3</v>
      </c>
      <c r="BN37" s="57">
        <f t="shared" si="37"/>
        <v>-9.8904218732988547E-2</v>
      </c>
      <c r="BO37" s="57">
        <f t="shared" si="38"/>
        <v>-4.0215114464516678E-2</v>
      </c>
      <c r="BP37" s="57">
        <f t="shared" si="39"/>
        <v>-0.11404104925572478</v>
      </c>
      <c r="BQ37" s="57">
        <f t="shared" si="40"/>
        <v>-4.4320780731735648E-2</v>
      </c>
      <c r="BR37" s="57">
        <f t="shared" si="13"/>
        <v>9.7203533297015504E-2</v>
      </c>
    </row>
    <row r="38" spans="1:70" x14ac:dyDescent="0.3">
      <c r="A38" s="2">
        <v>43709</v>
      </c>
      <c r="B38" s="1" t="s">
        <v>91</v>
      </c>
      <c r="C38" s="1">
        <v>2019</v>
      </c>
      <c r="D38" s="57">
        <v>256.83822631835938</v>
      </c>
      <c r="E38" s="57">
        <v>205.94351196289063</v>
      </c>
      <c r="F38" s="57">
        <v>207.726318359375</v>
      </c>
      <c r="G38" s="57">
        <v>306.56375122070313</v>
      </c>
      <c r="H38" s="57">
        <v>250.46696472167969</v>
      </c>
      <c r="I38" s="57">
        <v>283.27267456054688</v>
      </c>
      <c r="J38" s="57">
        <v>266.33358764648438</v>
      </c>
      <c r="K38" s="57">
        <v>288.63046264648438</v>
      </c>
      <c r="L38" s="57">
        <v>242.7091064453125</v>
      </c>
      <c r="M38" s="57">
        <v>239.57699584960938</v>
      </c>
      <c r="N38" s="57">
        <v>234.84886169433594</v>
      </c>
      <c r="O38" s="57">
        <v>255.09956359863281</v>
      </c>
      <c r="P38">
        <f>+'Indice PondENGHO'!BL35</f>
        <v>254.02615356445313</v>
      </c>
      <c r="Q38" s="65">
        <f t="shared" si="14"/>
        <v>5.8868246675918501E-2</v>
      </c>
      <c r="R38" s="75">
        <f t="shared" si="15"/>
        <v>1.9943404981397443</v>
      </c>
      <c r="S38" s="75">
        <f t="shared" si="16"/>
        <v>0.10156036567797135</v>
      </c>
      <c r="T38" s="75">
        <f t="shared" si="17"/>
        <v>0.57440539514451383</v>
      </c>
      <c r="U38" s="75">
        <f t="shared" si="18"/>
        <v>0.37214891318409415</v>
      </c>
      <c r="V38" s="75">
        <f t="shared" si="19"/>
        <v>0.29262727252706233</v>
      </c>
      <c r="W38" s="75">
        <f t="shared" si="20"/>
        <v>0.39025504346187584</v>
      </c>
      <c r="X38" s="75">
        <f t="shared" si="21"/>
        <v>0.52486851931784895</v>
      </c>
      <c r="Y38" s="75">
        <f t="shared" si="22"/>
        <v>0.3825403098238731</v>
      </c>
      <c r="Z38" s="75">
        <f t="shared" si="23"/>
        <v>0.54253263305173771</v>
      </c>
      <c r="AA38" s="75">
        <f t="shared" si="24"/>
        <v>1.5752932089194271E-2</v>
      </c>
      <c r="AB38" s="75">
        <f t="shared" si="25"/>
        <v>0.21931042188938318</v>
      </c>
      <c r="AC38" s="75">
        <f t="shared" si="26"/>
        <v>0.29983399805400596</v>
      </c>
      <c r="AE38" s="57">
        <v>256.00729370117188</v>
      </c>
      <c r="AF38" s="57">
        <v>206.42433166503906</v>
      </c>
      <c r="AG38" s="57">
        <v>211.05876159667969</v>
      </c>
      <c r="AH38" s="57">
        <v>295.8646240234375</v>
      </c>
      <c r="AI38" s="57">
        <v>252.2982177734375</v>
      </c>
      <c r="AJ38" s="57">
        <v>279.01425170898438</v>
      </c>
      <c r="AK38" s="57">
        <v>265.64892578125</v>
      </c>
      <c r="AL38" s="57">
        <v>287.18365478515625</v>
      </c>
      <c r="AM38" s="57">
        <v>242.37663269042969</v>
      </c>
      <c r="AN38" s="57">
        <v>237.28849792480469</v>
      </c>
      <c r="AO38" s="57">
        <v>231.98133850097656</v>
      </c>
      <c r="AP38" s="57">
        <v>252.60087585449219</v>
      </c>
      <c r="AQ38" s="57">
        <f>+'Indice PondENGHO'!BP35</f>
        <v>253.736328125</v>
      </c>
      <c r="AR38" s="65">
        <f t="shared" si="27"/>
        <v>5.8835208070874945E-2</v>
      </c>
      <c r="AS38" s="75">
        <f t="shared" si="28"/>
        <v>0.90389192600023371</v>
      </c>
      <c r="AT38" s="75">
        <f t="shared" si="1"/>
        <v>8.5546930275033961E-2</v>
      </c>
      <c r="AU38" s="75">
        <f t="shared" si="2"/>
        <v>0.45395539102238325</v>
      </c>
      <c r="AV38" s="75">
        <f t="shared" si="3"/>
        <v>0.34355727369233013</v>
      </c>
      <c r="AW38" s="75">
        <f t="shared" si="4"/>
        <v>0.50713088693397557</v>
      </c>
      <c r="AX38" s="75">
        <f t="shared" si="5"/>
        <v>0.69891955112427395</v>
      </c>
      <c r="AY38" s="75">
        <f t="shared" si="6"/>
        <v>0.77671094831422682</v>
      </c>
      <c r="AZ38" s="75">
        <f t="shared" si="7"/>
        <v>0.34216558189588719</v>
      </c>
      <c r="BA38" s="75">
        <f t="shared" si="8"/>
        <v>0.69385639729389736</v>
      </c>
      <c r="BB38" s="75">
        <f t="shared" si="9"/>
        <v>3.6013917771267098E-2</v>
      </c>
      <c r="BC38" s="75">
        <f t="shared" si="10"/>
        <v>0.38879703167082286</v>
      </c>
      <c r="BD38" s="75">
        <f t="shared" si="11"/>
        <v>0.39836460412036856</v>
      </c>
      <c r="BF38" s="57">
        <f t="shared" si="29"/>
        <v>1.0904485721395107</v>
      </c>
      <c r="BG38" s="57">
        <f t="shared" si="30"/>
        <v>1.6013435402937384E-2</v>
      </c>
      <c r="BH38" s="57">
        <f t="shared" si="31"/>
        <v>0.12045000412213058</v>
      </c>
      <c r="BI38" s="57">
        <f t="shared" si="32"/>
        <v>2.859163949176402E-2</v>
      </c>
      <c r="BJ38" s="57">
        <f t="shared" si="33"/>
        <v>-0.21450361440691323</v>
      </c>
      <c r="BK38" s="57">
        <f t="shared" si="34"/>
        <v>-0.30866450766239811</v>
      </c>
      <c r="BL38" s="57">
        <f t="shared" si="35"/>
        <v>-0.25184242899637788</v>
      </c>
      <c r="BM38" s="57">
        <f t="shared" si="36"/>
        <v>4.0374727927985909E-2</v>
      </c>
      <c r="BN38" s="57">
        <f t="shared" si="37"/>
        <v>-0.15132376424215965</v>
      </c>
      <c r="BO38" s="57">
        <f t="shared" si="38"/>
        <v>-2.0260985682072827E-2</v>
      </c>
      <c r="BP38" s="57">
        <f t="shared" si="39"/>
        <v>-0.16948660978143967</v>
      </c>
      <c r="BQ38" s="57">
        <f t="shared" si="40"/>
        <v>-9.8530606066362603E-2</v>
      </c>
      <c r="BR38" s="57">
        <f t="shared" si="13"/>
        <v>8.1265862246604509E-2</v>
      </c>
    </row>
    <row r="39" spans="1:70" x14ac:dyDescent="0.3">
      <c r="A39" s="2">
        <v>43739</v>
      </c>
      <c r="B39" s="1" t="s">
        <v>92</v>
      </c>
      <c r="C39" s="1">
        <v>2019</v>
      </c>
      <c r="D39" s="57">
        <v>262.80322265625</v>
      </c>
      <c r="E39" s="57">
        <v>218.48268127441406</v>
      </c>
      <c r="F39" s="57">
        <v>217.82608032226563</v>
      </c>
      <c r="G39" s="57">
        <v>311.79135131835938</v>
      </c>
      <c r="H39" s="57">
        <v>270.54583740234375</v>
      </c>
      <c r="I39" s="57">
        <v>296.72918701171875</v>
      </c>
      <c r="J39" s="57">
        <v>275.84799194335938</v>
      </c>
      <c r="K39" s="57">
        <v>290.40139770507813</v>
      </c>
      <c r="L39" s="57">
        <v>247.84246826171875</v>
      </c>
      <c r="M39" s="57">
        <v>243.43031311035156</v>
      </c>
      <c r="N39" s="57">
        <v>240.76197814941406</v>
      </c>
      <c r="O39" s="57">
        <v>265.09689331054688</v>
      </c>
      <c r="P39">
        <f>+'Indice PondENGHO'!BL36</f>
        <v>261.87106323242188</v>
      </c>
      <c r="Q39" s="65">
        <f t="shared" si="14"/>
        <v>3.0882291283359065E-2</v>
      </c>
      <c r="R39" s="75">
        <f t="shared" si="15"/>
        <v>0.80953605674055507</v>
      </c>
      <c r="S39" s="75">
        <f t="shared" si="16"/>
        <v>0.1097615761986518</v>
      </c>
      <c r="T39" s="75">
        <f t="shared" si="17"/>
        <v>0.31776363877120417</v>
      </c>
      <c r="U39" s="75">
        <f t="shared" si="18"/>
        <v>0.29204097074523544</v>
      </c>
      <c r="V39" s="75">
        <f t="shared" si="19"/>
        <v>0.32560324745826769</v>
      </c>
      <c r="W39" s="75">
        <f t="shared" si="20"/>
        <v>0.22172411252859914</v>
      </c>
      <c r="X39" s="75">
        <f t="shared" si="21"/>
        <v>0.38911005038079399</v>
      </c>
      <c r="Y39" s="75">
        <f t="shared" si="22"/>
        <v>3.4966977771446896E-2</v>
      </c>
      <c r="Z39" s="75">
        <f t="shared" si="23"/>
        <v>0.15564562371805424</v>
      </c>
      <c r="AA39" s="75">
        <f t="shared" si="24"/>
        <v>2.5001592261567774E-2</v>
      </c>
      <c r="AB39" s="75">
        <f t="shared" si="25"/>
        <v>0.10215983227646946</v>
      </c>
      <c r="AC39" s="75">
        <f t="shared" si="26"/>
        <v>0.14440050799286427</v>
      </c>
      <c r="AE39" s="57">
        <v>262.42745971679688</v>
      </c>
      <c r="AF39" s="57">
        <v>219.24409484863281</v>
      </c>
      <c r="AG39" s="57">
        <v>220.82623291015625</v>
      </c>
      <c r="AH39" s="57">
        <v>301.54434204101563</v>
      </c>
      <c r="AI39" s="57">
        <v>272.88833618164063</v>
      </c>
      <c r="AJ39" s="57">
        <v>291.920166015625</v>
      </c>
      <c r="AK39" s="57">
        <v>274.84127807617188</v>
      </c>
      <c r="AL39" s="57">
        <v>288.45944213867188</v>
      </c>
      <c r="AM39" s="57">
        <v>247.02816772460938</v>
      </c>
      <c r="AN39" s="57">
        <v>240.66180419921875</v>
      </c>
      <c r="AO39" s="57">
        <v>237.98922729492188</v>
      </c>
      <c r="AP39" s="57">
        <v>262.22293090820313</v>
      </c>
      <c r="AQ39" s="57">
        <f>+'Indice PondENGHO'!BP36</f>
        <v>262.46389770507813</v>
      </c>
      <c r="AR39" s="65">
        <f t="shared" si="27"/>
        <v>3.4396216121558298E-2</v>
      </c>
      <c r="AS39" s="75">
        <f t="shared" si="28"/>
        <v>0.39675828196257379</v>
      </c>
      <c r="AT39" s="75">
        <f t="shared" si="1"/>
        <v>9.2876930682399439E-2</v>
      </c>
      <c r="AU39" s="75">
        <f t="shared" si="2"/>
        <v>0.22953555357170427</v>
      </c>
      <c r="AV39" s="75">
        <f t="shared" si="3"/>
        <v>0.32687551970261569</v>
      </c>
      <c r="AW39" s="75">
        <f t="shared" si="4"/>
        <v>0.56701126684102643</v>
      </c>
      <c r="AX39" s="75">
        <f t="shared" si="5"/>
        <v>0.40626824405206496</v>
      </c>
      <c r="AY39" s="75">
        <f t="shared" si="6"/>
        <v>0.56612850040290164</v>
      </c>
      <c r="AZ39" s="75">
        <f t="shared" si="7"/>
        <v>2.2879594576817895E-2</v>
      </c>
      <c r="BA39" s="75">
        <f t="shared" si="8"/>
        <v>0.17846614516262371</v>
      </c>
      <c r="BB39" s="75">
        <f t="shared" si="9"/>
        <v>4.9982187356763637E-2</v>
      </c>
      <c r="BC39" s="75">
        <f t="shared" si="10"/>
        <v>0.19302535073059007</v>
      </c>
      <c r="BD39" s="75">
        <f t="shared" si="11"/>
        <v>0.18969566081064282</v>
      </c>
      <c r="BF39" s="57">
        <f t="shared" si="29"/>
        <v>0.41277777477798128</v>
      </c>
      <c r="BG39" s="57">
        <f t="shared" si="30"/>
        <v>1.6884645516252364E-2</v>
      </c>
      <c r="BH39" s="57">
        <f t="shared" si="31"/>
        <v>8.82280851994999E-2</v>
      </c>
      <c r="BI39" s="57">
        <f t="shared" si="32"/>
        <v>-3.4834548957380251E-2</v>
      </c>
      <c r="BJ39" s="57">
        <f t="shared" si="33"/>
        <v>-0.24140801938275874</v>
      </c>
      <c r="BK39" s="57">
        <f t="shared" si="34"/>
        <v>-0.18454413152346583</v>
      </c>
      <c r="BL39" s="57">
        <f t="shared" si="35"/>
        <v>-0.17701845002210764</v>
      </c>
      <c r="BM39" s="57">
        <f t="shared" si="36"/>
        <v>1.2087383194629001E-2</v>
      </c>
      <c r="BN39" s="57">
        <f t="shared" si="37"/>
        <v>-2.2820521444569475E-2</v>
      </c>
      <c r="BO39" s="57">
        <f t="shared" si="38"/>
        <v>-2.4980595095195863E-2</v>
      </c>
      <c r="BP39" s="57">
        <f t="shared" si="39"/>
        <v>-9.0865518454120608E-2</v>
      </c>
      <c r="BQ39" s="57">
        <f t="shared" si="40"/>
        <v>-4.5295152817778545E-2</v>
      </c>
      <c r="BR39" s="57">
        <f t="shared" si="13"/>
        <v>-0.29178904900901448</v>
      </c>
    </row>
    <row r="40" spans="1:70" x14ac:dyDescent="0.3">
      <c r="A40" s="2">
        <v>43770</v>
      </c>
      <c r="B40" s="1" t="s">
        <v>93</v>
      </c>
      <c r="C40" s="1">
        <v>2019</v>
      </c>
      <c r="D40" s="57">
        <v>276.13504028320313</v>
      </c>
      <c r="E40" s="57">
        <v>230.80009460449219</v>
      </c>
      <c r="F40" s="57">
        <v>227.57073974609375</v>
      </c>
      <c r="G40" s="57">
        <v>316.275390625</v>
      </c>
      <c r="H40" s="57">
        <v>272.34518432617188</v>
      </c>
      <c r="I40" s="57">
        <v>315.90570068359375</v>
      </c>
      <c r="J40" s="57">
        <v>289.26077270507813</v>
      </c>
      <c r="K40" s="57">
        <v>312.04833984375</v>
      </c>
      <c r="L40" s="57">
        <v>256.48202514648438</v>
      </c>
      <c r="M40" s="57">
        <v>253.52098083496094</v>
      </c>
      <c r="N40" s="57">
        <v>248.76852416992188</v>
      </c>
      <c r="O40" s="57">
        <v>278.62875366210938</v>
      </c>
      <c r="P40">
        <f>+'Indice PondENGHO'!BL37</f>
        <v>273.31793212890625</v>
      </c>
      <c r="Q40" s="65">
        <f t="shared" si="14"/>
        <v>4.3711850997163459E-2</v>
      </c>
      <c r="R40" s="75">
        <f t="shared" si="15"/>
        <v>1.7551179198670563</v>
      </c>
      <c r="S40" s="75">
        <f t="shared" si="16"/>
        <v>0.10459044342507341</v>
      </c>
      <c r="T40" s="75">
        <f t="shared" si="17"/>
        <v>0.29740663121028643</v>
      </c>
      <c r="U40" s="75">
        <f t="shared" si="18"/>
        <v>0.24299747318481496</v>
      </c>
      <c r="V40" s="75">
        <f t="shared" si="19"/>
        <v>2.8304483110913877E-2</v>
      </c>
      <c r="W40" s="75">
        <f t="shared" si="20"/>
        <v>0.30650741318228869</v>
      </c>
      <c r="X40" s="75">
        <f t="shared" si="21"/>
        <v>0.53210898583179644</v>
      </c>
      <c r="Y40" s="75">
        <f t="shared" si="22"/>
        <v>0.4146130227077241</v>
      </c>
      <c r="Z40" s="75">
        <f t="shared" si="23"/>
        <v>0.25410746723731453</v>
      </c>
      <c r="AA40" s="75">
        <f t="shared" si="24"/>
        <v>6.3510236003563439E-2</v>
      </c>
      <c r="AB40" s="75">
        <f t="shared" si="25"/>
        <v>0.1341837311978592</v>
      </c>
      <c r="AC40" s="75">
        <f t="shared" si="26"/>
        <v>0.18959773012343578</v>
      </c>
      <c r="AE40" s="57">
        <v>276.62289428710938</v>
      </c>
      <c r="AF40" s="57">
        <v>231.47740173339844</v>
      </c>
      <c r="AG40" s="57">
        <v>230.60292053222656</v>
      </c>
      <c r="AH40" s="57">
        <v>306.53994750976563</v>
      </c>
      <c r="AI40" s="57">
        <v>274.36141967773438</v>
      </c>
      <c r="AJ40" s="57">
        <v>309.97695922851563</v>
      </c>
      <c r="AK40" s="57">
        <v>287.166259765625</v>
      </c>
      <c r="AL40" s="57">
        <v>309.86880493164063</v>
      </c>
      <c r="AM40" s="57">
        <v>255.14492797851563</v>
      </c>
      <c r="AN40" s="57">
        <v>254.66737365722656</v>
      </c>
      <c r="AO40" s="57">
        <v>245.73283386230469</v>
      </c>
      <c r="AP40" s="57">
        <v>274.577392578125</v>
      </c>
      <c r="AQ40" s="57">
        <f>+'Indice PondENGHO'!BP37</f>
        <v>273.30584716796875</v>
      </c>
      <c r="AR40" s="65">
        <f t="shared" si="27"/>
        <v>4.1308345862764551E-2</v>
      </c>
      <c r="AS40" s="75">
        <f t="shared" si="28"/>
        <v>0.85098000458866196</v>
      </c>
      <c r="AT40" s="75">
        <f t="shared" si="1"/>
        <v>8.5973111226938459E-2</v>
      </c>
      <c r="AU40" s="75">
        <f t="shared" si="2"/>
        <v>0.2228694185022802</v>
      </c>
      <c r="AV40" s="75">
        <f t="shared" si="3"/>
        <v>0.27889111272942219</v>
      </c>
      <c r="AW40" s="75">
        <f t="shared" si="4"/>
        <v>3.9350579199059821E-2</v>
      </c>
      <c r="AX40" s="75">
        <f t="shared" si="5"/>
        <v>0.55138588599705929</v>
      </c>
      <c r="AY40" s="75">
        <f t="shared" si="6"/>
        <v>0.73631824554875969</v>
      </c>
      <c r="AZ40" s="75">
        <f t="shared" si="7"/>
        <v>0.37244718316596842</v>
      </c>
      <c r="BA40" s="75">
        <f t="shared" si="8"/>
        <v>0.3020877995992981</v>
      </c>
      <c r="BB40" s="75">
        <f t="shared" si="9"/>
        <v>0.20130343070182921</v>
      </c>
      <c r="BC40" s="75">
        <f t="shared" si="10"/>
        <v>0.24133853114645956</v>
      </c>
      <c r="BD40" s="75">
        <f t="shared" si="11"/>
        <v>0.23626767429623824</v>
      </c>
      <c r="BF40" s="57">
        <f t="shared" si="29"/>
        <v>0.90413791527839438</v>
      </c>
      <c r="BG40" s="57">
        <f t="shared" si="30"/>
        <v>1.8617332198134953E-2</v>
      </c>
      <c r="BH40" s="57">
        <f t="shared" si="31"/>
        <v>7.4537212708006229E-2</v>
      </c>
      <c r="BI40" s="57">
        <f t="shared" si="32"/>
        <v>-3.5893639544607225E-2</v>
      </c>
      <c r="BJ40" s="57">
        <f t="shared" si="33"/>
        <v>-1.1046096088145944E-2</v>
      </c>
      <c r="BK40" s="57">
        <f t="shared" si="34"/>
        <v>-0.2448784728147706</v>
      </c>
      <c r="BL40" s="57">
        <f t="shared" si="35"/>
        <v>-0.20420925971696324</v>
      </c>
      <c r="BM40" s="57">
        <f t="shared" si="36"/>
        <v>4.2165839541755679E-2</v>
      </c>
      <c r="BN40" s="57">
        <f t="shared" si="37"/>
        <v>-4.7980332361983569E-2</v>
      </c>
      <c r="BO40" s="57">
        <f t="shared" si="38"/>
        <v>-0.13779319469826579</v>
      </c>
      <c r="BP40" s="57">
        <f t="shared" si="39"/>
        <v>-0.10715479994860036</v>
      </c>
      <c r="BQ40" s="57">
        <f t="shared" si="40"/>
        <v>-4.6669944172802458E-2</v>
      </c>
      <c r="BR40" s="57">
        <f t="shared" si="13"/>
        <v>0.20383256038015207</v>
      </c>
    </row>
    <row r="41" spans="1:70" x14ac:dyDescent="0.3">
      <c r="A41" s="2">
        <v>43800</v>
      </c>
      <c r="B41" s="1" t="s">
        <v>82</v>
      </c>
      <c r="C41" s="1">
        <v>2019</v>
      </c>
      <c r="D41" s="57">
        <v>285.07220458984375</v>
      </c>
      <c r="E41" s="57">
        <v>237.98776245117188</v>
      </c>
      <c r="F41" s="57">
        <v>233.443359375</v>
      </c>
      <c r="G41" s="57">
        <v>322.72726440429688</v>
      </c>
      <c r="H41" s="57">
        <v>286.9912109375</v>
      </c>
      <c r="I41" s="57">
        <v>332.671142578125</v>
      </c>
      <c r="J41" s="57">
        <v>304.21414184570313</v>
      </c>
      <c r="K41" s="57">
        <v>341.30184936523438</v>
      </c>
      <c r="L41" s="57">
        <v>262.6929931640625</v>
      </c>
      <c r="M41" s="57">
        <v>258.30776977539063</v>
      </c>
      <c r="N41" s="57">
        <v>256.58749389648438</v>
      </c>
      <c r="O41" s="57">
        <v>288.6329345703125</v>
      </c>
      <c r="P41">
        <f>+'Indice PondENGHO'!BL38</f>
        <v>283.03216552734375</v>
      </c>
      <c r="Q41" s="65">
        <f t="shared" si="14"/>
        <v>3.5541880925163527E-2</v>
      </c>
      <c r="R41" s="75">
        <f t="shared" si="15"/>
        <v>1.1272910628468942</v>
      </c>
      <c r="S41" s="75">
        <f t="shared" si="16"/>
        <v>5.8476298434877581E-2</v>
      </c>
      <c r="T41" s="75">
        <f t="shared" si="17"/>
        <v>0.17172567818197543</v>
      </c>
      <c r="U41" s="75">
        <f t="shared" si="18"/>
        <v>0.33499443648708549</v>
      </c>
      <c r="V41" s="75">
        <f t="shared" si="19"/>
        <v>0.22073923174537632</v>
      </c>
      <c r="W41" s="75">
        <f t="shared" si="20"/>
        <v>0.25674720143950408</v>
      </c>
      <c r="X41" s="75">
        <f t="shared" si="21"/>
        <v>0.56838185730113566</v>
      </c>
      <c r="Y41" s="75">
        <f t="shared" si="22"/>
        <v>0.53683861015312972</v>
      </c>
      <c r="Z41" s="75">
        <f t="shared" si="23"/>
        <v>0.17502683404245056</v>
      </c>
      <c r="AA41" s="75">
        <f t="shared" si="24"/>
        <v>2.8866058353703185E-2</v>
      </c>
      <c r="AB41" s="75">
        <f t="shared" si="25"/>
        <v>0.12555198303752463</v>
      </c>
      <c r="AC41" s="75">
        <f t="shared" si="26"/>
        <v>0.13430016561422378</v>
      </c>
      <c r="AE41" s="57">
        <v>285.21978759765625</v>
      </c>
      <c r="AF41" s="57">
        <v>238.6549072265625</v>
      </c>
      <c r="AG41" s="57">
        <v>236.18389892578125</v>
      </c>
      <c r="AH41" s="57">
        <v>313.15933227539063</v>
      </c>
      <c r="AI41" s="57">
        <v>289.14984130859375</v>
      </c>
      <c r="AJ41" s="57">
        <v>328.06314086914063</v>
      </c>
      <c r="AK41" s="57">
        <v>301.64804077148438</v>
      </c>
      <c r="AL41" s="57">
        <v>339.59735107421875</v>
      </c>
      <c r="AM41" s="57">
        <v>261.18099975585938</v>
      </c>
      <c r="AN41" s="57">
        <v>261.76358032226563</v>
      </c>
      <c r="AO41" s="57">
        <v>254.06686401367188</v>
      </c>
      <c r="AP41" s="57">
        <v>284.52651977539063</v>
      </c>
      <c r="AQ41" s="57">
        <f>+'Indice PondENGHO'!BP38</f>
        <v>283.88241577148438</v>
      </c>
      <c r="AR41" s="65">
        <f t="shared" si="27"/>
        <v>3.8698654687089329E-2</v>
      </c>
      <c r="AS41" s="75">
        <f t="shared" si="28"/>
        <v>0.49377782872974324</v>
      </c>
      <c r="AT41" s="75">
        <f t="shared" si="1"/>
        <v>4.8329432065241762E-2</v>
      </c>
      <c r="AU41" s="75">
        <f t="shared" si="2"/>
        <v>0.12189572288147513</v>
      </c>
      <c r="AV41" s="75">
        <f t="shared" si="3"/>
        <v>0.35406545328231276</v>
      </c>
      <c r="AW41" s="75">
        <f t="shared" si="4"/>
        <v>0.37849920763760903</v>
      </c>
      <c r="AX41" s="75">
        <f t="shared" si="5"/>
        <v>0.52915303820374848</v>
      </c>
      <c r="AY41" s="75">
        <f t="shared" si="6"/>
        <v>0.8289353116406013</v>
      </c>
      <c r="AZ41" s="75">
        <f t="shared" si="7"/>
        <v>0.49551180840664316</v>
      </c>
      <c r="BA41" s="75">
        <f t="shared" si="8"/>
        <v>0.21524062686705964</v>
      </c>
      <c r="BB41" s="75">
        <f t="shared" si="9"/>
        <v>9.7722832169680238E-2</v>
      </c>
      <c r="BC41" s="75">
        <f t="shared" si="10"/>
        <v>0.24886157092927885</v>
      </c>
      <c r="BD41" s="75">
        <f t="shared" si="11"/>
        <v>0.18229923597469344</v>
      </c>
      <c r="BF41" s="57">
        <f t="shared" si="29"/>
        <v>0.63351323411715099</v>
      </c>
      <c r="BG41" s="57">
        <f t="shared" si="30"/>
        <v>1.0146866369635819E-2</v>
      </c>
      <c r="BH41" s="57">
        <f t="shared" si="31"/>
        <v>4.98299553005003E-2</v>
      </c>
      <c r="BI41" s="57">
        <f t="shared" si="32"/>
        <v>-1.9071016795227269E-2</v>
      </c>
      <c r="BJ41" s="57">
        <f t="shared" si="33"/>
        <v>-0.1577599758922327</v>
      </c>
      <c r="BK41" s="57">
        <f t="shared" si="34"/>
        <v>-0.2724058367642444</v>
      </c>
      <c r="BL41" s="57">
        <f t="shared" si="35"/>
        <v>-0.26055345433946564</v>
      </c>
      <c r="BM41" s="57">
        <f t="shared" si="36"/>
        <v>4.1326801746486563E-2</v>
      </c>
      <c r="BN41" s="57">
        <f t="shared" si="37"/>
        <v>-4.0213792824609074E-2</v>
      </c>
      <c r="BO41" s="57">
        <f t="shared" si="38"/>
        <v>-6.8856773815977046E-2</v>
      </c>
      <c r="BP41" s="57">
        <f t="shared" si="39"/>
        <v>-0.12330958789175422</v>
      </c>
      <c r="BQ41" s="57">
        <f t="shared" si="40"/>
        <v>-4.7999070360469659E-2</v>
      </c>
      <c r="BR41" s="57">
        <f t="shared" si="13"/>
        <v>-0.25535265115020633</v>
      </c>
    </row>
    <row r="42" spans="1:70" x14ac:dyDescent="0.3">
      <c r="A42" s="2">
        <v>43831</v>
      </c>
      <c r="B42" s="1" t="s">
        <v>83</v>
      </c>
      <c r="C42" s="1">
        <v>2020</v>
      </c>
      <c r="D42" s="57">
        <v>298.758544921875</v>
      </c>
      <c r="E42" s="57">
        <v>248.17568969726563</v>
      </c>
      <c r="F42" s="57">
        <v>236.221435546875</v>
      </c>
      <c r="G42" s="57">
        <v>325.4935302734375</v>
      </c>
      <c r="H42" s="57">
        <v>283.79635620117188</v>
      </c>
      <c r="I42" s="57">
        <v>326.33078002929688</v>
      </c>
      <c r="J42" s="57">
        <v>309.12002563476563</v>
      </c>
      <c r="K42" s="57">
        <v>341.92987060546875</v>
      </c>
      <c r="L42" s="57">
        <v>274.9332275390625</v>
      </c>
      <c r="M42" s="57">
        <v>259.62594604492188</v>
      </c>
      <c r="N42" s="57">
        <v>267.34017944335938</v>
      </c>
      <c r="O42" s="57">
        <v>297.36416625976563</v>
      </c>
      <c r="P42">
        <f>+'Indice PondENGHO'!BL39</f>
        <v>291.01165771484375</v>
      </c>
      <c r="Q42" s="65">
        <f t="shared" si="14"/>
        <v>2.8192881090503219E-2</v>
      </c>
      <c r="R42" s="75">
        <f t="shared" si="15"/>
        <v>1.667078263069274</v>
      </c>
      <c r="S42" s="75">
        <f t="shared" si="16"/>
        <v>8.0040545780910924E-2</v>
      </c>
      <c r="T42" s="75">
        <f t="shared" si="17"/>
        <v>7.8447633924492111E-2</v>
      </c>
      <c r="U42" s="75">
        <f t="shared" si="18"/>
        <v>0.13870048583011463</v>
      </c>
      <c r="V42" s="75">
        <f t="shared" si="19"/>
        <v>-4.6498951087072464E-2</v>
      </c>
      <c r="W42" s="75">
        <f t="shared" si="20"/>
        <v>-9.3764218381717238E-2</v>
      </c>
      <c r="X42" s="75">
        <f t="shared" si="21"/>
        <v>0.18007388766310986</v>
      </c>
      <c r="Y42" s="75">
        <f t="shared" si="22"/>
        <v>1.1129417437231186E-2</v>
      </c>
      <c r="Z42" s="75">
        <f t="shared" si="23"/>
        <v>0.33309446030524725</v>
      </c>
      <c r="AA42" s="75">
        <f t="shared" si="24"/>
        <v>7.6762485313413426E-3</v>
      </c>
      <c r="AB42" s="75">
        <f t="shared" si="25"/>
        <v>0.16673367491686691</v>
      </c>
      <c r="AC42" s="75">
        <f t="shared" si="26"/>
        <v>0.11318864380469006</v>
      </c>
      <c r="AE42" s="57">
        <v>298.37103271484375</v>
      </c>
      <c r="AF42" s="57">
        <v>249.11679077148438</v>
      </c>
      <c r="AG42" s="57">
        <v>238.800537109375</v>
      </c>
      <c r="AH42" s="57">
        <v>314.82101440429688</v>
      </c>
      <c r="AI42" s="57">
        <v>285.26055908203125</v>
      </c>
      <c r="AJ42" s="57">
        <v>321.20150756835938</v>
      </c>
      <c r="AK42" s="57">
        <v>306.1383056640625</v>
      </c>
      <c r="AL42" s="57">
        <v>340.13345336914063</v>
      </c>
      <c r="AM42" s="57">
        <v>274.52151489257813</v>
      </c>
      <c r="AN42" s="57">
        <v>263.92138671875</v>
      </c>
      <c r="AO42" s="57">
        <v>264.57183837890625</v>
      </c>
      <c r="AP42" s="57">
        <v>293.46041870117188</v>
      </c>
      <c r="AQ42" s="57">
        <f>+'Indice PondENGHO'!BP39</f>
        <v>289.3680419921875</v>
      </c>
      <c r="AR42" s="65">
        <f t="shared" si="27"/>
        <v>1.9323585808565413E-2</v>
      </c>
      <c r="AS42" s="75">
        <f t="shared" si="28"/>
        <v>0.72943945934693943</v>
      </c>
      <c r="AT42" s="75">
        <f t="shared" si="1"/>
        <v>6.8026851602656174E-2</v>
      </c>
      <c r="AU42" s="75">
        <f t="shared" si="2"/>
        <v>5.5189204309387306E-2</v>
      </c>
      <c r="AV42" s="75">
        <f t="shared" si="3"/>
        <v>8.5831402513933924E-2</v>
      </c>
      <c r="AW42" s="75">
        <f t="shared" si="4"/>
        <v>-9.612690099809007E-2</v>
      </c>
      <c r="AX42" s="75">
        <f t="shared" si="5"/>
        <v>-0.19386269359292638</v>
      </c>
      <c r="AY42" s="75">
        <f t="shared" si="6"/>
        <v>0.24820067521964367</v>
      </c>
      <c r="AZ42" s="75">
        <f t="shared" si="7"/>
        <v>8.6289973589071846E-3</v>
      </c>
      <c r="BA42" s="75">
        <f t="shared" si="8"/>
        <v>0.45938285731468026</v>
      </c>
      <c r="BB42" s="75">
        <f t="shared" si="9"/>
        <v>2.869555297204588E-2</v>
      </c>
      <c r="BC42" s="75">
        <f t="shared" si="10"/>
        <v>0.3029215008531389</v>
      </c>
      <c r="BD42" s="75">
        <f t="shared" si="11"/>
        <v>0.15807865497591161</v>
      </c>
      <c r="BF42" s="57">
        <f t="shared" si="29"/>
        <v>0.93763880372233455</v>
      </c>
      <c r="BG42" s="57">
        <f t="shared" si="30"/>
        <v>1.201369417825475E-2</v>
      </c>
      <c r="BH42" s="57">
        <f t="shared" si="31"/>
        <v>2.3258429615104804E-2</v>
      </c>
      <c r="BI42" s="57">
        <f t="shared" si="32"/>
        <v>5.2869083316180704E-2</v>
      </c>
      <c r="BJ42" s="57">
        <f t="shared" si="33"/>
        <v>4.9627949911017606E-2</v>
      </c>
      <c r="BK42" s="57">
        <f t="shared" si="34"/>
        <v>0.10009847521120914</v>
      </c>
      <c r="BL42" s="57">
        <f t="shared" si="35"/>
        <v>-6.8126787556533813E-2</v>
      </c>
      <c r="BM42" s="57">
        <f t="shared" si="36"/>
        <v>2.5004200783240015E-3</v>
      </c>
      <c r="BN42" s="57">
        <f t="shared" si="37"/>
        <v>-0.12628839700943301</v>
      </c>
      <c r="BO42" s="57">
        <f t="shared" si="38"/>
        <v>-2.1019304440704538E-2</v>
      </c>
      <c r="BP42" s="57">
        <f t="shared" si="39"/>
        <v>-0.13618782593627199</v>
      </c>
      <c r="BQ42" s="57">
        <f t="shared" si="40"/>
        <v>-4.4890011171221558E-2</v>
      </c>
      <c r="BR42" s="57">
        <f t="shared" si="13"/>
        <v>0.78149452991826063</v>
      </c>
    </row>
    <row r="43" spans="1:70" x14ac:dyDescent="0.3">
      <c r="A43" s="2">
        <v>43862</v>
      </c>
      <c r="B43" s="1" t="s">
        <v>84</v>
      </c>
      <c r="C43" s="1">
        <v>2020</v>
      </c>
      <c r="D43" s="57">
        <v>307.2596435546875</v>
      </c>
      <c r="E43" s="57">
        <v>251.50900268554688</v>
      </c>
      <c r="F43" s="57">
        <v>241.69091796875</v>
      </c>
      <c r="G43" s="57">
        <v>326.32421875</v>
      </c>
      <c r="H43" s="57">
        <v>289.87689208984375</v>
      </c>
      <c r="I43" s="57">
        <v>327.87872314453125</v>
      </c>
      <c r="J43" s="57">
        <v>313.8914794921875</v>
      </c>
      <c r="K43" s="57">
        <v>349.378173828125</v>
      </c>
      <c r="L43" s="57">
        <v>281.95556640625</v>
      </c>
      <c r="M43" s="57">
        <v>263.82168579101563</v>
      </c>
      <c r="N43" s="57">
        <v>274.73410034179688</v>
      </c>
      <c r="O43" s="57">
        <v>304.44284057617188</v>
      </c>
      <c r="P43">
        <f>+'Indice PondENGHO'!BL40</f>
        <v>297.25741577148438</v>
      </c>
      <c r="Q43" s="65">
        <f t="shared" si="14"/>
        <v>2.1462226309712618E-2</v>
      </c>
      <c r="R43" s="75">
        <f t="shared" si="15"/>
        <v>1.0070919303109611</v>
      </c>
      <c r="S43" s="75">
        <f t="shared" si="16"/>
        <v>2.5469810183928202E-2</v>
      </c>
      <c r="T43" s="75">
        <f t="shared" si="17"/>
        <v>0.15021293716767736</v>
      </c>
      <c r="U43" s="75">
        <f t="shared" si="18"/>
        <v>4.0508639479476492E-2</v>
      </c>
      <c r="V43" s="75">
        <f t="shared" si="19"/>
        <v>8.6071486465617811E-2</v>
      </c>
      <c r="W43" s="75">
        <f t="shared" si="20"/>
        <v>2.2264013157323088E-2</v>
      </c>
      <c r="X43" s="75">
        <f t="shared" si="21"/>
        <v>0.1703372455128469</v>
      </c>
      <c r="Y43" s="75">
        <f t="shared" si="22"/>
        <v>0.12837511800327614</v>
      </c>
      <c r="Z43" s="75">
        <f t="shared" si="23"/>
        <v>0.18585954363627999</v>
      </c>
      <c r="AA43" s="75">
        <f t="shared" si="24"/>
        <v>2.3763449748945606E-2</v>
      </c>
      <c r="AB43" s="75">
        <f t="shared" si="25"/>
        <v>0.11150814328689415</v>
      </c>
      <c r="AC43" s="75">
        <f t="shared" si="26"/>
        <v>8.9249272009650743E-2</v>
      </c>
      <c r="AE43" s="57">
        <v>306.15304565429688</v>
      </c>
      <c r="AF43" s="57">
        <v>252.33319091796875</v>
      </c>
      <c r="AG43" s="57">
        <v>244.51887512207031</v>
      </c>
      <c r="AH43" s="57">
        <v>317.22796630859375</v>
      </c>
      <c r="AI43" s="57">
        <v>291.02969360351563</v>
      </c>
      <c r="AJ43" s="57">
        <v>322.50418090820313</v>
      </c>
      <c r="AK43" s="57">
        <v>311.09982299804688</v>
      </c>
      <c r="AL43" s="57">
        <v>347.9541015625</v>
      </c>
      <c r="AM43" s="57">
        <v>280.10678100585938</v>
      </c>
      <c r="AN43" s="57">
        <v>266.81689453125</v>
      </c>
      <c r="AO43" s="57">
        <v>273.10104370117188</v>
      </c>
      <c r="AP43" s="57">
        <v>300.71270751953125</v>
      </c>
      <c r="AQ43" s="57">
        <f>+'Indice PondENGHO'!BP40</f>
        <v>294.88235473632813</v>
      </c>
      <c r="AR43" s="65">
        <f t="shared" si="27"/>
        <v>1.905639857869823E-2</v>
      </c>
      <c r="AS43" s="75">
        <f t="shared" si="28"/>
        <v>0.41979739236973329</v>
      </c>
      <c r="AT43" s="75">
        <f t="shared" si="1"/>
        <v>2.0340703567921614E-2</v>
      </c>
      <c r="AU43" s="75">
        <f t="shared" si="2"/>
        <v>0.11730207336299514</v>
      </c>
      <c r="AV43" s="75">
        <f t="shared" si="3"/>
        <v>0.12091803462797165</v>
      </c>
      <c r="AW43" s="75">
        <f t="shared" si="4"/>
        <v>0.13867927278542561</v>
      </c>
      <c r="AX43" s="75">
        <f t="shared" si="5"/>
        <v>3.5795437131423788E-2</v>
      </c>
      <c r="AY43" s="75">
        <f t="shared" si="6"/>
        <v>0.26672941783816473</v>
      </c>
      <c r="AZ43" s="75">
        <f t="shared" si="7"/>
        <v>0.1224280203351239</v>
      </c>
      <c r="BA43" s="75">
        <f t="shared" si="8"/>
        <v>0.18705592209436486</v>
      </c>
      <c r="BB43" s="75">
        <f t="shared" si="9"/>
        <v>3.745003866644582E-2</v>
      </c>
      <c r="BC43" s="75">
        <f t="shared" si="10"/>
        <v>0.23920435353891042</v>
      </c>
      <c r="BD43" s="75">
        <f t="shared" si="11"/>
        <v>0.12480520442682873</v>
      </c>
      <c r="BF43" s="57">
        <f t="shared" si="29"/>
        <v>0.58729453794122777</v>
      </c>
      <c r="BG43" s="57">
        <f t="shared" si="30"/>
        <v>5.1291066160065873E-3</v>
      </c>
      <c r="BH43" s="57">
        <f t="shared" si="31"/>
        <v>3.2910863804682222E-2</v>
      </c>
      <c r="BI43" s="57">
        <f t="shared" si="32"/>
        <v>-8.0409395148495155E-2</v>
      </c>
      <c r="BJ43" s="57">
        <f t="shared" si="33"/>
        <v>-5.2607786319807795E-2</v>
      </c>
      <c r="BK43" s="57">
        <f t="shared" si="34"/>
        <v>-1.35314239741007E-2</v>
      </c>
      <c r="BL43" s="57">
        <f t="shared" si="35"/>
        <v>-9.6392172325317826E-2</v>
      </c>
      <c r="BM43" s="57">
        <f t="shared" si="36"/>
        <v>5.9470976681522403E-3</v>
      </c>
      <c r="BN43" s="57">
        <f t="shared" si="37"/>
        <v>-1.1963784580848735E-3</v>
      </c>
      <c r="BO43" s="57">
        <f t="shared" si="38"/>
        <v>-1.3686588917500214E-2</v>
      </c>
      <c r="BP43" s="57">
        <f t="shared" si="39"/>
        <v>-0.12769621025201627</v>
      </c>
      <c r="BQ43" s="57">
        <f t="shared" si="40"/>
        <v>-3.5555932417177985E-2</v>
      </c>
      <c r="BR43" s="57">
        <f t="shared" si="13"/>
        <v>0.21020571821756812</v>
      </c>
    </row>
    <row r="44" spans="1:70" x14ac:dyDescent="0.3">
      <c r="A44" s="2">
        <v>43891</v>
      </c>
      <c r="B44" s="1" t="s">
        <v>85</v>
      </c>
      <c r="C44" s="1">
        <v>2020</v>
      </c>
      <c r="D44" s="57">
        <v>319.53445434570313</v>
      </c>
      <c r="E44" s="57">
        <v>258.54815673828125</v>
      </c>
      <c r="F44" s="57">
        <v>251.7149658203125</v>
      </c>
      <c r="G44" s="57">
        <v>330.51705932617188</v>
      </c>
      <c r="H44" s="57">
        <v>298.04489135742188</v>
      </c>
      <c r="I44" s="57">
        <v>336.68722534179688</v>
      </c>
      <c r="J44" s="57">
        <v>318.98651123046875</v>
      </c>
      <c r="K44" s="57">
        <v>378.49441528320313</v>
      </c>
      <c r="L44" s="57">
        <v>289.08859252929688</v>
      </c>
      <c r="M44" s="57">
        <v>310.20675659179688</v>
      </c>
      <c r="N44" s="57">
        <v>281.32666015625</v>
      </c>
      <c r="O44" s="57">
        <v>310.74728393554688</v>
      </c>
      <c r="P44">
        <f>+'Indice PondENGHO'!BL41</f>
        <v>307.46511840820313</v>
      </c>
      <c r="Q44" s="65">
        <f t="shared" si="14"/>
        <v>3.4339606331523331E-2</v>
      </c>
      <c r="R44" s="75">
        <f t="shared" si="15"/>
        <v>1.42359533568189</v>
      </c>
      <c r="S44" s="75">
        <f t="shared" si="16"/>
        <v>5.2655988809504228E-2</v>
      </c>
      <c r="T44" s="75">
        <f t="shared" si="17"/>
        <v>0.26951437088421853</v>
      </c>
      <c r="U44" s="75">
        <f t="shared" si="18"/>
        <v>0.20016839637146691</v>
      </c>
      <c r="V44" s="75">
        <f t="shared" si="19"/>
        <v>0.11319072100748877</v>
      </c>
      <c r="W44" s="75">
        <f t="shared" si="20"/>
        <v>0.12403041848137956</v>
      </c>
      <c r="X44" s="75">
        <f t="shared" si="21"/>
        <v>0.17806701330747293</v>
      </c>
      <c r="Y44" s="75">
        <f t="shared" si="22"/>
        <v>0.49128839824619064</v>
      </c>
      <c r="Z44" s="75">
        <f t="shared" si="23"/>
        <v>0.18482239220813729</v>
      </c>
      <c r="AA44" s="75">
        <f t="shared" si="24"/>
        <v>0.25719164634541569</v>
      </c>
      <c r="AB44" s="75">
        <f t="shared" si="25"/>
        <v>9.7333771585585871E-2</v>
      </c>
      <c r="AC44" s="75">
        <f t="shared" si="26"/>
        <v>7.7817484398475426E-2</v>
      </c>
      <c r="AE44" s="57">
        <v>318.05447387695313</v>
      </c>
      <c r="AF44" s="57">
        <v>259.651123046875</v>
      </c>
      <c r="AG44" s="57">
        <v>254.4503173828125</v>
      </c>
      <c r="AH44" s="57">
        <v>321.81820678710938</v>
      </c>
      <c r="AI44" s="57">
        <v>299.67999267578125</v>
      </c>
      <c r="AJ44" s="57">
        <v>331.0181884765625</v>
      </c>
      <c r="AK44" s="57">
        <v>316.03268432617188</v>
      </c>
      <c r="AL44" s="57">
        <v>376.61810302734375</v>
      </c>
      <c r="AM44" s="57">
        <v>286.90841674804688</v>
      </c>
      <c r="AN44" s="57">
        <v>316.52694702148438</v>
      </c>
      <c r="AO44" s="57">
        <v>278.6092529296875</v>
      </c>
      <c r="AP44" s="57">
        <v>306.86080932617188</v>
      </c>
      <c r="AQ44" s="57">
        <f>+'Indice PondENGHO'!BP41</f>
        <v>304.419921875</v>
      </c>
      <c r="AR44" s="65">
        <f t="shared" si="27"/>
        <v>3.2343634624051987E-2</v>
      </c>
      <c r="AS44" s="75">
        <f t="shared" si="28"/>
        <v>0.62852789729375491</v>
      </c>
      <c r="AT44" s="75">
        <f t="shared" si="1"/>
        <v>4.5306651286048612E-2</v>
      </c>
      <c r="AU44" s="75">
        <f t="shared" si="2"/>
        <v>0.19944625062884222</v>
      </c>
      <c r="AV44" s="75">
        <f t="shared" si="3"/>
        <v>0.22575469690816344</v>
      </c>
      <c r="AW44" s="75">
        <f t="shared" si="4"/>
        <v>0.20356808993843251</v>
      </c>
      <c r="AX44" s="75">
        <f t="shared" si="5"/>
        <v>0.2290360610621566</v>
      </c>
      <c r="AY44" s="75">
        <f t="shared" si="6"/>
        <v>0.25961692391889524</v>
      </c>
      <c r="AZ44" s="75">
        <f t="shared" si="7"/>
        <v>0.43929128089066705</v>
      </c>
      <c r="BA44" s="75">
        <f t="shared" si="8"/>
        <v>0.22300707985215057</v>
      </c>
      <c r="BB44" s="75">
        <f t="shared" si="9"/>
        <v>0.62943290090357862</v>
      </c>
      <c r="BC44" s="75">
        <f t="shared" si="10"/>
        <v>0.15123371751874043</v>
      </c>
      <c r="BD44" s="75">
        <f t="shared" si="11"/>
        <v>0.10358010430378295</v>
      </c>
      <c r="BF44" s="57">
        <f t="shared" si="29"/>
        <v>0.79506743838813509</v>
      </c>
      <c r="BG44" s="57">
        <f t="shared" si="30"/>
        <v>7.3493375234556166E-3</v>
      </c>
      <c r="BH44" s="57">
        <f t="shared" si="31"/>
        <v>7.0068120255376315E-2</v>
      </c>
      <c r="BI44" s="57">
        <f t="shared" si="32"/>
        <v>-2.5586300536696527E-2</v>
      </c>
      <c r="BJ44" s="57">
        <f t="shared" si="33"/>
        <v>-9.0377368930943738E-2</v>
      </c>
      <c r="BK44" s="57">
        <f t="shared" si="34"/>
        <v>-0.10500564258077703</v>
      </c>
      <c r="BL44" s="57">
        <f t="shared" si="35"/>
        <v>-8.1549910611422305E-2</v>
      </c>
      <c r="BM44" s="57">
        <f t="shared" si="36"/>
        <v>5.1997117355523592E-2</v>
      </c>
      <c r="BN44" s="57">
        <f t="shared" si="37"/>
        <v>-3.8184687644013282E-2</v>
      </c>
      <c r="BO44" s="57">
        <f t="shared" si="38"/>
        <v>-0.37224125455816293</v>
      </c>
      <c r="BP44" s="57">
        <f t="shared" si="39"/>
        <v>-5.3899945933154558E-2</v>
      </c>
      <c r="BQ44" s="57">
        <f t="shared" si="40"/>
        <v>-2.5762619905307524E-2</v>
      </c>
      <c r="BR44" s="57">
        <f t="shared" si="13"/>
        <v>0.13187428282201274</v>
      </c>
    </row>
    <row r="45" spans="1:70" x14ac:dyDescent="0.3">
      <c r="A45" s="2">
        <v>43922</v>
      </c>
      <c r="B45" s="1" t="s">
        <v>86</v>
      </c>
      <c r="C45" s="1">
        <v>2020</v>
      </c>
      <c r="D45" s="57">
        <v>330.40646362304688</v>
      </c>
      <c r="E45" s="57">
        <v>262.41375732421875</v>
      </c>
      <c r="F45" s="57">
        <v>255.85447692871094</v>
      </c>
      <c r="G45" s="57">
        <v>330.74844360351563</v>
      </c>
      <c r="H45" s="57">
        <v>302.205322265625</v>
      </c>
      <c r="I45" s="57">
        <v>341.27392578125</v>
      </c>
      <c r="J45" s="57">
        <v>322.77810668945313</v>
      </c>
      <c r="K45" s="57">
        <v>362.44094848632813</v>
      </c>
      <c r="L45" s="57">
        <v>295.83950805664063</v>
      </c>
      <c r="M45" s="57">
        <v>306.43295288085938</v>
      </c>
      <c r="N45" s="57">
        <v>286.06478881835938</v>
      </c>
      <c r="O45" s="57">
        <v>311.58621215820313</v>
      </c>
      <c r="P45">
        <f>+'Indice PondENGHO'!BL42</f>
        <v>313.3892822265625</v>
      </c>
      <c r="Q45" s="65">
        <f t="shared" si="14"/>
        <v>1.926775905192013E-2</v>
      </c>
      <c r="R45" s="75">
        <f t="shared" si="15"/>
        <v>1.2190412723277961</v>
      </c>
      <c r="S45" s="75">
        <f t="shared" si="16"/>
        <v>2.7956392321069817E-2</v>
      </c>
      <c r="T45" s="75">
        <f t="shared" si="17"/>
        <v>0.10760307780373873</v>
      </c>
      <c r="U45" s="75">
        <f t="shared" si="18"/>
        <v>1.0679670427612638E-2</v>
      </c>
      <c r="V45" s="75">
        <f t="shared" si="19"/>
        <v>5.5740427545375455E-2</v>
      </c>
      <c r="W45" s="75">
        <f t="shared" si="20"/>
        <v>6.2440067552830936E-2</v>
      </c>
      <c r="X45" s="75">
        <f t="shared" si="21"/>
        <v>0.12811365467995764</v>
      </c>
      <c r="Y45" s="75">
        <f t="shared" si="22"/>
        <v>-0.26188273963007724</v>
      </c>
      <c r="Z45" s="75">
        <f t="shared" si="23"/>
        <v>0.16911428416978122</v>
      </c>
      <c r="AA45" s="75">
        <f t="shared" si="24"/>
        <v>-2.0229948962250666E-2</v>
      </c>
      <c r="AB45" s="75">
        <f t="shared" si="25"/>
        <v>6.7632146032767126E-2</v>
      </c>
      <c r="AC45" s="75">
        <f t="shared" si="26"/>
        <v>1.0011337215904931E-2</v>
      </c>
      <c r="AE45" s="57">
        <v>327.65615844726563</v>
      </c>
      <c r="AF45" s="57">
        <v>263.26095581054688</v>
      </c>
      <c r="AG45" s="57">
        <v>258.0498046875</v>
      </c>
      <c r="AH45" s="57">
        <v>321.8472900390625</v>
      </c>
      <c r="AI45" s="57">
        <v>303.05245971679688</v>
      </c>
      <c r="AJ45" s="57">
        <v>334.45538330078125</v>
      </c>
      <c r="AK45" s="57">
        <v>320.37411499023438</v>
      </c>
      <c r="AL45" s="57">
        <v>361.58822631835938</v>
      </c>
      <c r="AM45" s="57">
        <v>293.51748657226563</v>
      </c>
      <c r="AN45" s="57">
        <v>310.90286254882813</v>
      </c>
      <c r="AO45" s="57">
        <v>282.58465576171875</v>
      </c>
      <c r="AP45" s="57">
        <v>306.84817504882813</v>
      </c>
      <c r="AQ45" s="57">
        <f>+'Indice PondENGHO'!BP42</f>
        <v>308.27886962890625</v>
      </c>
      <c r="AR45" s="65">
        <f t="shared" si="27"/>
        <v>1.2676396899841569E-2</v>
      </c>
      <c r="AS45" s="75">
        <f t="shared" si="28"/>
        <v>0.49024114373553462</v>
      </c>
      <c r="AT45" s="75">
        <f t="shared" si="1"/>
        <v>2.1607151353380687E-2</v>
      </c>
      <c r="AU45" s="75">
        <f t="shared" si="2"/>
        <v>6.9886138701732603E-2</v>
      </c>
      <c r="AV45" s="75">
        <f t="shared" si="3"/>
        <v>1.3828694016769147E-3</v>
      </c>
      <c r="AW45" s="75">
        <f t="shared" si="4"/>
        <v>7.6729636030596404E-2</v>
      </c>
      <c r="AX45" s="75">
        <f t="shared" si="5"/>
        <v>8.9394505968129909E-2</v>
      </c>
      <c r="AY45" s="75">
        <f t="shared" si="6"/>
        <v>0.22090411587179656</v>
      </c>
      <c r="AZ45" s="75">
        <f t="shared" si="7"/>
        <v>-0.22269375042719169</v>
      </c>
      <c r="BA45" s="75">
        <f t="shared" si="8"/>
        <v>0.20949924708610113</v>
      </c>
      <c r="BB45" s="75">
        <f t="shared" si="9"/>
        <v>-6.8848407405551315E-2</v>
      </c>
      <c r="BC45" s="75">
        <f t="shared" si="10"/>
        <v>0.10552520081926818</v>
      </c>
      <c r="BD45" s="75">
        <f t="shared" si="11"/>
        <v>-2.0578918396874617E-4</v>
      </c>
      <c r="BF45" s="57">
        <f t="shared" si="29"/>
        <v>0.72880012859226151</v>
      </c>
      <c r="BG45" s="57">
        <f t="shared" si="30"/>
        <v>6.3492409676891293E-3</v>
      </c>
      <c r="BH45" s="57">
        <f t="shared" si="31"/>
        <v>3.7716939102006131E-2</v>
      </c>
      <c r="BI45" s="57">
        <f t="shared" si="32"/>
        <v>9.2968010259357244E-3</v>
      </c>
      <c r="BJ45" s="57">
        <f t="shared" si="33"/>
        <v>-2.0989208485220949E-2</v>
      </c>
      <c r="BK45" s="57">
        <f t="shared" si="34"/>
        <v>-2.6954438415298973E-2</v>
      </c>
      <c r="BL45" s="57">
        <f t="shared" si="35"/>
        <v>-9.2790461191838924E-2</v>
      </c>
      <c r="BM45" s="57">
        <f t="shared" si="36"/>
        <v>-3.9188989202885549E-2</v>
      </c>
      <c r="BN45" s="57">
        <f t="shared" si="37"/>
        <v>-4.0384962916319905E-2</v>
      </c>
      <c r="BO45" s="57">
        <f t="shared" si="38"/>
        <v>4.8618458443300649E-2</v>
      </c>
      <c r="BP45" s="57">
        <f t="shared" si="39"/>
        <v>-3.7893054786501054E-2</v>
      </c>
      <c r="BQ45" s="57">
        <f t="shared" si="40"/>
        <v>1.0217126399873678E-2</v>
      </c>
      <c r="BR45" s="57">
        <f t="shared" si="13"/>
        <v>0.58279757953300149</v>
      </c>
    </row>
    <row r="46" spans="1:70" x14ac:dyDescent="0.3">
      <c r="A46" s="2">
        <v>43952</v>
      </c>
      <c r="B46" s="1" t="s">
        <v>87</v>
      </c>
      <c r="C46" s="1">
        <v>2020</v>
      </c>
      <c r="D46" s="57">
        <v>332.63296508789063</v>
      </c>
      <c r="E46" s="57">
        <v>262.55661010742188</v>
      </c>
      <c r="F46" s="57">
        <v>273.0682373046875</v>
      </c>
      <c r="G46" s="57">
        <v>331.2113037109375</v>
      </c>
      <c r="H46" s="57">
        <v>310.91677856445313</v>
      </c>
      <c r="I46" s="57">
        <v>345.25521850585938</v>
      </c>
      <c r="J46" s="57">
        <v>326.544677734375</v>
      </c>
      <c r="K46" s="57">
        <v>363.661865234375</v>
      </c>
      <c r="L46" s="57">
        <v>303.52426147460938</v>
      </c>
      <c r="M46" s="57">
        <v>304.9793701171875</v>
      </c>
      <c r="N46" s="57">
        <v>290.53616333007813</v>
      </c>
      <c r="O46" s="57">
        <v>317.43896484375</v>
      </c>
      <c r="P46">
        <f>+'Indice PondENGHO'!BL43</f>
        <v>318.07504272460938</v>
      </c>
      <c r="Q46" s="65">
        <f t="shared" si="14"/>
        <v>1.4951884967971951E-2</v>
      </c>
      <c r="R46" s="75">
        <f t="shared" si="15"/>
        <v>0.24493073927569972</v>
      </c>
      <c r="S46" s="75">
        <f t="shared" si="16"/>
        <v>1.0135952510966022E-3</v>
      </c>
      <c r="T46" s="75">
        <f t="shared" si="17"/>
        <v>0.43899857188333902</v>
      </c>
      <c r="U46" s="75">
        <f t="shared" si="18"/>
        <v>2.095971969390658E-2</v>
      </c>
      <c r="V46" s="75">
        <f t="shared" si="19"/>
        <v>0.11450763808416239</v>
      </c>
      <c r="W46" s="75">
        <f t="shared" si="20"/>
        <v>5.3173936239769556E-2</v>
      </c>
      <c r="X46" s="75">
        <f t="shared" si="21"/>
        <v>0.12486229192203054</v>
      </c>
      <c r="Y46" s="75">
        <f t="shared" si="22"/>
        <v>1.9540506002973596E-2</v>
      </c>
      <c r="Z46" s="75">
        <f t="shared" si="23"/>
        <v>0.18886838537819936</v>
      </c>
      <c r="AA46" s="75">
        <f t="shared" si="24"/>
        <v>-7.6448145983222891E-3</v>
      </c>
      <c r="AB46" s="75">
        <f t="shared" si="25"/>
        <v>6.2617983580395747E-2</v>
      </c>
      <c r="AC46" s="75">
        <f t="shared" si="26"/>
        <v>6.8523442194803427E-2</v>
      </c>
      <c r="AE46" s="57">
        <v>329.8809814453125</v>
      </c>
      <c r="AF46" s="57">
        <v>263.42730712890625</v>
      </c>
      <c r="AG46" s="57">
        <v>277.47821044921875</v>
      </c>
      <c r="AH46" s="57">
        <v>322.16693115234375</v>
      </c>
      <c r="AI46" s="57">
        <v>311.49099731445313</v>
      </c>
      <c r="AJ46" s="57">
        <v>337.69085693359375</v>
      </c>
      <c r="AK46" s="57">
        <v>323.48980712890625</v>
      </c>
      <c r="AL46" s="57">
        <v>362.78945922851563</v>
      </c>
      <c r="AM46" s="57">
        <v>300.9530029296875</v>
      </c>
      <c r="AN46" s="57">
        <v>307.31906127929688</v>
      </c>
      <c r="AO46" s="57">
        <v>286.92236328125</v>
      </c>
      <c r="AP46" s="57">
        <v>312.8636474609375</v>
      </c>
      <c r="AQ46" s="57">
        <f>+'Indice PondENGHO'!BP43</f>
        <v>313.11187744140625</v>
      </c>
      <c r="AR46" s="65">
        <f t="shared" si="27"/>
        <v>1.5677389171427025E-2</v>
      </c>
      <c r="AS46" s="75">
        <f t="shared" si="28"/>
        <v>0.11144728688722495</v>
      </c>
      <c r="AT46" s="75">
        <f t="shared" si="1"/>
        <v>9.7689613580838851E-4</v>
      </c>
      <c r="AU46" s="75">
        <f t="shared" si="2"/>
        <v>0.3700831208103238</v>
      </c>
      <c r="AV46" s="75">
        <f t="shared" si="3"/>
        <v>1.4911198413157724E-2</v>
      </c>
      <c r="AW46" s="75">
        <f t="shared" si="4"/>
        <v>0.18836244833227075</v>
      </c>
      <c r="AX46" s="75">
        <f t="shared" si="5"/>
        <v>8.2557447560875408E-2</v>
      </c>
      <c r="AY46" s="75">
        <f t="shared" si="6"/>
        <v>0.15553824336112307</v>
      </c>
      <c r="AZ46" s="75">
        <f t="shared" si="7"/>
        <v>1.7461901990854668E-2</v>
      </c>
      <c r="BA46" s="75">
        <f t="shared" si="8"/>
        <v>0.23124107126073298</v>
      </c>
      <c r="BB46" s="75">
        <f t="shared" si="9"/>
        <v>-4.3042520551111844E-2</v>
      </c>
      <c r="BC46" s="75">
        <f t="shared" si="10"/>
        <v>0.11296581054569313</v>
      </c>
      <c r="BD46" s="75">
        <f t="shared" si="11"/>
        <v>9.6128815554574545E-2</v>
      </c>
      <c r="BF46" s="57">
        <f t="shared" si="29"/>
        <v>0.13348345238847475</v>
      </c>
      <c r="BG46" s="57">
        <f t="shared" si="30"/>
        <v>3.6699115288213718E-5</v>
      </c>
      <c r="BH46" s="57">
        <f t="shared" si="31"/>
        <v>6.8915451073015221E-2</v>
      </c>
      <c r="BI46" s="57">
        <f t="shared" si="32"/>
        <v>6.0485212807488559E-3</v>
      </c>
      <c r="BJ46" s="57">
        <f t="shared" si="33"/>
        <v>-7.385481024810836E-2</v>
      </c>
      <c r="BK46" s="57">
        <f t="shared" si="34"/>
        <v>-2.9383511321105851E-2</v>
      </c>
      <c r="BL46" s="57">
        <f t="shared" si="35"/>
        <v>-3.0675951439092533E-2</v>
      </c>
      <c r="BM46" s="57">
        <f t="shared" si="36"/>
        <v>2.0786040121189286E-3</v>
      </c>
      <c r="BN46" s="57">
        <f t="shared" si="37"/>
        <v>-4.2372685882533623E-2</v>
      </c>
      <c r="BO46" s="57">
        <f t="shared" si="38"/>
        <v>3.5397705952789557E-2</v>
      </c>
      <c r="BP46" s="57">
        <f t="shared" si="39"/>
        <v>-5.0347826965297382E-2</v>
      </c>
      <c r="BQ46" s="57">
        <f t="shared" si="40"/>
        <v>-2.7605373359771118E-2</v>
      </c>
      <c r="BR46" s="57">
        <f t="shared" si="13"/>
        <v>-8.2797253934733112E-3</v>
      </c>
    </row>
    <row r="47" spans="1:70" x14ac:dyDescent="0.3">
      <c r="A47" s="2">
        <v>43983</v>
      </c>
      <c r="B47" s="1" t="s">
        <v>88</v>
      </c>
      <c r="C47" s="1">
        <v>2020</v>
      </c>
      <c r="D47" s="57">
        <v>336.287109375</v>
      </c>
      <c r="E47" s="57">
        <v>272.88348388671875</v>
      </c>
      <c r="F47" s="57">
        <v>291.89913940429688</v>
      </c>
      <c r="G47" s="57">
        <v>334.33749389648438</v>
      </c>
      <c r="H47" s="57">
        <v>324.39007568359375</v>
      </c>
      <c r="I47" s="57">
        <v>353.57046508789063</v>
      </c>
      <c r="J47" s="57">
        <v>331.66259765625</v>
      </c>
      <c r="K47" s="57">
        <v>364.99301147460938</v>
      </c>
      <c r="L47" s="57">
        <v>315.19241333007813</v>
      </c>
      <c r="M47" s="57">
        <v>306.82205200195313</v>
      </c>
      <c r="N47" s="57">
        <v>297.10113525390625</v>
      </c>
      <c r="O47" s="57">
        <v>318.8671875</v>
      </c>
      <c r="P47">
        <f>+'Indice PondENGHO'!BL44</f>
        <v>324.97286987304688</v>
      </c>
      <c r="Q47" s="65">
        <f t="shared" si="14"/>
        <v>2.1686162766343386E-2</v>
      </c>
      <c r="R47" s="75">
        <f t="shared" si="15"/>
        <v>0.39605960090745629</v>
      </c>
      <c r="S47" s="75">
        <f t="shared" si="16"/>
        <v>7.2193695832483348E-2</v>
      </c>
      <c r="T47" s="75">
        <f t="shared" si="17"/>
        <v>0.47316544995685794</v>
      </c>
      <c r="U47" s="75">
        <f t="shared" si="18"/>
        <v>0.13947798329816613</v>
      </c>
      <c r="V47" s="75">
        <f t="shared" si="19"/>
        <v>0.17449063657659014</v>
      </c>
      <c r="W47" s="75">
        <f t="shared" si="20"/>
        <v>0.10942193188320906</v>
      </c>
      <c r="X47" s="75">
        <f t="shared" si="21"/>
        <v>0.16716031112568938</v>
      </c>
      <c r="Y47" s="75">
        <f t="shared" si="22"/>
        <v>2.0990852153446555E-2</v>
      </c>
      <c r="Z47" s="75">
        <f t="shared" si="23"/>
        <v>0.2825439087486511</v>
      </c>
      <c r="AA47" s="75">
        <f t="shared" si="24"/>
        <v>9.5484329925422488E-3</v>
      </c>
      <c r="AB47" s="75">
        <f t="shared" si="25"/>
        <v>9.0582739332823084E-2</v>
      </c>
      <c r="AC47" s="75">
        <f t="shared" si="26"/>
        <v>1.6475153204300038E-2</v>
      </c>
      <c r="AE47" s="57">
        <v>333.29623413085938</v>
      </c>
      <c r="AF47" s="57">
        <v>273.20266723632813</v>
      </c>
      <c r="AG47" s="57">
        <v>295.98855590820313</v>
      </c>
      <c r="AH47" s="57">
        <v>325.23739624023438</v>
      </c>
      <c r="AI47" s="57">
        <v>323.86782836914063</v>
      </c>
      <c r="AJ47" s="57">
        <v>344.60287475585938</v>
      </c>
      <c r="AK47" s="57">
        <v>329.60565185546875</v>
      </c>
      <c r="AL47" s="57">
        <v>364.36740112304688</v>
      </c>
      <c r="AM47" s="57">
        <v>313.36572265625</v>
      </c>
      <c r="AN47" s="57">
        <v>306.83514404296875</v>
      </c>
      <c r="AO47" s="57">
        <v>293.24649047851563</v>
      </c>
      <c r="AP47" s="57">
        <v>313.45138549804688</v>
      </c>
      <c r="AQ47" s="57">
        <f>+'Indice PondENGHO'!BP44</f>
        <v>320.24716186523438</v>
      </c>
      <c r="AR47" s="65">
        <f t="shared" si="27"/>
        <v>2.2788290505406872E-2</v>
      </c>
      <c r="AS47" s="75">
        <f t="shared" si="28"/>
        <v>0.16855879665211859</v>
      </c>
      <c r="AT47" s="75">
        <f t="shared" si="1"/>
        <v>5.6560007085806926E-2</v>
      </c>
      <c r="AU47" s="75">
        <f t="shared" si="2"/>
        <v>0.34740109436368805</v>
      </c>
      <c r="AV47" s="75">
        <f t="shared" si="3"/>
        <v>0.14112651713860794</v>
      </c>
      <c r="AW47" s="75">
        <f t="shared" si="4"/>
        <v>0.27220189565614977</v>
      </c>
      <c r="AX47" s="75">
        <f t="shared" si="5"/>
        <v>0.17377119480500905</v>
      </c>
      <c r="AY47" s="75">
        <f t="shared" si="6"/>
        <v>0.30081095432420163</v>
      </c>
      <c r="AZ47" s="75">
        <f t="shared" si="7"/>
        <v>2.2600074806682288E-2</v>
      </c>
      <c r="BA47" s="75">
        <f t="shared" si="8"/>
        <v>0.38034291804121007</v>
      </c>
      <c r="BB47" s="75">
        <f t="shared" si="9"/>
        <v>-5.726370098343851E-3</v>
      </c>
      <c r="BC47" s="75">
        <f t="shared" si="10"/>
        <v>0.16227136871364628</v>
      </c>
      <c r="BD47" s="75">
        <f t="shared" si="11"/>
        <v>9.253844460163663E-3</v>
      </c>
      <c r="BF47" s="57">
        <f t="shared" si="29"/>
        <v>0.2275008042553377</v>
      </c>
      <c r="BG47" s="57">
        <f t="shared" si="30"/>
        <v>1.5633688746676422E-2</v>
      </c>
      <c r="BH47" s="57">
        <f t="shared" si="31"/>
        <v>0.1257643555931699</v>
      </c>
      <c r="BI47" s="57">
        <f t="shared" si="32"/>
        <v>-1.6485338404418071E-3</v>
      </c>
      <c r="BJ47" s="57">
        <f t="shared" si="33"/>
        <v>-9.7711259079559631E-2</v>
      </c>
      <c r="BK47" s="57">
        <f t="shared" si="34"/>
        <v>-6.4349262921799988E-2</v>
      </c>
      <c r="BL47" s="57">
        <f t="shared" si="35"/>
        <v>-0.13365064319851225</v>
      </c>
      <c r="BM47" s="57">
        <f t="shared" si="36"/>
        <v>-1.6092226532357333E-3</v>
      </c>
      <c r="BN47" s="57">
        <f t="shared" si="37"/>
        <v>-9.7799009292558969E-2</v>
      </c>
      <c r="BO47" s="57">
        <f t="shared" si="38"/>
        <v>1.5274803090886101E-2</v>
      </c>
      <c r="BP47" s="57">
        <f t="shared" si="39"/>
        <v>-7.1688629380823196E-2</v>
      </c>
      <c r="BQ47" s="57">
        <f t="shared" si="40"/>
        <v>7.221308744136375E-3</v>
      </c>
      <c r="BR47" s="57">
        <f t="shared" si="13"/>
        <v>-7.7061599936725067E-2</v>
      </c>
    </row>
    <row r="48" spans="1:70" x14ac:dyDescent="0.3">
      <c r="A48" s="2">
        <v>44013</v>
      </c>
      <c r="B48" s="1" t="s">
        <v>89</v>
      </c>
      <c r="C48" s="1">
        <v>2020</v>
      </c>
      <c r="D48" s="57">
        <v>340.36572265625</v>
      </c>
      <c r="E48" s="57">
        <v>276.50552368164063</v>
      </c>
      <c r="F48" s="57">
        <v>303.33978271484375</v>
      </c>
      <c r="G48" s="57">
        <v>337.94091796875</v>
      </c>
      <c r="H48" s="57">
        <v>336.39370727539063</v>
      </c>
      <c r="I48" s="57">
        <v>361.78787231445313</v>
      </c>
      <c r="J48" s="57">
        <v>338.091552734375</v>
      </c>
      <c r="K48" s="57">
        <v>367.17083740234375</v>
      </c>
      <c r="L48" s="57">
        <v>326.02789306640625</v>
      </c>
      <c r="M48" s="57">
        <v>307.3770751953125</v>
      </c>
      <c r="N48" s="57">
        <v>302.92813110351563</v>
      </c>
      <c r="O48" s="57">
        <v>325.96176147460938</v>
      </c>
      <c r="P48">
        <f>+'Indice PondENGHO'!BL45</f>
        <v>331.09521484375</v>
      </c>
      <c r="Q48" s="65">
        <f t="shared" si="14"/>
        <v>1.883955720086683E-2</v>
      </c>
      <c r="R48" s="75">
        <f t="shared" si="15"/>
        <v>0.43268303885568654</v>
      </c>
      <c r="S48" s="75">
        <f t="shared" si="16"/>
        <v>2.4783698233797335E-2</v>
      </c>
      <c r="T48" s="75">
        <f t="shared" si="17"/>
        <v>0.28136808448685841</v>
      </c>
      <c r="U48" s="75">
        <f t="shared" si="18"/>
        <v>0.15735774666472013</v>
      </c>
      <c r="V48" s="75">
        <f t="shared" si="19"/>
        <v>0.15215750776598064</v>
      </c>
      <c r="W48" s="75">
        <f t="shared" si="20"/>
        <v>0.10583919886020765</v>
      </c>
      <c r="X48" s="75">
        <f t="shared" si="21"/>
        <v>0.20552400960072223</v>
      </c>
      <c r="Y48" s="75">
        <f t="shared" si="22"/>
        <v>3.3613207174130827E-2</v>
      </c>
      <c r="Z48" s="75">
        <f t="shared" si="23"/>
        <v>0.2568115245808924</v>
      </c>
      <c r="AA48" s="75">
        <f t="shared" si="24"/>
        <v>2.8149802920698457E-3</v>
      </c>
      <c r="AB48" s="75">
        <f t="shared" si="25"/>
        <v>7.8693665376792912E-2</v>
      </c>
      <c r="AC48" s="75">
        <f t="shared" si="26"/>
        <v>8.010181442412688E-2</v>
      </c>
      <c r="AE48" s="57">
        <v>337.72821044921875</v>
      </c>
      <c r="AF48" s="57">
        <v>276.99832153320313</v>
      </c>
      <c r="AG48" s="57">
        <v>305.66592407226563</v>
      </c>
      <c r="AH48" s="57">
        <v>328.38995361328125</v>
      </c>
      <c r="AI48" s="57">
        <v>336.9378662109375</v>
      </c>
      <c r="AJ48" s="57">
        <v>351.61685180664063</v>
      </c>
      <c r="AK48" s="57">
        <v>335.49407958984375</v>
      </c>
      <c r="AL48" s="57">
        <v>367.26675415039063</v>
      </c>
      <c r="AM48" s="57">
        <v>323.7890625</v>
      </c>
      <c r="AN48" s="57">
        <v>306.18478393554688</v>
      </c>
      <c r="AO48" s="57">
        <v>298.76025390625</v>
      </c>
      <c r="AP48" s="57">
        <v>321.11053466796875</v>
      </c>
      <c r="AQ48" s="57">
        <f>+'Indice PondENGHO'!BP45</f>
        <v>326.70724487304688</v>
      </c>
      <c r="AR48" s="65">
        <f t="shared" si="27"/>
        <v>2.0172178795236251E-2</v>
      </c>
      <c r="AS48" s="75">
        <f t="shared" si="28"/>
        <v>0.21409597381913253</v>
      </c>
      <c r="AT48" s="75">
        <f t="shared" si="1"/>
        <v>2.1495414753093627E-2</v>
      </c>
      <c r="AU48" s="75">
        <f t="shared" si="2"/>
        <v>0.17776915586178882</v>
      </c>
      <c r="AV48" s="75">
        <f t="shared" si="3"/>
        <v>0.14182407100648081</v>
      </c>
      <c r="AW48" s="75">
        <f t="shared" si="4"/>
        <v>0.28134617556838715</v>
      </c>
      <c r="AX48" s="75">
        <f t="shared" si="5"/>
        <v>0.17259164455173309</v>
      </c>
      <c r="AY48" s="75">
        <f t="shared" si="6"/>
        <v>0.28347778767671239</v>
      </c>
      <c r="AZ48" s="75">
        <f t="shared" si="7"/>
        <v>4.0644562844471065E-2</v>
      </c>
      <c r="BA48" s="75">
        <f t="shared" si="8"/>
        <v>0.31260633229790913</v>
      </c>
      <c r="BB48" s="75">
        <f t="shared" si="9"/>
        <v>-7.5325965086746752E-3</v>
      </c>
      <c r="BC48" s="75">
        <f t="shared" si="10"/>
        <v>0.13847517411793836</v>
      </c>
      <c r="BD48" s="75">
        <f t="shared" si="11"/>
        <v>0.1180324477915389</v>
      </c>
      <c r="BF48" s="57">
        <f t="shared" si="29"/>
        <v>0.21858706503655401</v>
      </c>
      <c r="BG48" s="57">
        <f t="shared" si="30"/>
        <v>3.288283480703709E-3</v>
      </c>
      <c r="BH48" s="57">
        <f t="shared" si="31"/>
        <v>0.10359892862506959</v>
      </c>
      <c r="BI48" s="57">
        <f t="shared" si="32"/>
        <v>1.5533675658239321E-2</v>
      </c>
      <c r="BJ48" s="57">
        <f t="shared" si="33"/>
        <v>-0.12918866780240651</v>
      </c>
      <c r="BK48" s="57">
        <f t="shared" si="34"/>
        <v>-6.6752445691525442E-2</v>
      </c>
      <c r="BL48" s="57">
        <f t="shared" si="35"/>
        <v>-7.795377807599016E-2</v>
      </c>
      <c r="BM48" s="57">
        <f t="shared" si="36"/>
        <v>-7.0313556703402377E-3</v>
      </c>
      <c r="BN48" s="57">
        <f t="shared" si="37"/>
        <v>-5.5794807717016726E-2</v>
      </c>
      <c r="BO48" s="57">
        <f t="shared" si="38"/>
        <v>1.034757680074452E-2</v>
      </c>
      <c r="BP48" s="57">
        <f t="shared" si="39"/>
        <v>-5.9781508741145448E-2</v>
      </c>
      <c r="BQ48" s="57">
        <f t="shared" si="40"/>
        <v>-3.7930633367412023E-2</v>
      </c>
      <c r="BR48" s="57">
        <f t="shared" si="13"/>
        <v>-8.3077667464525412E-2</v>
      </c>
    </row>
    <row r="49" spans="1:74" x14ac:dyDescent="0.3">
      <c r="A49" s="2">
        <v>44044</v>
      </c>
      <c r="B49" s="1" t="s">
        <v>90</v>
      </c>
      <c r="C49" s="1">
        <v>2020</v>
      </c>
      <c r="D49" s="57">
        <v>351.6318359375</v>
      </c>
      <c r="E49" s="57">
        <v>280.07745361328125</v>
      </c>
      <c r="F49" s="57">
        <v>309.617431640625</v>
      </c>
      <c r="G49" s="57">
        <v>345.64382934570313</v>
      </c>
      <c r="H49" s="57">
        <v>347.84283447265625</v>
      </c>
      <c r="I49" s="57">
        <v>370.76071166992188</v>
      </c>
      <c r="J49" s="57">
        <v>347.9554443359375</v>
      </c>
      <c r="K49" s="57">
        <v>368.97195434570313</v>
      </c>
      <c r="L49" s="57">
        <v>336.19638061523438</v>
      </c>
      <c r="M49" s="57">
        <v>309.88934326171875</v>
      </c>
      <c r="N49" s="57">
        <v>308.5550537109375</v>
      </c>
      <c r="O49" s="57">
        <v>335.90798950195313</v>
      </c>
      <c r="P49">
        <f>+'Indice PondENGHO'!BL46</f>
        <v>340.18063354492188</v>
      </c>
      <c r="Q49" s="65">
        <f t="shared" si="14"/>
        <v>2.7440501384048854E-2</v>
      </c>
      <c r="R49" s="75">
        <f t="shared" si="15"/>
        <v>1.1730746705925912</v>
      </c>
      <c r="S49" s="75">
        <f t="shared" si="16"/>
        <v>2.3988883068397554E-2</v>
      </c>
      <c r="T49" s="75">
        <f t="shared" si="17"/>
        <v>0.15153592846805855</v>
      </c>
      <c r="U49" s="75">
        <f t="shared" si="18"/>
        <v>0.3301580230041869</v>
      </c>
      <c r="V49" s="75">
        <f t="shared" si="19"/>
        <v>0.14244503302514053</v>
      </c>
      <c r="W49" s="75">
        <f t="shared" si="20"/>
        <v>0.11343206235111064</v>
      </c>
      <c r="X49" s="75">
        <f t="shared" si="21"/>
        <v>0.30950285922331883</v>
      </c>
      <c r="Y49" s="75">
        <f t="shared" si="22"/>
        <v>2.7284933625361808E-2</v>
      </c>
      <c r="Z49" s="75">
        <f t="shared" si="23"/>
        <v>0.23654671843250535</v>
      </c>
      <c r="AA49" s="75">
        <f t="shared" si="24"/>
        <v>1.2506172262349274E-2</v>
      </c>
      <c r="AB49" s="75">
        <f t="shared" si="25"/>
        <v>7.4586496702463714E-2</v>
      </c>
      <c r="AC49" s="75">
        <f t="shared" si="26"/>
        <v>0.11022209093197208</v>
      </c>
      <c r="AE49" s="57">
        <v>349.62628173828125</v>
      </c>
      <c r="AF49" s="57">
        <v>280.5853271484375</v>
      </c>
      <c r="AG49" s="57">
        <v>312.5933837890625</v>
      </c>
      <c r="AH49" s="57">
        <v>335.95791625976563</v>
      </c>
      <c r="AI49" s="57">
        <v>348.7530517578125</v>
      </c>
      <c r="AJ49" s="57">
        <v>359.88543701171875</v>
      </c>
      <c r="AK49" s="57">
        <v>345.07614135742188</v>
      </c>
      <c r="AL49" s="57">
        <v>368.05245971679688</v>
      </c>
      <c r="AM49" s="57">
        <v>335.10836791992188</v>
      </c>
      <c r="AN49" s="57">
        <v>308.828369140625</v>
      </c>
      <c r="AO49" s="57">
        <v>304.206787109375</v>
      </c>
      <c r="AP49" s="57">
        <v>332.96524047851563</v>
      </c>
      <c r="AQ49" s="57">
        <f>+'Indice PondENGHO'!BP46</f>
        <v>335.50613403320313</v>
      </c>
      <c r="AR49" s="65">
        <f t="shared" si="27"/>
        <v>2.6932029510319921E-2</v>
      </c>
      <c r="AS49" s="75">
        <f t="shared" si="28"/>
        <v>0.56413343138717709</v>
      </c>
      <c r="AT49" s="75">
        <f t="shared" si="1"/>
        <v>1.9938176524481471E-2</v>
      </c>
      <c r="AU49" s="75">
        <f t="shared" si="2"/>
        <v>0.12490141462708398</v>
      </c>
      <c r="AV49" s="75">
        <f t="shared" si="3"/>
        <v>0.33416436088657009</v>
      </c>
      <c r="AW49" s="75">
        <f t="shared" si="4"/>
        <v>0.2496312312673461</v>
      </c>
      <c r="AX49" s="75">
        <f t="shared" si="5"/>
        <v>0.19970127332298143</v>
      </c>
      <c r="AY49" s="75">
        <f t="shared" si="6"/>
        <v>0.45276500579944562</v>
      </c>
      <c r="AZ49" s="75">
        <f t="shared" si="7"/>
        <v>1.0810739182280439E-2</v>
      </c>
      <c r="BA49" s="75">
        <f t="shared" si="8"/>
        <v>0.33319989289930868</v>
      </c>
      <c r="BB49" s="75">
        <f t="shared" si="9"/>
        <v>3.0052342152788483E-2</v>
      </c>
      <c r="BC49" s="75">
        <f t="shared" si="10"/>
        <v>0.1342573740594834</v>
      </c>
      <c r="BD49" s="75">
        <f t="shared" si="11"/>
        <v>0.17931056056565306</v>
      </c>
      <c r="BF49" s="57">
        <f t="shared" si="29"/>
        <v>0.6089412392054141</v>
      </c>
      <c r="BG49" s="57">
        <f t="shared" si="30"/>
        <v>4.0507065439160835E-3</v>
      </c>
      <c r="BH49" s="57">
        <f t="shared" si="31"/>
        <v>2.6634513840974566E-2</v>
      </c>
      <c r="BI49" s="57">
        <f t="shared" si="32"/>
        <v>-4.006337882383193E-3</v>
      </c>
      <c r="BJ49" s="57">
        <f t="shared" si="33"/>
        <v>-0.10718619824220557</v>
      </c>
      <c r="BK49" s="57">
        <f t="shared" si="34"/>
        <v>-8.6269210971870791E-2</v>
      </c>
      <c r="BL49" s="57">
        <f t="shared" si="35"/>
        <v>-0.14326214657612679</v>
      </c>
      <c r="BM49" s="57">
        <f t="shared" si="36"/>
        <v>1.6474194443081368E-2</v>
      </c>
      <c r="BN49" s="57">
        <f t="shared" si="37"/>
        <v>-9.6653174466803327E-2</v>
      </c>
      <c r="BO49" s="57">
        <f t="shared" si="38"/>
        <v>-1.7546169890439209E-2</v>
      </c>
      <c r="BP49" s="57">
        <f t="shared" si="39"/>
        <v>-5.9670877357019689E-2</v>
      </c>
      <c r="BQ49" s="57">
        <f t="shared" si="40"/>
        <v>-6.9088469633680982E-2</v>
      </c>
      <c r="BR49" s="57">
        <f t="shared" si="13"/>
        <v>7.2418069012856578E-2</v>
      </c>
    </row>
    <row r="50" spans="1:74" x14ac:dyDescent="0.3">
      <c r="A50" s="2">
        <v>44075</v>
      </c>
      <c r="B50" s="1" t="s">
        <v>91</v>
      </c>
      <c r="C50" s="1">
        <v>2020</v>
      </c>
      <c r="D50" s="57">
        <v>362.35614013671875</v>
      </c>
      <c r="E50" s="57">
        <v>291.93603515625</v>
      </c>
      <c r="F50" s="57">
        <v>326.30902099609375</v>
      </c>
      <c r="G50" s="57">
        <v>350.9215087890625</v>
      </c>
      <c r="H50" s="57">
        <v>356.89019775390625</v>
      </c>
      <c r="I50" s="57">
        <v>384.27914428710938</v>
      </c>
      <c r="J50" s="57">
        <v>359.92855834960938</v>
      </c>
      <c r="K50" s="57">
        <v>369.73312377929688</v>
      </c>
      <c r="L50" s="57">
        <v>342.8511962890625</v>
      </c>
      <c r="M50" s="57">
        <v>310.82925415039063</v>
      </c>
      <c r="N50" s="57">
        <v>313.61001586914063</v>
      </c>
      <c r="O50" s="57">
        <v>341.35379028320313</v>
      </c>
      <c r="P50">
        <f>+'Indice PondENGHO'!BL47</f>
        <v>350.17486572265625</v>
      </c>
      <c r="Q50" s="65">
        <f t="shared" si="14"/>
        <v>2.9379192088589523E-2</v>
      </c>
      <c r="R50" s="75">
        <f t="shared" si="15"/>
        <v>1.0868359279927962</v>
      </c>
      <c r="S50" s="75">
        <f t="shared" si="16"/>
        <v>7.7514537355235488E-2</v>
      </c>
      <c r="T50" s="75">
        <f t="shared" si="17"/>
        <v>0.3921566646078683</v>
      </c>
      <c r="U50" s="75">
        <f t="shared" si="18"/>
        <v>0.22016753546117246</v>
      </c>
      <c r="V50" s="75">
        <f t="shared" si="19"/>
        <v>0.10955703683297742</v>
      </c>
      <c r="W50" s="75">
        <f t="shared" si="20"/>
        <v>0.16633191778828371</v>
      </c>
      <c r="X50" s="75">
        <f t="shared" si="21"/>
        <v>0.36565103837482976</v>
      </c>
      <c r="Y50" s="75">
        <f t="shared" si="22"/>
        <v>1.1222914346158974E-2</v>
      </c>
      <c r="Z50" s="75">
        <f t="shared" si="23"/>
        <v>0.15067455437552849</v>
      </c>
      <c r="AA50" s="75">
        <f t="shared" si="24"/>
        <v>4.5539517803434995E-3</v>
      </c>
      <c r="AB50" s="75">
        <f t="shared" si="25"/>
        <v>6.5215449854741661E-2</v>
      </c>
      <c r="AC50" s="75">
        <f t="shared" si="26"/>
        <v>5.8737478920835959E-2</v>
      </c>
      <c r="AE50" s="57">
        <v>359.7940673828125</v>
      </c>
      <c r="AF50" s="57">
        <v>292.58538818359375</v>
      </c>
      <c r="AG50" s="57">
        <v>330.4056396484375</v>
      </c>
      <c r="AH50" s="57">
        <v>340.95596313476563</v>
      </c>
      <c r="AI50" s="57">
        <v>357.75021362304688</v>
      </c>
      <c r="AJ50" s="57">
        <v>371.8489990234375</v>
      </c>
      <c r="AK50" s="57">
        <v>357.63482666015625</v>
      </c>
      <c r="AL50" s="57">
        <v>368.35479736328125</v>
      </c>
      <c r="AM50" s="57">
        <v>340.86752319335938</v>
      </c>
      <c r="AN50" s="57">
        <v>309.62539672851563</v>
      </c>
      <c r="AO50" s="57">
        <v>309.20574951171875</v>
      </c>
      <c r="AP50" s="57">
        <v>339.719482421875</v>
      </c>
      <c r="AQ50" s="57">
        <f>+'Indice PondENGHO'!BP47</f>
        <v>344.68243408203125</v>
      </c>
      <c r="AR50" s="65">
        <f t="shared" si="27"/>
        <v>2.7350617821848777E-2</v>
      </c>
      <c r="AS50" s="75">
        <f t="shared" si="28"/>
        <v>0.46921833179031242</v>
      </c>
      <c r="AT50" s="75">
        <f t="shared" si="1"/>
        <v>6.4920245535577181E-2</v>
      </c>
      <c r="AU50" s="75">
        <f t="shared" si="2"/>
        <v>0.31257597282058658</v>
      </c>
      <c r="AV50" s="75">
        <f t="shared" si="3"/>
        <v>0.21479530953860013</v>
      </c>
      <c r="AW50" s="75">
        <f t="shared" si="4"/>
        <v>0.1850151213664312</v>
      </c>
      <c r="AX50" s="75">
        <f t="shared" si="5"/>
        <v>0.28122469312679577</v>
      </c>
      <c r="AY50" s="75">
        <f t="shared" si="6"/>
        <v>0.57756568601045211</v>
      </c>
      <c r="AZ50" s="75">
        <f t="shared" si="7"/>
        <v>4.0488445820778887E-3</v>
      </c>
      <c r="BA50" s="75">
        <f t="shared" si="8"/>
        <v>0.1650012297913194</v>
      </c>
      <c r="BB50" s="75">
        <f t="shared" si="9"/>
        <v>8.8186414370024103E-3</v>
      </c>
      <c r="BC50" s="75">
        <f t="shared" si="10"/>
        <v>0.11993368617146935</v>
      </c>
      <c r="BD50" s="75">
        <f t="shared" si="11"/>
        <v>9.9434024930040693E-2</v>
      </c>
      <c r="BF50" s="57">
        <f t="shared" si="29"/>
        <v>0.61761759620248369</v>
      </c>
      <c r="BG50" s="57">
        <f t="shared" si="30"/>
        <v>1.2594291819658307E-2</v>
      </c>
      <c r="BH50" s="57">
        <f t="shared" si="31"/>
        <v>7.9580691787281721E-2</v>
      </c>
      <c r="BI50" s="57">
        <f t="shared" si="32"/>
        <v>5.3722259225723323E-3</v>
      </c>
      <c r="BJ50" s="57">
        <f t="shared" si="33"/>
        <v>-7.5458084533453776E-2</v>
      </c>
      <c r="BK50" s="57">
        <f t="shared" si="34"/>
        <v>-0.11489277533851205</v>
      </c>
      <c r="BL50" s="57">
        <f t="shared" si="35"/>
        <v>-0.21191464763562234</v>
      </c>
      <c r="BM50" s="57">
        <f t="shared" si="36"/>
        <v>7.1740697640810848E-3</v>
      </c>
      <c r="BN50" s="57">
        <f t="shared" si="37"/>
        <v>-1.4326675415790913E-2</v>
      </c>
      <c r="BO50" s="57">
        <f t="shared" si="38"/>
        <v>-4.2646896566589107E-3</v>
      </c>
      <c r="BP50" s="57">
        <f t="shared" si="39"/>
        <v>-5.4718236316727689E-2</v>
      </c>
      <c r="BQ50" s="57">
        <f t="shared" si="40"/>
        <v>-4.0696546009204734E-2</v>
      </c>
      <c r="BR50" s="57">
        <f t="shared" si="13"/>
        <v>0.20606722059010674</v>
      </c>
    </row>
    <row r="51" spans="1:74" x14ac:dyDescent="0.3">
      <c r="A51" s="2">
        <v>44105</v>
      </c>
      <c r="B51" s="1" t="s">
        <v>92</v>
      </c>
      <c r="C51" s="1">
        <v>2020</v>
      </c>
      <c r="D51" s="57">
        <v>379.85009765625</v>
      </c>
      <c r="E51" s="57">
        <v>297.28433227539063</v>
      </c>
      <c r="F51" s="57">
        <v>346.0548095703125</v>
      </c>
      <c r="G51" s="57">
        <v>359.04476928710938</v>
      </c>
      <c r="H51" s="57">
        <v>372.98422241210938</v>
      </c>
      <c r="I51" s="57">
        <v>396.6480712890625</v>
      </c>
      <c r="J51" s="57">
        <v>374.75125122070313</v>
      </c>
      <c r="K51" s="57">
        <v>369.11138916015625</v>
      </c>
      <c r="L51" s="57">
        <v>351.34725952148438</v>
      </c>
      <c r="M51" s="57">
        <v>311.27017211914063</v>
      </c>
      <c r="N51" s="57">
        <v>324.32516479492188</v>
      </c>
      <c r="O51" s="57">
        <v>348.912353515625</v>
      </c>
      <c r="P51">
        <f>+'Indice PondENGHO'!BL48</f>
        <v>364.15884399414063</v>
      </c>
      <c r="Q51" s="65">
        <f t="shared" si="14"/>
        <v>3.9934271817669176E-2</v>
      </c>
      <c r="R51" s="75">
        <f t="shared" si="15"/>
        <v>1.7222950153322953</v>
      </c>
      <c r="S51" s="75">
        <f t="shared" si="16"/>
        <v>3.3961788724536902E-2</v>
      </c>
      <c r="T51" s="75">
        <f t="shared" si="17"/>
        <v>0.45067244557406327</v>
      </c>
      <c r="U51" s="75">
        <f t="shared" si="18"/>
        <v>0.32920412462494342</v>
      </c>
      <c r="V51" s="75">
        <f t="shared" si="19"/>
        <v>0.18932480827020498</v>
      </c>
      <c r="W51" s="75">
        <f t="shared" si="20"/>
        <v>0.14784474602557013</v>
      </c>
      <c r="X51" s="75">
        <f t="shared" si="21"/>
        <v>0.4397556397455552</v>
      </c>
      <c r="Y51" s="75">
        <f t="shared" si="22"/>
        <v>-8.9054111192469546E-3</v>
      </c>
      <c r="Z51" s="75">
        <f t="shared" si="23"/>
        <v>0.18687286147318058</v>
      </c>
      <c r="AA51" s="75">
        <f t="shared" si="24"/>
        <v>2.0753156436182883E-3</v>
      </c>
      <c r="AB51" s="75">
        <f t="shared" si="25"/>
        <v>0.1342936296445717</v>
      </c>
      <c r="AC51" s="75">
        <f t="shared" si="26"/>
        <v>7.9198584155018473E-2</v>
      </c>
      <c r="AE51" s="57">
        <v>376.930419921875</v>
      </c>
      <c r="AF51" s="57">
        <v>298.08895874023438</v>
      </c>
      <c r="AG51" s="57">
        <v>351.23141479492188</v>
      </c>
      <c r="AH51" s="57">
        <v>348.941650390625</v>
      </c>
      <c r="AI51" s="57">
        <v>373.80410766601563</v>
      </c>
      <c r="AJ51" s="57">
        <v>382.84158325195313</v>
      </c>
      <c r="AK51" s="57">
        <v>372.39093017578125</v>
      </c>
      <c r="AL51" s="57">
        <v>367.9127197265625</v>
      </c>
      <c r="AM51" s="57">
        <v>349.91409301757813</v>
      </c>
      <c r="AN51" s="57">
        <v>309.87570190429688</v>
      </c>
      <c r="AO51" s="57">
        <v>319.63265991210938</v>
      </c>
      <c r="AP51" s="57">
        <v>346.55010986328125</v>
      </c>
      <c r="AQ51" s="57">
        <f>+'Indice PondENGHO'!BP48</f>
        <v>357.11367797851563</v>
      </c>
      <c r="AR51" s="65">
        <f t="shared" si="27"/>
        <v>3.6065788874886096E-2</v>
      </c>
      <c r="AS51" s="75">
        <f t="shared" si="28"/>
        <v>0.76823058282816947</v>
      </c>
      <c r="AT51" s="75">
        <f t="shared" si="1"/>
        <v>2.8924499456224266E-2</v>
      </c>
      <c r="AU51" s="75">
        <f t="shared" si="2"/>
        <v>0.35502787791820972</v>
      </c>
      <c r="AV51" s="75">
        <f t="shared" si="3"/>
        <v>0.33339676485852598</v>
      </c>
      <c r="AW51" s="75">
        <f t="shared" si="4"/>
        <v>0.32070571431727979</v>
      </c>
      <c r="AX51" s="75">
        <f t="shared" si="5"/>
        <v>0.25102522403175981</v>
      </c>
      <c r="AY51" s="75">
        <f t="shared" si="6"/>
        <v>0.65925512302182121</v>
      </c>
      <c r="AZ51" s="75">
        <f t="shared" si="7"/>
        <v>-5.7512472562707808E-3</v>
      </c>
      <c r="BA51" s="75">
        <f t="shared" si="8"/>
        <v>0.25178911291233008</v>
      </c>
      <c r="BB51" s="75">
        <f t="shared" si="9"/>
        <v>2.6904366808911291E-3</v>
      </c>
      <c r="BC51" s="75">
        <f t="shared" si="10"/>
        <v>0.24301974902823187</v>
      </c>
      <c r="BD51" s="75">
        <f t="shared" si="11"/>
        <v>9.768854007858431E-2</v>
      </c>
      <c r="BF51" s="57">
        <f t="shared" si="29"/>
        <v>0.95406443250412587</v>
      </c>
      <c r="BG51" s="57">
        <f t="shared" si="30"/>
        <v>5.0372892683126363E-3</v>
      </c>
      <c r="BH51" s="57">
        <f t="shared" si="31"/>
        <v>9.5644567655853552E-2</v>
      </c>
      <c r="BI51" s="57">
        <f t="shared" si="32"/>
        <v>-4.1926402335825674E-3</v>
      </c>
      <c r="BJ51" s="57">
        <f t="shared" si="33"/>
        <v>-0.13138090604707481</v>
      </c>
      <c r="BK51" s="57">
        <f t="shared" si="34"/>
        <v>-0.10318047800618968</v>
      </c>
      <c r="BL51" s="57">
        <f t="shared" si="35"/>
        <v>-0.21949948327626601</v>
      </c>
      <c r="BM51" s="57">
        <f t="shared" si="36"/>
        <v>-3.1541638629761738E-3</v>
      </c>
      <c r="BN51" s="57">
        <f t="shared" si="37"/>
        <v>-6.4916251439149503E-2</v>
      </c>
      <c r="BO51" s="57">
        <f t="shared" si="38"/>
        <v>-6.1512103727284079E-4</v>
      </c>
      <c r="BP51" s="57">
        <f t="shared" si="39"/>
        <v>-0.10872611938366017</v>
      </c>
      <c r="BQ51" s="57">
        <f t="shared" si="40"/>
        <v>-1.8489955923565837E-2</v>
      </c>
      <c r="BR51" s="57">
        <f t="shared" si="13"/>
        <v>0.4005911702185545</v>
      </c>
    </row>
    <row r="52" spans="1:74" x14ac:dyDescent="0.3">
      <c r="A52" s="2">
        <v>44136</v>
      </c>
      <c r="B52" s="1" t="s">
        <v>93</v>
      </c>
      <c r="C52" s="1">
        <v>2020</v>
      </c>
      <c r="D52" s="57">
        <v>390.328125</v>
      </c>
      <c r="E52" s="57">
        <v>306.41409301757813</v>
      </c>
      <c r="F52" s="57">
        <v>360.1728515625</v>
      </c>
      <c r="G52" s="57">
        <v>367.7283935546875</v>
      </c>
      <c r="H52" s="57">
        <v>388.31524658203125</v>
      </c>
      <c r="I52" s="57">
        <v>411.82955932617188</v>
      </c>
      <c r="J52" s="57">
        <v>388.25485229492188</v>
      </c>
      <c r="K52" s="57">
        <v>368.34228515625</v>
      </c>
      <c r="L52" s="57">
        <v>368.94760131835938</v>
      </c>
      <c r="M52" s="57">
        <v>312.62887573242188</v>
      </c>
      <c r="N52" s="57">
        <v>334.8787841796875</v>
      </c>
      <c r="O52" s="57">
        <v>357.55795288085938</v>
      </c>
      <c r="P52">
        <f>+'Indice PondENGHO'!BL49</f>
        <v>375.52099609375</v>
      </c>
      <c r="Q52" s="65">
        <f t="shared" si="14"/>
        <v>3.1201087896116642E-2</v>
      </c>
      <c r="R52" s="75">
        <f t="shared" si="15"/>
        <v>0.99195761005711458</v>
      </c>
      <c r="S52" s="75">
        <f t="shared" si="16"/>
        <v>5.5747902952005754E-2</v>
      </c>
      <c r="T52" s="75">
        <f t="shared" si="17"/>
        <v>0.30985256927559818</v>
      </c>
      <c r="U52" s="75">
        <f t="shared" si="18"/>
        <v>0.33839973955925717</v>
      </c>
      <c r="V52" s="75">
        <f t="shared" si="19"/>
        <v>0.17342357740964601</v>
      </c>
      <c r="W52" s="75">
        <f t="shared" si="20"/>
        <v>0.17449473189692899</v>
      </c>
      <c r="X52" s="75">
        <f t="shared" si="21"/>
        <v>0.38523702145187722</v>
      </c>
      <c r="Y52" s="75">
        <f t="shared" si="22"/>
        <v>-1.0593222751583148E-2</v>
      </c>
      <c r="Z52" s="75">
        <f t="shared" si="23"/>
        <v>0.37225771792533729</v>
      </c>
      <c r="AA52" s="75">
        <f t="shared" si="24"/>
        <v>6.1495763968987781E-3</v>
      </c>
      <c r="AB52" s="75">
        <f t="shared" si="25"/>
        <v>0.12718993249778984</v>
      </c>
      <c r="AC52" s="75">
        <f t="shared" si="26"/>
        <v>8.7109873437638027E-2</v>
      </c>
      <c r="AE52" s="57">
        <v>387.0272216796875</v>
      </c>
      <c r="AF52" s="57">
        <v>306.91720581054688</v>
      </c>
      <c r="AG52" s="57">
        <v>363.98858642578125</v>
      </c>
      <c r="AH52" s="57">
        <v>357.85107421875</v>
      </c>
      <c r="AI52" s="57">
        <v>388.41616821289063</v>
      </c>
      <c r="AJ52" s="57">
        <v>396.45361328125</v>
      </c>
      <c r="AK52" s="57">
        <v>385.81729125976563</v>
      </c>
      <c r="AL52" s="57">
        <v>365.15951538085938</v>
      </c>
      <c r="AM52" s="57">
        <v>367.2764892578125</v>
      </c>
      <c r="AN52" s="57">
        <v>311.342529296875</v>
      </c>
      <c r="AO52" s="57">
        <v>330.01986694335938</v>
      </c>
      <c r="AP52" s="57">
        <v>356.22039794921875</v>
      </c>
      <c r="AQ52" s="57">
        <f>+'Indice PondENGHO'!BP49</f>
        <v>368.46566772460938</v>
      </c>
      <c r="AR52" s="65">
        <f t="shared" si="27"/>
        <v>3.1788168435197051E-2</v>
      </c>
      <c r="AS52" s="75">
        <f t="shared" si="28"/>
        <v>0.43526239003347145</v>
      </c>
      <c r="AT52" s="75">
        <f t="shared" si="1"/>
        <v>4.4615925017598826E-2</v>
      </c>
      <c r="AU52" s="75">
        <f t="shared" si="2"/>
        <v>0.20912684668528814</v>
      </c>
      <c r="AV52" s="75">
        <f t="shared" si="3"/>
        <v>0.35767848028977589</v>
      </c>
      <c r="AW52" s="75">
        <f t="shared" si="4"/>
        <v>0.28069319124723857</v>
      </c>
      <c r="AX52" s="75">
        <f t="shared" si="5"/>
        <v>0.29890595602532893</v>
      </c>
      <c r="AY52" s="75">
        <f t="shared" si="6"/>
        <v>0.57681195367501159</v>
      </c>
      <c r="AZ52" s="75">
        <f t="shared" si="7"/>
        <v>-3.4442609565458471E-2</v>
      </c>
      <c r="BA52" s="75">
        <f t="shared" si="8"/>
        <v>0.46468299583330208</v>
      </c>
      <c r="BB52" s="75">
        <f t="shared" si="9"/>
        <v>1.5160937806830248E-2</v>
      </c>
      <c r="BC52" s="75">
        <f t="shared" si="10"/>
        <v>0.23279777397742615</v>
      </c>
      <c r="BD52" s="75">
        <f t="shared" si="11"/>
        <v>0.13298925161277877</v>
      </c>
      <c r="BF52" s="57">
        <f t="shared" si="29"/>
        <v>0.55669522002364313</v>
      </c>
      <c r="BG52" s="57">
        <f t="shared" si="30"/>
        <v>1.1131977934406928E-2</v>
      </c>
      <c r="BH52" s="57">
        <f t="shared" si="31"/>
        <v>0.10072572259031004</v>
      </c>
      <c r="BI52" s="57">
        <f t="shared" si="32"/>
        <v>-1.9278740730518718E-2</v>
      </c>
      <c r="BJ52" s="57">
        <f t="shared" si="33"/>
        <v>-0.10726961383759256</v>
      </c>
      <c r="BK52" s="57">
        <f t="shared" si="34"/>
        <v>-0.12441122412839994</v>
      </c>
      <c r="BL52" s="57">
        <f t="shared" si="35"/>
        <v>-0.19157493222313438</v>
      </c>
      <c r="BM52" s="57">
        <f t="shared" si="36"/>
        <v>2.3849386813875322E-2</v>
      </c>
      <c r="BN52" s="57">
        <f t="shared" si="37"/>
        <v>-9.2425277907964787E-2</v>
      </c>
      <c r="BO52" s="57">
        <f t="shared" si="38"/>
        <v>-9.0113614099314697E-3</v>
      </c>
      <c r="BP52" s="57">
        <f t="shared" si="39"/>
        <v>-0.10560784147963631</v>
      </c>
      <c r="BQ52" s="57">
        <f t="shared" si="40"/>
        <v>-4.5879378175140748E-2</v>
      </c>
      <c r="BR52" s="57">
        <f t="shared" si="13"/>
        <v>-3.0560625300836003E-3</v>
      </c>
    </row>
    <row r="53" spans="1:74" x14ac:dyDescent="0.3">
      <c r="A53" s="2">
        <v>44166</v>
      </c>
      <c r="B53" s="1" t="s">
        <v>82</v>
      </c>
      <c r="C53" s="1">
        <v>2020</v>
      </c>
      <c r="D53" s="57">
        <v>410.59112548828125</v>
      </c>
      <c r="E53" s="57">
        <v>317.51171875</v>
      </c>
      <c r="F53" s="57">
        <v>373.46951293945313</v>
      </c>
      <c r="G53" s="57">
        <v>377.32919311523438</v>
      </c>
      <c r="H53" s="57">
        <v>397.53973388671875</v>
      </c>
      <c r="I53" s="57">
        <v>432.86752319335938</v>
      </c>
      <c r="J53" s="57">
        <v>406.81683349609375</v>
      </c>
      <c r="K53" s="57">
        <v>368.41842651367188</v>
      </c>
      <c r="L53" s="57">
        <v>387.2752685546875</v>
      </c>
      <c r="M53" s="57">
        <v>312.85546875</v>
      </c>
      <c r="N53" s="57">
        <v>350.00277709960938</v>
      </c>
      <c r="O53" s="57">
        <v>364.01010131835938</v>
      </c>
      <c r="P53">
        <f>+'Indice PondENGHO'!BL50</f>
        <v>391.49972534179688</v>
      </c>
      <c r="Q53" s="65">
        <f t="shared" si="14"/>
        <v>4.2550827821243198E-2</v>
      </c>
      <c r="R53" s="75">
        <f t="shared" si="15"/>
        <v>1.8602614164590194</v>
      </c>
      <c r="S53" s="75">
        <f t="shared" si="16"/>
        <v>6.5713689375724027E-2</v>
      </c>
      <c r="T53" s="75">
        <f t="shared" si="17"/>
        <v>0.28299572735231887</v>
      </c>
      <c r="U53" s="75">
        <f t="shared" si="18"/>
        <v>0.36282151864461848</v>
      </c>
      <c r="V53" s="75">
        <f t="shared" si="19"/>
        <v>0.10118959258431526</v>
      </c>
      <c r="W53" s="75">
        <f t="shared" si="20"/>
        <v>0.23449215644974258</v>
      </c>
      <c r="X53" s="75">
        <f t="shared" si="21"/>
        <v>0.51352238873058476</v>
      </c>
      <c r="Y53" s="75">
        <f t="shared" si="22"/>
        <v>1.0169984354958573E-3</v>
      </c>
      <c r="Z53" s="75">
        <f t="shared" si="23"/>
        <v>0.37591221437726419</v>
      </c>
      <c r="AA53" s="75">
        <f t="shared" si="24"/>
        <v>9.945431519121418E-4</v>
      </c>
      <c r="AB53" s="75">
        <f t="shared" si="25"/>
        <v>0.17675610072065281</v>
      </c>
      <c r="AC53" s="75">
        <f t="shared" si="26"/>
        <v>6.3042476297570815E-2</v>
      </c>
      <c r="AE53" s="57">
        <v>402.36358642578125</v>
      </c>
      <c r="AF53" s="57">
        <v>317.1275634765625</v>
      </c>
      <c r="AG53" s="57">
        <v>376.65200805664063</v>
      </c>
      <c r="AH53" s="57">
        <v>369.06243896484375</v>
      </c>
      <c r="AI53" s="57">
        <v>397.71981811523438</v>
      </c>
      <c r="AJ53" s="57">
        <v>417.78671264648438</v>
      </c>
      <c r="AK53" s="57">
        <v>404.99276733398438</v>
      </c>
      <c r="AL53" s="57">
        <v>365.10775756835938</v>
      </c>
      <c r="AM53" s="57">
        <v>386.30035400390625</v>
      </c>
      <c r="AN53" s="57">
        <v>311.36398315429688</v>
      </c>
      <c r="AO53" s="57">
        <v>345.61383056640625</v>
      </c>
      <c r="AP53" s="57">
        <v>362.10565185546875</v>
      </c>
      <c r="AQ53" s="57">
        <f>+'Indice PondENGHO'!BP50</f>
        <v>382.70220947265625</v>
      </c>
      <c r="AR53" s="65">
        <f t="shared" si="27"/>
        <v>3.8637362975937339E-2</v>
      </c>
      <c r="AS53" s="75">
        <f t="shared" si="28"/>
        <v>0.64113041396503556</v>
      </c>
      <c r="AT53" s="75">
        <f t="shared" si="1"/>
        <v>5.0039506239594897E-2</v>
      </c>
      <c r="AU53" s="75">
        <f t="shared" si="2"/>
        <v>0.20130895531329876</v>
      </c>
      <c r="AV53" s="75">
        <f t="shared" si="3"/>
        <v>0.43647393294713543</v>
      </c>
      <c r="AW53" s="75">
        <f t="shared" si="4"/>
        <v>0.17331270952798758</v>
      </c>
      <c r="AX53" s="75">
        <f t="shared" si="5"/>
        <v>0.4542785847278511</v>
      </c>
      <c r="AY53" s="75">
        <f t="shared" si="6"/>
        <v>0.79887479992541865</v>
      </c>
      <c r="AZ53" s="75">
        <f t="shared" si="7"/>
        <v>-6.2789952234141807E-4</v>
      </c>
      <c r="BA53" s="75">
        <f t="shared" si="8"/>
        <v>0.49374476537618445</v>
      </c>
      <c r="BB53" s="75">
        <f t="shared" si="9"/>
        <v>2.1503496473497383E-4</v>
      </c>
      <c r="BC53" s="75">
        <f t="shared" si="10"/>
        <v>0.33891687219782746</v>
      </c>
      <c r="BD53" s="75">
        <f t="shared" si="11"/>
        <v>7.848722448096862E-2</v>
      </c>
      <c r="BF53" s="57">
        <f t="shared" si="29"/>
        <v>1.2191310024939839</v>
      </c>
      <c r="BG53" s="57">
        <f t="shared" si="30"/>
        <v>1.567418313612913E-2</v>
      </c>
      <c r="BH53" s="57">
        <f t="shared" si="31"/>
        <v>8.1686772039020111E-2</v>
      </c>
      <c r="BI53" s="57">
        <f t="shared" si="32"/>
        <v>-7.3652414302516955E-2</v>
      </c>
      <c r="BJ53" s="57">
        <f t="shared" si="33"/>
        <v>-7.2123116943672322E-2</v>
      </c>
      <c r="BK53" s="57">
        <f t="shared" si="34"/>
        <v>-0.21978642827810851</v>
      </c>
      <c r="BL53" s="57">
        <f t="shared" si="35"/>
        <v>-0.2853524111948339</v>
      </c>
      <c r="BM53" s="57">
        <f t="shared" si="36"/>
        <v>1.6448979578372754E-3</v>
      </c>
      <c r="BN53" s="57">
        <f t="shared" si="37"/>
        <v>-0.11783255099892026</v>
      </c>
      <c r="BO53" s="57">
        <f t="shared" si="38"/>
        <v>7.7950818717716802E-4</v>
      </c>
      <c r="BP53" s="57">
        <f t="shared" si="39"/>
        <v>-0.16216077147717464</v>
      </c>
      <c r="BQ53" s="57">
        <f t="shared" si="40"/>
        <v>-1.5444748183397805E-2</v>
      </c>
      <c r="BR53" s="57">
        <f t="shared" si="13"/>
        <v>0.37256392243552328</v>
      </c>
    </row>
    <row r="54" spans="1:74" x14ac:dyDescent="0.3">
      <c r="A54" s="2">
        <v>44197</v>
      </c>
      <c r="B54" s="1" t="s">
        <v>83</v>
      </c>
      <c r="C54" s="1">
        <v>2021</v>
      </c>
      <c r="D54" s="57">
        <v>431.25027465820313</v>
      </c>
      <c r="E54" s="57">
        <v>331.95602416992188</v>
      </c>
      <c r="F54" s="57">
        <v>380.45648193359375</v>
      </c>
      <c r="G54" s="57">
        <v>383.91839599609375</v>
      </c>
      <c r="H54" s="57">
        <v>409.54583740234375</v>
      </c>
      <c r="I54" s="57">
        <v>448.2264404296875</v>
      </c>
      <c r="J54" s="57">
        <v>427.65185546875</v>
      </c>
      <c r="K54" s="57">
        <v>423.25030517578125</v>
      </c>
      <c r="L54" s="57">
        <v>405.84432983398438</v>
      </c>
      <c r="M54" s="57">
        <v>315.02572631835938</v>
      </c>
      <c r="N54" s="57">
        <v>369.4581298828125</v>
      </c>
      <c r="O54" s="57">
        <v>371.33456420898438</v>
      </c>
      <c r="P54">
        <f>+'Indice PondENGHO'!BL51</f>
        <v>408.57989501953125</v>
      </c>
      <c r="Q54" s="65">
        <f t="shared" si="14"/>
        <v>4.3627539362441681E-2</v>
      </c>
      <c r="R54" s="75">
        <f t="shared" si="15"/>
        <v>1.8192208199418074</v>
      </c>
      <c r="S54" s="75">
        <f t="shared" si="16"/>
        <v>8.2039915014698359E-2</v>
      </c>
      <c r="T54" s="75">
        <f t="shared" si="17"/>
        <v>0.14263590052216432</v>
      </c>
      <c r="U54" s="75">
        <f t="shared" si="18"/>
        <v>0.23884781688973003</v>
      </c>
      <c r="V54" s="75">
        <f t="shared" si="19"/>
        <v>0.12632766122003955</v>
      </c>
      <c r="W54" s="75">
        <f t="shared" si="20"/>
        <v>0.16420560541108911</v>
      </c>
      <c r="X54" s="75">
        <f t="shared" si="21"/>
        <v>0.55288114542825328</v>
      </c>
      <c r="Y54" s="75">
        <f t="shared" si="22"/>
        <v>0.70248257873554532</v>
      </c>
      <c r="Z54" s="75">
        <f t="shared" si="23"/>
        <v>0.36531874601955244</v>
      </c>
      <c r="AA54" s="75">
        <f t="shared" si="24"/>
        <v>9.13673755296124E-3</v>
      </c>
      <c r="AB54" s="75">
        <f t="shared" si="25"/>
        <v>0.21809706429307751</v>
      </c>
      <c r="AC54" s="75">
        <f t="shared" si="26"/>
        <v>6.8644770785449297E-2</v>
      </c>
      <c r="AE54" s="57">
        <v>421.14166259765625</v>
      </c>
      <c r="AF54" s="57">
        <v>331.30892944335938</v>
      </c>
      <c r="AG54" s="57">
        <v>381.53411865234375</v>
      </c>
      <c r="AH54" s="57">
        <v>371.84051513671875</v>
      </c>
      <c r="AI54" s="57">
        <v>409.49945068359375</v>
      </c>
      <c r="AJ54" s="57">
        <v>431.48306274414063</v>
      </c>
      <c r="AK54" s="57">
        <v>423.61740112304688</v>
      </c>
      <c r="AL54" s="57">
        <v>421.06719970703125</v>
      </c>
      <c r="AM54" s="57">
        <v>404.88870239257813</v>
      </c>
      <c r="AN54" s="57">
        <v>313.37802124023438</v>
      </c>
      <c r="AO54" s="57">
        <v>364.30465698242188</v>
      </c>
      <c r="AP54" s="57">
        <v>369.4610595703125</v>
      </c>
      <c r="AQ54" s="57">
        <f>+'Indice PondENGHO'!BP51</f>
        <v>397.44119262695313</v>
      </c>
      <c r="AR54" s="65">
        <f t="shared" si="27"/>
        <v>3.8512929346831815E-2</v>
      </c>
      <c r="AS54" s="75">
        <f t="shared" si="28"/>
        <v>0.75297023623156056</v>
      </c>
      <c r="AT54" s="75">
        <f t="shared" si="1"/>
        <v>6.6664233085836674E-2</v>
      </c>
      <c r="AU54" s="75">
        <f t="shared" si="2"/>
        <v>7.4442749295561106E-2</v>
      </c>
      <c r="AV54" s="75">
        <f t="shared" si="3"/>
        <v>0.10374011902787063</v>
      </c>
      <c r="AW54" s="75">
        <f t="shared" si="4"/>
        <v>0.21048035091470146</v>
      </c>
      <c r="AX54" s="75">
        <f t="shared" si="5"/>
        <v>0.27975375145447368</v>
      </c>
      <c r="AY54" s="75">
        <f t="shared" si="6"/>
        <v>0.74425724557531403</v>
      </c>
      <c r="AZ54" s="75">
        <f t="shared" si="7"/>
        <v>0.6511639944439116</v>
      </c>
      <c r="BA54" s="75">
        <f t="shared" si="8"/>
        <v>0.46275095195427718</v>
      </c>
      <c r="BB54" s="75">
        <f t="shared" si="9"/>
        <v>1.9363066341059207E-2</v>
      </c>
      <c r="BC54" s="75">
        <f t="shared" si="10"/>
        <v>0.38964395206825053</v>
      </c>
      <c r="BD54" s="75">
        <f t="shared" si="11"/>
        <v>9.4089959319170857E-2</v>
      </c>
      <c r="BF54" s="57">
        <f t="shared" si="29"/>
        <v>1.0662505837102469</v>
      </c>
      <c r="BG54" s="57">
        <f t="shared" si="30"/>
        <v>1.5375681928861684E-2</v>
      </c>
      <c r="BH54" s="57">
        <f t="shared" si="31"/>
        <v>6.8193151226603216E-2</v>
      </c>
      <c r="BI54" s="57">
        <f t="shared" si="32"/>
        <v>0.13510769786185939</v>
      </c>
      <c r="BJ54" s="57">
        <f t="shared" si="33"/>
        <v>-8.4152689694661914E-2</v>
      </c>
      <c r="BK54" s="57">
        <f t="shared" si="34"/>
        <v>-0.11554814604338456</v>
      </c>
      <c r="BL54" s="57">
        <f t="shared" si="35"/>
        <v>-0.19137610014706075</v>
      </c>
      <c r="BM54" s="57">
        <f t="shared" si="36"/>
        <v>5.1318584291633718E-2</v>
      </c>
      <c r="BN54" s="57">
        <f t="shared" si="37"/>
        <v>-9.7432205934724736E-2</v>
      </c>
      <c r="BO54" s="57">
        <f t="shared" si="38"/>
        <v>-1.0226328788097967E-2</v>
      </c>
      <c r="BP54" s="57">
        <f t="shared" si="39"/>
        <v>-0.17154688777517302</v>
      </c>
      <c r="BQ54" s="57">
        <f t="shared" si="40"/>
        <v>-2.5445188533721561E-2</v>
      </c>
      <c r="BR54" s="57">
        <f t="shared" si="13"/>
        <v>0.64051815210238061</v>
      </c>
    </row>
    <row r="55" spans="1:74" x14ac:dyDescent="0.3">
      <c r="A55" s="2">
        <v>44228</v>
      </c>
      <c r="B55" s="1" t="s">
        <v>84</v>
      </c>
      <c r="C55" s="1">
        <v>2021</v>
      </c>
      <c r="D55" s="57">
        <v>447.63778686523438</v>
      </c>
      <c r="E55" s="57">
        <v>343.80706787109375</v>
      </c>
      <c r="F55" s="57">
        <v>391.785888671875</v>
      </c>
      <c r="G55" s="57">
        <v>391.53494262695313</v>
      </c>
      <c r="H55" s="57">
        <v>427.99404907226563</v>
      </c>
      <c r="I55" s="57">
        <v>464.75946044921875</v>
      </c>
      <c r="J55" s="57">
        <v>448.13125610351563</v>
      </c>
      <c r="K55" s="57">
        <v>431.62564086914063</v>
      </c>
      <c r="L55" s="57">
        <v>415.04913330078125</v>
      </c>
      <c r="M55" s="57">
        <v>315.60052490234375</v>
      </c>
      <c r="N55" s="57">
        <v>388.69390869140625</v>
      </c>
      <c r="O55" s="57">
        <v>383.10275268554688</v>
      </c>
      <c r="P55">
        <f>+'Indice PondENGHO'!BL52</f>
        <v>423.03781127929688</v>
      </c>
      <c r="Q55" s="65">
        <f t="shared" si="14"/>
        <v>3.5385775061385516E-2</v>
      </c>
      <c r="R55" s="75">
        <f t="shared" si="15"/>
        <v>1.3827398637875428</v>
      </c>
      <c r="S55" s="75">
        <f t="shared" si="16"/>
        <v>6.4497013861740587E-2</v>
      </c>
      <c r="T55" s="75">
        <f t="shared" si="17"/>
        <v>0.22161628492575292</v>
      </c>
      <c r="U55" s="75">
        <f t="shared" si="18"/>
        <v>0.26454586094548549</v>
      </c>
      <c r="V55" s="75">
        <f t="shared" si="19"/>
        <v>0.18599664672955671</v>
      </c>
      <c r="W55" s="75">
        <f t="shared" si="20"/>
        <v>0.16936904511800158</v>
      </c>
      <c r="X55" s="75">
        <f t="shared" si="21"/>
        <v>0.52072631840699191</v>
      </c>
      <c r="Y55" s="75">
        <f t="shared" si="22"/>
        <v>0.10281562613512713</v>
      </c>
      <c r="Z55" s="75">
        <f t="shared" si="23"/>
        <v>0.17352058303858134</v>
      </c>
      <c r="AA55" s="75">
        <f t="shared" si="24"/>
        <v>2.3187291917785785E-3</v>
      </c>
      <c r="AB55" s="75">
        <f t="shared" si="25"/>
        <v>0.20662123508330871</v>
      </c>
      <c r="AC55" s="75">
        <f t="shared" si="26"/>
        <v>0.10568071933970702</v>
      </c>
      <c r="AE55" s="57">
        <v>437.41146850585938</v>
      </c>
      <c r="AF55" s="57">
        <v>343.212646484375</v>
      </c>
      <c r="AG55" s="57">
        <v>392.18841552734375</v>
      </c>
      <c r="AH55" s="57">
        <v>379.47457885742188</v>
      </c>
      <c r="AI55" s="57">
        <v>428.34014892578125</v>
      </c>
      <c r="AJ55" s="57">
        <v>445.73956298828125</v>
      </c>
      <c r="AK55" s="57">
        <v>443.9844970703125</v>
      </c>
      <c r="AL55" s="57">
        <v>428.60882568359375</v>
      </c>
      <c r="AM55" s="57">
        <v>414.57147216796875</v>
      </c>
      <c r="AN55" s="57">
        <v>313.46697998046875</v>
      </c>
      <c r="AO55" s="57">
        <v>384.37387084960938</v>
      </c>
      <c r="AP55" s="57">
        <v>381.46878051757813</v>
      </c>
      <c r="AQ55" s="57">
        <f>+'Indice PondENGHO'!BP52</f>
        <v>411.77706909179688</v>
      </c>
      <c r="AR55" s="65">
        <f t="shared" si="27"/>
        <v>3.6070434395811812E-2</v>
      </c>
      <c r="AS55" s="75">
        <f t="shared" si="28"/>
        <v>0.62512023099033087</v>
      </c>
      <c r="AT55" s="75">
        <f t="shared" si="1"/>
        <v>5.3618157578583681E-2</v>
      </c>
      <c r="AU55" s="75">
        <f t="shared" si="2"/>
        <v>0.15566610317512511</v>
      </c>
      <c r="AV55" s="75">
        <f t="shared" si="3"/>
        <v>0.27315731951216105</v>
      </c>
      <c r="AW55" s="75">
        <f t="shared" si="4"/>
        <v>0.32257542496524727</v>
      </c>
      <c r="AX55" s="75">
        <f t="shared" si="5"/>
        <v>0.27902201163682816</v>
      </c>
      <c r="AY55" s="75">
        <f t="shared" si="6"/>
        <v>0.77986406251272455</v>
      </c>
      <c r="AZ55" s="75">
        <f t="shared" si="7"/>
        <v>8.4088472115221122E-2</v>
      </c>
      <c r="BA55" s="75">
        <f t="shared" si="8"/>
        <v>0.23097266873214986</v>
      </c>
      <c r="BB55" s="75">
        <f t="shared" si="9"/>
        <v>8.1950111322678205E-4</v>
      </c>
      <c r="BC55" s="75">
        <f t="shared" si="10"/>
        <v>0.40088911624190843</v>
      </c>
      <c r="BD55" s="75">
        <f t="shared" si="11"/>
        <v>0.14718094451031397</v>
      </c>
      <c r="BF55" s="57">
        <f t="shared" si="29"/>
        <v>0.75761963279721189</v>
      </c>
      <c r="BG55" s="57">
        <f t="shared" si="30"/>
        <v>1.0878856283156907E-2</v>
      </c>
      <c r="BH55" s="57">
        <f t="shared" si="31"/>
        <v>6.5950181750627807E-2</v>
      </c>
      <c r="BI55" s="57">
        <f t="shared" si="32"/>
        <v>-8.6114585666755561E-3</v>
      </c>
      <c r="BJ55" s="57">
        <f t="shared" si="33"/>
        <v>-0.13657877823569056</v>
      </c>
      <c r="BK55" s="57">
        <f t="shared" si="34"/>
        <v>-0.10965296651882658</v>
      </c>
      <c r="BL55" s="57">
        <f t="shared" si="35"/>
        <v>-0.25913774410573265</v>
      </c>
      <c r="BM55" s="57">
        <f t="shared" si="36"/>
        <v>1.8727154019906003E-2</v>
      </c>
      <c r="BN55" s="57">
        <f t="shared" si="37"/>
        <v>-5.7452085693568522E-2</v>
      </c>
      <c r="BO55" s="57">
        <f t="shared" si="38"/>
        <v>1.4992280785517966E-3</v>
      </c>
      <c r="BP55" s="57">
        <f t="shared" si="39"/>
        <v>-0.19426788115859972</v>
      </c>
      <c r="BQ55" s="57">
        <f t="shared" si="40"/>
        <v>-4.1500225170606947E-2</v>
      </c>
      <c r="BR55" s="57">
        <f t="shared" si="13"/>
        <v>4.7473913479753854E-2</v>
      </c>
    </row>
    <row r="56" spans="1:74" x14ac:dyDescent="0.3">
      <c r="A56" s="2">
        <v>44256</v>
      </c>
      <c r="B56" s="1" t="s">
        <v>85</v>
      </c>
      <c r="C56" s="1">
        <v>2021</v>
      </c>
      <c r="D56" s="57">
        <v>466.86572265625</v>
      </c>
      <c r="E56" s="57">
        <v>365.78375244140625</v>
      </c>
      <c r="F56" s="57">
        <v>426.37957763671875</v>
      </c>
      <c r="G56" s="57">
        <v>397.24288940429688</v>
      </c>
      <c r="H56" s="57">
        <v>441.462890625</v>
      </c>
      <c r="I56" s="57">
        <v>482.83355712890625</v>
      </c>
      <c r="J56" s="57">
        <v>467.68978881835938</v>
      </c>
      <c r="K56" s="57">
        <v>432.85504150390625</v>
      </c>
      <c r="L56" s="57">
        <v>436.64730834960938</v>
      </c>
      <c r="M56" s="57">
        <v>403.85931396484375</v>
      </c>
      <c r="N56" s="57">
        <v>401.78182983398438</v>
      </c>
      <c r="O56" s="57">
        <v>391.78271484375</v>
      </c>
      <c r="P56">
        <f>+'Indice PondENGHO'!BL53</f>
        <v>442.42233276367188</v>
      </c>
      <c r="Q56" s="65">
        <f t="shared" si="14"/>
        <v>4.5822195953961753E-2</v>
      </c>
      <c r="R56" s="75">
        <f t="shared" si="15"/>
        <v>1.5669600512686355</v>
      </c>
      <c r="S56" s="75">
        <f t="shared" si="16"/>
        <v>0.11551622526562301</v>
      </c>
      <c r="T56" s="75">
        <f t="shared" si="17"/>
        <v>0.65356559780740098</v>
      </c>
      <c r="U56" s="75">
        <f t="shared" si="18"/>
        <v>0.1914787513034763</v>
      </c>
      <c r="V56" s="75">
        <f t="shared" si="19"/>
        <v>0.13115320003002887</v>
      </c>
      <c r="W56" s="75">
        <f t="shared" si="20"/>
        <v>0.178828302635785</v>
      </c>
      <c r="X56" s="75">
        <f t="shared" si="21"/>
        <v>0.48031523586417102</v>
      </c>
      <c r="Y56" s="75">
        <f t="shared" si="22"/>
        <v>1.4576328276696004E-2</v>
      </c>
      <c r="Z56" s="75">
        <f t="shared" si="23"/>
        <v>0.39323425329771827</v>
      </c>
      <c r="AA56" s="75">
        <f t="shared" si="24"/>
        <v>0.34386669183873991</v>
      </c>
      <c r="AB56" s="75">
        <f t="shared" si="25"/>
        <v>0.13577932781449559</v>
      </c>
      <c r="AC56" s="75">
        <f t="shared" si="26"/>
        <v>7.5283843496069577E-2</v>
      </c>
      <c r="AE56" s="57">
        <v>457.85202026367188</v>
      </c>
      <c r="AF56" s="57">
        <v>365.29129028320313</v>
      </c>
      <c r="AG56" s="57">
        <v>435.3695068359375</v>
      </c>
      <c r="AH56" s="57">
        <v>384.2977294921875</v>
      </c>
      <c r="AI56" s="57">
        <v>441.71023559570313</v>
      </c>
      <c r="AJ56" s="57">
        <v>463.79800415039063</v>
      </c>
      <c r="AK56" s="57">
        <v>462.31561279296875</v>
      </c>
      <c r="AL56" s="57">
        <v>428.7486572265625</v>
      </c>
      <c r="AM56" s="57">
        <v>436.67840576171875</v>
      </c>
      <c r="AN56" s="57">
        <v>404.86270141601563</v>
      </c>
      <c r="AO56" s="57">
        <v>395.92251586914063</v>
      </c>
      <c r="AP56" s="57">
        <v>389.70394897460938</v>
      </c>
      <c r="AQ56" s="57">
        <f>+'Indice PondENGHO'!BP53</f>
        <v>431.82781982421875</v>
      </c>
      <c r="AR56" s="65">
        <f t="shared" si="27"/>
        <v>4.8693218339343591E-2</v>
      </c>
      <c r="AS56" s="75">
        <f t="shared" si="28"/>
        <v>0.75852797588803433</v>
      </c>
      <c r="AT56" s="75">
        <f t="shared" si="1"/>
        <v>9.605046921759787E-2</v>
      </c>
      <c r="AU56" s="75">
        <f t="shared" si="2"/>
        <v>0.60934139121226227</v>
      </c>
      <c r="AV56" s="75">
        <f t="shared" si="3"/>
        <v>0.16668084502677818</v>
      </c>
      <c r="AW56" s="75">
        <f t="shared" si="4"/>
        <v>0.22108858124305758</v>
      </c>
      <c r="AX56" s="75">
        <f t="shared" si="5"/>
        <v>0.34135290574911586</v>
      </c>
      <c r="AY56" s="75">
        <f t="shared" si="6"/>
        <v>0.67791696682971647</v>
      </c>
      <c r="AZ56" s="75">
        <f t="shared" si="7"/>
        <v>1.5058247373257159E-3</v>
      </c>
      <c r="BA56" s="75">
        <f t="shared" si="8"/>
        <v>0.50931597600677303</v>
      </c>
      <c r="BB56" s="75">
        <f t="shared" si="9"/>
        <v>0.81317607976597983</v>
      </c>
      <c r="BC56" s="75">
        <f t="shared" si="10"/>
        <v>0.2228038766160762</v>
      </c>
      <c r="BD56" s="75">
        <f t="shared" si="11"/>
        <v>9.7490274328321039E-2</v>
      </c>
      <c r="BF56" s="57">
        <f t="shared" si="29"/>
        <v>0.80843207538060113</v>
      </c>
      <c r="BG56" s="57">
        <f t="shared" si="30"/>
        <v>1.946575604802514E-2</v>
      </c>
      <c r="BH56" s="57">
        <f t="shared" si="31"/>
        <v>4.4224206595138704E-2</v>
      </c>
      <c r="BI56" s="57">
        <f t="shared" si="32"/>
        <v>2.4797906276698117E-2</v>
      </c>
      <c r="BJ56" s="57">
        <f t="shared" si="33"/>
        <v>-8.9935381213028714E-2</v>
      </c>
      <c r="BK56" s="57">
        <f t="shared" si="34"/>
        <v>-0.16252460311333086</v>
      </c>
      <c r="BL56" s="57">
        <f t="shared" si="35"/>
        <v>-0.19760173096554545</v>
      </c>
      <c r="BM56" s="57">
        <f t="shared" si="36"/>
        <v>1.3070503539370289E-2</v>
      </c>
      <c r="BN56" s="57">
        <f t="shared" si="37"/>
        <v>-0.11608172270905476</v>
      </c>
      <c r="BO56" s="57">
        <f t="shared" si="38"/>
        <v>-0.46930938792723992</v>
      </c>
      <c r="BP56" s="57">
        <f t="shared" si="39"/>
        <v>-8.7024548801580615E-2</v>
      </c>
      <c r="BQ56" s="57">
        <f t="shared" si="40"/>
        <v>-2.2206430832251461E-2</v>
      </c>
      <c r="BR56" s="57">
        <f t="shared" si="13"/>
        <v>-0.23469335772219838</v>
      </c>
    </row>
    <row r="57" spans="1:74" x14ac:dyDescent="0.3">
      <c r="A57" s="2">
        <v>44287</v>
      </c>
      <c r="B57" s="1" t="s">
        <v>86</v>
      </c>
      <c r="C57" s="1">
        <v>2021</v>
      </c>
      <c r="D57" s="57">
        <v>486.35589599609375</v>
      </c>
      <c r="E57" s="57">
        <v>378.91635131835938</v>
      </c>
      <c r="F57" s="57">
        <v>452.82528686523438</v>
      </c>
      <c r="G57" s="57">
        <v>411.35382080078125</v>
      </c>
      <c r="H57" s="57">
        <v>459.46636962890625</v>
      </c>
      <c r="I57" s="57">
        <v>500.45733642578125</v>
      </c>
      <c r="J57" s="57">
        <v>494.46072387695313</v>
      </c>
      <c r="K57" s="57">
        <v>435.32330322265625</v>
      </c>
      <c r="L57" s="57">
        <v>443.14920043945313</v>
      </c>
      <c r="M57" s="57">
        <v>414.50238037109375</v>
      </c>
      <c r="N57" s="57">
        <v>417.57992553710938</v>
      </c>
      <c r="O57" s="57">
        <v>406.08477783203125</v>
      </c>
      <c r="P57">
        <f>+'Indice PondENGHO'!BL54</f>
        <v>460.6326904296875</v>
      </c>
      <c r="Q57" s="65">
        <f t="shared" si="14"/>
        <v>4.1160575127980881E-2</v>
      </c>
      <c r="R57" s="75">
        <f t="shared" si="15"/>
        <v>1.5187388696013984</v>
      </c>
      <c r="S57" s="75">
        <f t="shared" si="16"/>
        <v>6.6004514157573302E-2</v>
      </c>
      <c r="T57" s="75">
        <f t="shared" si="17"/>
        <v>0.47773787259168049</v>
      </c>
      <c r="U57" s="75">
        <f t="shared" si="18"/>
        <v>0.45262495776605066</v>
      </c>
      <c r="V57" s="75">
        <f t="shared" si="19"/>
        <v>0.16762825702801329</v>
      </c>
      <c r="W57" s="75">
        <f t="shared" si="20"/>
        <v>0.16673272344343568</v>
      </c>
      <c r="X57" s="75">
        <f t="shared" si="21"/>
        <v>0.62863097689502934</v>
      </c>
      <c r="Y57" s="75">
        <f t="shared" si="22"/>
        <v>2.7982599736717923E-2</v>
      </c>
      <c r="Z57" s="75">
        <f t="shared" si="23"/>
        <v>0.1131921180561543</v>
      </c>
      <c r="AA57" s="75">
        <f t="shared" si="24"/>
        <v>3.9649805670026239E-2</v>
      </c>
      <c r="AB57" s="75">
        <f t="shared" si="25"/>
        <v>0.15671474859014109</v>
      </c>
      <c r="AC57" s="75">
        <f t="shared" si="26"/>
        <v>0.11861094962611932</v>
      </c>
      <c r="AE57" s="57">
        <v>477.904541015625</v>
      </c>
      <c r="AF57" s="57">
        <v>378.29434204101563</v>
      </c>
      <c r="AG57" s="57">
        <v>462.20819091796875</v>
      </c>
      <c r="AH57" s="57">
        <v>398.06710815429688</v>
      </c>
      <c r="AI57" s="57">
        <v>461.11773681640625</v>
      </c>
      <c r="AJ57" s="57">
        <v>481.32577514648438</v>
      </c>
      <c r="AK57" s="57">
        <v>488.15469360351563</v>
      </c>
      <c r="AL57" s="57">
        <v>430.78704833984375</v>
      </c>
      <c r="AM57" s="57">
        <v>443.5169677734375</v>
      </c>
      <c r="AN57" s="57">
        <v>415.57510375976563</v>
      </c>
      <c r="AO57" s="57">
        <v>410.689208984375</v>
      </c>
      <c r="AP57" s="57">
        <v>404.10678100585938</v>
      </c>
      <c r="AQ57" s="57">
        <f>+'Indice PondENGHO'!BP54</f>
        <v>449.39544677734375</v>
      </c>
      <c r="AR57" s="65">
        <f t="shared" si="27"/>
        <v>4.0682017569586337E-2</v>
      </c>
      <c r="AS57" s="75">
        <f t="shared" si="28"/>
        <v>0.71152490823907533</v>
      </c>
      <c r="AT57" s="75">
        <f t="shared" si="1"/>
        <v>5.4089695212209486E-2</v>
      </c>
      <c r="AU57" s="75">
        <f t="shared" si="2"/>
        <v>0.36213494019008874</v>
      </c>
      <c r="AV57" s="75">
        <f t="shared" si="3"/>
        <v>0.45499995762076512</v>
      </c>
      <c r="AW57" s="75">
        <f t="shared" si="4"/>
        <v>0.30686252732101421</v>
      </c>
      <c r="AX57" s="75">
        <f t="shared" si="5"/>
        <v>0.31680511232654551</v>
      </c>
      <c r="AY57" s="75">
        <f t="shared" si="6"/>
        <v>0.91370670060330583</v>
      </c>
      <c r="AZ57" s="75">
        <f t="shared" si="7"/>
        <v>2.0989347602465406E-2</v>
      </c>
      <c r="BA57" s="75">
        <f t="shared" si="8"/>
        <v>0.15064881750308859</v>
      </c>
      <c r="BB57" s="75">
        <f t="shared" si="9"/>
        <v>9.1135535701783565E-2</v>
      </c>
      <c r="BC57" s="75">
        <f t="shared" si="10"/>
        <v>0.27240627356274794</v>
      </c>
      <c r="BD57" s="75">
        <f t="shared" si="11"/>
        <v>0.16303424854972845</v>
      </c>
      <c r="BF57" s="57">
        <f t="shared" si="29"/>
        <v>0.80721396136232304</v>
      </c>
      <c r="BG57" s="57">
        <f t="shared" si="30"/>
        <v>1.1914818945363816E-2</v>
      </c>
      <c r="BH57" s="57">
        <f t="shared" si="31"/>
        <v>0.11560293240159175</v>
      </c>
      <c r="BI57" s="57">
        <f t="shared" si="32"/>
        <v>-2.3749998547144546E-3</v>
      </c>
      <c r="BJ57" s="57">
        <f t="shared" si="33"/>
        <v>-0.13923427029300092</v>
      </c>
      <c r="BK57" s="57">
        <f t="shared" si="34"/>
        <v>-0.15007238888310984</v>
      </c>
      <c r="BL57" s="57">
        <f t="shared" si="35"/>
        <v>-0.2850757237082765</v>
      </c>
      <c r="BM57" s="57">
        <f t="shared" si="36"/>
        <v>6.9932521342525172E-3</v>
      </c>
      <c r="BN57" s="57">
        <f t="shared" si="37"/>
        <v>-3.7456699446934291E-2</v>
      </c>
      <c r="BO57" s="57">
        <f t="shared" si="38"/>
        <v>-5.1485730031757326E-2</v>
      </c>
      <c r="BP57" s="57">
        <f t="shared" si="39"/>
        <v>-0.11569152497260685</v>
      </c>
      <c r="BQ57" s="57">
        <f t="shared" si="40"/>
        <v>-4.4423298923609134E-2</v>
      </c>
      <c r="BR57" s="57">
        <f t="shared" si="13"/>
        <v>0.11591032872952187</v>
      </c>
    </row>
    <row r="58" spans="1:74" x14ac:dyDescent="0.3">
      <c r="A58" s="2">
        <v>44317</v>
      </c>
      <c r="B58" s="1" t="s">
        <v>87</v>
      </c>
      <c r="C58" s="1">
        <v>2021</v>
      </c>
      <c r="D58" s="57">
        <v>501.42306518554688</v>
      </c>
      <c r="E58" s="57">
        <v>385.20578002929688</v>
      </c>
      <c r="F58" s="57">
        <v>465.49725341796875</v>
      </c>
      <c r="G58" s="57">
        <v>419.28738403320313</v>
      </c>
      <c r="H58" s="57">
        <v>469.99191284179688</v>
      </c>
      <c r="I58" s="57">
        <v>523.725830078125</v>
      </c>
      <c r="J58" s="57">
        <v>523.214111328125</v>
      </c>
      <c r="K58" s="57">
        <v>439.43429565429688</v>
      </c>
      <c r="L58" s="57">
        <v>456.45071411132813</v>
      </c>
      <c r="M58" s="57">
        <v>423.15853881835938</v>
      </c>
      <c r="N58" s="57">
        <v>433.13027954101563</v>
      </c>
      <c r="O58" s="57">
        <v>417.89437866210938</v>
      </c>
      <c r="P58">
        <f>+'Indice PondENGHO'!BL55</f>
        <v>475.17208862304688</v>
      </c>
      <c r="Q58" s="65">
        <f t="shared" si="14"/>
        <v>3.1563973846052251E-2</v>
      </c>
      <c r="R58" s="75">
        <f t="shared" si="15"/>
        <v>1.1276682604483246</v>
      </c>
      <c r="S58" s="75">
        <f t="shared" si="16"/>
        <v>3.0361025988787534E-2</v>
      </c>
      <c r="T58" s="75">
        <f t="shared" si="17"/>
        <v>0.21986735709796124</v>
      </c>
      <c r="U58" s="75">
        <f t="shared" si="18"/>
        <v>0.24441811462308408</v>
      </c>
      <c r="V58" s="75">
        <f t="shared" si="19"/>
        <v>9.4127732474552486E-2</v>
      </c>
      <c r="W58" s="75">
        <f t="shared" si="20"/>
        <v>0.21143279598656969</v>
      </c>
      <c r="X58" s="75">
        <f t="shared" si="21"/>
        <v>0.64849038179094765</v>
      </c>
      <c r="Y58" s="75">
        <f t="shared" si="22"/>
        <v>4.4763683390204229E-2</v>
      </c>
      <c r="Z58" s="75">
        <f t="shared" si="23"/>
        <v>0.22241280110916939</v>
      </c>
      <c r="AA58" s="75">
        <f t="shared" si="24"/>
        <v>3.0972893127747234E-2</v>
      </c>
      <c r="AB58" s="75">
        <f t="shared" si="25"/>
        <v>0.14815888311575223</v>
      </c>
      <c r="AC58" s="75">
        <f t="shared" si="26"/>
        <v>9.4068366044782845E-2</v>
      </c>
      <c r="AE58" s="57">
        <v>492.7333984375</v>
      </c>
      <c r="AF58" s="57">
        <v>384.34304809570313</v>
      </c>
      <c r="AG58" s="57">
        <v>471.9979248046875</v>
      </c>
      <c r="AH58" s="57">
        <v>406.40194702148438</v>
      </c>
      <c r="AI58" s="57">
        <v>472.00942993164063</v>
      </c>
      <c r="AJ58" s="57">
        <v>504.79592895507813</v>
      </c>
      <c r="AK58" s="57">
        <v>517.5155029296875</v>
      </c>
      <c r="AL58" s="57">
        <v>435.40652465820313</v>
      </c>
      <c r="AM58" s="57">
        <v>457.40097045898438</v>
      </c>
      <c r="AN58" s="57">
        <v>426.23434448242188</v>
      </c>
      <c r="AO58" s="57">
        <v>426.68563842773438</v>
      </c>
      <c r="AP58" s="57">
        <v>415.36212158203125</v>
      </c>
      <c r="AQ58" s="57">
        <f>+'Indice PondENGHO'!BP55</f>
        <v>464.71044921875</v>
      </c>
      <c r="AR58" s="65">
        <f t="shared" si="27"/>
        <v>3.4079122410410667E-2</v>
      </c>
      <c r="AS58" s="75">
        <f t="shared" si="28"/>
        <v>0.50537192097758976</v>
      </c>
      <c r="AT58" s="75">
        <f t="shared" si="1"/>
        <v>2.4166513998200502E-2</v>
      </c>
      <c r="AU58" s="75">
        <f t="shared" si="2"/>
        <v>0.12687100582275063</v>
      </c>
      <c r="AV58" s="75">
        <f t="shared" si="3"/>
        <v>0.26453095908486707</v>
      </c>
      <c r="AW58" s="75">
        <f t="shared" si="4"/>
        <v>0.16540625047795587</v>
      </c>
      <c r="AX58" s="75">
        <f t="shared" si="5"/>
        <v>0.40744004568503078</v>
      </c>
      <c r="AY58" s="75">
        <f t="shared" si="6"/>
        <v>0.99719492054301939</v>
      </c>
      <c r="AZ58" s="75">
        <f t="shared" si="7"/>
        <v>4.5686349002051069E-2</v>
      </c>
      <c r="BA58" s="75">
        <f t="shared" si="8"/>
        <v>0.29376355285267114</v>
      </c>
      <c r="BB58" s="75">
        <f t="shared" si="9"/>
        <v>8.7098250264496052E-2</v>
      </c>
      <c r="BC58" s="75">
        <f t="shared" si="10"/>
        <v>0.28342567916960976</v>
      </c>
      <c r="BD58" s="75">
        <f t="shared" si="11"/>
        <v>0.12236913114758451</v>
      </c>
      <c r="BF58" s="57">
        <f t="shared" si="29"/>
        <v>0.62229633947073482</v>
      </c>
      <c r="BG58" s="57">
        <f t="shared" si="30"/>
        <v>6.1945119905870323E-3</v>
      </c>
      <c r="BH58" s="57">
        <f t="shared" si="31"/>
        <v>9.2996351275210609E-2</v>
      </c>
      <c r="BI58" s="57">
        <f t="shared" si="32"/>
        <v>-2.0112844461782992E-2</v>
      </c>
      <c r="BJ58" s="57">
        <f t="shared" si="33"/>
        <v>-7.1278518003403388E-2</v>
      </c>
      <c r="BK58" s="57">
        <f t="shared" si="34"/>
        <v>-0.19600724969846109</v>
      </c>
      <c r="BL58" s="57">
        <f t="shared" si="35"/>
        <v>-0.34870453875207175</v>
      </c>
      <c r="BM58" s="57">
        <f t="shared" si="36"/>
        <v>-9.2266561184684015E-4</v>
      </c>
      <c r="BN58" s="57">
        <f t="shared" si="37"/>
        <v>-7.135075174350175E-2</v>
      </c>
      <c r="BO58" s="57">
        <f t="shared" si="38"/>
        <v>-5.6125357136748821E-2</v>
      </c>
      <c r="BP58" s="57">
        <f t="shared" si="39"/>
        <v>-0.13526679605385752</v>
      </c>
      <c r="BQ58" s="57">
        <f t="shared" si="40"/>
        <v>-2.8300765102801662E-2</v>
      </c>
      <c r="BR58" s="57">
        <f t="shared" si="13"/>
        <v>-0.20658228382794327</v>
      </c>
    </row>
    <row r="59" spans="1:74" x14ac:dyDescent="0.3">
      <c r="A59" s="2">
        <v>44348</v>
      </c>
      <c r="B59" s="1" t="s">
        <v>88</v>
      </c>
      <c r="C59" s="1">
        <v>2021</v>
      </c>
      <c r="D59" s="57">
        <v>517.4764404296875</v>
      </c>
      <c r="E59" s="57">
        <v>406.6741943359375</v>
      </c>
      <c r="F59" s="57">
        <v>480.36795043945313</v>
      </c>
      <c r="G59" s="57">
        <v>430.29922485351563</v>
      </c>
      <c r="H59" s="57">
        <v>485.29620361328125</v>
      </c>
      <c r="I59" s="57">
        <v>542.33056640625</v>
      </c>
      <c r="J59" s="57">
        <v>539.78924560546875</v>
      </c>
      <c r="K59" s="57">
        <v>469.95401000976563</v>
      </c>
      <c r="L59" s="57">
        <v>467.05502319335938</v>
      </c>
      <c r="M59" s="57">
        <v>427.68777465820313</v>
      </c>
      <c r="N59" s="57">
        <v>446.44515991210938</v>
      </c>
      <c r="O59" s="57">
        <v>426.1282958984375</v>
      </c>
      <c r="P59">
        <f>+'Indice PondENGHO'!BL56</f>
        <v>490.50906372070313</v>
      </c>
      <c r="Q59" s="65">
        <f t="shared" si="14"/>
        <v>3.2276675050716186E-2</v>
      </c>
      <c r="R59" s="75">
        <f t="shared" si="15"/>
        <v>1.1647155741093016</v>
      </c>
      <c r="S59" s="75">
        <f t="shared" si="16"/>
        <v>0.10046367160154801</v>
      </c>
      <c r="T59" s="75">
        <f t="shared" si="17"/>
        <v>0.25012200242759475</v>
      </c>
      <c r="U59" s="75">
        <f t="shared" si="18"/>
        <v>0.32887348511497355</v>
      </c>
      <c r="V59" s="75">
        <f t="shared" si="19"/>
        <v>0.132675312740967</v>
      </c>
      <c r="W59" s="75">
        <f t="shared" si="20"/>
        <v>0.1638820684851395</v>
      </c>
      <c r="X59" s="75">
        <f t="shared" si="21"/>
        <v>0.3623893378908431</v>
      </c>
      <c r="Y59" s="75">
        <f t="shared" si="22"/>
        <v>0.32215393182201713</v>
      </c>
      <c r="Z59" s="75">
        <f t="shared" si="23"/>
        <v>0.17188774954943853</v>
      </c>
      <c r="AA59" s="75">
        <f t="shared" si="24"/>
        <v>1.5710331363384081E-2</v>
      </c>
      <c r="AB59" s="75">
        <f t="shared" si="25"/>
        <v>0.12297830915668873</v>
      </c>
      <c r="AC59" s="75">
        <f t="shared" si="26"/>
        <v>6.3579734903014468E-2</v>
      </c>
      <c r="AE59" s="57">
        <v>508.80783081054688</v>
      </c>
      <c r="AF59" s="57">
        <v>405.20596313476563</v>
      </c>
      <c r="AG59" s="57">
        <v>488.57748413085938</v>
      </c>
      <c r="AH59" s="57">
        <v>415.86187744140625</v>
      </c>
      <c r="AI59" s="57">
        <v>487.287109375</v>
      </c>
      <c r="AJ59" s="57">
        <v>519.41998291015625</v>
      </c>
      <c r="AK59" s="57">
        <v>534.92376708984375</v>
      </c>
      <c r="AL59" s="57">
        <v>466.54922485351563</v>
      </c>
      <c r="AM59" s="57">
        <v>467.55816650390625</v>
      </c>
      <c r="AN59" s="57">
        <v>430.87429809570313</v>
      </c>
      <c r="AO59" s="57">
        <v>439.83932495117188</v>
      </c>
      <c r="AP59" s="57">
        <v>423.4600830078125</v>
      </c>
      <c r="AQ59" s="57">
        <f>+'Indice PondENGHO'!BP56</f>
        <v>479.21810913085938</v>
      </c>
      <c r="AR59" s="65">
        <f t="shared" si="27"/>
        <v>3.1218708200986267E-2</v>
      </c>
      <c r="AS59" s="75">
        <f t="shared" si="28"/>
        <v>0.53105915273451643</v>
      </c>
      <c r="AT59" s="75">
        <f t="shared" si="1"/>
        <v>8.0803533252603657E-2</v>
      </c>
      <c r="AU59" s="75">
        <f t="shared" si="2"/>
        <v>0.20828994866640704</v>
      </c>
      <c r="AV59" s="75">
        <f t="shared" si="3"/>
        <v>0.29105232561504646</v>
      </c>
      <c r="AW59" s="75">
        <f t="shared" si="4"/>
        <v>0.22491465165797694</v>
      </c>
      <c r="AX59" s="75">
        <f t="shared" si="5"/>
        <v>0.24610440681192944</v>
      </c>
      <c r="AY59" s="75">
        <f t="shared" si="6"/>
        <v>0.57315401193141058</v>
      </c>
      <c r="AZ59" s="75">
        <f t="shared" si="7"/>
        <v>0.29857525123236545</v>
      </c>
      <c r="BA59" s="75">
        <f t="shared" si="8"/>
        <v>0.20833435452010982</v>
      </c>
      <c r="BB59" s="75">
        <f t="shared" si="9"/>
        <v>3.675366331187651E-2</v>
      </c>
      <c r="BC59" s="75">
        <f t="shared" si="10"/>
        <v>0.22592664979345828</v>
      </c>
      <c r="BD59" s="75">
        <f t="shared" si="11"/>
        <v>8.5347886844872378E-2</v>
      </c>
      <c r="BF59" s="57">
        <f t="shared" si="29"/>
        <v>0.63365642137478517</v>
      </c>
      <c r="BG59" s="57">
        <f t="shared" si="30"/>
        <v>1.9660138348944353E-2</v>
      </c>
      <c r="BH59" s="57">
        <f t="shared" si="31"/>
        <v>4.1832053761187704E-2</v>
      </c>
      <c r="BI59" s="57">
        <f t="shared" si="32"/>
        <v>3.7821159499927093E-2</v>
      </c>
      <c r="BJ59" s="57">
        <f t="shared" si="33"/>
        <v>-9.2239338917009944E-2</v>
      </c>
      <c r="BK59" s="57">
        <f t="shared" si="34"/>
        <v>-8.2222338326789934E-2</v>
      </c>
      <c r="BL59" s="57">
        <f t="shared" si="35"/>
        <v>-0.21076467404056748</v>
      </c>
      <c r="BM59" s="57">
        <f t="shared" si="36"/>
        <v>2.3578680589651679E-2</v>
      </c>
      <c r="BN59" s="57">
        <f t="shared" si="37"/>
        <v>-3.6446604970671287E-2</v>
      </c>
      <c r="BO59" s="57">
        <f t="shared" si="38"/>
        <v>-2.1043331948492429E-2</v>
      </c>
      <c r="BP59" s="57">
        <f t="shared" si="39"/>
        <v>-0.10294834063676955</v>
      </c>
      <c r="BQ59" s="57">
        <f t="shared" si="40"/>
        <v>-2.1768151941857911E-2</v>
      </c>
      <c r="BR59" s="57">
        <f t="shared" si="13"/>
        <v>0.1891156727923374</v>
      </c>
    </row>
    <row r="60" spans="1:74" x14ac:dyDescent="0.3">
      <c r="A60" s="2">
        <v>44378</v>
      </c>
      <c r="B60" s="1" t="s">
        <v>89</v>
      </c>
      <c r="C60" s="1">
        <v>2021</v>
      </c>
      <c r="D60" s="57">
        <v>534.44873046875</v>
      </c>
      <c r="E60" s="57">
        <v>418.76132202148438</v>
      </c>
      <c r="F60" s="57">
        <v>488.014892578125</v>
      </c>
      <c r="G60" s="57">
        <v>441.49053955078125</v>
      </c>
      <c r="H60" s="57">
        <v>498.53192138671875</v>
      </c>
      <c r="I60" s="57">
        <v>564.31036376953125</v>
      </c>
      <c r="J60" s="57">
        <v>553.01824951171875</v>
      </c>
      <c r="K60" s="57">
        <v>472.739501953125</v>
      </c>
      <c r="L60" s="57">
        <v>481.19461059570313</v>
      </c>
      <c r="M60" s="57">
        <v>437.85757446289063</v>
      </c>
      <c r="N60" s="57">
        <v>467.32989501953125</v>
      </c>
      <c r="O60" s="57">
        <v>439.06832885742188</v>
      </c>
      <c r="P60">
        <f>+'Indice PondENGHO'!BL57</f>
        <v>504.9881591796875</v>
      </c>
      <c r="Q60" s="65">
        <f t="shared" si="14"/>
        <v>2.9518507464785237E-2</v>
      </c>
      <c r="R60" s="75">
        <f t="shared" si="15"/>
        <v>1.1928830177718845</v>
      </c>
      <c r="S60" s="75">
        <f t="shared" si="16"/>
        <v>5.4794387137440892E-2</v>
      </c>
      <c r="T60" s="75">
        <f t="shared" si="17"/>
        <v>0.12459834144186616</v>
      </c>
      <c r="U60" s="75">
        <f t="shared" si="18"/>
        <v>0.32378291568709855</v>
      </c>
      <c r="V60" s="75">
        <f t="shared" si="19"/>
        <v>0.11115481889172835</v>
      </c>
      <c r="W60" s="75">
        <f t="shared" si="20"/>
        <v>0.1875579543714008</v>
      </c>
      <c r="X60" s="75">
        <f t="shared" si="21"/>
        <v>0.28018790666586285</v>
      </c>
      <c r="Y60" s="75">
        <f t="shared" si="22"/>
        <v>2.8483198990884504E-2</v>
      </c>
      <c r="Z60" s="75">
        <f t="shared" si="23"/>
        <v>0.222025660415579</v>
      </c>
      <c r="AA60" s="75">
        <f t="shared" si="24"/>
        <v>3.417249586156261E-2</v>
      </c>
      <c r="AB60" s="75">
        <f t="shared" si="25"/>
        <v>0.1868633393685129</v>
      </c>
      <c r="AC60" s="75">
        <f t="shared" si="26"/>
        <v>9.6794678940836959E-2</v>
      </c>
      <c r="AE60" s="57">
        <v>526.47894287109375</v>
      </c>
      <c r="AF60" s="57">
        <v>417.85833740234375</v>
      </c>
      <c r="AG60" s="57">
        <v>494.5791015625</v>
      </c>
      <c r="AH60" s="57">
        <v>428.55105590820313</v>
      </c>
      <c r="AI60" s="57">
        <v>500.5831298828125</v>
      </c>
      <c r="AJ60" s="57">
        <v>538.100830078125</v>
      </c>
      <c r="AK60" s="57">
        <v>546.916015625</v>
      </c>
      <c r="AL60" s="57">
        <v>467.83477783203125</v>
      </c>
      <c r="AM60" s="57">
        <v>482.32452392578125</v>
      </c>
      <c r="AN60" s="57">
        <v>444.87796020507813</v>
      </c>
      <c r="AO60" s="57">
        <v>461.53353881835938</v>
      </c>
      <c r="AP60" s="57">
        <v>437.57260131835938</v>
      </c>
      <c r="AQ60" s="57">
        <f>+'Indice PondENGHO'!BP57</f>
        <v>493.81472778320313</v>
      </c>
      <c r="AR60" s="65">
        <f t="shared" si="27"/>
        <v>3.0459238443257375E-2</v>
      </c>
      <c r="AS60" s="75">
        <f t="shared" si="28"/>
        <v>0.56555522494993782</v>
      </c>
      <c r="AT60" s="75">
        <f t="shared" si="1"/>
        <v>4.7471316701218895E-2</v>
      </c>
      <c r="AU60" s="75">
        <f t="shared" si="2"/>
        <v>7.3041136782330401E-2</v>
      </c>
      <c r="AV60" s="75">
        <f t="shared" si="3"/>
        <v>0.37819912784842419</v>
      </c>
      <c r="AW60" s="75">
        <f t="shared" si="4"/>
        <v>0.18962077457688137</v>
      </c>
      <c r="AX60" s="75">
        <f t="shared" si="5"/>
        <v>0.30454541309143973</v>
      </c>
      <c r="AY60" s="75">
        <f t="shared" si="6"/>
        <v>0.38249025495022215</v>
      </c>
      <c r="AZ60" s="75">
        <f t="shared" si="7"/>
        <v>1.1939644778997834E-2</v>
      </c>
      <c r="BA60" s="75">
        <f t="shared" si="8"/>
        <v>0.2934028435833782</v>
      </c>
      <c r="BB60" s="75">
        <f t="shared" si="9"/>
        <v>0.1074564534313367</v>
      </c>
      <c r="BC60" s="75">
        <f t="shared" si="10"/>
        <v>0.36096723074456599</v>
      </c>
      <c r="BD60" s="75">
        <f t="shared" si="11"/>
        <v>0.14408722363614773</v>
      </c>
      <c r="BF60" s="57">
        <f t="shared" si="29"/>
        <v>0.62732779282194673</v>
      </c>
      <c r="BG60" s="57">
        <f t="shared" si="30"/>
        <v>7.323070436221997E-3</v>
      </c>
      <c r="BH60" s="57">
        <f t="shared" si="31"/>
        <v>5.1557204659535755E-2</v>
      </c>
      <c r="BI60" s="57">
        <f t="shared" si="32"/>
        <v>-5.4416212161325639E-2</v>
      </c>
      <c r="BJ60" s="57">
        <f t="shared" si="33"/>
        <v>-7.8465955685153022E-2</v>
      </c>
      <c r="BK60" s="57">
        <f t="shared" si="34"/>
        <v>-0.11698745872003893</v>
      </c>
      <c r="BL60" s="57">
        <f t="shared" si="35"/>
        <v>-0.1023023482843593</v>
      </c>
      <c r="BM60" s="57">
        <f t="shared" si="36"/>
        <v>1.654355421188667E-2</v>
      </c>
      <c r="BN60" s="57">
        <f t="shared" si="37"/>
        <v>-7.1377183167799202E-2</v>
      </c>
      <c r="BO60" s="57">
        <f t="shared" si="38"/>
        <v>-7.3283957569774086E-2</v>
      </c>
      <c r="BP60" s="57">
        <f t="shared" si="39"/>
        <v>-0.17410389137605309</v>
      </c>
      <c r="BQ60" s="57">
        <f t="shared" si="40"/>
        <v>-4.7292544695310773E-2</v>
      </c>
      <c r="BR60" s="57">
        <f t="shared" si="13"/>
        <v>-1.5477929530222839E-2</v>
      </c>
    </row>
    <row r="61" spans="1:74" x14ac:dyDescent="0.3">
      <c r="A61" s="2">
        <v>44409</v>
      </c>
      <c r="B61" s="1" t="s">
        <v>90</v>
      </c>
      <c r="C61" s="1">
        <v>2021</v>
      </c>
      <c r="D61" s="57">
        <v>542.5267333984375</v>
      </c>
      <c r="E61" s="57">
        <v>427.76968383789063</v>
      </c>
      <c r="F61" s="57">
        <v>504.60464477539063</v>
      </c>
      <c r="G61" s="57">
        <v>445.94015502929688</v>
      </c>
      <c r="H61" s="57">
        <v>515.286865234375</v>
      </c>
      <c r="I61" s="57">
        <v>587.03204345703125</v>
      </c>
      <c r="J61" s="57">
        <v>566.61968994140625</v>
      </c>
      <c r="K61" s="57">
        <v>470.6373291015625</v>
      </c>
      <c r="L61" s="57">
        <v>498.97601318359375</v>
      </c>
      <c r="M61" s="57">
        <v>456.52822875976563</v>
      </c>
      <c r="N61" s="57">
        <v>481.20660400390625</v>
      </c>
      <c r="O61" s="57">
        <v>453.52545166015625</v>
      </c>
      <c r="P61">
        <f>+'Indice PondENGHO'!BL58</f>
        <v>516.27960205078125</v>
      </c>
      <c r="Q61" s="65">
        <f t="shared" si="14"/>
        <v>2.235981708845558E-2</v>
      </c>
      <c r="R61" s="75">
        <f t="shared" si="15"/>
        <v>0.5514768155907821</v>
      </c>
      <c r="S61" s="75">
        <f t="shared" si="16"/>
        <v>3.966656802836252E-2</v>
      </c>
      <c r="T61" s="75">
        <f t="shared" si="17"/>
        <v>0.26256098804728778</v>
      </c>
      <c r="U61" s="75">
        <f t="shared" si="18"/>
        <v>0.12504350697852834</v>
      </c>
      <c r="V61" s="75">
        <f t="shared" si="19"/>
        <v>0.13667516779575764</v>
      </c>
      <c r="W61" s="75">
        <f t="shared" si="20"/>
        <v>0.18832938062106758</v>
      </c>
      <c r="X61" s="75">
        <f t="shared" si="21"/>
        <v>0.27981628565869932</v>
      </c>
      <c r="Y61" s="75">
        <f t="shared" si="22"/>
        <v>-2.0879549409810794E-2</v>
      </c>
      <c r="Z61" s="75">
        <f t="shared" si="23"/>
        <v>0.27120537367158992</v>
      </c>
      <c r="AA61" s="75">
        <f t="shared" si="24"/>
        <v>6.0938207490929909E-2</v>
      </c>
      <c r="AB61" s="75">
        <f t="shared" si="25"/>
        <v>0.12060004136902486</v>
      </c>
      <c r="AC61" s="75">
        <f t="shared" si="26"/>
        <v>0.1050422009468847</v>
      </c>
      <c r="AE61" s="57">
        <v>534.599609375</v>
      </c>
      <c r="AF61" s="57">
        <v>425.9786376953125</v>
      </c>
      <c r="AG61" s="57">
        <v>511.24032592773438</v>
      </c>
      <c r="AH61" s="57">
        <v>434.92718505859375</v>
      </c>
      <c r="AI61" s="57">
        <v>516.8099365234375</v>
      </c>
      <c r="AJ61" s="57">
        <v>561.5303955078125</v>
      </c>
      <c r="AK61" s="57">
        <v>560.74066162109375</v>
      </c>
      <c r="AL61" s="57">
        <v>464.8153076171875</v>
      </c>
      <c r="AM61" s="57">
        <v>500.09423828125</v>
      </c>
      <c r="AN61" s="57">
        <v>463.7525634765625</v>
      </c>
      <c r="AO61" s="57">
        <v>474.49777221679688</v>
      </c>
      <c r="AP61" s="57">
        <v>451.98190307617188</v>
      </c>
      <c r="AQ61" s="57">
        <f>+'Indice PondENGHO'!BP58</f>
        <v>507.0325927734375</v>
      </c>
      <c r="AR61" s="65">
        <f t="shared" si="27"/>
        <v>2.6766850493850303E-2</v>
      </c>
      <c r="AS61" s="75">
        <f t="shared" si="28"/>
        <v>0.2524460939064111</v>
      </c>
      <c r="AT61" s="75">
        <f t="shared" si="1"/>
        <v>2.9593557746506922E-2</v>
      </c>
      <c r="AU61" s="75">
        <f t="shared" si="2"/>
        <v>0.19695724919853769</v>
      </c>
      <c r="AV61" s="75">
        <f t="shared" si="3"/>
        <v>0.18459076277680814</v>
      </c>
      <c r="AW61" s="75">
        <f t="shared" si="4"/>
        <v>0.22478283424282289</v>
      </c>
      <c r="AX61" s="75">
        <f t="shared" si="5"/>
        <v>0.37100996155847843</v>
      </c>
      <c r="AY61" s="75">
        <f t="shared" si="6"/>
        <v>0.42829165763209226</v>
      </c>
      <c r="AZ61" s="75">
        <f t="shared" si="7"/>
        <v>-2.7239430212404023E-2</v>
      </c>
      <c r="BA61" s="75">
        <f t="shared" si="8"/>
        <v>0.34295507244162471</v>
      </c>
      <c r="BB61" s="75">
        <f t="shared" si="9"/>
        <v>0.14068071052084746</v>
      </c>
      <c r="BC61" s="75">
        <f t="shared" si="10"/>
        <v>0.20952533481638813</v>
      </c>
      <c r="BD61" s="75">
        <f t="shared" si="11"/>
        <v>0.14289917875597183</v>
      </c>
      <c r="BF61" s="57">
        <f t="shared" si="29"/>
        <v>0.299030721684371</v>
      </c>
      <c r="BG61" s="57">
        <f t="shared" si="30"/>
        <v>1.0073010281855598E-2</v>
      </c>
      <c r="BH61" s="57">
        <f t="shared" si="31"/>
        <v>6.5603738848750093E-2</v>
      </c>
      <c r="BI61" s="57">
        <f t="shared" si="32"/>
        <v>-5.9547255798279797E-2</v>
      </c>
      <c r="BJ61" s="57">
        <f t="shared" si="33"/>
        <v>-8.8107666447065247E-2</v>
      </c>
      <c r="BK61" s="57">
        <f t="shared" si="34"/>
        <v>-0.18268058093741085</v>
      </c>
      <c r="BL61" s="57">
        <f t="shared" si="35"/>
        <v>-0.14847537197339294</v>
      </c>
      <c r="BM61" s="57">
        <f t="shared" si="36"/>
        <v>6.3598808025932298E-3</v>
      </c>
      <c r="BN61" s="57">
        <f t="shared" si="37"/>
        <v>-7.1749698770034787E-2</v>
      </c>
      <c r="BO61" s="57">
        <f t="shared" si="38"/>
        <v>-7.9742503029917561E-2</v>
      </c>
      <c r="BP61" s="57">
        <f t="shared" si="39"/>
        <v>-8.8925293447363274E-2</v>
      </c>
      <c r="BQ61" s="57">
        <f t="shared" si="40"/>
        <v>-3.7856977809087131E-2</v>
      </c>
      <c r="BR61" s="57">
        <f t="shared" si="13"/>
        <v>-0.3760179965949817</v>
      </c>
    </row>
    <row r="62" spans="1:74" x14ac:dyDescent="0.3">
      <c r="A62" s="2">
        <v>44440</v>
      </c>
      <c r="B62" s="1" t="s">
        <v>91</v>
      </c>
      <c r="C62" s="1">
        <v>2021</v>
      </c>
      <c r="D62" s="57">
        <v>557.8421630859375</v>
      </c>
      <c r="E62" s="57">
        <v>452.49957275390625</v>
      </c>
      <c r="F62" s="57">
        <v>533.79681396484375</v>
      </c>
      <c r="G62" s="57">
        <v>455.03472900390625</v>
      </c>
      <c r="H62" s="57">
        <v>532.35748291015625</v>
      </c>
      <c r="I62" s="57">
        <v>611.37225341796875</v>
      </c>
      <c r="J62" s="57">
        <v>582.44451904296875</v>
      </c>
      <c r="K62" s="57">
        <v>482.77838134765625</v>
      </c>
      <c r="L62" s="57">
        <v>517.6314697265625</v>
      </c>
      <c r="M62" s="57">
        <v>470.501220703125</v>
      </c>
      <c r="N62" s="57">
        <v>500.060302734375</v>
      </c>
      <c r="O62" s="57">
        <v>464.11761474609375</v>
      </c>
      <c r="P62">
        <f>+'Indice PondENGHO'!BL59</f>
        <v>533.712646484375</v>
      </c>
      <c r="Q62" s="65">
        <f t="shared" si="14"/>
        <v>3.3766672873275727E-2</v>
      </c>
      <c r="R62" s="75">
        <f t="shared" si="15"/>
        <v>1.022700968050348</v>
      </c>
      <c r="S62" s="75">
        <f t="shared" si="16"/>
        <v>0.10651167135872074</v>
      </c>
      <c r="T62" s="75">
        <f t="shared" si="17"/>
        <v>0.45191098146631475</v>
      </c>
      <c r="U62" s="75">
        <f t="shared" si="18"/>
        <v>0.24998690019656267</v>
      </c>
      <c r="V62" s="75">
        <f t="shared" si="19"/>
        <v>0.13620470288320932</v>
      </c>
      <c r="W62" s="75">
        <f t="shared" si="20"/>
        <v>0.1973323071075786</v>
      </c>
      <c r="X62" s="75">
        <f t="shared" si="21"/>
        <v>0.31843686568888846</v>
      </c>
      <c r="Y62" s="75">
        <f t="shared" si="22"/>
        <v>0.11795198539930356</v>
      </c>
      <c r="Z62" s="75">
        <f t="shared" si="23"/>
        <v>0.27831357220737318</v>
      </c>
      <c r="AA62" s="75">
        <f t="shared" si="24"/>
        <v>4.460831045216216E-2</v>
      </c>
      <c r="AB62" s="75">
        <f t="shared" si="25"/>
        <v>0.16027056489763181</v>
      </c>
      <c r="AC62" s="75">
        <f t="shared" si="26"/>
        <v>7.5277091395716172E-2</v>
      </c>
      <c r="AE62" s="57">
        <v>550.744384765625</v>
      </c>
      <c r="AF62" s="57">
        <v>451.12100219726563</v>
      </c>
      <c r="AG62" s="57">
        <v>542.11328125</v>
      </c>
      <c r="AH62" s="57">
        <v>443.20697021484375</v>
      </c>
      <c r="AI62" s="57">
        <v>535.22467041015625</v>
      </c>
      <c r="AJ62" s="57">
        <v>586.50927734375</v>
      </c>
      <c r="AK62" s="57">
        <v>578.0953369140625</v>
      </c>
      <c r="AL62" s="57">
        <v>478.5228271484375</v>
      </c>
      <c r="AM62" s="57">
        <v>519.395263671875</v>
      </c>
      <c r="AN62" s="57">
        <v>479.33331298828125</v>
      </c>
      <c r="AO62" s="57">
        <v>494.54669189453125</v>
      </c>
      <c r="AP62" s="57">
        <v>461.42630004882813</v>
      </c>
      <c r="AQ62" s="57">
        <f>+'Indice PondENGHO'!BP59</f>
        <v>525.578857421875</v>
      </c>
      <c r="AR62" s="65">
        <f t="shared" si="27"/>
        <v>3.6578052205659128E-2</v>
      </c>
      <c r="AS62" s="75">
        <f t="shared" si="28"/>
        <v>0.49091377169751288</v>
      </c>
      <c r="AT62" s="75">
        <f t="shared" si="1"/>
        <v>8.9624642435089261E-2</v>
      </c>
      <c r="AU62" s="75">
        <f t="shared" si="2"/>
        <v>0.35697638735728859</v>
      </c>
      <c r="AV62" s="75">
        <f t="shared" si="3"/>
        <v>0.23445967327264589</v>
      </c>
      <c r="AW62" s="75">
        <f t="shared" si="4"/>
        <v>0.24951218382188001</v>
      </c>
      <c r="AX62" s="75">
        <f t="shared" si="5"/>
        <v>0.38689272106566353</v>
      </c>
      <c r="AY62" s="75">
        <f t="shared" si="6"/>
        <v>0.52589412207891639</v>
      </c>
      <c r="AZ62" s="75">
        <f t="shared" si="7"/>
        <v>0.1209545947436239</v>
      </c>
      <c r="BA62" s="75">
        <f t="shared" si="8"/>
        <v>0.36436226606702321</v>
      </c>
      <c r="BB62" s="75">
        <f t="shared" si="9"/>
        <v>0.11359031271740941</v>
      </c>
      <c r="BC62" s="75">
        <f t="shared" si="10"/>
        <v>0.31693989265407191</v>
      </c>
      <c r="BD62" s="75">
        <f t="shared" si="11"/>
        <v>9.1613032326958277E-2</v>
      </c>
      <c r="BF62" s="57">
        <f t="shared" si="29"/>
        <v>0.53178719635283511</v>
      </c>
      <c r="BG62" s="57">
        <f t="shared" si="30"/>
        <v>1.6887028923631475E-2</v>
      </c>
      <c r="BH62" s="57">
        <f t="shared" si="31"/>
        <v>9.493459410902616E-2</v>
      </c>
      <c r="BI62" s="57">
        <f t="shared" si="32"/>
        <v>1.5527226923916781E-2</v>
      </c>
      <c r="BJ62" s="57">
        <f t="shared" si="33"/>
        <v>-0.11330748093867068</v>
      </c>
      <c r="BK62" s="57">
        <f t="shared" si="34"/>
        <v>-0.18956041395808493</v>
      </c>
      <c r="BL62" s="57">
        <f t="shared" si="35"/>
        <v>-0.20745725639002793</v>
      </c>
      <c r="BM62" s="57">
        <f t="shared" si="36"/>
        <v>-3.0026093443203394E-3</v>
      </c>
      <c r="BN62" s="57">
        <f t="shared" si="37"/>
        <v>-8.6048693859650027E-2</v>
      </c>
      <c r="BO62" s="57">
        <f t="shared" si="38"/>
        <v>-6.8982002265247255E-2</v>
      </c>
      <c r="BP62" s="57">
        <f t="shared" si="39"/>
        <v>-0.1566693277564401</v>
      </c>
      <c r="BQ62" s="57">
        <f t="shared" si="40"/>
        <v>-1.6335940931242104E-2</v>
      </c>
      <c r="BR62" s="57">
        <f t="shared" si="13"/>
        <v>-0.18222767913427382</v>
      </c>
    </row>
    <row r="63" spans="1:74" x14ac:dyDescent="0.3">
      <c r="A63" s="2">
        <v>44470</v>
      </c>
      <c r="B63" s="1" t="s">
        <v>92</v>
      </c>
      <c r="C63" s="1">
        <v>2021</v>
      </c>
      <c r="D63" s="57">
        <v>576.6689453125</v>
      </c>
      <c r="E63" s="57">
        <v>463.15716552734375</v>
      </c>
      <c r="F63" s="57">
        <v>560.14898681640625</v>
      </c>
      <c r="G63" s="57">
        <v>465.93460083007813</v>
      </c>
      <c r="H63" s="57">
        <v>546.8115234375</v>
      </c>
      <c r="I63" s="57">
        <v>638.3446044921875</v>
      </c>
      <c r="J63" s="57">
        <v>600.513916015625</v>
      </c>
      <c r="K63" s="57">
        <v>488.20376586914063</v>
      </c>
      <c r="L63" s="57">
        <v>538.0487060546875</v>
      </c>
      <c r="M63" s="57">
        <v>476.64663696289063</v>
      </c>
      <c r="N63" s="57">
        <v>520.2548828125</v>
      </c>
      <c r="O63" s="57">
        <v>479.03530883789063</v>
      </c>
      <c r="P63">
        <f>+'Indice PondENGHO'!BL60</f>
        <v>552.06646728515625</v>
      </c>
      <c r="Q63" s="65">
        <f t="shared" si="14"/>
        <v>3.4388956157737516E-2</v>
      </c>
      <c r="R63" s="75">
        <f t="shared" si="15"/>
        <v>1.216110542035381</v>
      </c>
      <c r="S63" s="75">
        <f t="shared" si="16"/>
        <v>4.4402930013905911E-2</v>
      </c>
      <c r="T63" s="75">
        <f t="shared" si="17"/>
        <v>0.39462121636213937</v>
      </c>
      <c r="U63" s="75">
        <f t="shared" si="18"/>
        <v>0.28982360591571765</v>
      </c>
      <c r="V63" s="75">
        <f t="shared" si="19"/>
        <v>0.11156028331377463</v>
      </c>
      <c r="W63" s="75">
        <f t="shared" si="20"/>
        <v>0.21152911388540985</v>
      </c>
      <c r="X63" s="75">
        <f t="shared" si="21"/>
        <v>0.35172678643232186</v>
      </c>
      <c r="Y63" s="75">
        <f t="shared" si="22"/>
        <v>5.0986702382184113E-2</v>
      </c>
      <c r="Z63" s="75">
        <f t="shared" si="23"/>
        <v>0.29464761669922329</v>
      </c>
      <c r="AA63" s="75">
        <f t="shared" si="24"/>
        <v>1.8978205460040053E-2</v>
      </c>
      <c r="AB63" s="75">
        <f t="shared" si="25"/>
        <v>0.16606170955314417</v>
      </c>
      <c r="AC63" s="75">
        <f t="shared" si="26"/>
        <v>0.10255511863277965</v>
      </c>
      <c r="AE63" s="57">
        <v>569.59820556640625</v>
      </c>
      <c r="AF63" s="57">
        <v>460.74530029296875</v>
      </c>
      <c r="AG63" s="57">
        <v>569.70989990234375</v>
      </c>
      <c r="AH63" s="57">
        <v>454.55526733398438</v>
      </c>
      <c r="AI63" s="57">
        <v>550.18109130859375</v>
      </c>
      <c r="AJ63" s="57">
        <v>615.99761962890625</v>
      </c>
      <c r="AK63" s="57">
        <v>595.89886474609375</v>
      </c>
      <c r="AL63" s="57">
        <v>483.71560668945313</v>
      </c>
      <c r="AM63" s="57">
        <v>539.75030517578125</v>
      </c>
      <c r="AN63" s="57">
        <v>485.17965698242188</v>
      </c>
      <c r="AO63" s="57">
        <v>514.951904296875</v>
      </c>
      <c r="AP63" s="57">
        <v>477.54965209960938</v>
      </c>
      <c r="AQ63" s="57">
        <f>+'Indice PondENGHO'!BP60</f>
        <v>544.25750732421875</v>
      </c>
      <c r="AR63" s="65">
        <f t="shared" si="27"/>
        <v>3.5539195762113174E-2</v>
      </c>
      <c r="AS63" s="75">
        <f t="shared" si="28"/>
        <v>0.55456193464720194</v>
      </c>
      <c r="AT63" s="75">
        <f t="shared" si="1"/>
        <v>3.3186989409477063E-2</v>
      </c>
      <c r="AU63" s="75">
        <f t="shared" si="2"/>
        <v>0.3086701485213989</v>
      </c>
      <c r="AV63" s="75">
        <f t="shared" si="3"/>
        <v>0.31085457139457101</v>
      </c>
      <c r="AW63" s="75">
        <f t="shared" si="4"/>
        <v>0.19603402703085157</v>
      </c>
      <c r="AX63" s="75">
        <f t="shared" si="5"/>
        <v>0.44182002656338654</v>
      </c>
      <c r="AY63" s="75">
        <f t="shared" si="6"/>
        <v>0.52187364486475496</v>
      </c>
      <c r="AZ63" s="75">
        <f t="shared" si="7"/>
        <v>4.4324194848089825E-2</v>
      </c>
      <c r="BA63" s="75">
        <f t="shared" si="8"/>
        <v>0.37170848731235751</v>
      </c>
      <c r="BB63" s="75">
        <f t="shared" si="9"/>
        <v>4.1230137948436461E-2</v>
      </c>
      <c r="BC63" s="75">
        <f t="shared" si="10"/>
        <v>0.31203587160689777</v>
      </c>
      <c r="BD63" s="75">
        <f t="shared" si="11"/>
        <v>0.15129195493592731</v>
      </c>
      <c r="BF63" s="57">
        <f t="shared" si="29"/>
        <v>0.66154860738817911</v>
      </c>
      <c r="BG63" s="57">
        <f t="shared" si="30"/>
        <v>1.1215940604428848E-2</v>
      </c>
      <c r="BH63" s="57">
        <f t="shared" si="31"/>
        <v>8.5951067840740469E-2</v>
      </c>
      <c r="BI63" s="57">
        <f t="shared" si="32"/>
        <v>-2.1030965478853358E-2</v>
      </c>
      <c r="BJ63" s="57">
        <f t="shared" si="33"/>
        <v>-8.4473743717076943E-2</v>
      </c>
      <c r="BK63" s="57">
        <f t="shared" si="34"/>
        <v>-0.23029091267797669</v>
      </c>
      <c r="BL63" s="57">
        <f t="shared" si="35"/>
        <v>-0.1701468584324331</v>
      </c>
      <c r="BM63" s="57">
        <f t="shared" si="36"/>
        <v>6.6625075340942877E-3</v>
      </c>
      <c r="BN63" s="57">
        <f t="shared" si="37"/>
        <v>-7.7060870613134214E-2</v>
      </c>
      <c r="BO63" s="57">
        <f t="shared" si="38"/>
        <v>-2.2251932488396409E-2</v>
      </c>
      <c r="BP63" s="57">
        <f t="shared" si="39"/>
        <v>-0.1459741620537536</v>
      </c>
      <c r="BQ63" s="57">
        <f t="shared" si="40"/>
        <v>-4.8736836303147665E-2</v>
      </c>
      <c r="BR63" s="57">
        <f t="shared" si="13"/>
        <v>-3.4588158397329163E-2</v>
      </c>
    </row>
    <row r="64" spans="1:74" x14ac:dyDescent="0.3">
      <c r="A64" s="2">
        <v>44501</v>
      </c>
      <c r="B64" s="1" t="s">
        <v>93</v>
      </c>
      <c r="C64" s="1">
        <v>2021</v>
      </c>
      <c r="D64" s="57">
        <v>589.662841796875</v>
      </c>
      <c r="E64" s="57">
        <v>468.91293334960938</v>
      </c>
      <c r="F64" s="57">
        <v>583.17645263671875</v>
      </c>
      <c r="G64" s="57">
        <v>476.62203979492188</v>
      </c>
      <c r="H64" s="57">
        <v>561.40478515625</v>
      </c>
      <c r="I64" s="57">
        <v>654.68353271484375</v>
      </c>
      <c r="J64" s="57">
        <v>615.04254150390625</v>
      </c>
      <c r="K64" s="57">
        <v>492.60769653320313</v>
      </c>
      <c r="L64" s="57">
        <v>546.77935791015625</v>
      </c>
      <c r="M64" s="57">
        <v>480.26092529296875</v>
      </c>
      <c r="N64" s="57">
        <v>545.1370849609375</v>
      </c>
      <c r="O64" s="57">
        <v>489.23855590820313</v>
      </c>
      <c r="P64">
        <f>+'Indice PondENGHO'!BL61</f>
        <v>566.0618896484375</v>
      </c>
      <c r="Q64" s="65">
        <f t="shared" si="14"/>
        <v>2.535097346539672E-2</v>
      </c>
      <c r="R64" s="75">
        <f t="shared" si="15"/>
        <v>0.81143265582811797</v>
      </c>
      <c r="S64" s="75">
        <f t="shared" si="16"/>
        <v>2.3183120835157764E-2</v>
      </c>
      <c r="T64" s="75">
        <f t="shared" si="17"/>
        <v>0.33336981318550701</v>
      </c>
      <c r="U64" s="75">
        <f t="shared" si="18"/>
        <v>0.27472750180215438</v>
      </c>
      <c r="V64" s="75">
        <f t="shared" si="19"/>
        <v>0.10889021031428868</v>
      </c>
      <c r="W64" s="75">
        <f t="shared" si="20"/>
        <v>0.12387710178192997</v>
      </c>
      <c r="X64" s="75">
        <f t="shared" si="21"/>
        <v>0.27340247312723071</v>
      </c>
      <c r="Y64" s="75">
        <f t="shared" si="22"/>
        <v>4.0011330948116632E-2</v>
      </c>
      <c r="Z64" s="75">
        <f t="shared" si="23"/>
        <v>0.12180602546011066</v>
      </c>
      <c r="AA64" s="75">
        <f t="shared" si="24"/>
        <v>1.0790529572149302E-2</v>
      </c>
      <c r="AB64" s="75">
        <f t="shared" si="25"/>
        <v>0.19780607093846647</v>
      </c>
      <c r="AC64" s="75">
        <f t="shared" si="26"/>
        <v>6.7812565082045015E-2</v>
      </c>
      <c r="AE64" s="57">
        <v>581.267822265625</v>
      </c>
      <c r="AF64" s="57">
        <v>465.42196655273438</v>
      </c>
      <c r="AG64" s="57">
        <v>593.32366943359375</v>
      </c>
      <c r="AH64" s="57">
        <v>464.051513671875</v>
      </c>
      <c r="AI64" s="57">
        <v>565.207275390625</v>
      </c>
      <c r="AJ64" s="57">
        <v>630.3084716796875</v>
      </c>
      <c r="AK64" s="57">
        <v>608.90966796875</v>
      </c>
      <c r="AL64" s="57">
        <v>487.17510986328125</v>
      </c>
      <c r="AM64" s="57">
        <v>547.08154296875</v>
      </c>
      <c r="AN64" s="57">
        <v>488.28253173828125</v>
      </c>
      <c r="AO64" s="57">
        <v>541.56597900390625</v>
      </c>
      <c r="AP64" s="57">
        <v>487.016845703125</v>
      </c>
      <c r="AQ64" s="57">
        <f>+'Indice PondENGHO'!BP61</f>
        <v>558.010498046875</v>
      </c>
      <c r="AR64" s="65">
        <f t="shared" si="27"/>
        <v>2.526927150765701E-2</v>
      </c>
      <c r="AS64" s="75">
        <f t="shared" si="28"/>
        <v>0.33183592193750389</v>
      </c>
      <c r="AT64" s="75">
        <f t="shared" si="1"/>
        <v>1.5590185911631428E-2</v>
      </c>
      <c r="AU64" s="75">
        <f t="shared" si="2"/>
        <v>0.25534079358758344</v>
      </c>
      <c r="AV64" s="75">
        <f t="shared" si="3"/>
        <v>0.25147490769107306</v>
      </c>
      <c r="AW64" s="75">
        <f t="shared" si="4"/>
        <v>0.19040073168230615</v>
      </c>
      <c r="AX64" s="75">
        <f t="shared" si="5"/>
        <v>0.2072891903755695</v>
      </c>
      <c r="AY64" s="75">
        <f t="shared" si="6"/>
        <v>0.36870542762077746</v>
      </c>
      <c r="AZ64" s="75">
        <f t="shared" si="7"/>
        <v>2.8547680567559113E-2</v>
      </c>
      <c r="BA64" s="75">
        <f t="shared" si="8"/>
        <v>0.12942671147169107</v>
      </c>
      <c r="BB64" s="75">
        <f t="shared" si="9"/>
        <v>2.115489107920562E-2</v>
      </c>
      <c r="BC64" s="75">
        <f t="shared" si="10"/>
        <v>0.39345122343930317</v>
      </c>
      <c r="BD64" s="75">
        <f t="shared" si="11"/>
        <v>8.5881155937675493E-2</v>
      </c>
      <c r="BF64" s="57">
        <f t="shared" si="29"/>
        <v>0.47959673389061408</v>
      </c>
      <c r="BG64" s="57">
        <f t="shared" si="30"/>
        <v>7.5929349235263361E-3</v>
      </c>
      <c r="BH64" s="57">
        <f t="shared" si="31"/>
        <v>7.8029019597923577E-2</v>
      </c>
      <c r="BI64" s="57">
        <f t="shared" si="32"/>
        <v>2.3252594111081326E-2</v>
      </c>
      <c r="BJ64" s="57">
        <f t="shared" si="33"/>
        <v>-8.1510521368017466E-2</v>
      </c>
      <c r="BK64" s="57">
        <f t="shared" si="34"/>
        <v>-8.3412088593639536E-2</v>
      </c>
      <c r="BL64" s="57">
        <f t="shared" si="35"/>
        <v>-9.5302954493546754E-2</v>
      </c>
      <c r="BM64" s="57">
        <f t="shared" si="36"/>
        <v>1.1463650380557518E-2</v>
      </c>
      <c r="BN64" s="57">
        <f t="shared" si="37"/>
        <v>-7.6206860115804187E-3</v>
      </c>
      <c r="BO64" s="57">
        <f t="shared" si="38"/>
        <v>-1.0364361507056318E-2</v>
      </c>
      <c r="BP64" s="57">
        <f t="shared" si="39"/>
        <v>-0.19564515250083669</v>
      </c>
      <c r="BQ64" s="57">
        <f t="shared" si="40"/>
        <v>-1.8068590855630479E-2</v>
      </c>
      <c r="BR64" s="57">
        <f t="shared" si="13"/>
        <v>0.10801057757339508</v>
      </c>
      <c r="BU64">
        <v>1</v>
      </c>
      <c r="BV64">
        <v>1</v>
      </c>
    </row>
    <row r="65" spans="1:74" x14ac:dyDescent="0.3">
      <c r="A65" s="2">
        <v>44531</v>
      </c>
      <c r="B65" s="1" t="s">
        <v>82</v>
      </c>
      <c r="C65" s="1">
        <v>2021</v>
      </c>
      <c r="D65" s="57">
        <v>616.1329345703125</v>
      </c>
      <c r="E65" s="57">
        <v>494.4005126953125</v>
      </c>
      <c r="F65" s="57">
        <v>611.03472900390625</v>
      </c>
      <c r="G65" s="57">
        <v>486.0628662109375</v>
      </c>
      <c r="H65" s="57">
        <v>579.71148681640625</v>
      </c>
      <c r="I65" s="57">
        <v>658.43499755859375</v>
      </c>
      <c r="J65" s="57">
        <v>642.674072265625</v>
      </c>
      <c r="K65" s="57">
        <v>502.12100219726563</v>
      </c>
      <c r="L65" s="57">
        <v>567.4266357421875</v>
      </c>
      <c r="M65" s="57">
        <v>484.91891479492188</v>
      </c>
      <c r="N65" s="57">
        <v>579.63958740234375</v>
      </c>
      <c r="O65" s="57">
        <v>505.03717041015625</v>
      </c>
      <c r="P65">
        <f>+'Indice PondENGHO'!BL62</f>
        <v>588.776123046875</v>
      </c>
      <c r="Q65" s="65">
        <f t="shared" si="14"/>
        <v>4.0126766726063412E-2</v>
      </c>
      <c r="R65" s="75">
        <f t="shared" si="15"/>
        <v>1.6121149092768334</v>
      </c>
      <c r="S65" s="75">
        <f t="shared" si="16"/>
        <v>0.10012088380738658</v>
      </c>
      <c r="T65" s="75">
        <f t="shared" si="17"/>
        <v>0.39333429982446511</v>
      </c>
      <c r="U65" s="75">
        <f t="shared" si="18"/>
        <v>0.23668239426106796</v>
      </c>
      <c r="V65" s="75">
        <f t="shared" si="19"/>
        <v>0.13322140859212689</v>
      </c>
      <c r="W65" s="75">
        <f t="shared" si="20"/>
        <v>2.7739319577674088E-2</v>
      </c>
      <c r="X65" s="75">
        <f t="shared" si="21"/>
        <v>0.50711949573109383</v>
      </c>
      <c r="Y65" s="75">
        <f t="shared" si="22"/>
        <v>8.4294924921801281E-2</v>
      </c>
      <c r="Z65" s="75">
        <f t="shared" si="23"/>
        <v>0.28093920908426362</v>
      </c>
      <c r="AA65" s="75">
        <f t="shared" si="24"/>
        <v>1.3562692681472133E-2</v>
      </c>
      <c r="AB65" s="75">
        <f t="shared" si="25"/>
        <v>0.26750311873884286</v>
      </c>
      <c r="AC65" s="75">
        <f t="shared" si="26"/>
        <v>0.10240430706811353</v>
      </c>
      <c r="AE65" s="57">
        <v>605.1959228515625</v>
      </c>
      <c r="AF65" s="57">
        <v>490.24325561523438</v>
      </c>
      <c r="AG65" s="57">
        <v>620.99530029296875</v>
      </c>
      <c r="AH65" s="57">
        <v>474.13580322265625</v>
      </c>
      <c r="AI65" s="57">
        <v>584.486083984375</v>
      </c>
      <c r="AJ65" s="57">
        <v>633.127197265625</v>
      </c>
      <c r="AK65" s="57">
        <v>639.4656982421875</v>
      </c>
      <c r="AL65" s="57">
        <v>496.04232788085938</v>
      </c>
      <c r="AM65" s="57">
        <v>569.0875244140625</v>
      </c>
      <c r="AN65" s="57">
        <v>494.57183837890625</v>
      </c>
      <c r="AO65" s="57">
        <v>572.92041015625</v>
      </c>
      <c r="AP65" s="57">
        <v>501.92086791992188</v>
      </c>
      <c r="AQ65" s="57">
        <f>+'Indice PondENGHO'!BP62</f>
        <v>578.7000732421875</v>
      </c>
      <c r="AR65" s="65">
        <f t="shared" si="27"/>
        <v>3.7077394184749757E-2</v>
      </c>
      <c r="AS65" s="75">
        <f t="shared" si="28"/>
        <v>0.66359405052662879</v>
      </c>
      <c r="AT65" s="75">
        <f t="shared" si="1"/>
        <v>8.0698729960854629E-2</v>
      </c>
      <c r="AU65" s="75">
        <f t="shared" si="2"/>
        <v>0.29182136936317887</v>
      </c>
      <c r="AV65" s="75">
        <f t="shared" si="3"/>
        <v>0.26044465229728769</v>
      </c>
      <c r="AW65" s="75">
        <f t="shared" si="4"/>
        <v>0.23824706076077462</v>
      </c>
      <c r="AX65" s="75">
        <f t="shared" si="5"/>
        <v>3.9819097541203975E-2</v>
      </c>
      <c r="AY65" s="75">
        <f t="shared" si="6"/>
        <v>0.8445002953048808</v>
      </c>
      <c r="AZ65" s="75">
        <f t="shared" si="7"/>
        <v>7.136280854125289E-2</v>
      </c>
      <c r="BA65" s="75">
        <f t="shared" si="8"/>
        <v>0.37889144951591847</v>
      </c>
      <c r="BB65" s="75">
        <f t="shared" si="9"/>
        <v>4.1819300967136028E-2</v>
      </c>
      <c r="BC65" s="75">
        <f t="shared" si="10"/>
        <v>0.452070227737149</v>
      </c>
      <c r="BD65" s="75">
        <f t="shared" si="11"/>
        <v>0.13185832785432805</v>
      </c>
      <c r="BF65" s="57">
        <f t="shared" si="29"/>
        <v>0.94852085875020464</v>
      </c>
      <c r="BG65" s="57">
        <f t="shared" si="30"/>
        <v>1.9422153846531953E-2</v>
      </c>
      <c r="BH65" s="57">
        <f t="shared" si="31"/>
        <v>0.10151293046128623</v>
      </c>
      <c r="BI65" s="57">
        <f t="shared" si="32"/>
        <v>-2.376225803621973E-2</v>
      </c>
      <c r="BJ65" s="57">
        <f t="shared" si="33"/>
        <v>-0.10502565216864773</v>
      </c>
      <c r="BK65" s="57">
        <f t="shared" si="34"/>
        <v>-1.2079777963529888E-2</v>
      </c>
      <c r="BL65" s="57">
        <f t="shared" si="35"/>
        <v>-0.33738079957378697</v>
      </c>
      <c r="BM65" s="57">
        <f t="shared" si="36"/>
        <v>1.2932116380548392E-2</v>
      </c>
      <c r="BN65" s="57">
        <f t="shared" si="37"/>
        <v>-9.7952240431654847E-2</v>
      </c>
      <c r="BO65" s="57">
        <f t="shared" si="38"/>
        <v>-2.8256608285663894E-2</v>
      </c>
      <c r="BP65" s="57">
        <f t="shared" si="39"/>
        <v>-0.18456710899830614</v>
      </c>
      <c r="BQ65" s="57">
        <f t="shared" si="40"/>
        <v>-2.9454020786214521E-2</v>
      </c>
      <c r="BR65" s="57">
        <f t="shared" si="13"/>
        <v>0.26390959319454749</v>
      </c>
      <c r="BU65" t="s">
        <v>110</v>
      </c>
      <c r="BV65">
        <v>-0.27785469100464544</v>
      </c>
    </row>
    <row r="66" spans="1:74" x14ac:dyDescent="0.3">
      <c r="A66" s="2">
        <v>44562</v>
      </c>
      <c r="B66" s="1" t="s">
        <v>83</v>
      </c>
      <c r="C66" s="1">
        <v>2022</v>
      </c>
      <c r="D66" s="57">
        <v>645.78350830078125</v>
      </c>
      <c r="E66" s="57">
        <v>503.40664672851563</v>
      </c>
      <c r="F66" s="57">
        <v>626.75213623046875</v>
      </c>
      <c r="G66" s="57">
        <v>495.68148803710938</v>
      </c>
      <c r="H66" s="57">
        <v>598.90130615234375</v>
      </c>
      <c r="I66" s="57">
        <v>684.14251708984375</v>
      </c>
      <c r="J66" s="57">
        <v>660.93536376953125</v>
      </c>
      <c r="K66" s="57">
        <v>538.80157470703125</v>
      </c>
      <c r="L66" s="57">
        <v>590.1754150390625</v>
      </c>
      <c r="M66" s="57">
        <v>488.83251953125</v>
      </c>
      <c r="N66" s="57">
        <v>612.5411376953125</v>
      </c>
      <c r="O66" s="57">
        <v>526.11260986328125</v>
      </c>
      <c r="P66">
        <f>+'Indice PondENGHO'!BL63</f>
        <v>612.0933837890625</v>
      </c>
      <c r="Q66" s="65">
        <f t="shared" si="14"/>
        <v>3.9602931962529953E-2</v>
      </c>
      <c r="R66" s="75">
        <f t="shared" si="15"/>
        <v>1.7361504594594324</v>
      </c>
      <c r="S66" s="75">
        <f t="shared" si="16"/>
        <v>3.4013256735362249E-2</v>
      </c>
      <c r="T66" s="75">
        <f t="shared" si="17"/>
        <v>0.21335469789999556</v>
      </c>
      <c r="U66" s="75">
        <f t="shared" si="18"/>
        <v>0.23183687739359804</v>
      </c>
      <c r="V66" s="75">
        <f t="shared" si="19"/>
        <v>0.13426058359972057</v>
      </c>
      <c r="W66" s="75">
        <f t="shared" si="20"/>
        <v>0.18275481365220547</v>
      </c>
      <c r="X66" s="75">
        <f t="shared" si="21"/>
        <v>0.32221857914579832</v>
      </c>
      <c r="Y66" s="75">
        <f t="shared" si="22"/>
        <v>0.31247826176007576</v>
      </c>
      <c r="Z66" s="75">
        <f t="shared" si="23"/>
        <v>0.29759208646244911</v>
      </c>
      <c r="AA66" s="75">
        <f t="shared" si="24"/>
        <v>1.095564885443406E-2</v>
      </c>
      <c r="AB66" s="75">
        <f t="shared" si="25"/>
        <v>0.24524962033837161</v>
      </c>
      <c r="AC66" s="75">
        <f t="shared" si="26"/>
        <v>0.13133775469134451</v>
      </c>
      <c r="AE66" s="57">
        <v>635.1590576171875</v>
      </c>
      <c r="AF66" s="57">
        <v>499.06259155273438</v>
      </c>
      <c r="AG66" s="57">
        <v>635.92071533203125</v>
      </c>
      <c r="AH66" s="57">
        <v>482.56527709960938</v>
      </c>
      <c r="AI66" s="57">
        <v>603.89361572265625</v>
      </c>
      <c r="AJ66" s="57">
        <v>660.43524169921875</v>
      </c>
      <c r="AK66" s="57">
        <v>657.069091796875</v>
      </c>
      <c r="AL66" s="57">
        <v>533.4962158203125</v>
      </c>
      <c r="AM66" s="57">
        <v>593.42431640625</v>
      </c>
      <c r="AN66" s="57">
        <v>498.21490478515625</v>
      </c>
      <c r="AO66" s="57">
        <v>605.572265625</v>
      </c>
      <c r="AP66" s="57">
        <v>524.02740478515625</v>
      </c>
      <c r="AQ66" s="57">
        <f>+'Indice PondENGHO'!BP63</f>
        <v>600.8818359375</v>
      </c>
      <c r="AR66" s="65">
        <f t="shared" si="27"/>
        <v>3.8330326400407122E-2</v>
      </c>
      <c r="AS66" s="75">
        <f t="shared" si="28"/>
        <v>0.79890517240720926</v>
      </c>
      <c r="AT66" s="75">
        <f t="shared" si="1"/>
        <v>2.7567157053911689E-2</v>
      </c>
      <c r="AU66" s="75">
        <f t="shared" si="2"/>
        <v>0.15132911053478074</v>
      </c>
      <c r="AV66" s="75">
        <f t="shared" si="3"/>
        <v>0.20930727992408782</v>
      </c>
      <c r="AW66" s="75">
        <f t="shared" si="4"/>
        <v>0.23058518058543831</v>
      </c>
      <c r="AX66" s="75">
        <f t="shared" si="5"/>
        <v>0.37088813783565255</v>
      </c>
      <c r="AY66" s="75">
        <f t="shared" si="6"/>
        <v>0.46774914242764187</v>
      </c>
      <c r="AZ66" s="75">
        <f t="shared" si="7"/>
        <v>0.28979786473999863</v>
      </c>
      <c r="BA66" s="75">
        <f t="shared" si="8"/>
        <v>0.40285719049481211</v>
      </c>
      <c r="BB66" s="75">
        <f t="shared" si="9"/>
        <v>2.3289213080782196E-2</v>
      </c>
      <c r="BC66" s="75">
        <f t="shared" si="10"/>
        <v>0.4526146148523284</v>
      </c>
      <c r="BD66" s="75">
        <f t="shared" si="11"/>
        <v>0.18803492223783291</v>
      </c>
      <c r="BF66" s="57">
        <f t="shared" si="29"/>
        <v>0.9372452870522231</v>
      </c>
      <c r="BG66" s="57">
        <f t="shared" si="30"/>
        <v>6.4460996814505594E-3</v>
      </c>
      <c r="BH66" s="57">
        <f t="shared" si="31"/>
        <v>6.2025587365214824E-2</v>
      </c>
      <c r="BI66" s="57">
        <f t="shared" si="32"/>
        <v>2.2529597469510221E-2</v>
      </c>
      <c r="BJ66" s="57">
        <f t="shared" si="33"/>
        <v>-9.6324596985717742E-2</v>
      </c>
      <c r="BK66" s="57">
        <f t="shared" si="34"/>
        <v>-0.18813332418344708</v>
      </c>
      <c r="BL66" s="57">
        <f t="shared" si="35"/>
        <v>-0.14553056328184355</v>
      </c>
      <c r="BM66" s="57">
        <f t="shared" si="36"/>
        <v>2.2680397020077125E-2</v>
      </c>
      <c r="BN66" s="57">
        <f t="shared" si="37"/>
        <v>-0.105265104032363</v>
      </c>
      <c r="BO66" s="57">
        <f t="shared" si="38"/>
        <v>-1.2333564226348136E-2</v>
      </c>
      <c r="BP66" s="57">
        <f t="shared" si="39"/>
        <v>-0.20736499451395679</v>
      </c>
      <c r="BQ66" s="57">
        <f t="shared" si="40"/>
        <v>-5.6697167546488403E-2</v>
      </c>
      <c r="BR66" s="57">
        <f t="shared" si="13"/>
        <v>0.23927765381831112</v>
      </c>
      <c r="BU66" t="s">
        <v>106</v>
      </c>
      <c r="BV66">
        <v>-0.23233947244918157</v>
      </c>
    </row>
    <row r="67" spans="1:74" x14ac:dyDescent="0.3">
      <c r="A67" s="2">
        <v>44593</v>
      </c>
      <c r="B67" s="1" t="s">
        <v>84</v>
      </c>
      <c r="C67" s="1">
        <v>2022</v>
      </c>
      <c r="D67" s="57">
        <v>691.95794677734375</v>
      </c>
      <c r="E67" s="57">
        <v>517.26654052734375</v>
      </c>
      <c r="F67" s="57">
        <v>648.50213623046875</v>
      </c>
      <c r="G67" s="57">
        <v>509.02865600585938</v>
      </c>
      <c r="H67" s="57">
        <v>625.63323974609375</v>
      </c>
      <c r="I67" s="57">
        <v>710.30303955078125</v>
      </c>
      <c r="J67" s="57">
        <v>695.20318603515625</v>
      </c>
      <c r="K67" s="57">
        <v>547.08636474609375</v>
      </c>
      <c r="L67" s="57">
        <v>605.83551025390625</v>
      </c>
      <c r="M67" s="57">
        <v>503.31057739257813</v>
      </c>
      <c r="N67" s="57">
        <v>640.7440185546875</v>
      </c>
      <c r="O67" s="57">
        <v>548.89703369140625</v>
      </c>
      <c r="P67">
        <f>+'Indice PondENGHO'!BL64</f>
        <v>643.49493408203125</v>
      </c>
      <c r="Q67" s="65">
        <f t="shared" si="14"/>
        <v>5.1301894653039248E-2</v>
      </c>
      <c r="R67" s="75">
        <f t="shared" si="15"/>
        <v>2.6006887882609266</v>
      </c>
      <c r="S67" s="75">
        <f t="shared" si="16"/>
        <v>5.0350318024924096E-2</v>
      </c>
      <c r="T67" s="75">
        <f t="shared" si="17"/>
        <v>0.28399655387673406</v>
      </c>
      <c r="U67" s="75">
        <f t="shared" si="18"/>
        <v>0.30945057851858299</v>
      </c>
      <c r="V67" s="75">
        <f t="shared" si="19"/>
        <v>0.17990387693785145</v>
      </c>
      <c r="W67" s="75">
        <f t="shared" si="20"/>
        <v>0.17889061945801085</v>
      </c>
      <c r="X67" s="75">
        <f t="shared" si="21"/>
        <v>0.58161834886034369</v>
      </c>
      <c r="Y67" s="75">
        <f t="shared" si="22"/>
        <v>6.7888734866771869E-2</v>
      </c>
      <c r="Z67" s="75">
        <f t="shared" si="23"/>
        <v>0.19705623628057256</v>
      </c>
      <c r="AA67" s="75">
        <f t="shared" si="24"/>
        <v>3.8985576014214381E-2</v>
      </c>
      <c r="AB67" s="75">
        <f t="shared" si="25"/>
        <v>0.20221713769582256</v>
      </c>
      <c r="AC67" s="75">
        <f t="shared" si="26"/>
        <v>0.13657886627552082</v>
      </c>
      <c r="AE67" s="57">
        <v>683.2830810546875</v>
      </c>
      <c r="AF67" s="57">
        <v>512.01983642578125</v>
      </c>
      <c r="AG67" s="57">
        <v>658.0579833984375</v>
      </c>
      <c r="AH67" s="57">
        <v>496.42657470703125</v>
      </c>
      <c r="AI67" s="57">
        <v>630.3382568359375</v>
      </c>
      <c r="AJ67" s="57">
        <v>683.3885498046875</v>
      </c>
      <c r="AK67" s="57">
        <v>689.180419921875</v>
      </c>
      <c r="AL67" s="57">
        <v>541.04461669921875</v>
      </c>
      <c r="AM67" s="57">
        <v>606.26171875</v>
      </c>
      <c r="AN67" s="57">
        <v>509.41726684570313</v>
      </c>
      <c r="AO67" s="57">
        <v>631.55859375</v>
      </c>
      <c r="AP67" s="57">
        <v>546.76788330078125</v>
      </c>
      <c r="AQ67" s="57">
        <f>+'Indice PondENGHO'!BP64</f>
        <v>627.48419189453125</v>
      </c>
      <c r="AR67" s="65">
        <f t="shared" si="27"/>
        <v>4.4272191911952419E-2</v>
      </c>
      <c r="AS67" s="75">
        <f t="shared" si="28"/>
        <v>1.2342479634904653</v>
      </c>
      <c r="AT67" s="75">
        <f t="shared" si="1"/>
        <v>3.8958413745631901E-2</v>
      </c>
      <c r="AU67" s="75">
        <f t="shared" si="2"/>
        <v>0.21589997459759988</v>
      </c>
      <c r="AV67" s="75">
        <f t="shared" si="3"/>
        <v>0.33107032651277407</v>
      </c>
      <c r="AW67" s="75">
        <f t="shared" si="4"/>
        <v>0.30222561434460549</v>
      </c>
      <c r="AX67" s="75">
        <f t="shared" si="5"/>
        <v>0.29986800703255895</v>
      </c>
      <c r="AY67" s="75">
        <f t="shared" si="6"/>
        <v>0.82074335295137857</v>
      </c>
      <c r="AZ67" s="75">
        <f t="shared" si="7"/>
        <v>5.618051749895648E-2</v>
      </c>
      <c r="BA67" s="75">
        <f t="shared" si="8"/>
        <v>0.20440779183741659</v>
      </c>
      <c r="BB67" s="75">
        <f t="shared" si="9"/>
        <v>6.8885820557916658E-2</v>
      </c>
      <c r="BC67" s="75">
        <f t="shared" si="10"/>
        <v>0.34649592382358346</v>
      </c>
      <c r="BD67" s="75">
        <f t="shared" si="11"/>
        <v>0.18605866711223615</v>
      </c>
      <c r="BF67" s="57">
        <f t="shared" si="29"/>
        <v>1.3664408247704614</v>
      </c>
      <c r="BG67" s="57">
        <f t="shared" si="30"/>
        <v>1.1391904279292195E-2</v>
      </c>
      <c r="BH67" s="57">
        <f t="shared" si="31"/>
        <v>6.8096579279134178E-2</v>
      </c>
      <c r="BI67" s="57">
        <f t="shared" si="32"/>
        <v>-2.1619747994191085E-2</v>
      </c>
      <c r="BJ67" s="57">
        <f t="shared" si="33"/>
        <v>-0.12232173740675403</v>
      </c>
      <c r="BK67" s="57">
        <f t="shared" si="34"/>
        <v>-0.1209773875745481</v>
      </c>
      <c r="BL67" s="57">
        <f t="shared" si="35"/>
        <v>-0.23912500409103488</v>
      </c>
      <c r="BM67" s="57">
        <f t="shared" si="36"/>
        <v>1.1708217367815389E-2</v>
      </c>
      <c r="BN67" s="57">
        <f t="shared" si="37"/>
        <v>-7.351555556844025E-3</v>
      </c>
      <c r="BO67" s="57">
        <f t="shared" si="38"/>
        <v>-2.9900244543702277E-2</v>
      </c>
      <c r="BP67" s="57">
        <f t="shared" si="39"/>
        <v>-0.14427878612776091</v>
      </c>
      <c r="BQ67" s="57">
        <f t="shared" si="40"/>
        <v>-4.9479800836715326E-2</v>
      </c>
      <c r="BR67" s="57">
        <f t="shared" si="13"/>
        <v>0.72258326156515251</v>
      </c>
      <c r="BU67" t="s">
        <v>105</v>
      </c>
      <c r="BV67">
        <v>-0.19116495969939962</v>
      </c>
    </row>
    <row r="68" spans="1:74" x14ac:dyDescent="0.3">
      <c r="A68" s="2">
        <v>44621</v>
      </c>
      <c r="B68" s="1" t="s">
        <v>85</v>
      </c>
      <c r="C68" s="1">
        <v>2022</v>
      </c>
      <c r="D68" s="57">
        <v>744.39996337890625</v>
      </c>
      <c r="E68" s="57">
        <v>546.17181396484375</v>
      </c>
      <c r="F68" s="57">
        <v>711.20513916015625</v>
      </c>
      <c r="G68" s="57">
        <v>549.9173583984375</v>
      </c>
      <c r="H68" s="57">
        <v>652.88055419921875</v>
      </c>
      <c r="I68" s="57">
        <v>744.7454833984375</v>
      </c>
      <c r="J68" s="57">
        <v>735.6529541015625</v>
      </c>
      <c r="K68" s="57">
        <v>567.00823974609375</v>
      </c>
      <c r="L68" s="57">
        <v>626.5660400390625</v>
      </c>
      <c r="M68" s="57">
        <v>618.07696533203125</v>
      </c>
      <c r="N68" s="57">
        <v>674.70709228515625</v>
      </c>
      <c r="O68" s="57">
        <v>578.81488037109375</v>
      </c>
      <c r="P68">
        <f>+'Indice PondENGHO'!BL65</f>
        <v>688.31787109375</v>
      </c>
      <c r="Q68" s="65">
        <f t="shared" si="14"/>
        <v>6.9655462129877277E-2</v>
      </c>
      <c r="R68" s="75">
        <f t="shared" si="15"/>
        <v>2.8095625105416877</v>
      </c>
      <c r="S68" s="75">
        <f t="shared" si="16"/>
        <v>9.9883085667209798E-2</v>
      </c>
      <c r="T68" s="75">
        <f t="shared" si="17"/>
        <v>0.77877984267956379</v>
      </c>
      <c r="U68" s="75">
        <f t="shared" si="18"/>
        <v>0.90173318856918927</v>
      </c>
      <c r="V68" s="75">
        <f t="shared" si="19"/>
        <v>0.17442406581589259</v>
      </c>
      <c r="W68" s="75">
        <f t="shared" si="20"/>
        <v>0.22403076748403308</v>
      </c>
      <c r="X68" s="75">
        <f t="shared" si="21"/>
        <v>0.65304059941226678</v>
      </c>
      <c r="Y68" s="75">
        <f t="shared" si="22"/>
        <v>0.15528123361271554</v>
      </c>
      <c r="Z68" s="75">
        <f t="shared" si="23"/>
        <v>0.24812969357900458</v>
      </c>
      <c r="AA68" s="75">
        <f t="shared" si="24"/>
        <v>0.29395504185946686</v>
      </c>
      <c r="AB68" s="75">
        <f t="shared" si="25"/>
        <v>0.23163491736630523</v>
      </c>
      <c r="AC68" s="75">
        <f t="shared" si="26"/>
        <v>0.17058794515178552</v>
      </c>
      <c r="AE68" s="57">
        <v>732.037109375</v>
      </c>
      <c r="AF68" s="57">
        <v>542.13616943359375</v>
      </c>
      <c r="AG68" s="57">
        <v>730.51519775390625</v>
      </c>
      <c r="AH68" s="57">
        <v>534.538330078125</v>
      </c>
      <c r="AI68" s="57">
        <v>657.86065673828125</v>
      </c>
      <c r="AJ68" s="57">
        <v>718.033447265625</v>
      </c>
      <c r="AK68" s="57">
        <v>726.08734130859375</v>
      </c>
      <c r="AL68" s="57">
        <v>558.6878662109375</v>
      </c>
      <c r="AM68" s="57">
        <v>626.34844970703125</v>
      </c>
      <c r="AN68" s="57">
        <v>628.3460693359375</v>
      </c>
      <c r="AO68" s="57">
        <v>666.6336669921875</v>
      </c>
      <c r="AP68" s="57">
        <v>577.848388671875</v>
      </c>
      <c r="AQ68" s="57">
        <f>+'Indice PondENGHO'!BP65</f>
        <v>668.6380615234375</v>
      </c>
      <c r="AR68" s="65">
        <f t="shared" si="27"/>
        <v>6.5585508225557865E-2</v>
      </c>
      <c r="AS68" s="75">
        <f t="shared" si="28"/>
        <v>1.1893879872593485</v>
      </c>
      <c r="AT68" s="75">
        <f t="shared" si="1"/>
        <v>8.6131744362194257E-2</v>
      </c>
      <c r="AU68" s="75">
        <f t="shared" si="2"/>
        <v>0.67217561538488069</v>
      </c>
      <c r="AV68" s="75">
        <f t="shared" si="3"/>
        <v>0.8658603928927916</v>
      </c>
      <c r="AW68" s="75">
        <f t="shared" si="4"/>
        <v>0.29919370058353228</v>
      </c>
      <c r="AX68" s="75">
        <f t="shared" si="5"/>
        <v>0.43052331945344374</v>
      </c>
      <c r="AY68" s="75">
        <f t="shared" si="6"/>
        <v>0.89728308016717573</v>
      </c>
      <c r="AZ68" s="75">
        <f t="shared" si="7"/>
        <v>0.12490559935949326</v>
      </c>
      <c r="BA68" s="75">
        <f t="shared" si="8"/>
        <v>0.30423005038295375</v>
      </c>
      <c r="BB68" s="75">
        <f t="shared" si="9"/>
        <v>0.69563244526179335</v>
      </c>
      <c r="BC68" s="75">
        <f t="shared" si="10"/>
        <v>0.44486101817602347</v>
      </c>
      <c r="BD68" s="75">
        <f t="shared" si="11"/>
        <v>0.24188611046260253</v>
      </c>
      <c r="BF68" s="57">
        <f t="shared" si="29"/>
        <v>1.6201745232823392</v>
      </c>
      <c r="BG68" s="57">
        <f t="shared" si="30"/>
        <v>1.3751341305015541E-2</v>
      </c>
      <c r="BH68" s="57">
        <f t="shared" si="31"/>
        <v>0.10660422729468311</v>
      </c>
      <c r="BI68" s="57">
        <f t="shared" si="32"/>
        <v>3.5872795676397673E-2</v>
      </c>
      <c r="BJ68" s="57">
        <f t="shared" si="33"/>
        <v>-0.12476963476763969</v>
      </c>
      <c r="BK68" s="57">
        <f t="shared" si="34"/>
        <v>-0.20649255196941066</v>
      </c>
      <c r="BL68" s="57">
        <f t="shared" si="35"/>
        <v>-0.24424248075490895</v>
      </c>
      <c r="BM68" s="57">
        <f t="shared" si="36"/>
        <v>3.0375634253222275E-2</v>
      </c>
      <c r="BN68" s="57">
        <f t="shared" si="37"/>
        <v>-5.6100356803949175E-2</v>
      </c>
      <c r="BO68" s="57">
        <f t="shared" si="38"/>
        <v>-0.40167740340232649</v>
      </c>
      <c r="BP68" s="57">
        <f t="shared" si="39"/>
        <v>-0.21322610080971824</v>
      </c>
      <c r="BQ68" s="57">
        <f t="shared" si="40"/>
        <v>-7.1298165310817008E-2</v>
      </c>
      <c r="BR68" s="57">
        <f t="shared" si="13"/>
        <v>0.48897182799288708</v>
      </c>
      <c r="BU68" t="s">
        <v>108</v>
      </c>
      <c r="BV68">
        <v>-0.11347360169759224</v>
      </c>
    </row>
    <row r="69" spans="1:74" x14ac:dyDescent="0.3">
      <c r="A69" s="2">
        <v>44652</v>
      </c>
      <c r="B69" s="1" t="s">
        <v>86</v>
      </c>
      <c r="C69" s="1">
        <v>2022</v>
      </c>
      <c r="D69" s="57">
        <v>788.71112060546875</v>
      </c>
      <c r="E69" s="57">
        <v>564.283447265625</v>
      </c>
      <c r="F69" s="57">
        <v>780.80279541015625</v>
      </c>
      <c r="G69" s="57">
        <v>575.5535888671875</v>
      </c>
      <c r="H69" s="57">
        <v>689.03167724609375</v>
      </c>
      <c r="I69" s="57">
        <v>792.2469482421875</v>
      </c>
      <c r="J69" s="57">
        <v>773.66571044921875</v>
      </c>
      <c r="K69" s="57">
        <v>587.13409423828125</v>
      </c>
      <c r="L69" s="57">
        <v>658.70257568359375</v>
      </c>
      <c r="M69" s="57">
        <v>641.3758544921875</v>
      </c>
      <c r="N69" s="57">
        <v>723.56524658203125</v>
      </c>
      <c r="O69" s="57">
        <v>609.8323974609375</v>
      </c>
      <c r="P69">
        <f>+'Indice PondENGHO'!BL66</f>
        <v>730.3038330078125</v>
      </c>
      <c r="Q69" s="65">
        <f t="shared" si="14"/>
        <v>6.0997925053647206E-2</v>
      </c>
      <c r="R69" s="75">
        <f t="shared" si="15"/>
        <v>2.219363782433041</v>
      </c>
      <c r="S69" s="75">
        <f t="shared" si="16"/>
        <v>5.850979436825883E-2</v>
      </c>
      <c r="T69" s="75">
        <f t="shared" si="17"/>
        <v>0.80812224800309707</v>
      </c>
      <c r="U69" s="75">
        <f t="shared" si="18"/>
        <v>0.52854866464120231</v>
      </c>
      <c r="V69" s="75">
        <f t="shared" si="19"/>
        <v>0.21635183445841197</v>
      </c>
      <c r="W69" s="75">
        <f t="shared" si="20"/>
        <v>0.28885294316252047</v>
      </c>
      <c r="X69" s="75">
        <f t="shared" si="21"/>
        <v>0.57373268915385067</v>
      </c>
      <c r="Y69" s="75">
        <f t="shared" si="22"/>
        <v>0.14665577763163309</v>
      </c>
      <c r="Z69" s="75">
        <f t="shared" si="23"/>
        <v>0.35960314602559862</v>
      </c>
      <c r="AA69" s="75">
        <f t="shared" si="24"/>
        <v>5.5790146571975043E-2</v>
      </c>
      <c r="AB69" s="75">
        <f t="shared" si="25"/>
        <v>0.31152304731533381</v>
      </c>
      <c r="AC69" s="75">
        <f t="shared" si="26"/>
        <v>0.16534121421190753</v>
      </c>
      <c r="AE69" s="57">
        <v>775.042724609375</v>
      </c>
      <c r="AF69" s="57">
        <v>560.08837890625</v>
      </c>
      <c r="AG69" s="57">
        <v>802.49273681640625</v>
      </c>
      <c r="AH69" s="57">
        <v>559.22210693359375</v>
      </c>
      <c r="AI69" s="57">
        <v>693.67694091796875</v>
      </c>
      <c r="AJ69" s="57">
        <v>763.9193115234375</v>
      </c>
      <c r="AK69" s="57">
        <v>765.00714111328125</v>
      </c>
      <c r="AL69" s="57">
        <v>579.54034423828125</v>
      </c>
      <c r="AM69" s="57">
        <v>659.0809326171875</v>
      </c>
      <c r="AN69" s="57">
        <v>650.8251953125</v>
      </c>
      <c r="AO69" s="57">
        <v>715.10906982421875</v>
      </c>
      <c r="AP69" s="57">
        <v>607.60687255859375</v>
      </c>
      <c r="AQ69" s="57">
        <f>+'Indice PondENGHO'!BP66</f>
        <v>708.86163330078125</v>
      </c>
      <c r="AR69" s="65">
        <f t="shared" si="27"/>
        <v>6.0157466485975419E-2</v>
      </c>
      <c r="AS69" s="75">
        <f t="shared" si="28"/>
        <v>0.98083125012709116</v>
      </c>
      <c r="AT69" s="75">
        <f t="shared" si="1"/>
        <v>4.7999326760060614E-2</v>
      </c>
      <c r="AU69" s="75">
        <f t="shared" si="2"/>
        <v>0.62424374696626472</v>
      </c>
      <c r="AV69" s="75">
        <f t="shared" si="3"/>
        <v>0.52427194763257812</v>
      </c>
      <c r="AW69" s="75">
        <f t="shared" si="4"/>
        <v>0.36400115233668306</v>
      </c>
      <c r="AX69" s="75">
        <f t="shared" si="5"/>
        <v>0.53308001674170624</v>
      </c>
      <c r="AY69" s="75">
        <f t="shared" si="6"/>
        <v>0.88460286816438294</v>
      </c>
      <c r="AZ69" s="75">
        <f t="shared" si="7"/>
        <v>0.13801207666235407</v>
      </c>
      <c r="BA69" s="75">
        <f t="shared" si="8"/>
        <v>0.46347667569933337</v>
      </c>
      <c r="BB69" s="75">
        <f t="shared" si="9"/>
        <v>0.12292162472372972</v>
      </c>
      <c r="BC69" s="75">
        <f t="shared" si="10"/>
        <v>0.57478215785808529</v>
      </c>
      <c r="BD69" s="75">
        <f t="shared" si="11"/>
        <v>0.21651587646340345</v>
      </c>
      <c r="BF69" s="57">
        <f t="shared" si="29"/>
        <v>1.2385325323059497</v>
      </c>
      <c r="BG69" s="57">
        <f t="shared" si="30"/>
        <v>1.0510467608198217E-2</v>
      </c>
      <c r="BH69" s="57">
        <f t="shared" si="31"/>
        <v>0.18387850103683234</v>
      </c>
      <c r="BI69" s="57">
        <f t="shared" si="32"/>
        <v>4.2767170086241979E-3</v>
      </c>
      <c r="BJ69" s="57">
        <f t="shared" si="33"/>
        <v>-0.1476493178782711</v>
      </c>
      <c r="BK69" s="57">
        <f t="shared" si="34"/>
        <v>-0.24422707357918577</v>
      </c>
      <c r="BL69" s="57">
        <f t="shared" si="35"/>
        <v>-0.31087017901053227</v>
      </c>
      <c r="BM69" s="57">
        <f t="shared" si="36"/>
        <v>8.6437009692790223E-3</v>
      </c>
      <c r="BN69" s="57">
        <f t="shared" si="37"/>
        <v>-0.10387352967373475</v>
      </c>
      <c r="BO69" s="57">
        <f t="shared" si="38"/>
        <v>-6.7131478151754687E-2</v>
      </c>
      <c r="BP69" s="57">
        <f t="shared" si="39"/>
        <v>-0.26325911054275147</v>
      </c>
      <c r="BQ69" s="57">
        <f t="shared" si="40"/>
        <v>-5.1174662251495917E-2</v>
      </c>
      <c r="BR69" s="57">
        <f t="shared" si="13"/>
        <v>0.25765656784115726</v>
      </c>
      <c r="BU69" t="s">
        <v>109</v>
      </c>
      <c r="BV69">
        <v>-8.2809959918788825E-2</v>
      </c>
    </row>
    <row r="70" spans="1:74" x14ac:dyDescent="0.3">
      <c r="A70" s="2">
        <v>44682</v>
      </c>
      <c r="B70" s="1" t="s">
        <v>87</v>
      </c>
      <c r="C70" s="1">
        <v>2022</v>
      </c>
      <c r="D70" s="57">
        <v>824.17987060546875</v>
      </c>
      <c r="E70" s="57">
        <v>597.3946533203125</v>
      </c>
      <c r="F70" s="57">
        <v>826.417724609375</v>
      </c>
      <c r="G70" s="57">
        <v>599.37371826171875</v>
      </c>
      <c r="H70" s="57">
        <v>725.80047607421875</v>
      </c>
      <c r="I70" s="57">
        <v>841.45074462890625</v>
      </c>
      <c r="J70" s="57">
        <v>820.93231201171875</v>
      </c>
      <c r="K70" s="57">
        <v>605.44525146484375</v>
      </c>
      <c r="L70" s="57">
        <v>693.829345703125</v>
      </c>
      <c r="M70" s="57">
        <v>660.9818115234375</v>
      </c>
      <c r="N70" s="57">
        <v>766.2479248046875</v>
      </c>
      <c r="O70" s="57">
        <v>638.2408447265625</v>
      </c>
      <c r="P70">
        <f>+'Indice PondENGHO'!BL67</f>
        <v>766.99090576171875</v>
      </c>
      <c r="Q70" s="65">
        <f t="shared" si="14"/>
        <v>5.0235355609195897E-2</v>
      </c>
      <c r="R70" s="75">
        <f t="shared" si="15"/>
        <v>1.6743519451390805</v>
      </c>
      <c r="S70" s="75">
        <f t="shared" si="16"/>
        <v>0.10081645459240246</v>
      </c>
      <c r="T70" s="75">
        <f t="shared" si="17"/>
        <v>0.49920039363459506</v>
      </c>
      <c r="U70" s="75">
        <f t="shared" si="18"/>
        <v>0.46287145022067883</v>
      </c>
      <c r="V70" s="75">
        <f t="shared" si="19"/>
        <v>0.20739758570544056</v>
      </c>
      <c r="W70" s="75">
        <f t="shared" si="20"/>
        <v>0.28200309354935976</v>
      </c>
      <c r="X70" s="75">
        <f t="shared" si="21"/>
        <v>0.67238818959466484</v>
      </c>
      <c r="Y70" s="75">
        <f t="shared" si="22"/>
        <v>0.12576103580671272</v>
      </c>
      <c r="Z70" s="75">
        <f t="shared" si="23"/>
        <v>0.37046578811077197</v>
      </c>
      <c r="AA70" s="75">
        <f t="shared" si="24"/>
        <v>4.4248219413611137E-2</v>
      </c>
      <c r="AB70" s="75">
        <f t="shared" si="25"/>
        <v>0.25650170342094353</v>
      </c>
      <c r="AC70" s="75">
        <f t="shared" si="26"/>
        <v>0.14272730149612856</v>
      </c>
      <c r="AE70" s="57">
        <v>809.10870361328125</v>
      </c>
      <c r="AF70" s="57">
        <v>590.97515869140625</v>
      </c>
      <c r="AG70" s="57">
        <v>848.928955078125</v>
      </c>
      <c r="AH70" s="57">
        <v>577.08660888671875</v>
      </c>
      <c r="AI70" s="57">
        <v>730.689697265625</v>
      </c>
      <c r="AJ70" s="57">
        <v>811.3089599609375</v>
      </c>
      <c r="AK70" s="57">
        <v>811.4036865234375</v>
      </c>
      <c r="AL70" s="57">
        <v>597.46038818359375</v>
      </c>
      <c r="AM70" s="57">
        <v>692.78533935546875</v>
      </c>
      <c r="AN70" s="57">
        <v>672.44921875</v>
      </c>
      <c r="AO70" s="57">
        <v>754.42169189453125</v>
      </c>
      <c r="AP70" s="57">
        <v>634.95770263671875</v>
      </c>
      <c r="AQ70" s="57">
        <f>+'Indice PondENGHO'!BP67</f>
        <v>744.94915771484375</v>
      </c>
      <c r="AR70" s="65">
        <f t="shared" si="27"/>
        <v>5.0909123471702955E-2</v>
      </c>
      <c r="AS70" s="75">
        <f t="shared" si="28"/>
        <v>0.73227712740079953</v>
      </c>
      <c r="AT70" s="75">
        <f t="shared" ref="AT70:AT95" si="41">+AF$3*(AF70-AF69)/$P69</f>
        <v>7.7835072809998213E-2</v>
      </c>
      <c r="AU70" s="75">
        <f t="shared" ref="AU70:AU95" si="42">+AG$3*(AG70-AG69)/$P69</f>
        <v>0.37957667405899692</v>
      </c>
      <c r="AV70" s="75">
        <f t="shared" ref="AV70:AV95" si="43">+AH$3*(AH70-AH69)/$P69</f>
        <v>0.35761966096187831</v>
      </c>
      <c r="AW70" s="75">
        <f t="shared" ref="AW70:AW95" si="44">+AI$3*(AI70-AI69)/$P69</f>
        <v>0.35453500770976359</v>
      </c>
      <c r="AX70" s="75">
        <f t="shared" ref="AX70:AX95" si="45">+AJ$3*(AJ70-AJ69)/$P69</f>
        <v>0.51889852831164374</v>
      </c>
      <c r="AY70" s="75">
        <f t="shared" ref="AY70:AY95" si="46">+AK$3*(AK70-AK69)/$P69</f>
        <v>0.99391410986126505</v>
      </c>
      <c r="AZ70" s="75">
        <f t="shared" ref="AZ70:AZ95" si="47">+AL$3*(AL70-AL69)/$P69</f>
        <v>0.11178510890859125</v>
      </c>
      <c r="BA70" s="75">
        <f t="shared" ref="BA70:BA95" si="48">+AM$3*(AM70-AM69)/$P69</f>
        <v>0.44980169334893033</v>
      </c>
      <c r="BB70" s="75">
        <f t="shared" ref="BB70:BB95" si="49">+AN$3*(AN70-AN69)/$P69</f>
        <v>0.11144763056618537</v>
      </c>
      <c r="BC70" s="75">
        <f t="shared" ref="BC70:BC95" si="50">+AO$3*(AO70-AO69)/$P69</f>
        <v>0.43933856632176849</v>
      </c>
      <c r="BD70" s="75">
        <f t="shared" ref="BD70:BD95" si="51">+AP$3*(AP70-AP69)/$P69</f>
        <v>0.18755771057432191</v>
      </c>
      <c r="BF70" s="57">
        <f t="shared" si="29"/>
        <v>0.94207481773828095</v>
      </c>
      <c r="BG70" s="57">
        <f t="shared" si="30"/>
        <v>2.2981381782404248E-2</v>
      </c>
      <c r="BH70" s="57">
        <f t="shared" si="31"/>
        <v>0.11962371957559814</v>
      </c>
      <c r="BI70" s="57">
        <f t="shared" si="32"/>
        <v>0.10525178925880052</v>
      </c>
      <c r="BJ70" s="57">
        <f t="shared" si="33"/>
        <v>-0.14713742200432303</v>
      </c>
      <c r="BK70" s="57">
        <f t="shared" si="34"/>
        <v>-0.23689543476228397</v>
      </c>
      <c r="BL70" s="57">
        <f t="shared" si="35"/>
        <v>-0.32152592026660021</v>
      </c>
      <c r="BM70" s="57">
        <f t="shared" si="36"/>
        <v>1.3975926898121466E-2</v>
      </c>
      <c r="BN70" s="57">
        <f t="shared" si="37"/>
        <v>-7.9335905238158366E-2</v>
      </c>
      <c r="BO70" s="57">
        <f t="shared" si="38"/>
        <v>-6.7199411152574232E-2</v>
      </c>
      <c r="BP70" s="57">
        <f t="shared" si="39"/>
        <v>-0.18283686290082496</v>
      </c>
      <c r="BQ70" s="57">
        <f t="shared" si="40"/>
        <v>-4.4830409078193356E-2</v>
      </c>
      <c r="BR70" s="57">
        <f t="shared" ref="BR70:BR94" si="52">+SUM(BF70:BQ70)</f>
        <v>0.12414626985024718</v>
      </c>
      <c r="BU70" t="s">
        <v>104</v>
      </c>
      <c r="BV70">
        <v>-5.8216454716236682E-2</v>
      </c>
    </row>
    <row r="71" spans="1:74" x14ac:dyDescent="0.3">
      <c r="A71" s="2">
        <v>44713</v>
      </c>
      <c r="B71" s="1" t="s">
        <v>88</v>
      </c>
      <c r="C71" s="1">
        <v>2022</v>
      </c>
      <c r="D71" s="57">
        <v>861.4857177734375</v>
      </c>
      <c r="E71" s="57">
        <v>636.7578125</v>
      </c>
      <c r="F71" s="57">
        <v>873.90985107421875</v>
      </c>
      <c r="G71" s="57">
        <v>639.25225830078125</v>
      </c>
      <c r="H71" s="57">
        <v>768.57177734375</v>
      </c>
      <c r="I71" s="57">
        <v>903.20037841796875</v>
      </c>
      <c r="J71" s="57">
        <v>862.4344482421875</v>
      </c>
      <c r="K71" s="57">
        <v>608.949462890625</v>
      </c>
      <c r="L71" s="57">
        <v>722.02447509765625</v>
      </c>
      <c r="M71" s="57">
        <v>673.896240234375</v>
      </c>
      <c r="N71" s="57">
        <v>814.52301025390625</v>
      </c>
      <c r="O71" s="57">
        <v>670.4072265625</v>
      </c>
      <c r="P71">
        <f>+'Indice PondENGHO'!BL68</f>
        <v>806.28076171875</v>
      </c>
      <c r="Q71" s="65">
        <f t="shared" ref="Q71:Q95" si="53">+P71/P70-1</f>
        <v>5.1225973687408333E-2</v>
      </c>
      <c r="R71" s="75">
        <f t="shared" ref="R71:R95" si="54">+D$3*(D71-D70)/$P70</f>
        <v>1.6768381264655166</v>
      </c>
      <c r="S71" s="75">
        <f t="shared" ref="S71:S95" si="55">+E$3*(E71-E70)/$P70</f>
        <v>0.11411946646841536</v>
      </c>
      <c r="T71" s="75">
        <f t="shared" ref="T71:T95" si="56">+F$3*(F71-F70)/$P70</f>
        <v>0.49488340993583368</v>
      </c>
      <c r="U71" s="75">
        <f t="shared" ref="U71:U95" si="57">+G$3*(G71-G70)/$P70</f>
        <v>0.73785138018235574</v>
      </c>
      <c r="V71" s="75">
        <f t="shared" ref="V71:V95" si="58">+H$3*(H71-H70)/$P70</f>
        <v>0.22971538513298048</v>
      </c>
      <c r="W71" s="75">
        <f t="shared" ref="W71:W95" si="59">+I$3*(I71-I70)/$P70</f>
        <v>0.33697913542688973</v>
      </c>
      <c r="X71" s="75">
        <f t="shared" ref="X71:X95" si="60">+J$3*(J71-J70)/$P70</f>
        <v>0.56214650606666094</v>
      </c>
      <c r="Y71" s="75">
        <f t="shared" ref="Y71:Y95" si="61">+K$3*(K71-K70)/$P70</f>
        <v>2.2915744999293549E-2</v>
      </c>
      <c r="Z71" s="75">
        <f t="shared" ref="Z71:Z95" si="62">+L$3*(L71-L70)/$P70</f>
        <v>0.2831374706068584</v>
      </c>
      <c r="AA71" s="75">
        <f t="shared" ref="AA71:AA95" si="63">+M$3*(M71-M70)/$P70</f>
        <v>2.7752129748991928E-2</v>
      </c>
      <c r="AB71" s="75">
        <f t="shared" ref="AB71:AB95" si="64">+N$3*(N71-N70)/$P70</f>
        <v>0.27623264878202375</v>
      </c>
      <c r="AC71" s="75">
        <f t="shared" ref="AC71:AC95" si="65">+O$3*(O71-O70)/$P70</f>
        <v>0.15387750514820658</v>
      </c>
      <c r="AE71" s="57">
        <v>846.84185791015625</v>
      </c>
      <c r="AF71" s="57">
        <v>631.30474853515625</v>
      </c>
      <c r="AG71" s="57">
        <v>898.40728759765625</v>
      </c>
      <c r="AH71" s="57">
        <v>616.3248291015625</v>
      </c>
      <c r="AI71" s="57">
        <v>774.5386962890625</v>
      </c>
      <c r="AJ71" s="57">
        <v>872.2828369140625</v>
      </c>
      <c r="AK71" s="57">
        <v>848.90838623046875</v>
      </c>
      <c r="AL71" s="57">
        <v>599.40740966796875</v>
      </c>
      <c r="AM71" s="57">
        <v>723.8262939453125</v>
      </c>
      <c r="AN71" s="57">
        <v>686.62548828125</v>
      </c>
      <c r="AO71" s="57">
        <v>801.94964599609375</v>
      </c>
      <c r="AP71" s="57">
        <v>667.22088623046875</v>
      </c>
      <c r="AQ71" s="57">
        <f>+'Indice PondENGHO'!BP68</f>
        <v>785.49298095703125</v>
      </c>
      <c r="AR71" s="65">
        <f t="shared" ref="AR71:AR95" si="66">+AQ71/AQ70-1</f>
        <v>5.4424953464686121E-2</v>
      </c>
      <c r="AS71" s="75">
        <f t="shared" ref="AS71:AS95" si="67">+AE$3*(AE71-AE70)/$P70</f>
        <v>0.77230895721683035</v>
      </c>
      <c r="AT71" s="75">
        <f t="shared" si="41"/>
        <v>9.6769807033742869E-2</v>
      </c>
      <c r="AU71" s="75">
        <f t="shared" si="42"/>
        <v>0.38509784890259396</v>
      </c>
      <c r="AV71" s="75">
        <f t="shared" si="43"/>
        <v>0.74791654387860129</v>
      </c>
      <c r="AW71" s="75">
        <f t="shared" si="44"/>
        <v>0.39992701905185285</v>
      </c>
      <c r="AX71" s="75">
        <f t="shared" si="45"/>
        <v>0.63570573234221561</v>
      </c>
      <c r="AY71" s="75">
        <f t="shared" si="46"/>
        <v>0.76500146865342178</v>
      </c>
      <c r="AZ71" s="75">
        <f t="shared" si="47"/>
        <v>1.1564556791202173E-2</v>
      </c>
      <c r="BA71" s="75">
        <f t="shared" si="48"/>
        <v>0.39444171001857742</v>
      </c>
      <c r="BB71" s="75">
        <f t="shared" si="49"/>
        <v>6.9568023294639333E-2</v>
      </c>
      <c r="BC71" s="75">
        <f t="shared" si="50"/>
        <v>0.50574290942634381</v>
      </c>
      <c r="BD71" s="75">
        <f t="shared" si="51"/>
        <v>0.21066141476002914</v>
      </c>
      <c r="BF71" s="57">
        <f t="shared" ref="BF71:BF95" si="68">+R71-AS71</f>
        <v>0.9045291692486862</v>
      </c>
      <c r="BG71" s="57">
        <f t="shared" ref="BG71:BG95" si="69">+S71-AT71</f>
        <v>1.7349659434672496E-2</v>
      </c>
      <c r="BH71" s="57">
        <f t="shared" ref="BH71:BH95" si="70">+T71-AU71</f>
        <v>0.10978556103323972</v>
      </c>
      <c r="BI71" s="57">
        <f t="shared" ref="BI71:BI95" si="71">+U71-AV71</f>
        <v>-1.0065163696245549E-2</v>
      </c>
      <c r="BJ71" s="57">
        <f t="shared" ref="BJ71:BJ95" si="72">+V71-AW71</f>
        <v>-0.17021163391887237</v>
      </c>
      <c r="BK71" s="57">
        <f t="shared" ref="BK71:BK95" si="73">+W71-AX71</f>
        <v>-0.29872659691532588</v>
      </c>
      <c r="BL71" s="57">
        <f t="shared" ref="BL71:BL95" si="74">+X71-AY71</f>
        <v>-0.20285496258676083</v>
      </c>
      <c r="BM71" s="57">
        <f t="shared" ref="BM71:BM95" si="75">+Y71-AZ71</f>
        <v>1.1351188208091376E-2</v>
      </c>
      <c r="BN71" s="57">
        <f t="shared" ref="BN71:BN95" si="76">+Z71-BA71</f>
        <v>-0.11130423941171902</v>
      </c>
      <c r="BO71" s="57">
        <f t="shared" ref="BO71:BO95" si="77">+AA71-BB71</f>
        <v>-4.1815893545647409E-2</v>
      </c>
      <c r="BP71" s="57">
        <f t="shared" ref="BP71:BP95" si="78">+AB71-BC71</f>
        <v>-0.22951026064432006</v>
      </c>
      <c r="BQ71" s="57">
        <f t="shared" ref="BQ71:BQ95" si="79">+AC71-BD71</f>
        <v>-5.6783909611822558E-2</v>
      </c>
      <c r="BR71" s="57">
        <f t="shared" si="52"/>
        <v>-7.825708240602397E-2</v>
      </c>
      <c r="BU71" t="s">
        <v>111</v>
      </c>
      <c r="BV71">
        <v>-4.7390960393777881E-2</v>
      </c>
    </row>
    <row r="72" spans="1:74" x14ac:dyDescent="0.3">
      <c r="A72" s="2">
        <v>44743</v>
      </c>
      <c r="B72" s="1" t="s">
        <v>89</v>
      </c>
      <c r="C72" s="1">
        <v>2022</v>
      </c>
      <c r="D72" s="57">
        <v>913.2098388671875</v>
      </c>
      <c r="E72" s="57">
        <v>677.50958251953125</v>
      </c>
      <c r="F72" s="57">
        <v>951.86346435546875</v>
      </c>
      <c r="G72" s="57">
        <v>668.99713134765625</v>
      </c>
      <c r="H72" s="57">
        <v>847.9246826171875</v>
      </c>
      <c r="I72" s="57">
        <v>964.47161865234375</v>
      </c>
      <c r="J72" s="57">
        <v>911.09295654296875</v>
      </c>
      <c r="K72" s="57">
        <v>643.9918212890625</v>
      </c>
      <c r="L72" s="57">
        <v>814.9864501953125</v>
      </c>
      <c r="M72" s="57">
        <v>714.88653564453125</v>
      </c>
      <c r="N72" s="57">
        <v>889.5128173828125</v>
      </c>
      <c r="O72" s="57">
        <v>725.08758544921875</v>
      </c>
      <c r="P72">
        <f>+'Indice PondENGHO'!BL69</f>
        <v>863.52862548828125</v>
      </c>
      <c r="Q72" s="65">
        <f t="shared" si="53"/>
        <v>7.1002393319537838E-2</v>
      </c>
      <c r="R72" s="75">
        <f t="shared" si="54"/>
        <v>2.2116238780502595</v>
      </c>
      <c r="S72" s="75">
        <f t="shared" si="55"/>
        <v>0.11238806136846874</v>
      </c>
      <c r="T72" s="75">
        <f t="shared" si="56"/>
        <v>0.77271874357202985</v>
      </c>
      <c r="U72" s="75">
        <f t="shared" si="57"/>
        <v>0.5235349511267664</v>
      </c>
      <c r="V72" s="75">
        <f t="shared" si="58"/>
        <v>0.4054192523922085</v>
      </c>
      <c r="W72" s="75">
        <f t="shared" si="59"/>
        <v>0.31807476410799795</v>
      </c>
      <c r="X72" s="75">
        <f t="shared" si="60"/>
        <v>0.62696279816964084</v>
      </c>
      <c r="Y72" s="75">
        <f t="shared" si="61"/>
        <v>0.21799218463328884</v>
      </c>
      <c r="Z72" s="75">
        <f t="shared" si="62"/>
        <v>0.88803997388543154</v>
      </c>
      <c r="AA72" s="75">
        <f t="shared" si="63"/>
        <v>8.3792680453696838E-2</v>
      </c>
      <c r="AB72" s="75">
        <f t="shared" si="64"/>
        <v>0.40818600493285812</v>
      </c>
      <c r="AC72" s="75">
        <f t="shared" si="65"/>
        <v>0.24883312676692879</v>
      </c>
      <c r="AE72" s="57">
        <v>898.0928955078125</v>
      </c>
      <c r="AF72" s="57">
        <v>671.90826416015625</v>
      </c>
      <c r="AG72" s="57">
        <v>974.97760009765625</v>
      </c>
      <c r="AH72" s="57">
        <v>644.69268798828125</v>
      </c>
      <c r="AI72" s="57">
        <v>854.85174560546875</v>
      </c>
      <c r="AJ72" s="57">
        <v>932.4263916015625</v>
      </c>
      <c r="AK72" s="57">
        <v>895.77410888671875</v>
      </c>
      <c r="AL72" s="57">
        <v>631.81549072265625</v>
      </c>
      <c r="AM72" s="57">
        <v>819.4757080078125</v>
      </c>
      <c r="AN72" s="57">
        <v>734.80682373046875</v>
      </c>
      <c r="AO72" s="57">
        <v>883.72723388671875</v>
      </c>
      <c r="AP72" s="57">
        <v>721.0953369140625</v>
      </c>
      <c r="AQ72" s="57">
        <f>+'Indice PondENGHO'!BP69</f>
        <v>845.7978515625</v>
      </c>
      <c r="AR72" s="65">
        <f t="shared" si="66"/>
        <v>7.6773277505286286E-2</v>
      </c>
      <c r="AS72" s="75">
        <f t="shared" si="67"/>
        <v>0.99787131776021709</v>
      </c>
      <c r="AT72" s="75">
        <f t="shared" si="41"/>
        <v>9.2679487850223008E-2</v>
      </c>
      <c r="AU72" s="75">
        <f t="shared" si="42"/>
        <v>0.56691816722156985</v>
      </c>
      <c r="AV72" s="75">
        <f t="shared" si="43"/>
        <v>0.51436844103169554</v>
      </c>
      <c r="AW72" s="75">
        <f t="shared" si="44"/>
        <v>0.69680473758484185</v>
      </c>
      <c r="AX72" s="75">
        <f t="shared" si="45"/>
        <v>0.59649296706430077</v>
      </c>
      <c r="AY72" s="75">
        <f t="shared" si="46"/>
        <v>0.90935992597459037</v>
      </c>
      <c r="AZ72" s="75">
        <f t="shared" si="47"/>
        <v>0.18311144208739122</v>
      </c>
      <c r="BA72" s="75">
        <f t="shared" si="48"/>
        <v>1.1562027433201496</v>
      </c>
      <c r="BB72" s="75">
        <f t="shared" si="49"/>
        <v>0.2249212311480277</v>
      </c>
      <c r="BC72" s="75">
        <f t="shared" si="50"/>
        <v>0.82778756134546694</v>
      </c>
      <c r="BD72" s="75">
        <f t="shared" si="51"/>
        <v>0.33462975012655882</v>
      </c>
      <c r="BF72" s="57">
        <f t="shared" si="68"/>
        <v>1.2137525602900423</v>
      </c>
      <c r="BG72" s="57">
        <f t="shared" si="69"/>
        <v>1.9708573518245731E-2</v>
      </c>
      <c r="BH72" s="57">
        <f t="shared" si="70"/>
        <v>0.20580057635046001</v>
      </c>
      <c r="BI72" s="57">
        <f t="shared" si="71"/>
        <v>9.1665100950708567E-3</v>
      </c>
      <c r="BJ72" s="57">
        <f t="shared" si="72"/>
        <v>-0.29138548519263335</v>
      </c>
      <c r="BK72" s="57">
        <f t="shared" si="73"/>
        <v>-0.27841820295630282</v>
      </c>
      <c r="BL72" s="57">
        <f t="shared" si="74"/>
        <v>-0.28239712780494952</v>
      </c>
      <c r="BM72" s="57">
        <f t="shared" si="75"/>
        <v>3.4880742545897625E-2</v>
      </c>
      <c r="BN72" s="57">
        <f t="shared" si="76"/>
        <v>-0.26816276943471806</v>
      </c>
      <c r="BO72" s="57">
        <f t="shared" si="77"/>
        <v>-0.14112855069433086</v>
      </c>
      <c r="BP72" s="57">
        <f t="shared" si="78"/>
        <v>-0.41960155641260882</v>
      </c>
      <c r="BQ72" s="57">
        <f t="shared" si="79"/>
        <v>-8.5796623359630036E-2</v>
      </c>
      <c r="BR72" s="57">
        <f t="shared" si="52"/>
        <v>-0.28358135305545695</v>
      </c>
      <c r="BU72" t="s">
        <v>101</v>
      </c>
      <c r="BV72">
        <v>4.7817956921854289E-3</v>
      </c>
    </row>
    <row r="73" spans="1:74" x14ac:dyDescent="0.3">
      <c r="A73" s="2">
        <v>44774</v>
      </c>
      <c r="B73" s="1" t="s">
        <v>90</v>
      </c>
      <c r="C73" s="1">
        <v>2022</v>
      </c>
      <c r="D73" s="57">
        <v>978.618896484375</v>
      </c>
      <c r="E73" s="57">
        <v>724.53082275390625</v>
      </c>
      <c r="F73" s="57">
        <v>1047.508544921875</v>
      </c>
      <c r="G73" s="57">
        <v>708.70220947265625</v>
      </c>
      <c r="H73" s="57">
        <v>919.33856201171875</v>
      </c>
      <c r="I73" s="57">
        <v>1017.770751953125</v>
      </c>
      <c r="J73" s="57">
        <v>971.273681640625</v>
      </c>
      <c r="K73" s="57">
        <v>670.1153564453125</v>
      </c>
      <c r="L73" s="57">
        <v>857.51019287109375</v>
      </c>
      <c r="M73" s="57">
        <v>749.92425537109375</v>
      </c>
      <c r="N73" s="57">
        <v>949.690673828125</v>
      </c>
      <c r="O73" s="57">
        <v>788.01708984375</v>
      </c>
      <c r="P73">
        <f>+'Indice PondENGHO'!BL70</f>
        <v>925.36468505859375</v>
      </c>
      <c r="Q73" s="65">
        <f t="shared" si="53"/>
        <v>7.1608581053520304E-2</v>
      </c>
      <c r="R73" s="75">
        <f t="shared" si="54"/>
        <v>2.6113531075292102</v>
      </c>
      <c r="S73" s="75">
        <f t="shared" si="55"/>
        <v>0.12108137434566099</v>
      </c>
      <c r="T73" s="75">
        <f t="shared" si="56"/>
        <v>0.88523258683054717</v>
      </c>
      <c r="U73" s="75">
        <f t="shared" si="57"/>
        <v>0.65251300869154727</v>
      </c>
      <c r="V73" s="75">
        <f t="shared" si="58"/>
        <v>0.34066986709844482</v>
      </c>
      <c r="W73" s="75">
        <f t="shared" si="59"/>
        <v>0.25834630127301256</v>
      </c>
      <c r="X73" s="75">
        <f t="shared" si="60"/>
        <v>0.72401898781057394</v>
      </c>
      <c r="Y73" s="75">
        <f t="shared" si="61"/>
        <v>0.15173616470657406</v>
      </c>
      <c r="Z73" s="75">
        <f t="shared" si="62"/>
        <v>0.37928722323346026</v>
      </c>
      <c r="AA73" s="75">
        <f t="shared" si="63"/>
        <v>6.6876021402646299E-2</v>
      </c>
      <c r="AB73" s="75">
        <f t="shared" si="64"/>
        <v>0.30584553624646571</v>
      </c>
      <c r="AC73" s="75">
        <f t="shared" si="65"/>
        <v>0.26738725980346967</v>
      </c>
      <c r="AE73" s="57">
        <v>961.41064453125</v>
      </c>
      <c r="AF73" s="57">
        <v>719.21539306640625</v>
      </c>
      <c r="AG73" s="57">
        <v>1069.808349609375</v>
      </c>
      <c r="AH73" s="57">
        <v>678.46710205078125</v>
      </c>
      <c r="AI73" s="57">
        <v>926.6573486328125</v>
      </c>
      <c r="AJ73" s="57">
        <v>987.3695068359375</v>
      </c>
      <c r="AK73" s="57">
        <v>956.80218505859375</v>
      </c>
      <c r="AL73" s="57">
        <v>657.85906982421875</v>
      </c>
      <c r="AM73" s="57">
        <v>860.63641357421875</v>
      </c>
      <c r="AN73" s="57">
        <v>767.5970458984375</v>
      </c>
      <c r="AO73" s="57">
        <v>941.4910888671875</v>
      </c>
      <c r="AP73" s="57">
        <v>782.67822265625</v>
      </c>
      <c r="AQ73" s="57">
        <f>+'Indice PondENGHO'!BP70</f>
        <v>903.7313232421875</v>
      </c>
      <c r="AR73" s="65">
        <f t="shared" si="66"/>
        <v>6.8495647716133368E-2</v>
      </c>
      <c r="AS73" s="75">
        <f t="shared" si="67"/>
        <v>1.1510836975180716</v>
      </c>
      <c r="AT73" s="75">
        <f t="shared" si="41"/>
        <v>0.10082219236876806</v>
      </c>
      <c r="AU73" s="75">
        <f t="shared" si="42"/>
        <v>0.65556943446902383</v>
      </c>
      <c r="AV73" s="75">
        <f t="shared" si="43"/>
        <v>0.57180130056197143</v>
      </c>
      <c r="AW73" s="75">
        <f t="shared" si="44"/>
        <v>0.58169170637530976</v>
      </c>
      <c r="AX73" s="75">
        <f t="shared" si="45"/>
        <v>0.50879059330952148</v>
      </c>
      <c r="AY73" s="75">
        <f t="shared" si="46"/>
        <v>1.1056552484335074</v>
      </c>
      <c r="AZ73" s="75">
        <f t="shared" si="47"/>
        <v>0.13739546339647174</v>
      </c>
      <c r="BA73" s="75">
        <f t="shared" si="48"/>
        <v>0.4645623938864244</v>
      </c>
      <c r="BB73" s="75">
        <f t="shared" si="49"/>
        <v>0.1429241232215844</v>
      </c>
      <c r="BC73" s="75">
        <f t="shared" si="50"/>
        <v>0.54594680334621082</v>
      </c>
      <c r="BD73" s="75">
        <f t="shared" si="51"/>
        <v>0.35715052151904736</v>
      </c>
      <c r="BF73" s="57">
        <f t="shared" si="68"/>
        <v>1.4602694100111386</v>
      </c>
      <c r="BG73" s="57">
        <f t="shared" si="69"/>
        <v>2.0259181976892929E-2</v>
      </c>
      <c r="BH73" s="57">
        <f t="shared" si="70"/>
        <v>0.22966315236152335</v>
      </c>
      <c r="BI73" s="57">
        <f t="shared" si="71"/>
        <v>8.0711708129575843E-2</v>
      </c>
      <c r="BJ73" s="57">
        <f t="shared" si="72"/>
        <v>-0.24102183927686494</v>
      </c>
      <c r="BK73" s="57">
        <f t="shared" si="73"/>
        <v>-0.25044429203650892</v>
      </c>
      <c r="BL73" s="57">
        <f t="shared" si="74"/>
        <v>-0.38163626062293343</v>
      </c>
      <c r="BM73" s="57">
        <f t="shared" si="75"/>
        <v>1.4340701310102316E-2</v>
      </c>
      <c r="BN73" s="57">
        <f t="shared" si="76"/>
        <v>-8.5275170652964138E-2</v>
      </c>
      <c r="BO73" s="57">
        <f t="shared" si="77"/>
        <v>-7.6048101818938105E-2</v>
      </c>
      <c r="BP73" s="57">
        <f t="shared" si="78"/>
        <v>-0.24010126709974511</v>
      </c>
      <c r="BQ73" s="57">
        <f t="shared" si="79"/>
        <v>-8.9763261715577691E-2</v>
      </c>
      <c r="BR73" s="57">
        <f t="shared" si="52"/>
        <v>0.44095396056570091</v>
      </c>
      <c r="BU73" t="s">
        <v>107</v>
      </c>
      <c r="BV73">
        <v>2.5726994448269064E-2</v>
      </c>
    </row>
    <row r="74" spans="1:74" x14ac:dyDescent="0.3">
      <c r="A74" s="2">
        <v>44805</v>
      </c>
      <c r="B74" s="1" t="s">
        <v>91</v>
      </c>
      <c r="C74" s="1">
        <v>2022</v>
      </c>
      <c r="D74" s="57">
        <v>1042.7086181640625</v>
      </c>
      <c r="E74" s="57">
        <v>793.04962158203125</v>
      </c>
      <c r="F74" s="57">
        <v>1158.159912109375</v>
      </c>
      <c r="G74" s="57">
        <v>735.07537841796875</v>
      </c>
      <c r="H74" s="57">
        <v>974.17376708984375</v>
      </c>
      <c r="I74" s="57">
        <v>1064.1258544921875</v>
      </c>
      <c r="J74" s="57">
        <v>1026.40869140625</v>
      </c>
      <c r="K74" s="57">
        <v>687.3748779296875</v>
      </c>
      <c r="L74" s="57">
        <v>901.83746337890625</v>
      </c>
      <c r="M74" s="57">
        <v>776.80059814453125</v>
      </c>
      <c r="N74" s="57">
        <v>997.55267333984375</v>
      </c>
      <c r="O74" s="57">
        <v>841.5491943359375</v>
      </c>
      <c r="P74">
        <f>+'Indice PondENGHO'!BL71</f>
        <v>985.28692626953125</v>
      </c>
      <c r="Q74" s="65">
        <f t="shared" si="53"/>
        <v>6.4755271276797588E-2</v>
      </c>
      <c r="R74" s="75">
        <f t="shared" si="54"/>
        <v>2.3877008391623589</v>
      </c>
      <c r="S74" s="75">
        <f t="shared" si="55"/>
        <v>0.16464813669807432</v>
      </c>
      <c r="T74" s="75">
        <f t="shared" si="56"/>
        <v>0.95568629274158401</v>
      </c>
      <c r="U74" s="75">
        <f t="shared" si="57"/>
        <v>0.40445411060728664</v>
      </c>
      <c r="V74" s="75">
        <f t="shared" si="58"/>
        <v>0.24410371261655128</v>
      </c>
      <c r="W74" s="75">
        <f t="shared" si="59"/>
        <v>0.20967346130604789</v>
      </c>
      <c r="X74" s="75">
        <f t="shared" si="60"/>
        <v>0.61899025679724029</v>
      </c>
      <c r="Y74" s="75">
        <f t="shared" si="61"/>
        <v>9.3551277738201807E-2</v>
      </c>
      <c r="Z74" s="75">
        <f t="shared" si="62"/>
        <v>0.36895341898125472</v>
      </c>
      <c r="AA74" s="75">
        <f t="shared" si="63"/>
        <v>4.7870568213377998E-2</v>
      </c>
      <c r="AB74" s="75">
        <f t="shared" si="64"/>
        <v>0.2269969844612896</v>
      </c>
      <c r="AC74" s="75">
        <f t="shared" si="65"/>
        <v>0.21225822763909241</v>
      </c>
      <c r="AE74" s="57">
        <v>1026.8348388671875</v>
      </c>
      <c r="AF74" s="57">
        <v>786.59063720703125</v>
      </c>
      <c r="AG74" s="57">
        <v>1182.0870361328125</v>
      </c>
      <c r="AH74" s="57">
        <v>697.51385498046875</v>
      </c>
      <c r="AI74" s="57">
        <v>982.97332763671875</v>
      </c>
      <c r="AJ74" s="57">
        <v>1028.359375</v>
      </c>
      <c r="AK74" s="57">
        <v>1012.6307373046875</v>
      </c>
      <c r="AL74" s="57">
        <v>674.0084228515625</v>
      </c>
      <c r="AM74" s="57">
        <v>906.50750732421875</v>
      </c>
      <c r="AN74" s="57">
        <v>794.58441162109375</v>
      </c>
      <c r="AO74" s="57">
        <v>985.17327880859375</v>
      </c>
      <c r="AP74" s="57">
        <v>835.9130859375</v>
      </c>
      <c r="AQ74" s="57">
        <f>+'Indice PondENGHO'!BP71</f>
        <v>957.59375</v>
      </c>
      <c r="AR74" s="65">
        <f t="shared" si="66"/>
        <v>5.9600044142077424E-2</v>
      </c>
      <c r="AS74" s="75">
        <f t="shared" si="67"/>
        <v>1.1098994513140319</v>
      </c>
      <c r="AT74" s="75">
        <f t="shared" si="41"/>
        <v>0.13399658027523512</v>
      </c>
      <c r="AU74" s="75">
        <f t="shared" si="42"/>
        <v>0.7243202956008421</v>
      </c>
      <c r="AV74" s="75">
        <f t="shared" si="43"/>
        <v>0.30091378337731151</v>
      </c>
      <c r="AW74" s="75">
        <f t="shared" si="44"/>
        <v>0.42572582299208139</v>
      </c>
      <c r="AX74" s="75">
        <f t="shared" si="45"/>
        <v>0.35421433434954547</v>
      </c>
      <c r="AY74" s="75">
        <f t="shared" si="46"/>
        <v>0.94386576786425624</v>
      </c>
      <c r="AZ74" s="75">
        <f t="shared" si="47"/>
        <v>7.9504309667072642E-2</v>
      </c>
      <c r="BA74" s="75">
        <f t="shared" si="48"/>
        <v>0.48313016385841684</v>
      </c>
      <c r="BB74" s="75">
        <f t="shared" si="49"/>
        <v>0.10977046131112916</v>
      </c>
      <c r="BC74" s="75">
        <f t="shared" si="50"/>
        <v>0.38526750352364508</v>
      </c>
      <c r="BD74" s="75">
        <f t="shared" si="51"/>
        <v>0.28810527713267892</v>
      </c>
      <c r="BF74" s="57">
        <f t="shared" si="68"/>
        <v>1.277801387848327</v>
      </c>
      <c r="BG74" s="57">
        <f t="shared" si="69"/>
        <v>3.0651556422839205E-2</v>
      </c>
      <c r="BH74" s="57">
        <f t="shared" si="70"/>
        <v>0.23136599714074191</v>
      </c>
      <c r="BI74" s="57">
        <f t="shared" si="71"/>
        <v>0.10354032722997514</v>
      </c>
      <c r="BJ74" s="57">
        <f t="shared" si="72"/>
        <v>-0.18162211037553011</v>
      </c>
      <c r="BK74" s="57">
        <f t="shared" si="73"/>
        <v>-0.14454087304349758</v>
      </c>
      <c r="BL74" s="57">
        <f t="shared" si="74"/>
        <v>-0.32487551106701595</v>
      </c>
      <c r="BM74" s="57">
        <f t="shared" si="75"/>
        <v>1.4046968071129165E-2</v>
      </c>
      <c r="BN74" s="57">
        <f t="shared" si="76"/>
        <v>-0.11417674487716212</v>
      </c>
      <c r="BO74" s="57">
        <f t="shared" si="77"/>
        <v>-6.1899893097751166E-2</v>
      </c>
      <c r="BP74" s="57">
        <f t="shared" si="78"/>
        <v>-0.15827051906235548</v>
      </c>
      <c r="BQ74" s="57">
        <f t="shared" si="79"/>
        <v>-7.5847049493586505E-2</v>
      </c>
      <c r="BR74" s="57">
        <f t="shared" si="52"/>
        <v>0.59617353569611309</v>
      </c>
      <c r="BU74" t="s">
        <v>102</v>
      </c>
      <c r="BV74">
        <v>6.5625165929610291E-2</v>
      </c>
    </row>
    <row r="75" spans="1:74" x14ac:dyDescent="0.3">
      <c r="A75" s="2">
        <v>44835</v>
      </c>
      <c r="B75" s="1" t="s">
        <v>92</v>
      </c>
      <c r="C75" s="1">
        <v>2022</v>
      </c>
      <c r="D75" s="57">
        <v>1105.42236328125</v>
      </c>
      <c r="E75" s="57">
        <v>836.0999755859375</v>
      </c>
      <c r="F75" s="57">
        <v>1238.7220458984375</v>
      </c>
      <c r="G75" s="57">
        <v>789.531494140625</v>
      </c>
      <c r="H75" s="57">
        <v>1023.42431640625</v>
      </c>
      <c r="I75" s="57">
        <v>1137.8685302734375</v>
      </c>
      <c r="J75" s="57">
        <v>1076.4149169921875</v>
      </c>
      <c r="K75" s="57">
        <v>768.81158447265625</v>
      </c>
      <c r="L75" s="57">
        <v>953.10986328125</v>
      </c>
      <c r="M75" s="57">
        <v>828.87652587890625</v>
      </c>
      <c r="N75" s="57">
        <v>1069.993896484375</v>
      </c>
      <c r="O75" s="57">
        <v>893.849853515625</v>
      </c>
      <c r="P75">
        <f>+'Indice PondENGHO'!BL72</f>
        <v>1047.37109375</v>
      </c>
      <c r="Q75" s="65">
        <f t="shared" si="53"/>
        <v>6.3011256746834388E-2</v>
      </c>
      <c r="R75" s="75">
        <f t="shared" si="54"/>
        <v>2.1943427508402991</v>
      </c>
      <c r="S75" s="75">
        <f t="shared" si="55"/>
        <v>9.7156980140788524E-2</v>
      </c>
      <c r="T75" s="75">
        <f t="shared" si="56"/>
        <v>0.65349118602371159</v>
      </c>
      <c r="U75" s="75">
        <f t="shared" si="57"/>
        <v>0.78433897896522631</v>
      </c>
      <c r="V75" s="75">
        <f t="shared" si="58"/>
        <v>0.20590940926875731</v>
      </c>
      <c r="W75" s="75">
        <f t="shared" si="59"/>
        <v>0.31326726237422958</v>
      </c>
      <c r="X75" s="75">
        <f t="shared" si="60"/>
        <v>0.52726705233569271</v>
      </c>
      <c r="Y75" s="75">
        <f t="shared" si="61"/>
        <v>0.41456379905425855</v>
      </c>
      <c r="Z75" s="75">
        <f t="shared" si="62"/>
        <v>0.40080616796210755</v>
      </c>
      <c r="AA75" s="75">
        <f t="shared" si="63"/>
        <v>8.7113533112057745E-2</v>
      </c>
      <c r="AB75" s="75">
        <f t="shared" si="64"/>
        <v>0.32267493084556848</v>
      </c>
      <c r="AC75" s="75">
        <f t="shared" si="65"/>
        <v>0.19476350443097781</v>
      </c>
      <c r="AE75" s="57">
        <v>1091.333251953125</v>
      </c>
      <c r="AF75" s="57">
        <v>829.48419189453125</v>
      </c>
      <c r="AG75" s="57">
        <v>1261.91357421875</v>
      </c>
      <c r="AH75" s="57">
        <v>749.8323974609375</v>
      </c>
      <c r="AI75" s="57">
        <v>1030.8782958984375</v>
      </c>
      <c r="AJ75" s="57">
        <v>1103.0286865234375</v>
      </c>
      <c r="AK75" s="57">
        <v>1057.1837158203125</v>
      </c>
      <c r="AL75" s="57">
        <v>756.3154296875</v>
      </c>
      <c r="AM75" s="57">
        <v>957.691650390625</v>
      </c>
      <c r="AN75" s="57">
        <v>861.8668212890625</v>
      </c>
      <c r="AO75" s="57">
        <v>1060.024169921875</v>
      </c>
      <c r="AP75" s="57">
        <v>888.26409912109375</v>
      </c>
      <c r="AQ75" s="57">
        <f>+'Indice PondENGHO'!BP72</f>
        <v>1018.8541870117188</v>
      </c>
      <c r="AR75" s="65">
        <f t="shared" si="66"/>
        <v>6.3973304975850853E-2</v>
      </c>
      <c r="AS75" s="75">
        <f t="shared" si="67"/>
        <v>1.0276482430414033</v>
      </c>
      <c r="AT75" s="75">
        <f t="shared" si="41"/>
        <v>8.0119015283006093E-2</v>
      </c>
      <c r="AU75" s="75">
        <f t="shared" si="42"/>
        <v>0.48364959377165406</v>
      </c>
      <c r="AV75" s="75">
        <f t="shared" si="43"/>
        <v>0.77629532484857577</v>
      </c>
      <c r="AW75" s="75">
        <f t="shared" si="44"/>
        <v>0.34011760584391421</v>
      </c>
      <c r="AX75" s="75">
        <f t="shared" si="45"/>
        <v>0.606013025573652</v>
      </c>
      <c r="AY75" s="75">
        <f t="shared" si="46"/>
        <v>0.70742566893921555</v>
      </c>
      <c r="AZ75" s="75">
        <f t="shared" si="47"/>
        <v>0.38055948637652337</v>
      </c>
      <c r="BA75" s="75">
        <f t="shared" si="48"/>
        <v>0.50630322701004182</v>
      </c>
      <c r="BB75" s="75">
        <f t="shared" si="49"/>
        <v>0.25702580796179986</v>
      </c>
      <c r="BC75" s="75">
        <f t="shared" si="50"/>
        <v>0.62001921949934902</v>
      </c>
      <c r="BD75" s="75">
        <f t="shared" si="51"/>
        <v>0.26609110842761052</v>
      </c>
      <c r="BF75" s="57">
        <f t="shared" si="68"/>
        <v>1.1666945077988957</v>
      </c>
      <c r="BG75" s="57">
        <f t="shared" si="69"/>
        <v>1.7037964857782431E-2</v>
      </c>
      <c r="BH75" s="57">
        <f t="shared" si="70"/>
        <v>0.16984159225205753</v>
      </c>
      <c r="BI75" s="57">
        <f t="shared" si="71"/>
        <v>8.0436541166505338E-3</v>
      </c>
      <c r="BJ75" s="57">
        <f t="shared" si="72"/>
        <v>-0.1342081965751569</v>
      </c>
      <c r="BK75" s="57">
        <f t="shared" si="73"/>
        <v>-0.29274576319942242</v>
      </c>
      <c r="BL75" s="57">
        <f t="shared" si="74"/>
        <v>-0.18015861660352284</v>
      </c>
      <c r="BM75" s="57">
        <f t="shared" si="75"/>
        <v>3.4004312677735182E-2</v>
      </c>
      <c r="BN75" s="57">
        <f t="shared" si="76"/>
        <v>-0.10549705904793427</v>
      </c>
      <c r="BO75" s="57">
        <f t="shared" si="77"/>
        <v>-0.16991227484974211</v>
      </c>
      <c r="BP75" s="57">
        <f t="shared" si="78"/>
        <v>-0.29734428865378054</v>
      </c>
      <c r="BQ75" s="57">
        <f t="shared" si="79"/>
        <v>-7.132760399663271E-2</v>
      </c>
      <c r="BR75" s="57">
        <f t="shared" si="52"/>
        <v>0.1444282287769296</v>
      </c>
      <c r="BU75" t="s">
        <v>103</v>
      </c>
      <c r="BV75">
        <v>0.1937015693309363</v>
      </c>
    </row>
    <row r="76" spans="1:74" x14ac:dyDescent="0.3">
      <c r="A76" s="2">
        <v>44866</v>
      </c>
      <c r="B76" s="1" t="s">
        <v>93</v>
      </c>
      <c r="C76" s="1">
        <v>2022</v>
      </c>
      <c r="D76" s="57">
        <v>1145.238525390625</v>
      </c>
      <c r="E76" s="57">
        <v>889.87152099609375</v>
      </c>
      <c r="F76" s="57">
        <v>1294.839599609375</v>
      </c>
      <c r="G76" s="57">
        <v>852.5345458984375</v>
      </c>
      <c r="H76" s="57">
        <v>1077.351806640625</v>
      </c>
      <c r="I76" s="57">
        <v>1188.1221923828125</v>
      </c>
      <c r="J76" s="57">
        <v>1138.8302001953125</v>
      </c>
      <c r="K76" s="57">
        <v>816.14544677734375</v>
      </c>
      <c r="L76" s="57">
        <v>994.25494384765625</v>
      </c>
      <c r="M76" s="57">
        <v>857.904052734375</v>
      </c>
      <c r="N76" s="57">
        <v>1127.2764892578125</v>
      </c>
      <c r="O76" s="57">
        <v>946.04205322265625</v>
      </c>
      <c r="P76">
        <f>+'Indice PondENGHO'!BL73</f>
        <v>1096.084716796875</v>
      </c>
      <c r="Q76" s="65">
        <f t="shared" si="53"/>
        <v>4.6510375680181459E-2</v>
      </c>
      <c r="R76" s="75">
        <f t="shared" si="54"/>
        <v>1.3105791669290856</v>
      </c>
      <c r="S76" s="75">
        <f t="shared" si="55"/>
        <v>0.11415946777356564</v>
      </c>
      <c r="T76" s="75">
        <f t="shared" si="56"/>
        <v>0.42822265645468277</v>
      </c>
      <c r="U76" s="75">
        <f t="shared" si="57"/>
        <v>0.85365199755968668</v>
      </c>
      <c r="V76" s="75">
        <f t="shared" si="58"/>
        <v>0.21209843266506326</v>
      </c>
      <c r="W76" s="75">
        <f t="shared" si="59"/>
        <v>0.20082878997843259</v>
      </c>
      <c r="X76" s="75">
        <f t="shared" si="60"/>
        <v>0.61909834115684403</v>
      </c>
      <c r="Y76" s="75">
        <f t="shared" si="61"/>
        <v>0.22667585026469736</v>
      </c>
      <c r="Z76" s="75">
        <f t="shared" si="62"/>
        <v>0.30257344071946962</v>
      </c>
      <c r="AA76" s="75">
        <f t="shared" si="63"/>
        <v>4.567944139684188E-2</v>
      </c>
      <c r="AB76" s="75">
        <f t="shared" si="64"/>
        <v>0.24002929783917754</v>
      </c>
      <c r="AC76" s="75">
        <f t="shared" si="65"/>
        <v>0.18283871288107084</v>
      </c>
      <c r="AE76" s="57">
        <v>1129.2293701171875</v>
      </c>
      <c r="AF76" s="57">
        <v>882.0947265625</v>
      </c>
      <c r="AG76" s="57">
        <v>1319.209716796875</v>
      </c>
      <c r="AH76" s="57">
        <v>816.743896484375</v>
      </c>
      <c r="AI76" s="57">
        <v>1087.29150390625</v>
      </c>
      <c r="AJ76" s="57">
        <v>1145.0950927734375</v>
      </c>
      <c r="AK76" s="57">
        <v>1122.5367431640625</v>
      </c>
      <c r="AL76" s="57">
        <v>804.63275146484375</v>
      </c>
      <c r="AM76" s="57">
        <v>996.7169189453125</v>
      </c>
      <c r="AN76" s="57">
        <v>893.58380126953125</v>
      </c>
      <c r="AO76" s="57">
        <v>1119.1632080078125</v>
      </c>
      <c r="AP76" s="57">
        <v>940.00048828125</v>
      </c>
      <c r="AQ76" s="57">
        <f>+'Indice PondENGHO'!BP73</f>
        <v>1070.1524658203125</v>
      </c>
      <c r="AR76" s="65">
        <f t="shared" si="66"/>
        <v>5.0348989543882228E-2</v>
      </c>
      <c r="AS76" s="75">
        <f t="shared" si="67"/>
        <v>0.56800520708075286</v>
      </c>
      <c r="AT76" s="75">
        <f t="shared" si="41"/>
        <v>9.2443933421465826E-2</v>
      </c>
      <c r="AU76" s="75">
        <f t="shared" si="42"/>
        <v>0.32656606486375694</v>
      </c>
      <c r="AV76" s="75">
        <f t="shared" si="43"/>
        <v>0.93397280330426358</v>
      </c>
      <c r="AW76" s="75">
        <f t="shared" si="44"/>
        <v>0.37678316524576821</v>
      </c>
      <c r="AX76" s="75">
        <f t="shared" si="45"/>
        <v>0.32117176625352006</v>
      </c>
      <c r="AY76" s="75">
        <f t="shared" si="46"/>
        <v>0.97618452212701212</v>
      </c>
      <c r="AZ76" s="75">
        <f t="shared" si="47"/>
        <v>0.21016032610284224</v>
      </c>
      <c r="BA76" s="75">
        <f t="shared" si="48"/>
        <v>0.36314769812680786</v>
      </c>
      <c r="BB76" s="75">
        <f t="shared" si="49"/>
        <v>0.11398013331488403</v>
      </c>
      <c r="BC76" s="75">
        <f t="shared" si="50"/>
        <v>0.46083405972713737</v>
      </c>
      <c r="BD76" s="75">
        <f t="shared" si="51"/>
        <v>0.2473793947022383</v>
      </c>
      <c r="BF76" s="57">
        <f t="shared" si="68"/>
        <v>0.74257395984833274</v>
      </c>
      <c r="BG76" s="57">
        <f t="shared" si="69"/>
        <v>2.1715534352099816E-2</v>
      </c>
      <c r="BH76" s="57">
        <f t="shared" si="70"/>
        <v>0.10165659159092583</v>
      </c>
      <c r="BI76" s="57">
        <f t="shared" si="71"/>
        <v>-8.0320805744576895E-2</v>
      </c>
      <c r="BJ76" s="57">
        <f t="shared" si="72"/>
        <v>-0.16468473258070496</v>
      </c>
      <c r="BK76" s="57">
        <f t="shared" si="73"/>
        <v>-0.12034297627508747</v>
      </c>
      <c r="BL76" s="57">
        <f t="shared" si="74"/>
        <v>-0.35708618097016809</v>
      </c>
      <c r="BM76" s="57">
        <f t="shared" si="75"/>
        <v>1.6515524161855116E-2</v>
      </c>
      <c r="BN76" s="57">
        <f t="shared" si="76"/>
        <v>-6.0574257407338239E-2</v>
      </c>
      <c r="BO76" s="57">
        <f t="shared" si="77"/>
        <v>-6.8300691918042153E-2</v>
      </c>
      <c r="BP76" s="57">
        <f t="shared" si="78"/>
        <v>-0.22080476188795983</v>
      </c>
      <c r="BQ76" s="57">
        <f t="shared" si="79"/>
        <v>-6.4540681821167456E-2</v>
      </c>
      <c r="BR76" s="57">
        <f t="shared" si="52"/>
        <v>-0.25419347865183162</v>
      </c>
      <c r="BU76" t="s">
        <v>100</v>
      </c>
      <c r="BV76">
        <v>0.67955177648177689</v>
      </c>
    </row>
    <row r="77" spans="1:74" x14ac:dyDescent="0.3">
      <c r="A77" s="2">
        <v>44896</v>
      </c>
      <c r="B77" s="1" t="s">
        <v>82</v>
      </c>
      <c r="C77" s="1">
        <v>2022</v>
      </c>
      <c r="D77" s="57">
        <v>1194.415283203125</v>
      </c>
      <c r="E77" s="57">
        <v>954.060302734375</v>
      </c>
      <c r="F77" s="57">
        <v>1347.712158203125</v>
      </c>
      <c r="G77" s="57">
        <v>887.80291748046875</v>
      </c>
      <c r="H77" s="57">
        <v>1142.2314453125</v>
      </c>
      <c r="I77" s="57">
        <v>1255.3232421875</v>
      </c>
      <c r="J77" s="57">
        <v>1207.1695556640625</v>
      </c>
      <c r="K77" s="57">
        <v>846.47967529296875</v>
      </c>
      <c r="L77" s="57">
        <v>1043.274658203125</v>
      </c>
      <c r="M77" s="57">
        <v>889.445556640625</v>
      </c>
      <c r="N77" s="57">
        <v>1207.2919921875</v>
      </c>
      <c r="O77" s="57">
        <v>999.83935546875</v>
      </c>
      <c r="P77">
        <f>+'Indice PondENGHO'!BL74</f>
        <v>1149.3165283203125</v>
      </c>
      <c r="Q77" s="65">
        <f t="shared" si="53"/>
        <v>4.8565417168664249E-2</v>
      </c>
      <c r="R77" s="75">
        <f t="shared" si="54"/>
        <v>1.5467503332045072</v>
      </c>
      <c r="S77" s="75">
        <f t="shared" si="55"/>
        <v>0.13021919659100287</v>
      </c>
      <c r="T77" s="75">
        <f t="shared" si="56"/>
        <v>0.38552957451228564</v>
      </c>
      <c r="U77" s="75">
        <f t="shared" si="57"/>
        <v>0.45662653354206245</v>
      </c>
      <c r="V77" s="75">
        <f t="shared" si="58"/>
        <v>0.24383280481564945</v>
      </c>
      <c r="W77" s="75">
        <f t="shared" si="59"/>
        <v>0.25662016228000722</v>
      </c>
      <c r="X77" s="75">
        <f t="shared" si="60"/>
        <v>0.64773301687650753</v>
      </c>
      <c r="Y77" s="75">
        <f t="shared" si="61"/>
        <v>0.13881063020712148</v>
      </c>
      <c r="Z77" s="75">
        <f t="shared" si="62"/>
        <v>0.34446105272216349</v>
      </c>
      <c r="AA77" s="75">
        <f t="shared" si="63"/>
        <v>4.7429615841166305E-2</v>
      </c>
      <c r="AB77" s="75">
        <f t="shared" si="64"/>
        <v>0.32038500996147312</v>
      </c>
      <c r="AC77" s="75">
        <f t="shared" si="65"/>
        <v>0.18008581824609773</v>
      </c>
      <c r="AE77" s="57">
        <v>1183.18115234375</v>
      </c>
      <c r="AF77" s="57">
        <v>944.8206787109375</v>
      </c>
      <c r="AG77" s="57">
        <v>1372.0576171875</v>
      </c>
      <c r="AH77" s="57">
        <v>851.20269775390625</v>
      </c>
      <c r="AI77" s="57">
        <v>1151.2918701171875</v>
      </c>
      <c r="AJ77" s="57">
        <v>1210.159423828125</v>
      </c>
      <c r="AK77" s="57">
        <v>1186.533447265625</v>
      </c>
      <c r="AL77" s="57">
        <v>830.79736328125</v>
      </c>
      <c r="AM77" s="57">
        <v>1041.48095703125</v>
      </c>
      <c r="AN77" s="57">
        <v>935.46343994140625</v>
      </c>
      <c r="AO77" s="57">
        <v>1199.80859375</v>
      </c>
      <c r="AP77" s="57">
        <v>994.4049072265625</v>
      </c>
      <c r="AQ77" s="57">
        <f>+'Indice PondENGHO'!BP74</f>
        <v>1126.7845458984375</v>
      </c>
      <c r="AR77" s="65">
        <f t="shared" si="66"/>
        <v>5.2919637048833401E-2</v>
      </c>
      <c r="AS77" s="75">
        <f t="shared" si="67"/>
        <v>0.77271589911700433</v>
      </c>
      <c r="AT77" s="75">
        <f t="shared" si="41"/>
        <v>0.10531965420983995</v>
      </c>
      <c r="AU77" s="75">
        <f t="shared" si="42"/>
        <v>0.28782589770373557</v>
      </c>
      <c r="AV77" s="75">
        <f t="shared" si="43"/>
        <v>0.4596106646998786</v>
      </c>
      <c r="AW77" s="75">
        <f t="shared" si="44"/>
        <v>0.40846007575106352</v>
      </c>
      <c r="AX77" s="75">
        <f t="shared" si="45"/>
        <v>0.47468048665174756</v>
      </c>
      <c r="AY77" s="75">
        <f t="shared" si="46"/>
        <v>0.91344052790175534</v>
      </c>
      <c r="AZ77" s="75">
        <f t="shared" si="47"/>
        <v>0.1087473387049834</v>
      </c>
      <c r="BA77" s="75">
        <f t="shared" si="48"/>
        <v>0.39803669665572383</v>
      </c>
      <c r="BB77" s="75">
        <f t="shared" si="49"/>
        <v>0.14381252782155371</v>
      </c>
      <c r="BC77" s="75">
        <f t="shared" si="50"/>
        <v>0.60049071770864559</v>
      </c>
      <c r="BD77" s="75">
        <f t="shared" si="51"/>
        <v>0.24857534198011538</v>
      </c>
      <c r="BF77" s="57">
        <f t="shared" si="68"/>
        <v>0.77403443408750283</v>
      </c>
      <c r="BG77" s="57">
        <f t="shared" si="69"/>
        <v>2.4899542381162917E-2</v>
      </c>
      <c r="BH77" s="57">
        <f t="shared" si="70"/>
        <v>9.7703676808550077E-2</v>
      </c>
      <c r="BI77" s="57">
        <f t="shared" si="71"/>
        <v>-2.98413115781615E-3</v>
      </c>
      <c r="BJ77" s="57">
        <f t="shared" si="72"/>
        <v>-0.16462727093541407</v>
      </c>
      <c r="BK77" s="57">
        <f t="shared" si="73"/>
        <v>-0.21806032437174033</v>
      </c>
      <c r="BL77" s="57">
        <f t="shared" si="74"/>
        <v>-0.26570751102524781</v>
      </c>
      <c r="BM77" s="57">
        <f t="shared" si="75"/>
        <v>3.0063291502138073E-2</v>
      </c>
      <c r="BN77" s="57">
        <f t="shared" si="76"/>
        <v>-5.3575643933560346E-2</v>
      </c>
      <c r="BO77" s="57">
        <f t="shared" si="77"/>
        <v>-9.6382911980387398E-2</v>
      </c>
      <c r="BP77" s="57">
        <f t="shared" si="78"/>
        <v>-0.28010570774717247</v>
      </c>
      <c r="BQ77" s="57">
        <f t="shared" si="79"/>
        <v>-6.8489523734017649E-2</v>
      </c>
      <c r="BR77" s="57">
        <f t="shared" si="52"/>
        <v>-0.22323208010600235</v>
      </c>
    </row>
    <row r="78" spans="1:74" x14ac:dyDescent="0.3">
      <c r="A78" s="2">
        <v>44927</v>
      </c>
      <c r="B78" s="1" t="s">
        <v>83</v>
      </c>
      <c r="C78" s="1">
        <v>2023</v>
      </c>
      <c r="D78" s="57">
        <v>1276.9151611328125</v>
      </c>
      <c r="E78" s="57">
        <v>1022.9198608398438</v>
      </c>
      <c r="F78" s="57">
        <v>1382.0489501953125</v>
      </c>
      <c r="G78" s="57">
        <v>955.70697021484375</v>
      </c>
      <c r="H78" s="57">
        <v>1206.2462158203125</v>
      </c>
      <c r="I78" s="57">
        <v>1314.496337890625</v>
      </c>
      <c r="J78" s="57">
        <v>1276.6165771484375</v>
      </c>
      <c r="K78" s="57">
        <v>914.25909423828125</v>
      </c>
      <c r="L78" s="57">
        <v>1132.524658203125</v>
      </c>
      <c r="M78" s="57">
        <v>897.5472412109375</v>
      </c>
      <c r="N78" s="57">
        <v>1286.3204345703125</v>
      </c>
      <c r="O78" s="57">
        <v>1067.99755859375</v>
      </c>
      <c r="P78">
        <f>+'Indice PondENGHO'!BL75</f>
        <v>1220.0675048828125</v>
      </c>
      <c r="Q78" s="65">
        <f t="shared" si="53"/>
        <v>6.1559174360696023E-2</v>
      </c>
      <c r="R78" s="75">
        <f t="shared" si="54"/>
        <v>2.4746746039979675</v>
      </c>
      <c r="S78" s="75">
        <f t="shared" si="55"/>
        <v>0.13322464746337404</v>
      </c>
      <c r="T78" s="75">
        <f t="shared" si="56"/>
        <v>0.23877648752624472</v>
      </c>
      <c r="U78" s="75">
        <f t="shared" si="57"/>
        <v>0.8384475519013147</v>
      </c>
      <c r="V78" s="75">
        <f t="shared" si="58"/>
        <v>0.22943959883213158</v>
      </c>
      <c r="W78" s="75">
        <f t="shared" si="59"/>
        <v>0.21549811617256309</v>
      </c>
      <c r="X78" s="75">
        <f t="shared" si="60"/>
        <v>0.6277449827287479</v>
      </c>
      <c r="Y78" s="75">
        <f t="shared" si="61"/>
        <v>0.29579585448924822</v>
      </c>
      <c r="Z78" s="75">
        <f t="shared" si="62"/>
        <v>0.59811134880030048</v>
      </c>
      <c r="AA78" s="75">
        <f t="shared" si="63"/>
        <v>1.1618418359872989E-2</v>
      </c>
      <c r="AB78" s="75">
        <f t="shared" si="64"/>
        <v>0.30177686401794951</v>
      </c>
      <c r="AC78" s="75">
        <f t="shared" si="65"/>
        <v>0.21759134567616892</v>
      </c>
      <c r="AE78" s="57">
        <v>1262.267578125</v>
      </c>
      <c r="AF78" s="57">
        <v>1014.0607299804688</v>
      </c>
      <c r="AG78" s="57">
        <v>1404.028076171875</v>
      </c>
      <c r="AH78" s="57">
        <v>920.60870361328125</v>
      </c>
      <c r="AI78" s="57">
        <v>1212.8416748046875</v>
      </c>
      <c r="AJ78" s="57">
        <v>1271.3843994140625</v>
      </c>
      <c r="AK78" s="57">
        <v>1257.50537109375</v>
      </c>
      <c r="AL78" s="57">
        <v>897.4393310546875</v>
      </c>
      <c r="AM78" s="57">
        <v>1136.35791015625</v>
      </c>
      <c r="AN78" s="57">
        <v>943.98077392578125</v>
      </c>
      <c r="AO78" s="57">
        <v>1272.413330078125</v>
      </c>
      <c r="AP78" s="57">
        <v>1062.3856201171875</v>
      </c>
      <c r="AQ78" s="57">
        <f>+'Indice PondENGHO'!BP75</f>
        <v>1194.0810546875</v>
      </c>
      <c r="AR78" s="65">
        <f t="shared" si="66"/>
        <v>5.9724380347623507E-2</v>
      </c>
      <c r="AS78" s="75">
        <f t="shared" si="67"/>
        <v>1.0802405382806839</v>
      </c>
      <c r="AT78" s="75">
        <f t="shared" si="41"/>
        <v>0.11087254404103959</v>
      </c>
      <c r="AU78" s="75">
        <f t="shared" si="42"/>
        <v>0.16605634371533851</v>
      </c>
      <c r="AV78" s="75">
        <f t="shared" si="43"/>
        <v>0.88285921508782494</v>
      </c>
      <c r="AW78" s="75">
        <f t="shared" si="44"/>
        <v>0.37462633497904169</v>
      </c>
      <c r="AX78" s="75">
        <f t="shared" si="45"/>
        <v>0.42598224734227236</v>
      </c>
      <c r="AY78" s="75">
        <f t="shared" si="46"/>
        <v>0.96608139037257779</v>
      </c>
      <c r="AZ78" s="75">
        <f t="shared" si="47"/>
        <v>0.26415365477289732</v>
      </c>
      <c r="BA78" s="75">
        <f t="shared" si="48"/>
        <v>0.80456114647559351</v>
      </c>
      <c r="BB78" s="75">
        <f t="shared" si="49"/>
        <v>2.7893431238346294E-2</v>
      </c>
      <c r="BC78" s="75">
        <f t="shared" si="50"/>
        <v>0.51558016057518663</v>
      </c>
      <c r="BD78" s="75">
        <f t="shared" si="51"/>
        <v>0.29621977911687591</v>
      </c>
      <c r="BF78" s="57">
        <f t="shared" si="68"/>
        <v>1.3944340657172836</v>
      </c>
      <c r="BG78" s="57">
        <f t="shared" si="69"/>
        <v>2.2352103422334443E-2</v>
      </c>
      <c r="BH78" s="57">
        <f t="shared" si="70"/>
        <v>7.2720143810906218E-2</v>
      </c>
      <c r="BI78" s="57">
        <f t="shared" si="71"/>
        <v>-4.4411663186510242E-2</v>
      </c>
      <c r="BJ78" s="57">
        <f t="shared" si="72"/>
        <v>-0.14518673614691011</v>
      </c>
      <c r="BK78" s="57">
        <f t="shared" si="73"/>
        <v>-0.21048413116970927</v>
      </c>
      <c r="BL78" s="57">
        <f t="shared" si="74"/>
        <v>-0.33833640764382988</v>
      </c>
      <c r="BM78" s="57">
        <f t="shared" si="75"/>
        <v>3.1642199716350905E-2</v>
      </c>
      <c r="BN78" s="57">
        <f t="shared" si="76"/>
        <v>-0.20644979767529303</v>
      </c>
      <c r="BO78" s="57">
        <f t="shared" si="77"/>
        <v>-1.6275012878473306E-2</v>
      </c>
      <c r="BP78" s="57">
        <f t="shared" si="78"/>
        <v>-0.21380329655723712</v>
      </c>
      <c r="BQ78" s="57">
        <f t="shared" si="79"/>
        <v>-7.8628433440706996E-2</v>
      </c>
      <c r="BR78" s="57">
        <f t="shared" si="52"/>
        <v>0.26757303396820498</v>
      </c>
    </row>
    <row r="79" spans="1:74" x14ac:dyDescent="0.3">
      <c r="A79" s="2">
        <v>44958</v>
      </c>
      <c r="B79" s="1" t="s">
        <v>84</v>
      </c>
      <c r="C79" s="1">
        <v>2023</v>
      </c>
      <c r="D79" s="57">
        <v>1403.0848388671875</v>
      </c>
      <c r="E79" s="57">
        <v>1077.0106201171875</v>
      </c>
      <c r="F79" s="57">
        <v>1434.4852294921875</v>
      </c>
      <c r="G79" s="57">
        <v>1000.5023193359375</v>
      </c>
      <c r="H79" s="57">
        <v>1270.68408203125</v>
      </c>
      <c r="I79" s="57">
        <v>1383.5755615234375</v>
      </c>
      <c r="J79" s="57">
        <v>1342.017578125</v>
      </c>
      <c r="K79" s="57">
        <v>984.8104248046875</v>
      </c>
      <c r="L79" s="57">
        <v>1207.3582763671875</v>
      </c>
      <c r="M79" s="57">
        <v>930.29742431640625</v>
      </c>
      <c r="N79" s="57">
        <v>1385.4202880859375</v>
      </c>
      <c r="O79" s="57">
        <v>1136.154052734375</v>
      </c>
      <c r="P79">
        <f>+'Indice PondENGHO'!BL76</f>
        <v>1308.396728515625</v>
      </c>
      <c r="Q79" s="65">
        <f t="shared" si="53"/>
        <v>7.2396997116398465E-2</v>
      </c>
      <c r="R79" s="75">
        <f t="shared" si="54"/>
        <v>3.5651317284999045</v>
      </c>
      <c r="S79" s="75">
        <f t="shared" si="55"/>
        <v>9.8582361671637989E-2</v>
      </c>
      <c r="T79" s="75">
        <f t="shared" si="56"/>
        <v>0.34349427393829973</v>
      </c>
      <c r="U79" s="75">
        <f t="shared" si="57"/>
        <v>0.52103743062631291</v>
      </c>
      <c r="V79" s="75">
        <f t="shared" si="58"/>
        <v>0.21756304299818485</v>
      </c>
      <c r="W79" s="75">
        <f t="shared" si="59"/>
        <v>0.23698585639322348</v>
      </c>
      <c r="X79" s="75">
        <f t="shared" si="60"/>
        <v>0.5568905055285932</v>
      </c>
      <c r="Y79" s="75">
        <f t="shared" si="61"/>
        <v>0.29003822758664388</v>
      </c>
      <c r="Z79" s="75">
        <f t="shared" si="62"/>
        <v>0.47241790985467369</v>
      </c>
      <c r="AA79" s="75">
        <f t="shared" si="63"/>
        <v>4.4242657404981636E-2</v>
      </c>
      <c r="AB79" s="75">
        <f t="shared" si="64"/>
        <v>0.35647684334071617</v>
      </c>
      <c r="AC79" s="75">
        <f t="shared" si="65"/>
        <v>0.20496821570762466</v>
      </c>
      <c r="AE79" s="57">
        <v>1385.0950927734375</v>
      </c>
      <c r="AF79" s="57">
        <v>1066.6436767578125</v>
      </c>
      <c r="AG79" s="57">
        <v>1459.544189453125</v>
      </c>
      <c r="AH79" s="57">
        <v>964.6436767578125</v>
      </c>
      <c r="AI79" s="57">
        <v>1273.2593994140625</v>
      </c>
      <c r="AJ79" s="57">
        <v>1339.7242431640625</v>
      </c>
      <c r="AK79" s="57">
        <v>1317.5687255859375</v>
      </c>
      <c r="AL79" s="57">
        <v>966.56378173828125</v>
      </c>
      <c r="AM79" s="57">
        <v>1202.3895263671875</v>
      </c>
      <c r="AN79" s="57">
        <v>977.0794677734375</v>
      </c>
      <c r="AO79" s="57">
        <v>1367.6197509765625</v>
      </c>
      <c r="AP79" s="57">
        <v>1132.1671142578125</v>
      </c>
      <c r="AQ79" s="57">
        <f>+'Indice PondENGHO'!BP76</f>
        <v>1268.9635009765625</v>
      </c>
      <c r="AR79" s="65">
        <f t="shared" si="66"/>
        <v>6.2711359496998131E-2</v>
      </c>
      <c r="AS79" s="75">
        <f t="shared" si="67"/>
        <v>1.5804107631511459</v>
      </c>
      <c r="AT79" s="75">
        <f t="shared" si="41"/>
        <v>7.9317194508873451E-2</v>
      </c>
      <c r="AU79" s="75">
        <f t="shared" si="42"/>
        <v>0.27163232144871025</v>
      </c>
      <c r="AV79" s="75">
        <f t="shared" si="43"/>
        <v>0.52765241439219379</v>
      </c>
      <c r="AW79" s="75">
        <f t="shared" si="44"/>
        <v>0.34641108572442075</v>
      </c>
      <c r="AX79" s="75">
        <f t="shared" si="45"/>
        <v>0.44791195413391205</v>
      </c>
      <c r="AY79" s="75">
        <f t="shared" si="46"/>
        <v>0.77018049207340911</v>
      </c>
      <c r="AZ79" s="75">
        <f t="shared" si="47"/>
        <v>0.25810492806377777</v>
      </c>
      <c r="BA79" s="75">
        <f t="shared" si="48"/>
        <v>0.52748005886760607</v>
      </c>
      <c r="BB79" s="75">
        <f t="shared" si="49"/>
        <v>0.10210920895999788</v>
      </c>
      <c r="BC79" s="75">
        <f t="shared" si="50"/>
        <v>0.63687364281098513</v>
      </c>
      <c r="BD79" s="75">
        <f t="shared" si="51"/>
        <v>0.28643388623400573</v>
      </c>
      <c r="BF79" s="57">
        <f t="shared" si="68"/>
        <v>1.9847209653487585</v>
      </c>
      <c r="BG79" s="57">
        <f t="shared" si="69"/>
        <v>1.9265167162764538E-2</v>
      </c>
      <c r="BH79" s="57">
        <f t="shared" si="70"/>
        <v>7.1861952489589487E-2</v>
      </c>
      <c r="BI79" s="57">
        <f t="shared" si="71"/>
        <v>-6.6149837658808774E-3</v>
      </c>
      <c r="BJ79" s="57">
        <f t="shared" si="72"/>
        <v>-0.1288480427262359</v>
      </c>
      <c r="BK79" s="57">
        <f t="shared" si="73"/>
        <v>-0.21092609774068857</v>
      </c>
      <c r="BL79" s="57">
        <f t="shared" si="74"/>
        <v>-0.2132899865448159</v>
      </c>
      <c r="BM79" s="57">
        <f t="shared" si="75"/>
        <v>3.193329952286611E-2</v>
      </c>
      <c r="BN79" s="57">
        <f t="shared" si="76"/>
        <v>-5.5062149012932382E-2</v>
      </c>
      <c r="BO79" s="57">
        <f t="shared" si="77"/>
        <v>-5.7866551555016243E-2</v>
      </c>
      <c r="BP79" s="57">
        <f t="shared" si="78"/>
        <v>-0.28039679947026896</v>
      </c>
      <c r="BQ79" s="57">
        <f t="shared" si="79"/>
        <v>-8.1465670526381068E-2</v>
      </c>
      <c r="BR79" s="57">
        <f t="shared" si="52"/>
        <v>1.0733111031817584</v>
      </c>
    </row>
    <row r="80" spans="1:74" x14ac:dyDescent="0.3">
      <c r="A80" s="2">
        <v>44986</v>
      </c>
      <c r="B80" s="1" t="s">
        <v>85</v>
      </c>
      <c r="C80" s="1">
        <v>2023</v>
      </c>
      <c r="D80" s="57">
        <v>1528.9940185546875</v>
      </c>
      <c r="E80" s="57">
        <v>1166.5931396484375</v>
      </c>
      <c r="F80" s="57">
        <v>1557.264404296875</v>
      </c>
      <c r="G80" s="57">
        <v>1063.921142578125</v>
      </c>
      <c r="H80" s="57">
        <v>1344.944580078125</v>
      </c>
      <c r="I80" s="57">
        <v>1462.68408203125</v>
      </c>
      <c r="J80" s="57">
        <v>1412.1849365234375</v>
      </c>
      <c r="K80" s="57">
        <v>1004.3700561523438</v>
      </c>
      <c r="L80" s="57">
        <v>1263.112548828125</v>
      </c>
      <c r="M80" s="57">
        <v>1203.6292724609375</v>
      </c>
      <c r="N80" s="57">
        <v>1495.6488037109375</v>
      </c>
      <c r="O80" s="57">
        <v>1206.8875732421875</v>
      </c>
      <c r="P80">
        <f>+'Indice PondENGHO'!BL77</f>
        <v>1409.91064453125</v>
      </c>
      <c r="Q80" s="65">
        <f t="shared" si="53"/>
        <v>7.7586494832337705E-2</v>
      </c>
      <c r="R80" s="75">
        <f t="shared" si="54"/>
        <v>3.3175875514077133</v>
      </c>
      <c r="S80" s="75">
        <f t="shared" si="55"/>
        <v>0.15224527536464835</v>
      </c>
      <c r="T80" s="75">
        <f t="shared" si="56"/>
        <v>0.749992213771421</v>
      </c>
      <c r="U80" s="75">
        <f t="shared" si="57"/>
        <v>0.68785767577958501</v>
      </c>
      <c r="V80" s="75">
        <f t="shared" si="58"/>
        <v>0.23380093419694897</v>
      </c>
      <c r="W80" s="75">
        <f t="shared" si="59"/>
        <v>0.25307115824510129</v>
      </c>
      <c r="X80" s="75">
        <f t="shared" si="60"/>
        <v>0.55714079036505326</v>
      </c>
      <c r="Y80" s="75">
        <f t="shared" si="61"/>
        <v>7.4981670135954206E-2</v>
      </c>
      <c r="Z80" s="75">
        <f t="shared" si="62"/>
        <v>0.32821027576472744</v>
      </c>
      <c r="AA80" s="75">
        <f t="shared" si="63"/>
        <v>0.34431989789660394</v>
      </c>
      <c r="AB80" s="75">
        <f t="shared" si="64"/>
        <v>0.36974020763356708</v>
      </c>
      <c r="AC80" s="75">
        <f t="shared" si="65"/>
        <v>0.19835765364998351</v>
      </c>
      <c r="AE80" s="57">
        <v>1515.783203125</v>
      </c>
      <c r="AF80" s="57">
        <v>1155.0390625</v>
      </c>
      <c r="AG80" s="57">
        <v>1599.38037109375</v>
      </c>
      <c r="AH80" s="57">
        <v>1026.74365234375</v>
      </c>
      <c r="AI80" s="57">
        <v>1346.5711669921875</v>
      </c>
      <c r="AJ80" s="57">
        <v>1416.14501953125</v>
      </c>
      <c r="AK80" s="57">
        <v>1387.3624267578125</v>
      </c>
      <c r="AL80" s="57">
        <v>984.62213134765625</v>
      </c>
      <c r="AM80" s="57">
        <v>1254.794189453125</v>
      </c>
      <c r="AN80" s="57">
        <v>1242.9810791015625</v>
      </c>
      <c r="AO80" s="57">
        <v>1473.625244140625</v>
      </c>
      <c r="AP80" s="57">
        <v>1203.44921875</v>
      </c>
      <c r="AQ80" s="57">
        <f>+'Indice PondENGHO'!BP77</f>
        <v>1364.1600341796875</v>
      </c>
      <c r="AR80" s="65">
        <f t="shared" si="66"/>
        <v>7.5019126341982378E-2</v>
      </c>
      <c r="AS80" s="75">
        <f t="shared" si="67"/>
        <v>1.5680315751312346</v>
      </c>
      <c r="AT80" s="75">
        <f t="shared" si="41"/>
        <v>0.12433586788425047</v>
      </c>
      <c r="AU80" s="75">
        <f t="shared" si="42"/>
        <v>0.6380083452371631</v>
      </c>
      <c r="AV80" s="75">
        <f t="shared" si="43"/>
        <v>0.69388265905271729</v>
      </c>
      <c r="AW80" s="75">
        <f t="shared" si="44"/>
        <v>0.39196340149044184</v>
      </c>
      <c r="AX80" s="75">
        <f t="shared" si="45"/>
        <v>0.46706199281481048</v>
      </c>
      <c r="AY80" s="75">
        <f t="shared" si="46"/>
        <v>0.83453310827898575</v>
      </c>
      <c r="AZ80" s="75">
        <f t="shared" si="47"/>
        <v>6.2876313565444972E-2</v>
      </c>
      <c r="BA80" s="75">
        <f t="shared" si="48"/>
        <v>0.39036283432693436</v>
      </c>
      <c r="BB80" s="75">
        <f t="shared" si="49"/>
        <v>0.76492602262488296</v>
      </c>
      <c r="BC80" s="75">
        <f t="shared" si="50"/>
        <v>0.6612410676986672</v>
      </c>
      <c r="BD80" s="75">
        <f t="shared" si="51"/>
        <v>0.27284063715608525</v>
      </c>
      <c r="BF80" s="57">
        <f t="shared" si="68"/>
        <v>1.7495559762764787</v>
      </c>
      <c r="BG80" s="57">
        <f t="shared" si="69"/>
        <v>2.7909407480397885E-2</v>
      </c>
      <c r="BH80" s="57">
        <f t="shared" si="70"/>
        <v>0.1119838685342579</v>
      </c>
      <c r="BI80" s="57">
        <f t="shared" si="71"/>
        <v>-6.0249832731322783E-3</v>
      </c>
      <c r="BJ80" s="57">
        <f t="shared" si="72"/>
        <v>-0.15816246729349287</v>
      </c>
      <c r="BK80" s="57">
        <f t="shared" si="73"/>
        <v>-0.21399083456970919</v>
      </c>
      <c r="BL80" s="57">
        <f t="shared" si="74"/>
        <v>-0.27739231791393248</v>
      </c>
      <c r="BM80" s="57">
        <f t="shared" si="75"/>
        <v>1.2105356570509235E-2</v>
      </c>
      <c r="BN80" s="57">
        <f t="shared" si="76"/>
        <v>-6.2152558562206917E-2</v>
      </c>
      <c r="BO80" s="57">
        <f t="shared" si="77"/>
        <v>-0.42060612472827902</v>
      </c>
      <c r="BP80" s="57">
        <f t="shared" si="78"/>
        <v>-0.29150086006510012</v>
      </c>
      <c r="BQ80" s="57">
        <f t="shared" si="79"/>
        <v>-7.4482983506101746E-2</v>
      </c>
      <c r="BR80" s="57">
        <f t="shared" si="52"/>
        <v>0.39724147894968886</v>
      </c>
    </row>
    <row r="81" spans="1:70" x14ac:dyDescent="0.3">
      <c r="A81" s="2">
        <v>45017</v>
      </c>
      <c r="B81" s="1" t="s">
        <v>86</v>
      </c>
      <c r="C81" s="1">
        <v>2023</v>
      </c>
      <c r="D81" s="57">
        <v>1679.9033203125</v>
      </c>
      <c r="E81" s="57">
        <v>1212.11083984375</v>
      </c>
      <c r="F81" s="57">
        <v>1719.7908935546875</v>
      </c>
      <c r="G81" s="57">
        <v>1119.7401123046875</v>
      </c>
      <c r="H81" s="57">
        <v>1460.245849609375</v>
      </c>
      <c r="I81" s="57">
        <v>1558.494384765625</v>
      </c>
      <c r="J81" s="57">
        <v>1499.3486328125</v>
      </c>
      <c r="K81" s="57">
        <v>1066.8155517578125</v>
      </c>
      <c r="L81" s="57">
        <v>1354.96923828125</v>
      </c>
      <c r="M81" s="57">
        <v>1260.807373046875</v>
      </c>
      <c r="N81" s="57">
        <v>1649.6666259765625</v>
      </c>
      <c r="O81" s="57">
        <v>1284.6734619140625</v>
      </c>
      <c r="P81">
        <f>+'Indice PondENGHO'!BL78</f>
        <v>1531.0870361328125</v>
      </c>
      <c r="Q81" s="65">
        <f t="shared" si="53"/>
        <v>8.5946149900761881E-2</v>
      </c>
      <c r="R81" s="75">
        <f t="shared" si="54"/>
        <v>3.6900212582295713</v>
      </c>
      <c r="S81" s="75">
        <f t="shared" si="55"/>
        <v>7.1787482310957523E-2</v>
      </c>
      <c r="T81" s="75">
        <f t="shared" si="56"/>
        <v>0.92130633817409158</v>
      </c>
      <c r="U81" s="75">
        <f t="shared" si="57"/>
        <v>0.5618366748227237</v>
      </c>
      <c r="V81" s="75">
        <f t="shared" si="58"/>
        <v>0.33687620333449636</v>
      </c>
      <c r="W81" s="75">
        <f t="shared" si="59"/>
        <v>0.28443266009121287</v>
      </c>
      <c r="X81" s="75">
        <f t="shared" si="60"/>
        <v>0.64226362773570833</v>
      </c>
      <c r="Y81" s="75">
        <f t="shared" si="61"/>
        <v>0.222148518593178</v>
      </c>
      <c r="Z81" s="75">
        <f t="shared" si="62"/>
        <v>0.50180232636005961</v>
      </c>
      <c r="AA81" s="75">
        <f t="shared" si="63"/>
        <v>6.6842004835693539E-2</v>
      </c>
      <c r="AB81" s="75">
        <f t="shared" si="64"/>
        <v>0.47942597511447194</v>
      </c>
      <c r="AC81" s="75">
        <f t="shared" si="65"/>
        <v>0.20242883058920869</v>
      </c>
      <c r="AE81" s="57">
        <v>1670.56982421875</v>
      </c>
      <c r="AF81" s="57">
        <v>1197.5133056640625</v>
      </c>
      <c r="AG81" s="57">
        <v>1773.03466796875</v>
      </c>
      <c r="AH81" s="57">
        <v>1087.76904296875</v>
      </c>
      <c r="AI81" s="57">
        <v>1463.4835205078125</v>
      </c>
      <c r="AJ81" s="57">
        <v>1509.8834228515625</v>
      </c>
      <c r="AK81" s="57">
        <v>1478.6544189453125</v>
      </c>
      <c r="AL81" s="57">
        <v>1046.2294921875</v>
      </c>
      <c r="AM81" s="57">
        <v>1351.1190185546875</v>
      </c>
      <c r="AN81" s="57">
        <v>1307.8299560546875</v>
      </c>
      <c r="AO81" s="57">
        <v>1613.43896484375</v>
      </c>
      <c r="AP81" s="57">
        <v>1284.3262939453125</v>
      </c>
      <c r="AQ81" s="57">
        <f>+'Indice PondENGHO'!BP78</f>
        <v>1476.4129638671875</v>
      </c>
      <c r="AR81" s="65">
        <f t="shared" si="66"/>
        <v>8.2287214751164628E-2</v>
      </c>
      <c r="AS81" s="75">
        <f t="shared" si="67"/>
        <v>1.7234552265297243</v>
      </c>
      <c r="AT81" s="75">
        <f t="shared" si="41"/>
        <v>5.5442185811254999E-2</v>
      </c>
      <c r="AU81" s="75">
        <f t="shared" si="42"/>
        <v>0.73525874198484609</v>
      </c>
      <c r="AV81" s="75">
        <f t="shared" si="43"/>
        <v>0.63278042065346696</v>
      </c>
      <c r="AW81" s="75">
        <f t="shared" si="44"/>
        <v>0.58006957970379547</v>
      </c>
      <c r="AX81" s="75">
        <f t="shared" si="45"/>
        <v>0.53165327624419156</v>
      </c>
      <c r="AY81" s="75">
        <f t="shared" si="46"/>
        <v>1.0129963627442933</v>
      </c>
      <c r="AZ81" s="75">
        <f t="shared" si="47"/>
        <v>0.19906251159104979</v>
      </c>
      <c r="BA81" s="75">
        <f t="shared" si="48"/>
        <v>0.6658626222843963</v>
      </c>
      <c r="BB81" s="75">
        <f t="shared" si="49"/>
        <v>0.17312061501201317</v>
      </c>
      <c r="BC81" s="75">
        <f t="shared" si="50"/>
        <v>0.8093364517858721</v>
      </c>
      <c r="BD81" s="75">
        <f t="shared" si="51"/>
        <v>0.287277649914497</v>
      </c>
      <c r="BF81" s="57">
        <f t="shared" si="68"/>
        <v>1.966566031699847</v>
      </c>
      <c r="BG81" s="57">
        <f t="shared" si="69"/>
        <v>1.6345296499702525E-2</v>
      </c>
      <c r="BH81" s="57">
        <f t="shared" si="70"/>
        <v>0.18604759618924549</v>
      </c>
      <c r="BI81" s="57">
        <f t="shared" si="71"/>
        <v>-7.0943745830743254E-2</v>
      </c>
      <c r="BJ81" s="57">
        <f t="shared" si="72"/>
        <v>-0.24319337636929911</v>
      </c>
      <c r="BK81" s="57">
        <f t="shared" si="73"/>
        <v>-0.24722061615297869</v>
      </c>
      <c r="BL81" s="57">
        <f t="shared" si="74"/>
        <v>-0.37073273500858495</v>
      </c>
      <c r="BM81" s="57">
        <f t="shared" si="75"/>
        <v>2.3086007002128206E-2</v>
      </c>
      <c r="BN81" s="57">
        <f t="shared" si="76"/>
        <v>-0.16406029592433669</v>
      </c>
      <c r="BO81" s="57">
        <f t="shared" si="77"/>
        <v>-0.10627861017631964</v>
      </c>
      <c r="BP81" s="57">
        <f t="shared" si="78"/>
        <v>-0.32991047667140017</v>
      </c>
      <c r="BQ81" s="57">
        <f t="shared" si="79"/>
        <v>-8.4848819325288316E-2</v>
      </c>
      <c r="BR81" s="57">
        <f t="shared" si="52"/>
        <v>0.57485625593197276</v>
      </c>
    </row>
    <row r="82" spans="1:70" x14ac:dyDescent="0.3">
      <c r="A82" s="2">
        <v>45047</v>
      </c>
      <c r="B82" s="1" t="s">
        <v>87</v>
      </c>
      <c r="C82" s="1">
        <v>2023</v>
      </c>
      <c r="D82" s="57">
        <v>1782.088623046875</v>
      </c>
      <c r="E82" s="57">
        <v>1315.4029541015625</v>
      </c>
      <c r="F82" s="57">
        <v>1849.95458984375</v>
      </c>
      <c r="G82" s="57">
        <v>1251.8009033203125</v>
      </c>
      <c r="H82" s="57">
        <v>1589.091796875</v>
      </c>
      <c r="I82" s="57">
        <v>1704.8995361328125</v>
      </c>
      <c r="J82" s="57">
        <v>1612.5914306640625</v>
      </c>
      <c r="K82" s="57">
        <v>1138.4100341796875</v>
      </c>
      <c r="L82" s="57">
        <v>1460.772216796875</v>
      </c>
      <c r="M82" s="57">
        <v>1321.12109375</v>
      </c>
      <c r="N82" s="57">
        <v>1800.11376953125</v>
      </c>
      <c r="O82" s="57">
        <v>1378.0029296875</v>
      </c>
      <c r="P82">
        <f>+'Indice PondENGHO'!BL79</f>
        <v>1644.90380859375</v>
      </c>
      <c r="Q82" s="65">
        <f t="shared" si="53"/>
        <v>7.4337232159194189E-2</v>
      </c>
      <c r="R82" s="75">
        <f t="shared" si="54"/>
        <v>2.3008748894949007</v>
      </c>
      <c r="S82" s="75">
        <f t="shared" si="55"/>
        <v>0.15001244458982274</v>
      </c>
      <c r="T82" s="75">
        <f t="shared" si="56"/>
        <v>0.6794562339920337</v>
      </c>
      <c r="U82" s="75">
        <f t="shared" si="57"/>
        <v>1.2240351042502455</v>
      </c>
      <c r="V82" s="75">
        <f t="shared" si="58"/>
        <v>0.34665599687326781</v>
      </c>
      <c r="W82" s="75">
        <f t="shared" si="59"/>
        <v>0.40023523422052204</v>
      </c>
      <c r="X82" s="75">
        <f t="shared" si="60"/>
        <v>0.76838696727772615</v>
      </c>
      <c r="Y82" s="75">
        <f t="shared" si="61"/>
        <v>0.23453818963215947</v>
      </c>
      <c r="Z82" s="75">
        <f t="shared" si="62"/>
        <v>0.5322448711419846</v>
      </c>
      <c r="AA82" s="75">
        <f t="shared" si="63"/>
        <v>6.492733448956016E-2</v>
      </c>
      <c r="AB82" s="75">
        <f t="shared" si="64"/>
        <v>0.43124715046091011</v>
      </c>
      <c r="AC82" s="75">
        <f t="shared" si="65"/>
        <v>0.22365676958389877</v>
      </c>
      <c r="AE82" s="57">
        <v>1766.8240966796875</v>
      </c>
      <c r="AF82" s="57">
        <v>1298.263916015625</v>
      </c>
      <c r="AG82" s="57">
        <v>1908.0567626953125</v>
      </c>
      <c r="AH82" s="57">
        <v>1214.3626708984375</v>
      </c>
      <c r="AI82" s="57">
        <v>1591.100830078125</v>
      </c>
      <c r="AJ82" s="57">
        <v>1642.009033203125</v>
      </c>
      <c r="AK82" s="57">
        <v>1598.9503173828125</v>
      </c>
      <c r="AL82" s="57">
        <v>1117.1436767578125</v>
      </c>
      <c r="AM82" s="57">
        <v>1469.402099609375</v>
      </c>
      <c r="AN82" s="57">
        <v>1372.8116455078125</v>
      </c>
      <c r="AO82" s="57">
        <v>1765.39599609375</v>
      </c>
      <c r="AP82" s="57">
        <v>1374.1820068359375</v>
      </c>
      <c r="AQ82" s="57">
        <f>+'Indice PondENGHO'!BP79</f>
        <v>1594.53369140625</v>
      </c>
      <c r="AR82" s="65">
        <f t="shared" si="66"/>
        <v>8.0005208860851162E-2</v>
      </c>
      <c r="AS82" s="75">
        <f t="shared" si="67"/>
        <v>0.98691173102518792</v>
      </c>
      <c r="AT82" s="75">
        <f t="shared" si="41"/>
        <v>0.12110277388476373</v>
      </c>
      <c r="AU82" s="75">
        <f t="shared" si="42"/>
        <v>0.52644282909686546</v>
      </c>
      <c r="AV82" s="75">
        <f t="shared" si="43"/>
        <v>1.2087765355561135</v>
      </c>
      <c r="AW82" s="75">
        <f t="shared" si="44"/>
        <v>0.58307038300319092</v>
      </c>
      <c r="AX82" s="75">
        <f t="shared" si="45"/>
        <v>0.69006445779921932</v>
      </c>
      <c r="AY82" s="75">
        <f t="shared" si="46"/>
        <v>1.2291863582119946</v>
      </c>
      <c r="AZ82" s="75">
        <f t="shared" si="47"/>
        <v>0.21099963210036987</v>
      </c>
      <c r="BA82" s="75">
        <f t="shared" si="48"/>
        <v>0.75294062166768849</v>
      </c>
      <c r="BB82" s="75">
        <f t="shared" si="49"/>
        <v>0.15974564796478377</v>
      </c>
      <c r="BC82" s="75">
        <f t="shared" si="50"/>
        <v>0.81001268139311511</v>
      </c>
      <c r="BD82" s="75">
        <f t="shared" si="51"/>
        <v>0.29390962344002863</v>
      </c>
      <c r="BF82" s="57">
        <f t="shared" si="68"/>
        <v>1.3139631584697127</v>
      </c>
      <c r="BG82" s="57">
        <f t="shared" si="69"/>
        <v>2.890967070505901E-2</v>
      </c>
      <c r="BH82" s="57">
        <f t="shared" si="70"/>
        <v>0.15301340489516824</v>
      </c>
      <c r="BI82" s="57">
        <f t="shared" si="71"/>
        <v>1.5258568694132002E-2</v>
      </c>
      <c r="BJ82" s="57">
        <f t="shared" si="72"/>
        <v>-0.2364143861299231</v>
      </c>
      <c r="BK82" s="57">
        <f t="shared" si="73"/>
        <v>-0.28982922357869728</v>
      </c>
      <c r="BL82" s="57">
        <f t="shared" si="74"/>
        <v>-0.46079939093426847</v>
      </c>
      <c r="BM82" s="57">
        <f t="shared" si="75"/>
        <v>2.35385575317896E-2</v>
      </c>
      <c r="BN82" s="57">
        <f t="shared" si="76"/>
        <v>-0.22069575052570389</v>
      </c>
      <c r="BO82" s="57">
        <f t="shared" si="77"/>
        <v>-9.4818313475223612E-2</v>
      </c>
      <c r="BP82" s="57">
        <f t="shared" si="78"/>
        <v>-0.378765530932205</v>
      </c>
      <c r="BQ82" s="57">
        <f t="shared" si="79"/>
        <v>-7.0252853856129865E-2</v>
      </c>
      <c r="BR82" s="57">
        <f t="shared" si="52"/>
        <v>-0.21689208913628963</v>
      </c>
    </row>
    <row r="83" spans="1:70" x14ac:dyDescent="0.3">
      <c r="A83" s="2">
        <v>45078</v>
      </c>
      <c r="B83" s="1" t="s">
        <v>88</v>
      </c>
      <c r="C83" s="1">
        <v>2023</v>
      </c>
      <c r="D83" s="57">
        <v>1861.6829833984375</v>
      </c>
      <c r="E83" s="57">
        <v>1375.1539306640625</v>
      </c>
      <c r="F83" s="57">
        <v>1931.69775390625</v>
      </c>
      <c r="G83" s="57">
        <v>1370.620849609375</v>
      </c>
      <c r="H83" s="57">
        <v>1713.923828125</v>
      </c>
      <c r="I83" s="57">
        <v>1853.2890625</v>
      </c>
      <c r="J83" s="57">
        <v>1714.979736328125</v>
      </c>
      <c r="K83" s="57">
        <v>1254.3341064453125</v>
      </c>
      <c r="L83" s="57">
        <v>1555.780029296875</v>
      </c>
      <c r="M83" s="57">
        <v>1411.9619140625</v>
      </c>
      <c r="N83" s="57">
        <v>1903.7252197265625</v>
      </c>
      <c r="O83" s="57">
        <v>1469.8658447265625</v>
      </c>
      <c r="P83">
        <f>+'Indice PondENGHO'!BL80</f>
        <v>1738.624267578125</v>
      </c>
      <c r="Q83" s="65">
        <f t="shared" si="53"/>
        <v>5.6976255082355154E-2</v>
      </c>
      <c r="R83" s="75">
        <f t="shared" si="54"/>
        <v>1.6681927854056178</v>
      </c>
      <c r="S83" s="75">
        <f t="shared" si="55"/>
        <v>8.0772681752039069E-2</v>
      </c>
      <c r="T83" s="75">
        <f t="shared" si="56"/>
        <v>0.39717548266810321</v>
      </c>
      <c r="U83" s="75">
        <f t="shared" si="57"/>
        <v>1.0251058306968053</v>
      </c>
      <c r="V83" s="75">
        <f t="shared" si="58"/>
        <v>0.31261755726816592</v>
      </c>
      <c r="W83" s="75">
        <f t="shared" si="59"/>
        <v>0.37759095495296291</v>
      </c>
      <c r="X83" s="75">
        <f t="shared" si="60"/>
        <v>0.64666466177929338</v>
      </c>
      <c r="Y83" s="75">
        <f t="shared" si="61"/>
        <v>0.3534817666402445</v>
      </c>
      <c r="Z83" s="75">
        <f t="shared" si="62"/>
        <v>0.4448691429043678</v>
      </c>
      <c r="AA83" s="75">
        <f t="shared" si="63"/>
        <v>9.1023152693212039E-2</v>
      </c>
      <c r="AB83" s="75">
        <f t="shared" si="64"/>
        <v>0.27644543160275165</v>
      </c>
      <c r="AC83" s="75">
        <f t="shared" si="65"/>
        <v>0.20490985891146607</v>
      </c>
      <c r="AE83" s="57">
        <v>1838.8470458984375</v>
      </c>
      <c r="AF83" s="57">
        <v>1356.0374755859375</v>
      </c>
      <c r="AG83" s="57">
        <v>1989.387939453125</v>
      </c>
      <c r="AH83" s="57">
        <v>1309.0806884765625</v>
      </c>
      <c r="AI83" s="57">
        <v>1719.2021484375</v>
      </c>
      <c r="AJ83" s="57">
        <v>1782.260986328125</v>
      </c>
      <c r="AK83" s="57">
        <v>1702.8878173828125</v>
      </c>
      <c r="AL83" s="57">
        <v>1233.2178955078125</v>
      </c>
      <c r="AM83" s="57">
        <v>1564.8314208984375</v>
      </c>
      <c r="AN83" s="57">
        <v>1462.4893798828125</v>
      </c>
      <c r="AO83" s="57">
        <v>1881.3878173828125</v>
      </c>
      <c r="AP83" s="57">
        <v>1463.293701171875</v>
      </c>
      <c r="AQ83" s="57">
        <f>+'Indice PondENGHO'!BP80</f>
        <v>1693.6046142578125</v>
      </c>
      <c r="AR83" s="65">
        <f t="shared" si="66"/>
        <v>6.2131595829869157E-2</v>
      </c>
      <c r="AS83" s="75">
        <f t="shared" si="67"/>
        <v>0.68736682838916308</v>
      </c>
      <c r="AT83" s="75">
        <f t="shared" si="41"/>
        <v>6.4639040998103456E-2</v>
      </c>
      <c r="AU83" s="75">
        <f t="shared" si="42"/>
        <v>0.2951636024102533</v>
      </c>
      <c r="AV83" s="75">
        <f t="shared" si="43"/>
        <v>0.84183339095693754</v>
      </c>
      <c r="AW83" s="75">
        <f t="shared" si="44"/>
        <v>0.54478403236898731</v>
      </c>
      <c r="AX83" s="75">
        <f t="shared" si="45"/>
        <v>0.68182189571147356</v>
      </c>
      <c r="AY83" s="75">
        <f t="shared" si="46"/>
        <v>0.98854979720115366</v>
      </c>
      <c r="AZ83" s="75">
        <f t="shared" si="47"/>
        <v>0.32147242558254274</v>
      </c>
      <c r="BA83" s="75">
        <f t="shared" si="48"/>
        <v>0.5654305998932232</v>
      </c>
      <c r="BB83" s="75">
        <f t="shared" si="49"/>
        <v>0.20520221188278373</v>
      </c>
      <c r="BC83" s="75">
        <f t="shared" si="50"/>
        <v>0.57551647274544115</v>
      </c>
      <c r="BD83" s="75">
        <f t="shared" si="51"/>
        <v>0.27130774182166362</v>
      </c>
      <c r="BF83" s="57">
        <f t="shared" si="68"/>
        <v>0.9808259570164547</v>
      </c>
      <c r="BG83" s="57">
        <f t="shared" si="69"/>
        <v>1.6133640753935613E-2</v>
      </c>
      <c r="BH83" s="57">
        <f t="shared" si="70"/>
        <v>0.10201188025784991</v>
      </c>
      <c r="BI83" s="57">
        <f t="shared" si="71"/>
        <v>0.18327243973986773</v>
      </c>
      <c r="BJ83" s="57">
        <f t="shared" si="72"/>
        <v>-0.23216647510082139</v>
      </c>
      <c r="BK83" s="57">
        <f t="shared" si="73"/>
        <v>-0.30423094075851065</v>
      </c>
      <c r="BL83" s="57">
        <f t="shared" si="74"/>
        <v>-0.34188513542186028</v>
      </c>
      <c r="BM83" s="57">
        <f t="shared" si="75"/>
        <v>3.2009341057701757E-2</v>
      </c>
      <c r="BN83" s="57">
        <f t="shared" si="76"/>
        <v>-0.1205614569888554</v>
      </c>
      <c r="BO83" s="57">
        <f t="shared" si="77"/>
        <v>-0.11417905918957169</v>
      </c>
      <c r="BP83" s="57">
        <f t="shared" si="78"/>
        <v>-0.29907104114268951</v>
      </c>
      <c r="BQ83" s="57">
        <f t="shared" si="79"/>
        <v>-6.6397882910197548E-2</v>
      </c>
      <c r="BR83" s="57">
        <f t="shared" si="52"/>
        <v>-0.16423873268669678</v>
      </c>
    </row>
    <row r="84" spans="1:70" x14ac:dyDescent="0.3">
      <c r="A84" s="2">
        <v>45108</v>
      </c>
      <c r="B84" s="1" t="s">
        <v>89</v>
      </c>
      <c r="C84" s="1">
        <v>2023</v>
      </c>
      <c r="D84" s="57">
        <v>1966.556640625</v>
      </c>
      <c r="E84" s="57">
        <v>1499.584716796875</v>
      </c>
      <c r="F84" s="57">
        <v>1994.58447265625</v>
      </c>
      <c r="G84" s="57">
        <v>1429.326904296875</v>
      </c>
      <c r="H84" s="57">
        <v>1821.224853515625</v>
      </c>
      <c r="I84" s="57">
        <v>2024.6173095703125</v>
      </c>
      <c r="J84" s="57">
        <v>1811.275634765625</v>
      </c>
      <c r="K84" s="57">
        <v>1403.6280517578125</v>
      </c>
      <c r="L84" s="57">
        <v>1724.3636474609375</v>
      </c>
      <c r="M84" s="57">
        <v>1501.2705078125</v>
      </c>
      <c r="N84" s="57">
        <v>2045.173095703125</v>
      </c>
      <c r="O84" s="57">
        <v>1561.875732421875</v>
      </c>
      <c r="P84">
        <f>+'Indice PondENGHO'!BL81</f>
        <v>1844.9276123046875</v>
      </c>
      <c r="Q84" s="65">
        <f t="shared" si="53"/>
        <v>6.1142218424594663E-2</v>
      </c>
      <c r="R84" s="75">
        <f t="shared" si="54"/>
        <v>2.0795296836288935</v>
      </c>
      <c r="S84" s="75">
        <f t="shared" si="55"/>
        <v>0.15914100941382267</v>
      </c>
      <c r="T84" s="75">
        <f t="shared" si="56"/>
        <v>0.28908442375697996</v>
      </c>
      <c r="U84" s="75">
        <f t="shared" si="57"/>
        <v>0.47917816030046184</v>
      </c>
      <c r="V84" s="75">
        <f t="shared" si="58"/>
        <v>0.25422951508973946</v>
      </c>
      <c r="W84" s="75">
        <f t="shared" si="59"/>
        <v>0.41246022485564299</v>
      </c>
      <c r="X84" s="75">
        <f t="shared" si="60"/>
        <v>0.57540195206851164</v>
      </c>
      <c r="Y84" s="75">
        <f t="shared" si="61"/>
        <v>0.43069551762660668</v>
      </c>
      <c r="Z84" s="75">
        <f t="shared" si="62"/>
        <v>0.74683231924988369</v>
      </c>
      <c r="AA84" s="75">
        <f t="shared" si="63"/>
        <v>8.4664012338174985E-2</v>
      </c>
      <c r="AB84" s="75">
        <f t="shared" si="64"/>
        <v>0.35705314632550439</v>
      </c>
      <c r="AC84" s="75">
        <f t="shared" si="65"/>
        <v>0.19417436847478486</v>
      </c>
      <c r="AE84" s="57">
        <v>1946.4547119140625</v>
      </c>
      <c r="AF84" s="57">
        <v>1479.72509765625</v>
      </c>
      <c r="AG84" s="57">
        <v>2051.1328125</v>
      </c>
      <c r="AH84" s="57">
        <v>1360.8436279296875</v>
      </c>
      <c r="AI84" s="57">
        <v>1826.1044921875</v>
      </c>
      <c r="AJ84" s="57">
        <v>1939.5897216796875</v>
      </c>
      <c r="AK84" s="57">
        <v>1795.3118896484375</v>
      </c>
      <c r="AL84" s="57">
        <v>1384.7261962890625</v>
      </c>
      <c r="AM84" s="57">
        <v>1741.479736328125</v>
      </c>
      <c r="AN84" s="57">
        <v>1558.39208984375</v>
      </c>
      <c r="AO84" s="57">
        <v>2019.5751953125</v>
      </c>
      <c r="AP84" s="57">
        <v>1557.88720703125</v>
      </c>
      <c r="AQ84" s="57">
        <f>+'Indice PondENGHO'!BP81</f>
        <v>1804.824462890625</v>
      </c>
      <c r="AR84" s="65">
        <f t="shared" si="66"/>
        <v>6.567049221317367E-2</v>
      </c>
      <c r="AS84" s="75">
        <f t="shared" si="67"/>
        <v>0.97161821825993377</v>
      </c>
      <c r="AT84" s="75">
        <f t="shared" si="41"/>
        <v>0.13092626760259893</v>
      </c>
      <c r="AU84" s="75">
        <f t="shared" si="42"/>
        <v>0.2120027122758455</v>
      </c>
      <c r="AV84" s="75">
        <f t="shared" si="43"/>
        <v>0.43525848652259913</v>
      </c>
      <c r="AW84" s="75">
        <f t="shared" si="44"/>
        <v>0.43012309925177339</v>
      </c>
      <c r="AX84" s="75">
        <f t="shared" si="45"/>
        <v>0.72361047761665986</v>
      </c>
      <c r="AY84" s="75">
        <f t="shared" si="46"/>
        <v>0.83166065064778871</v>
      </c>
      <c r="AZ84" s="75">
        <f t="shared" si="47"/>
        <v>0.39698962250257885</v>
      </c>
      <c r="BA84" s="75">
        <f t="shared" si="48"/>
        <v>0.99024291099930684</v>
      </c>
      <c r="BB84" s="75">
        <f t="shared" si="49"/>
        <v>0.20761707031877685</v>
      </c>
      <c r="BC84" s="75">
        <f t="shared" si="50"/>
        <v>0.64868452315167358</v>
      </c>
      <c r="BD84" s="75">
        <f t="shared" si="51"/>
        <v>0.27247306438899704</v>
      </c>
      <c r="BF84" s="57">
        <f t="shared" si="68"/>
        <v>1.1079114653689597</v>
      </c>
      <c r="BG84" s="57">
        <f t="shared" si="69"/>
        <v>2.8214741811223742E-2</v>
      </c>
      <c r="BH84" s="57">
        <f t="shared" si="70"/>
        <v>7.7081711481134463E-2</v>
      </c>
      <c r="BI84" s="57">
        <f t="shared" si="71"/>
        <v>4.3919673777862711E-2</v>
      </c>
      <c r="BJ84" s="57">
        <f t="shared" si="72"/>
        <v>-0.17589358416203393</v>
      </c>
      <c r="BK84" s="57">
        <f t="shared" si="73"/>
        <v>-0.31115025276101688</v>
      </c>
      <c r="BL84" s="57">
        <f t="shared" si="74"/>
        <v>-0.25625869857927708</v>
      </c>
      <c r="BM84" s="57">
        <f t="shared" si="75"/>
        <v>3.3705895124027829E-2</v>
      </c>
      <c r="BN84" s="57">
        <f t="shared" si="76"/>
        <v>-0.24341059174942314</v>
      </c>
      <c r="BO84" s="57">
        <f t="shared" si="77"/>
        <v>-0.12295305798060187</v>
      </c>
      <c r="BP84" s="57">
        <f t="shared" si="78"/>
        <v>-0.29163137682616919</v>
      </c>
      <c r="BQ84" s="57">
        <f t="shared" si="79"/>
        <v>-7.829869591421218E-2</v>
      </c>
      <c r="BR84" s="57">
        <f t="shared" si="52"/>
        <v>-0.18876277040952594</v>
      </c>
    </row>
    <row r="85" spans="1:70" x14ac:dyDescent="0.3">
      <c r="A85" s="2">
        <v>45139</v>
      </c>
      <c r="B85" s="1" t="s">
        <v>90</v>
      </c>
      <c r="C85" s="1">
        <v>2023</v>
      </c>
      <c r="D85" s="57">
        <v>2283.075439453125</v>
      </c>
      <c r="E85" s="57">
        <v>1632.6173095703125</v>
      </c>
      <c r="F85" s="57">
        <v>2183.88720703125</v>
      </c>
      <c r="G85" s="57">
        <v>1548.423828125</v>
      </c>
      <c r="H85" s="57">
        <v>2081.99853515625</v>
      </c>
      <c r="I85" s="57">
        <v>2331.720703125</v>
      </c>
      <c r="J85" s="57">
        <v>2005.028564453125</v>
      </c>
      <c r="K85" s="57">
        <v>1468.1953125</v>
      </c>
      <c r="L85" s="57">
        <v>1924.8724365234375</v>
      </c>
      <c r="M85" s="57">
        <v>1632.58447265625</v>
      </c>
      <c r="N85" s="57">
        <v>2307.400146484375</v>
      </c>
      <c r="O85" s="57">
        <v>1712.3974609375</v>
      </c>
      <c r="P85">
        <f>+'Indice PondENGHO'!BL82</f>
        <v>2085.723876953125</v>
      </c>
      <c r="Q85" s="65">
        <f t="shared" si="53"/>
        <v>0.13051800137981262</v>
      </c>
      <c r="R85" s="75">
        <f t="shared" si="54"/>
        <v>5.9145897451730125</v>
      </c>
      <c r="S85" s="75">
        <f t="shared" si="55"/>
        <v>0.16033883557213394</v>
      </c>
      <c r="T85" s="75">
        <f t="shared" si="56"/>
        <v>0.82006646075274781</v>
      </c>
      <c r="U85" s="75">
        <f t="shared" si="57"/>
        <v>0.91609617861403503</v>
      </c>
      <c r="V85" s="75">
        <f t="shared" si="58"/>
        <v>0.58225370636201046</v>
      </c>
      <c r="W85" s="75">
        <f t="shared" si="59"/>
        <v>0.69672938025055686</v>
      </c>
      <c r="X85" s="75">
        <f t="shared" si="60"/>
        <v>1.091033852074887</v>
      </c>
      <c r="Y85" s="75">
        <f t="shared" si="61"/>
        <v>0.17553629402417079</v>
      </c>
      <c r="Z85" s="75">
        <f t="shared" si="62"/>
        <v>0.83708113373942628</v>
      </c>
      <c r="AA85" s="75">
        <f t="shared" si="63"/>
        <v>0.11731212891143915</v>
      </c>
      <c r="AB85" s="75">
        <f t="shared" si="64"/>
        <v>0.62379276159986974</v>
      </c>
      <c r="AC85" s="75">
        <f t="shared" si="65"/>
        <v>0.29935257894804651</v>
      </c>
      <c r="AE85" s="57">
        <v>2245.627197265625</v>
      </c>
      <c r="AF85" s="57">
        <v>1601.8603515625</v>
      </c>
      <c r="AG85" s="57">
        <v>2237.948486328125</v>
      </c>
      <c r="AH85" s="57">
        <v>1490.9464111328125</v>
      </c>
      <c r="AI85" s="57">
        <v>2082.730224609375</v>
      </c>
      <c r="AJ85" s="57">
        <v>2237.79248046875</v>
      </c>
      <c r="AK85" s="57">
        <v>1983.57861328125</v>
      </c>
      <c r="AL85" s="57">
        <v>1447.0848388671875</v>
      </c>
      <c r="AM85" s="57">
        <v>1946.9710693359375</v>
      </c>
      <c r="AN85" s="57">
        <v>1700.7626953125</v>
      </c>
      <c r="AO85" s="57">
        <v>2269.48291015625</v>
      </c>
      <c r="AP85" s="57">
        <v>1701.7784423828125</v>
      </c>
      <c r="AQ85" s="57">
        <f>+'Indice PondENGHO'!BP82</f>
        <v>2024.8070068359375</v>
      </c>
      <c r="AR85" s="65">
        <f t="shared" si="66"/>
        <v>0.12188583902114569</v>
      </c>
      <c r="AS85" s="75">
        <f t="shared" si="67"/>
        <v>2.5456605556856839</v>
      </c>
      <c r="AT85" s="75">
        <f t="shared" si="41"/>
        <v>0.12183385696338664</v>
      </c>
      <c r="AU85" s="75">
        <f t="shared" si="42"/>
        <v>0.60447762821186146</v>
      </c>
      <c r="AV85" s="75">
        <f t="shared" si="43"/>
        <v>1.0309588014641051</v>
      </c>
      <c r="AW85" s="75">
        <f t="shared" si="44"/>
        <v>0.97304325786159518</v>
      </c>
      <c r="AX85" s="75">
        <f t="shared" si="45"/>
        <v>1.292512816610577</v>
      </c>
      <c r="AY85" s="75">
        <f t="shared" si="46"/>
        <v>1.5964709665500187</v>
      </c>
      <c r="AZ85" s="75">
        <f t="shared" si="47"/>
        <v>0.15398052146089211</v>
      </c>
      <c r="BA85" s="75">
        <f t="shared" si="48"/>
        <v>1.0855558137043004</v>
      </c>
      <c r="BB85" s="75">
        <f t="shared" si="49"/>
        <v>0.29045504040748438</v>
      </c>
      <c r="BC85" s="75">
        <f t="shared" si="50"/>
        <v>1.105531775514851</v>
      </c>
      <c r="BD85" s="75">
        <f t="shared" si="51"/>
        <v>0.39059169234791974</v>
      </c>
      <c r="BF85" s="57">
        <f t="shared" si="68"/>
        <v>3.3689291894873286</v>
      </c>
      <c r="BG85" s="57">
        <f t="shared" si="69"/>
        <v>3.8504978608747298E-2</v>
      </c>
      <c r="BH85" s="57">
        <f t="shared" si="70"/>
        <v>0.21558883254088634</v>
      </c>
      <c r="BI85" s="57">
        <f t="shared" si="71"/>
        <v>-0.1148626228500701</v>
      </c>
      <c r="BJ85" s="57">
        <f t="shared" si="72"/>
        <v>-0.39078955149958472</v>
      </c>
      <c r="BK85" s="57">
        <f t="shared" si="73"/>
        <v>-0.59578343636002018</v>
      </c>
      <c r="BL85" s="57">
        <f t="shared" si="74"/>
        <v>-0.50543711447513173</v>
      </c>
      <c r="BM85" s="57">
        <f t="shared" si="75"/>
        <v>2.1555772563278675E-2</v>
      </c>
      <c r="BN85" s="57">
        <f t="shared" si="76"/>
        <v>-0.24847467996487416</v>
      </c>
      <c r="BO85" s="57">
        <f t="shared" si="77"/>
        <v>-0.17314291149604522</v>
      </c>
      <c r="BP85" s="57">
        <f t="shared" si="78"/>
        <v>-0.48173901391498131</v>
      </c>
      <c r="BQ85" s="57">
        <f t="shared" si="79"/>
        <v>-9.1239113399873228E-2</v>
      </c>
      <c r="BR85" s="57">
        <f t="shared" si="52"/>
        <v>1.0431103292396604</v>
      </c>
    </row>
    <row r="86" spans="1:70" x14ac:dyDescent="0.3">
      <c r="A86" s="2">
        <v>45170</v>
      </c>
      <c r="B86" s="1" t="s">
        <v>91</v>
      </c>
      <c r="C86" s="1">
        <v>2023</v>
      </c>
      <c r="D86" s="57">
        <v>2613.584228515625</v>
      </c>
      <c r="E86" s="57">
        <v>1821.865234375</v>
      </c>
      <c r="F86" s="57">
        <v>2515.08447265625</v>
      </c>
      <c r="G86" s="57">
        <v>1687.1995849609375</v>
      </c>
      <c r="H86" s="57">
        <v>2349.667724609375</v>
      </c>
      <c r="I86" s="57">
        <v>2563.7607421875</v>
      </c>
      <c r="J86" s="57">
        <v>2229.331298828125</v>
      </c>
      <c r="K86" s="57">
        <v>1609.956787109375</v>
      </c>
      <c r="L86" s="57">
        <v>2215.42578125</v>
      </c>
      <c r="M86" s="57">
        <v>1764.8367919921875</v>
      </c>
      <c r="N86" s="57">
        <v>2605.0947265625</v>
      </c>
      <c r="O86" s="57">
        <v>1911.4449462890625</v>
      </c>
      <c r="P86">
        <f>+'Indice PondENGHO'!BL83</f>
        <v>2362.03759765625</v>
      </c>
      <c r="Q86" s="65">
        <f t="shared" si="53"/>
        <v>0.13247857195113033</v>
      </c>
      <c r="R86" s="75">
        <f t="shared" si="54"/>
        <v>5.4629930489275749</v>
      </c>
      <c r="S86" s="75">
        <f t="shared" si="55"/>
        <v>0.20175964901613172</v>
      </c>
      <c r="T86" s="75">
        <f t="shared" si="56"/>
        <v>1.2691163050023697</v>
      </c>
      <c r="U86" s="75">
        <f t="shared" si="57"/>
        <v>0.94422751085048484</v>
      </c>
      <c r="V86" s="75">
        <f t="shared" si="58"/>
        <v>0.52865142233291329</v>
      </c>
      <c r="W86" s="75">
        <f t="shared" si="59"/>
        <v>0.46565573591823523</v>
      </c>
      <c r="X86" s="75">
        <f t="shared" si="60"/>
        <v>1.1172414341915899</v>
      </c>
      <c r="Y86" s="75">
        <f t="shared" si="61"/>
        <v>0.34090651678880279</v>
      </c>
      <c r="Z86" s="75">
        <f t="shared" si="62"/>
        <v>1.0729575420196564</v>
      </c>
      <c r="AA86" s="75">
        <f t="shared" si="63"/>
        <v>0.1045099925432464</v>
      </c>
      <c r="AB86" s="75">
        <f t="shared" si="64"/>
        <v>0.62640654408684227</v>
      </c>
      <c r="AC86" s="75">
        <f t="shared" si="65"/>
        <v>0.35015716737561187</v>
      </c>
      <c r="AE86" s="57">
        <v>2567.32470703125</v>
      </c>
      <c r="AF86" s="57">
        <v>1786.5576171875</v>
      </c>
      <c r="AG86" s="57">
        <v>2589.390380859375</v>
      </c>
      <c r="AH86" s="57">
        <v>1615.953125</v>
      </c>
      <c r="AI86" s="57">
        <v>2344.77685546875</v>
      </c>
      <c r="AJ86" s="57">
        <v>2443.228271484375</v>
      </c>
      <c r="AK86" s="57">
        <v>2195.341552734375</v>
      </c>
      <c r="AL86" s="57">
        <v>1584.296630859375</v>
      </c>
      <c r="AM86" s="57">
        <v>2242.447998046875</v>
      </c>
      <c r="AN86" s="57">
        <v>1854.774658203125</v>
      </c>
      <c r="AO86" s="57">
        <v>2575.373291015625</v>
      </c>
      <c r="AP86" s="57">
        <v>1903.0467529296875</v>
      </c>
      <c r="AQ86" s="57">
        <f>+'Indice PondENGHO'!BP83</f>
        <v>2277.375732421875</v>
      </c>
      <c r="AR86" s="65">
        <f t="shared" si="66"/>
        <v>0.12473718469624107</v>
      </c>
      <c r="AS86" s="75">
        <f t="shared" si="67"/>
        <v>2.4213025590639159</v>
      </c>
      <c r="AT86" s="75">
        <f t="shared" si="41"/>
        <v>0.16297085251746421</v>
      </c>
      <c r="AU86" s="75">
        <f t="shared" si="42"/>
        <v>1.0058725831975845</v>
      </c>
      <c r="AV86" s="75">
        <f t="shared" si="43"/>
        <v>0.87621479106174405</v>
      </c>
      <c r="AW86" s="75">
        <f t="shared" si="44"/>
        <v>0.87888700712995027</v>
      </c>
      <c r="AX86" s="75">
        <f t="shared" si="45"/>
        <v>0.78762923514728744</v>
      </c>
      <c r="AY86" s="75">
        <f t="shared" si="46"/>
        <v>1.5884002062469422</v>
      </c>
      <c r="AZ86" s="75">
        <f t="shared" si="47"/>
        <v>0.2996974773467263</v>
      </c>
      <c r="BA86" s="75">
        <f t="shared" si="48"/>
        <v>1.3807172230437466</v>
      </c>
      <c r="BB86" s="75">
        <f t="shared" si="49"/>
        <v>0.27793008442652045</v>
      </c>
      <c r="BC86" s="75">
        <f t="shared" si="50"/>
        <v>1.1969607362341275</v>
      </c>
      <c r="BD86" s="75">
        <f t="shared" si="51"/>
        <v>0.48326637631814773</v>
      </c>
      <c r="BF86" s="57">
        <f t="shared" si="68"/>
        <v>3.041690489863659</v>
      </c>
      <c r="BG86" s="57">
        <f t="shared" si="69"/>
        <v>3.878879649866751E-2</v>
      </c>
      <c r="BH86" s="57">
        <f t="shared" si="70"/>
        <v>0.26324372180478517</v>
      </c>
      <c r="BI86" s="57">
        <f t="shared" si="71"/>
        <v>6.8012719788740794E-2</v>
      </c>
      <c r="BJ86" s="57">
        <f t="shared" si="72"/>
        <v>-0.35023558479703698</v>
      </c>
      <c r="BK86" s="57">
        <f t="shared" si="73"/>
        <v>-0.32197349922905222</v>
      </c>
      <c r="BL86" s="57">
        <f t="shared" si="74"/>
        <v>-0.47115877205535228</v>
      </c>
      <c r="BM86" s="57">
        <f t="shared" si="75"/>
        <v>4.1209039442076489E-2</v>
      </c>
      <c r="BN86" s="57">
        <f t="shared" si="76"/>
        <v>-0.30775968102409013</v>
      </c>
      <c r="BO86" s="57">
        <f t="shared" si="77"/>
        <v>-0.17342009188327406</v>
      </c>
      <c r="BP86" s="57">
        <f t="shared" si="78"/>
        <v>-0.5705541921472852</v>
      </c>
      <c r="BQ86" s="57">
        <f t="shared" si="79"/>
        <v>-0.13310920894253586</v>
      </c>
      <c r="BR86" s="57">
        <f t="shared" si="52"/>
        <v>1.1247337373193016</v>
      </c>
    </row>
    <row r="87" spans="1:70" x14ac:dyDescent="0.3">
      <c r="A87" s="2">
        <v>45200</v>
      </c>
      <c r="B87" s="1" t="s">
        <v>92</v>
      </c>
      <c r="C87" s="1">
        <v>2023</v>
      </c>
      <c r="D87" s="57">
        <v>2805.372314453125</v>
      </c>
      <c r="E87" s="57">
        <v>1998.6875</v>
      </c>
      <c r="F87" s="57">
        <v>2786.978271484375</v>
      </c>
      <c r="G87" s="57">
        <v>1809.190185546875</v>
      </c>
      <c r="H87" s="57">
        <v>2596.068359375</v>
      </c>
      <c r="I87" s="57">
        <v>2689.5205078125</v>
      </c>
      <c r="J87" s="57">
        <v>2386.760986328125</v>
      </c>
      <c r="K87" s="57">
        <v>1810.3914794921875</v>
      </c>
      <c r="L87" s="57">
        <v>2426.427001953125</v>
      </c>
      <c r="M87" s="57">
        <v>1876.76220703125</v>
      </c>
      <c r="N87" s="57">
        <v>2836.185302734375</v>
      </c>
      <c r="O87" s="57">
        <v>2060.776611328125</v>
      </c>
      <c r="P87">
        <f>+'Indice PondENGHO'!BL84</f>
        <v>2554.094970703125</v>
      </c>
      <c r="Q87" s="65">
        <f t="shared" si="53"/>
        <v>8.1310040635020231E-2</v>
      </c>
      <c r="R87" s="75">
        <f t="shared" si="54"/>
        <v>2.799234399598284</v>
      </c>
      <c r="S87" s="75">
        <f t="shared" si="55"/>
        <v>0.16646009775856332</v>
      </c>
      <c r="T87" s="75">
        <f t="shared" si="56"/>
        <v>0.91999187206749744</v>
      </c>
      <c r="U87" s="75">
        <f t="shared" si="57"/>
        <v>0.73292480716967368</v>
      </c>
      <c r="V87" s="75">
        <f t="shared" si="58"/>
        <v>0.42971731175360367</v>
      </c>
      <c r="W87" s="75">
        <f t="shared" si="59"/>
        <v>0.22285057193978522</v>
      </c>
      <c r="X87" s="75">
        <f t="shared" si="60"/>
        <v>0.69241920625939901</v>
      </c>
      <c r="Y87" s="75">
        <f t="shared" si="61"/>
        <v>0.42561799522913524</v>
      </c>
      <c r="Z87" s="75">
        <f t="shared" si="62"/>
        <v>0.68803674426769412</v>
      </c>
      <c r="AA87" s="75">
        <f t="shared" si="63"/>
        <v>7.8100396705451061E-2</v>
      </c>
      <c r="AB87" s="75">
        <f t="shared" si="64"/>
        <v>0.42937583644034261</v>
      </c>
      <c r="AC87" s="75">
        <f t="shared" si="65"/>
        <v>0.23196808605783287</v>
      </c>
      <c r="AE87" s="57">
        <v>2769.28955078125</v>
      </c>
      <c r="AF87" s="57">
        <v>1963.46533203125</v>
      </c>
      <c r="AG87" s="57">
        <v>2875.721435546875</v>
      </c>
      <c r="AH87" s="57">
        <v>1745.9569091796875</v>
      </c>
      <c r="AI87" s="57">
        <v>2597.823974609375</v>
      </c>
      <c r="AJ87" s="57">
        <v>2571.240966796875</v>
      </c>
      <c r="AK87" s="57">
        <v>2351.360107421875</v>
      </c>
      <c r="AL87" s="57">
        <v>1785.0751953125</v>
      </c>
      <c r="AM87" s="57">
        <v>2447.14404296875</v>
      </c>
      <c r="AN87" s="57">
        <v>1976.590576171875</v>
      </c>
      <c r="AO87" s="57">
        <v>2800.867431640625</v>
      </c>
      <c r="AP87" s="57">
        <v>2043.1153564453125</v>
      </c>
      <c r="AQ87" s="57">
        <f>+'Indice PondENGHO'!BP84</f>
        <v>2468.20654296875</v>
      </c>
      <c r="AR87" s="65">
        <f t="shared" si="66"/>
        <v>8.3794170557853542E-2</v>
      </c>
      <c r="AS87" s="75">
        <f t="shared" si="67"/>
        <v>1.3422924472699076</v>
      </c>
      <c r="AT87" s="75">
        <f t="shared" si="41"/>
        <v>0.13783713921052226</v>
      </c>
      <c r="AU87" s="75">
        <f t="shared" si="42"/>
        <v>0.72364888800968508</v>
      </c>
      <c r="AV87" s="75">
        <f t="shared" si="43"/>
        <v>0.80464300844248082</v>
      </c>
      <c r="AW87" s="75">
        <f t="shared" si="44"/>
        <v>0.74942101613981593</v>
      </c>
      <c r="AX87" s="75">
        <f t="shared" si="45"/>
        <v>0.43337990265542081</v>
      </c>
      <c r="AY87" s="75">
        <f t="shared" si="46"/>
        <v>1.033370918122789</v>
      </c>
      <c r="AZ87" s="75">
        <f t="shared" si="47"/>
        <v>0.3872389220479579</v>
      </c>
      <c r="BA87" s="75">
        <f t="shared" si="48"/>
        <v>0.84461856710796801</v>
      </c>
      <c r="BB87" s="75">
        <f t="shared" si="49"/>
        <v>0.1941132371913101</v>
      </c>
      <c r="BC87" s="75">
        <f t="shared" si="50"/>
        <v>0.77914690953242205</v>
      </c>
      <c r="BD87" s="75">
        <f t="shared" si="51"/>
        <v>0.29697643127191919</v>
      </c>
      <c r="BF87" s="57">
        <f t="shared" si="68"/>
        <v>1.4569419523283764</v>
      </c>
      <c r="BG87" s="57">
        <f t="shared" si="69"/>
        <v>2.8622958548041061E-2</v>
      </c>
      <c r="BH87" s="57">
        <f t="shared" si="70"/>
        <v>0.19634298405781236</v>
      </c>
      <c r="BI87" s="57">
        <f t="shared" si="71"/>
        <v>-7.1718201272807147E-2</v>
      </c>
      <c r="BJ87" s="57">
        <f t="shared" si="72"/>
        <v>-0.31970370438621226</v>
      </c>
      <c r="BK87" s="57">
        <f t="shared" si="73"/>
        <v>-0.21052933071563559</v>
      </c>
      <c r="BL87" s="57">
        <f t="shared" si="74"/>
        <v>-0.34095171186339002</v>
      </c>
      <c r="BM87" s="57">
        <f t="shared" si="75"/>
        <v>3.8379073181177337E-2</v>
      </c>
      <c r="BN87" s="57">
        <f t="shared" si="76"/>
        <v>-0.15658182284027389</v>
      </c>
      <c r="BO87" s="57">
        <f t="shared" si="77"/>
        <v>-0.11601284048585904</v>
      </c>
      <c r="BP87" s="57">
        <f t="shared" si="78"/>
        <v>-0.34977107309207944</v>
      </c>
      <c r="BQ87" s="57">
        <f t="shared" si="79"/>
        <v>-6.5008345214086327E-2</v>
      </c>
      <c r="BR87" s="57">
        <f t="shared" si="52"/>
        <v>9.000993824506337E-2</v>
      </c>
    </row>
    <row r="88" spans="1:70" x14ac:dyDescent="0.3">
      <c r="A88" s="2">
        <v>45231</v>
      </c>
      <c r="B88" s="1" t="s">
        <v>93</v>
      </c>
      <c r="C88" s="1">
        <v>2023</v>
      </c>
      <c r="D88" s="57">
        <v>3231.446533203125</v>
      </c>
      <c r="E88" s="57">
        <v>2233.682373046875</v>
      </c>
      <c r="F88" s="57">
        <v>3075.353271484375</v>
      </c>
      <c r="G88" s="57">
        <v>1942.9840087890625</v>
      </c>
      <c r="H88" s="57">
        <v>2921.404541015625</v>
      </c>
      <c r="I88" s="57">
        <v>3110.193359375</v>
      </c>
      <c r="J88" s="57">
        <v>2635.679931640625</v>
      </c>
      <c r="K88" s="57">
        <v>2084.296875</v>
      </c>
      <c r="L88" s="57">
        <v>2740.153076171875</v>
      </c>
      <c r="M88" s="57">
        <v>2029.1669921875</v>
      </c>
      <c r="N88" s="57">
        <v>3167.57666015625</v>
      </c>
      <c r="O88" s="57">
        <v>2299.18701171875</v>
      </c>
      <c r="P88">
        <f>+'Indice PondENGHO'!BL85</f>
        <v>2887.25146484375</v>
      </c>
      <c r="Q88" s="65">
        <f t="shared" si="53"/>
        <v>0.13044013553219957</v>
      </c>
      <c r="R88" s="75">
        <f t="shared" si="54"/>
        <v>5.7511230831802065</v>
      </c>
      <c r="S88" s="75">
        <f t="shared" si="55"/>
        <v>0.2045885602057177</v>
      </c>
      <c r="T88" s="75">
        <f t="shared" si="56"/>
        <v>0.90238539914551297</v>
      </c>
      <c r="U88" s="75">
        <f t="shared" si="57"/>
        <v>0.7433937071114034</v>
      </c>
      <c r="V88" s="75">
        <f t="shared" si="58"/>
        <v>0.52471461077809112</v>
      </c>
      <c r="W88" s="75">
        <f t="shared" si="59"/>
        <v>0.68939206992680446</v>
      </c>
      <c r="X88" s="75">
        <f t="shared" si="60"/>
        <v>1.012488709272658</v>
      </c>
      <c r="Y88" s="75">
        <f t="shared" si="61"/>
        <v>0.53789491591831162</v>
      </c>
      <c r="Z88" s="75">
        <f t="shared" si="62"/>
        <v>0.94607821801570458</v>
      </c>
      <c r="AA88" s="75">
        <f t="shared" si="63"/>
        <v>9.8349666980877826E-2</v>
      </c>
      <c r="AB88" s="75">
        <f t="shared" si="64"/>
        <v>0.56943781903301327</v>
      </c>
      <c r="AC88" s="75">
        <f t="shared" si="65"/>
        <v>0.34249267939456701</v>
      </c>
      <c r="AE88" s="57">
        <v>3206.59033203125</v>
      </c>
      <c r="AF88" s="57">
        <v>2193.9140625</v>
      </c>
      <c r="AG88" s="57">
        <v>3162.99267578125</v>
      </c>
      <c r="AH88" s="57">
        <v>1866.1756591796875</v>
      </c>
      <c r="AI88" s="57">
        <v>2921.831298828125</v>
      </c>
      <c r="AJ88" s="57">
        <v>2987.357177734375</v>
      </c>
      <c r="AK88" s="57">
        <v>2595.880859375</v>
      </c>
      <c r="AL88" s="57">
        <v>2055.873779296875</v>
      </c>
      <c r="AM88" s="57">
        <v>2772.106689453125</v>
      </c>
      <c r="AN88" s="57">
        <v>2159.83349609375</v>
      </c>
      <c r="AO88" s="57">
        <v>3143.7587890625</v>
      </c>
      <c r="AP88" s="57">
        <v>2278.44482421875</v>
      </c>
      <c r="AQ88" s="57">
        <f>+'Indice PondENGHO'!BP85</f>
        <v>2780.434326171875</v>
      </c>
      <c r="AR88" s="65">
        <f t="shared" si="66"/>
        <v>0.12649986043209283</v>
      </c>
      <c r="AS88" s="75">
        <f t="shared" si="67"/>
        <v>2.6878274575199064</v>
      </c>
      <c r="AT88" s="75">
        <f t="shared" si="41"/>
        <v>0.16605179032976647</v>
      </c>
      <c r="AU88" s="75">
        <f t="shared" si="42"/>
        <v>0.67143095518462104</v>
      </c>
      <c r="AV88" s="75">
        <f t="shared" si="43"/>
        <v>0.68812798510665008</v>
      </c>
      <c r="AW88" s="75">
        <f t="shared" si="44"/>
        <v>0.88741969379350871</v>
      </c>
      <c r="AX88" s="75">
        <f t="shared" si="45"/>
        <v>1.3028071262997172</v>
      </c>
      <c r="AY88" s="75">
        <f t="shared" si="46"/>
        <v>1.4977711870505728</v>
      </c>
      <c r="AZ88" s="75">
        <f t="shared" si="47"/>
        <v>0.48301187832853137</v>
      </c>
      <c r="BA88" s="75">
        <f t="shared" si="48"/>
        <v>1.2400362470065478</v>
      </c>
      <c r="BB88" s="75">
        <f t="shared" si="49"/>
        <v>0.27003998664632706</v>
      </c>
      <c r="BC88" s="75">
        <f t="shared" si="50"/>
        <v>1.0956968021828557</v>
      </c>
      <c r="BD88" s="75">
        <f t="shared" si="51"/>
        <v>0.4614315250297944</v>
      </c>
      <c r="BF88" s="57">
        <f t="shared" si="68"/>
        <v>3.0632956256603001</v>
      </c>
      <c r="BG88" s="57">
        <f t="shared" si="69"/>
        <v>3.8536769875951227E-2</v>
      </c>
      <c r="BH88" s="57">
        <f t="shared" si="70"/>
        <v>0.23095444396089193</v>
      </c>
      <c r="BI88" s="57">
        <f t="shared" si="71"/>
        <v>5.5265722004753326E-2</v>
      </c>
      <c r="BJ88" s="57">
        <f t="shared" si="72"/>
        <v>-0.3627050830154176</v>
      </c>
      <c r="BK88" s="57">
        <f t="shared" si="73"/>
        <v>-0.61341505637291271</v>
      </c>
      <c r="BL88" s="57">
        <f t="shared" si="74"/>
        <v>-0.48528247777791478</v>
      </c>
      <c r="BM88" s="57">
        <f t="shared" si="75"/>
        <v>5.4883037589780248E-2</v>
      </c>
      <c r="BN88" s="57">
        <f t="shared" si="76"/>
        <v>-0.29395802899084322</v>
      </c>
      <c r="BO88" s="57">
        <f t="shared" si="77"/>
        <v>-0.17169031966544923</v>
      </c>
      <c r="BP88" s="57">
        <f t="shared" si="78"/>
        <v>-0.52625898314984243</v>
      </c>
      <c r="BQ88" s="57">
        <f t="shared" si="79"/>
        <v>-0.11893884563522739</v>
      </c>
      <c r="BR88" s="57">
        <f t="shared" si="52"/>
        <v>0.87068680448406932</v>
      </c>
    </row>
    <row r="89" spans="1:70" x14ac:dyDescent="0.3">
      <c r="A89" s="2">
        <v>45261</v>
      </c>
      <c r="B89" s="1" t="s">
        <v>82</v>
      </c>
      <c r="C89" s="1">
        <v>2023</v>
      </c>
      <c r="D89" s="57">
        <v>4194.083984375</v>
      </c>
      <c r="E89" s="57">
        <v>2683.359130859375</v>
      </c>
      <c r="F89" s="57">
        <v>3595.75390625</v>
      </c>
      <c r="G89" s="57">
        <v>2211.98388671875</v>
      </c>
      <c r="H89" s="57">
        <v>3813.608642578125</v>
      </c>
      <c r="I89" s="57">
        <v>4140.84619140625</v>
      </c>
      <c r="J89" s="57">
        <v>3490.809326171875</v>
      </c>
      <c r="K89" s="57">
        <v>2415.260986328125</v>
      </c>
      <c r="L89" s="57">
        <v>3295.56201171875</v>
      </c>
      <c r="M89" s="57">
        <v>2157.4775390625</v>
      </c>
      <c r="N89" s="57">
        <v>3851.77587890625</v>
      </c>
      <c r="O89" s="57">
        <v>3063.993408203125</v>
      </c>
      <c r="P89">
        <f>+'Indice PondENGHO'!BL86</f>
        <v>3635.93505859375</v>
      </c>
      <c r="Q89" s="65">
        <f t="shared" si="53"/>
        <v>0.25930668071910268</v>
      </c>
      <c r="R89" s="75">
        <f t="shared" si="54"/>
        <v>11.494301675160811</v>
      </c>
      <c r="S89" s="75">
        <f t="shared" si="55"/>
        <v>0.34631861128840813</v>
      </c>
      <c r="T89" s="75">
        <f t="shared" si="56"/>
        <v>1.4405379412707076</v>
      </c>
      <c r="U89" s="75">
        <f t="shared" si="57"/>
        <v>1.3221700972612465</v>
      </c>
      <c r="V89" s="75">
        <f t="shared" si="58"/>
        <v>1.2729385504900765</v>
      </c>
      <c r="W89" s="75">
        <f t="shared" si="59"/>
        <v>1.494123961014183</v>
      </c>
      <c r="X89" s="75">
        <f t="shared" si="60"/>
        <v>3.0769221171386967</v>
      </c>
      <c r="Y89" s="75">
        <f t="shared" si="61"/>
        <v>0.57495014331598371</v>
      </c>
      <c r="Z89" s="75">
        <f t="shared" si="62"/>
        <v>1.4816366855198382</v>
      </c>
      <c r="AA89" s="75">
        <f t="shared" si="63"/>
        <v>7.3246871202234234E-2</v>
      </c>
      <c r="AB89" s="75">
        <f t="shared" si="64"/>
        <v>1.040016273295729</v>
      </c>
      <c r="AC89" s="75">
        <f t="shared" si="65"/>
        <v>0.97191892583883144</v>
      </c>
      <c r="AE89" s="57">
        <v>4155.208984375</v>
      </c>
      <c r="AF89" s="57">
        <v>2638.12646484375</v>
      </c>
      <c r="AG89" s="57">
        <v>3708.287109375</v>
      </c>
      <c r="AH89" s="57">
        <v>2122.614013671875</v>
      </c>
      <c r="AI89" s="57">
        <v>3816.68994140625</v>
      </c>
      <c r="AJ89" s="57">
        <v>3946.79638671875</v>
      </c>
      <c r="AK89" s="57">
        <v>3410.241943359375</v>
      </c>
      <c r="AL89" s="57">
        <v>2374.168701171875</v>
      </c>
      <c r="AM89" s="57">
        <v>3334.118896484375</v>
      </c>
      <c r="AN89" s="57">
        <v>2300.914794921875</v>
      </c>
      <c r="AO89" s="57">
        <v>3824.404052734375</v>
      </c>
      <c r="AP89" s="57">
        <v>3007.68994140625</v>
      </c>
      <c r="AQ89" s="57">
        <f>+'Indice PondENGHO'!BP86</f>
        <v>3480.56201171875</v>
      </c>
      <c r="AR89" s="65">
        <f t="shared" si="66"/>
        <v>0.25180515107178114</v>
      </c>
      <c r="AS89" s="75">
        <f t="shared" si="67"/>
        <v>5.1578086272881336</v>
      </c>
      <c r="AT89" s="75">
        <f t="shared" si="41"/>
        <v>0.2831472537948384</v>
      </c>
      <c r="AU89" s="75">
        <f t="shared" si="42"/>
        <v>1.127438098245181</v>
      </c>
      <c r="AV89" s="75">
        <f t="shared" si="43"/>
        <v>1.2984715105012818</v>
      </c>
      <c r="AW89" s="75">
        <f t="shared" si="44"/>
        <v>2.1681089552892807</v>
      </c>
      <c r="AX89" s="75">
        <f t="shared" si="45"/>
        <v>2.6572681639717244</v>
      </c>
      <c r="AY89" s="75">
        <f t="shared" si="46"/>
        <v>4.4126470603442636</v>
      </c>
      <c r="AZ89" s="75">
        <f t="shared" si="47"/>
        <v>0.50221949092563267</v>
      </c>
      <c r="BA89" s="75">
        <f t="shared" si="48"/>
        <v>1.897138848138771</v>
      </c>
      <c r="BB89" s="75">
        <f t="shared" si="49"/>
        <v>0.18391737303549643</v>
      </c>
      <c r="BC89" s="75">
        <f t="shared" si="50"/>
        <v>1.92400906383477</v>
      </c>
      <c r="BD89" s="75">
        <f t="shared" si="51"/>
        <v>1.2649020926332017</v>
      </c>
      <c r="BF89" s="57">
        <f t="shared" si="68"/>
        <v>6.3364930478726773</v>
      </c>
      <c r="BG89" s="57">
        <f t="shared" si="69"/>
        <v>6.3171357493569724E-2</v>
      </c>
      <c r="BH89" s="57">
        <f t="shared" si="70"/>
        <v>0.31309984302552651</v>
      </c>
      <c r="BI89" s="57">
        <f t="shared" si="71"/>
        <v>2.3698586759964613E-2</v>
      </c>
      <c r="BJ89" s="57">
        <f t="shared" si="72"/>
        <v>-0.89517040479920418</v>
      </c>
      <c r="BK89" s="57">
        <f t="shared" si="73"/>
        <v>-1.1631442029575414</v>
      </c>
      <c r="BL89" s="57">
        <f t="shared" si="74"/>
        <v>-1.3357249432055669</v>
      </c>
      <c r="BM89" s="57">
        <f t="shared" si="75"/>
        <v>7.2730652390351036E-2</v>
      </c>
      <c r="BN89" s="57">
        <f t="shared" si="76"/>
        <v>-0.4155021626189328</v>
      </c>
      <c r="BO89" s="57">
        <f t="shared" si="77"/>
        <v>-0.1106705018332622</v>
      </c>
      <c r="BP89" s="57">
        <f t="shared" si="78"/>
        <v>-0.88399279053904101</v>
      </c>
      <c r="BQ89" s="57">
        <f t="shared" si="79"/>
        <v>-0.29298316679437031</v>
      </c>
      <c r="BR89" s="57">
        <f t="shared" si="52"/>
        <v>1.7120053147941694</v>
      </c>
    </row>
    <row r="90" spans="1:70" x14ac:dyDescent="0.3">
      <c r="A90" s="2">
        <v>45292</v>
      </c>
      <c r="B90" s="1" t="s">
        <v>83</v>
      </c>
      <c r="C90" s="1">
        <v>2024</v>
      </c>
      <c r="D90" s="57">
        <v>5047.578125</v>
      </c>
      <c r="E90" s="57">
        <v>3245.0634765625</v>
      </c>
      <c r="F90" s="57">
        <v>4032.2890625</v>
      </c>
      <c r="G90" s="57">
        <v>2557.311279296875</v>
      </c>
      <c r="H90" s="57">
        <v>4673.46435546875</v>
      </c>
      <c r="I90" s="57">
        <v>4984.400390625</v>
      </c>
      <c r="J90" s="57">
        <v>4423.7109375</v>
      </c>
      <c r="K90" s="57">
        <v>3027.1201171875</v>
      </c>
      <c r="L90" s="57">
        <v>4078.480224609375</v>
      </c>
      <c r="M90" s="57">
        <v>2179.613037109375</v>
      </c>
      <c r="N90" s="57">
        <v>4607.373046875</v>
      </c>
      <c r="O90" s="57">
        <v>4429.48193359375</v>
      </c>
      <c r="P90">
        <f>+'Indice PondENGHO'!BL87</f>
        <v>4379.77978515625</v>
      </c>
      <c r="Q90" s="65">
        <f t="shared" si="53"/>
        <v>0.20458141154209519</v>
      </c>
      <c r="R90" s="75">
        <f t="shared" si="54"/>
        <v>8.0926148968088185</v>
      </c>
      <c r="S90" s="75">
        <f t="shared" si="55"/>
        <v>0.34351971504759388</v>
      </c>
      <c r="T90" s="75">
        <f t="shared" si="56"/>
        <v>0.95956544822955181</v>
      </c>
      <c r="U90" s="75">
        <f t="shared" si="57"/>
        <v>1.3478289178301677</v>
      </c>
      <c r="V90" s="75">
        <f t="shared" si="58"/>
        <v>0.97417571167601802</v>
      </c>
      <c r="W90" s="75">
        <f t="shared" si="59"/>
        <v>0.97108157473225809</v>
      </c>
      <c r="X90" s="75">
        <f t="shared" si="60"/>
        <v>2.6655633234148635</v>
      </c>
      <c r="Y90" s="75">
        <f t="shared" si="61"/>
        <v>0.84405203607726298</v>
      </c>
      <c r="Z90" s="75">
        <f t="shared" si="62"/>
        <v>1.6584934051554059</v>
      </c>
      <c r="AA90" s="75">
        <f t="shared" si="63"/>
        <v>1.0034240659921166E-2</v>
      </c>
      <c r="AB90" s="75">
        <f t="shared" si="64"/>
        <v>0.91204522727737636</v>
      </c>
      <c r="AC90" s="75">
        <f t="shared" si="65"/>
        <v>1.3779551275377857</v>
      </c>
      <c r="AE90" s="57">
        <v>5011.78076171875</v>
      </c>
      <c r="AF90" s="57">
        <v>3198.399169921875</v>
      </c>
      <c r="AG90" s="57">
        <v>4149.1708984375</v>
      </c>
      <c r="AH90" s="57">
        <v>2404.261474609375</v>
      </c>
      <c r="AI90" s="57">
        <v>4666.72900390625</v>
      </c>
      <c r="AJ90" s="57">
        <v>4755.36572265625</v>
      </c>
      <c r="AK90" s="57">
        <v>4314.32861328125</v>
      </c>
      <c r="AL90" s="57">
        <v>2966.344970703125</v>
      </c>
      <c r="AM90" s="57">
        <v>4131.125</v>
      </c>
      <c r="AN90" s="57">
        <v>2319.2880859375</v>
      </c>
      <c r="AO90" s="57">
        <v>4561.3388671875</v>
      </c>
      <c r="AP90" s="57">
        <v>4350.091796875</v>
      </c>
      <c r="AQ90" s="57">
        <f>+'Indice PondENGHO'!BP87</f>
        <v>4206.625</v>
      </c>
      <c r="AR90" s="65">
        <f t="shared" si="66"/>
        <v>0.20860510050867043</v>
      </c>
      <c r="AS90" s="75">
        <f t="shared" si="67"/>
        <v>3.6983313432025193</v>
      </c>
      <c r="AT90" s="75">
        <f t="shared" si="41"/>
        <v>0.28358916379971039</v>
      </c>
      <c r="AU90" s="75">
        <f t="shared" si="42"/>
        <v>0.72385947765896985</v>
      </c>
      <c r="AV90" s="75">
        <f t="shared" si="43"/>
        <v>1.1324623620451533</v>
      </c>
      <c r="AW90" s="75">
        <f t="shared" si="44"/>
        <v>1.6354378425163565</v>
      </c>
      <c r="AX90" s="75">
        <f t="shared" si="45"/>
        <v>1.7782944850651898</v>
      </c>
      <c r="AY90" s="75">
        <f t="shared" si="46"/>
        <v>3.8900997638966541</v>
      </c>
      <c r="AZ90" s="75">
        <f t="shared" si="47"/>
        <v>0.74196487503412711</v>
      </c>
      <c r="BA90" s="75">
        <f t="shared" si="48"/>
        <v>2.1364046204525633</v>
      </c>
      <c r="BB90" s="75">
        <f t="shared" si="49"/>
        <v>1.9019922913920032E-2</v>
      </c>
      <c r="BC90" s="75">
        <f t="shared" si="50"/>
        <v>1.6541841437461686</v>
      </c>
      <c r="BD90" s="75">
        <f t="shared" si="51"/>
        <v>1.8489893837804567</v>
      </c>
      <c r="BF90" s="57">
        <f t="shared" si="68"/>
        <v>4.3942835536062992</v>
      </c>
      <c r="BG90" s="57">
        <f t="shared" si="69"/>
        <v>5.993055124788349E-2</v>
      </c>
      <c r="BH90" s="57">
        <f t="shared" si="70"/>
        <v>0.23570597057058196</v>
      </c>
      <c r="BI90" s="57">
        <f t="shared" si="71"/>
        <v>0.2153665557850144</v>
      </c>
      <c r="BJ90" s="57">
        <f t="shared" si="72"/>
        <v>-0.66126213084033847</v>
      </c>
      <c r="BK90" s="57">
        <f t="shared" si="73"/>
        <v>-0.80721291033293174</v>
      </c>
      <c r="BL90" s="57">
        <f t="shared" si="74"/>
        <v>-1.2245364404817907</v>
      </c>
      <c r="BM90" s="57">
        <f t="shared" si="75"/>
        <v>0.10208716104313587</v>
      </c>
      <c r="BN90" s="57">
        <f t="shared" si="76"/>
        <v>-0.47791121529715741</v>
      </c>
      <c r="BO90" s="57">
        <f t="shared" si="77"/>
        <v>-8.9856822539988654E-3</v>
      </c>
      <c r="BP90" s="57">
        <f t="shared" si="78"/>
        <v>-0.74213891646879226</v>
      </c>
      <c r="BQ90" s="57">
        <f t="shared" si="79"/>
        <v>-0.47103425624267103</v>
      </c>
      <c r="BR90" s="57">
        <f t="shared" si="52"/>
        <v>0.61429224033523377</v>
      </c>
    </row>
    <row r="91" spans="1:70" x14ac:dyDescent="0.3">
      <c r="A91" s="2">
        <v>45323</v>
      </c>
      <c r="B91" s="1" t="s">
        <v>84</v>
      </c>
      <c r="C91" s="1">
        <v>2024</v>
      </c>
      <c r="D91" s="57">
        <v>5614.08203125</v>
      </c>
      <c r="E91" s="57">
        <v>3808.406982421875</v>
      </c>
      <c r="F91" s="57">
        <v>4335.70947265625</v>
      </c>
      <c r="G91" s="57">
        <v>3069.001953125</v>
      </c>
      <c r="H91" s="57">
        <v>5152.33349609375</v>
      </c>
      <c r="I91" s="57">
        <v>5641.63720703125</v>
      </c>
      <c r="J91" s="57">
        <v>5287.95703125</v>
      </c>
      <c r="K91" s="57">
        <v>3758.001220703125</v>
      </c>
      <c r="L91" s="57">
        <v>4432.7666015625</v>
      </c>
      <c r="M91" s="57">
        <v>2405.473876953125</v>
      </c>
      <c r="N91" s="57">
        <v>5136.2021484375</v>
      </c>
      <c r="O91" s="57">
        <v>5174.51806640625</v>
      </c>
      <c r="P91">
        <f>+'Indice PondENGHO'!BL88</f>
        <v>4925.1513671875</v>
      </c>
      <c r="Q91" s="65">
        <f t="shared" si="53"/>
        <v>0.12452032037765881</v>
      </c>
      <c r="R91" s="75">
        <f t="shared" si="54"/>
        <v>4.4591808049132888</v>
      </c>
      <c r="S91" s="75">
        <f t="shared" si="55"/>
        <v>0.28600986835463948</v>
      </c>
      <c r="T91" s="75">
        <f t="shared" si="56"/>
        <v>0.55368659652542729</v>
      </c>
      <c r="U91" s="75">
        <f t="shared" si="57"/>
        <v>1.6579639565137805</v>
      </c>
      <c r="V91" s="75">
        <f t="shared" si="58"/>
        <v>0.45039380712018418</v>
      </c>
      <c r="W91" s="75">
        <f t="shared" si="59"/>
        <v>0.62809950109566648</v>
      </c>
      <c r="X91" s="75">
        <f t="shared" si="60"/>
        <v>2.0500026814606489</v>
      </c>
      <c r="Y91" s="75">
        <f t="shared" si="61"/>
        <v>0.83700557928877894</v>
      </c>
      <c r="Z91" s="75">
        <f t="shared" si="62"/>
        <v>0.62303959692287114</v>
      </c>
      <c r="AA91" s="75">
        <f t="shared" si="63"/>
        <v>8.4996295254553364E-2</v>
      </c>
      <c r="AB91" s="75">
        <f t="shared" si="64"/>
        <v>0.52991381628935674</v>
      </c>
      <c r="AC91" s="75">
        <f t="shared" si="65"/>
        <v>0.62414888475083674</v>
      </c>
      <c r="AE91" s="57">
        <v>5617.939453125</v>
      </c>
      <c r="AF91" s="57">
        <v>3772.774169921875</v>
      </c>
      <c r="AG91" s="57">
        <v>4448.251953125</v>
      </c>
      <c r="AH91" s="57">
        <v>2888.340576171875</v>
      </c>
      <c r="AI91" s="57">
        <v>5148.6064453125</v>
      </c>
      <c r="AJ91" s="57">
        <v>5418.142578125</v>
      </c>
      <c r="AK91" s="57">
        <v>5253.88232421875</v>
      </c>
      <c r="AL91" s="57">
        <v>3704.999755859375</v>
      </c>
      <c r="AM91" s="57">
        <v>4482.69091796875</v>
      </c>
      <c r="AN91" s="57">
        <v>2603.8984375</v>
      </c>
      <c r="AO91" s="57">
        <v>5055.125</v>
      </c>
      <c r="AP91" s="57">
        <v>5063.97314453125</v>
      </c>
      <c r="AQ91" s="57">
        <f>+'Indice PondENGHO'!BP88</f>
        <v>4774.00732421875</v>
      </c>
      <c r="AR91" s="65">
        <f t="shared" si="66"/>
        <v>0.13487827515377537</v>
      </c>
      <c r="AS91" s="75">
        <f t="shared" si="67"/>
        <v>2.1726623409549601</v>
      </c>
      <c r="AT91" s="75">
        <f t="shared" si="41"/>
        <v>0.24135124214733067</v>
      </c>
      <c r="AU91" s="75">
        <f t="shared" si="42"/>
        <v>0.40764571449479498</v>
      </c>
      <c r="AV91" s="75">
        <f t="shared" si="43"/>
        <v>1.6158391013496749</v>
      </c>
      <c r="AW91" s="75">
        <f t="shared" si="44"/>
        <v>0.76965411856146426</v>
      </c>
      <c r="AX91" s="75">
        <f t="shared" si="45"/>
        <v>1.2100897758591722</v>
      </c>
      <c r="AY91" s="75">
        <f t="shared" si="46"/>
        <v>3.3561095482817005</v>
      </c>
      <c r="AZ91" s="75">
        <f t="shared" si="47"/>
        <v>0.76831215652740492</v>
      </c>
      <c r="BA91" s="75">
        <f t="shared" si="48"/>
        <v>0.78233447856311722</v>
      </c>
      <c r="BB91" s="75">
        <f t="shared" si="49"/>
        <v>0.24458866872085408</v>
      </c>
      <c r="BC91" s="75">
        <f t="shared" si="50"/>
        <v>0.92014762972936226</v>
      </c>
      <c r="BD91" s="75">
        <f t="shared" si="51"/>
        <v>0.81628487891339707</v>
      </c>
      <c r="BF91" s="57">
        <f t="shared" si="68"/>
        <v>2.2865184639583287</v>
      </c>
      <c r="BG91" s="57">
        <f t="shared" si="69"/>
        <v>4.4658626207308816E-2</v>
      </c>
      <c r="BH91" s="57">
        <f t="shared" si="70"/>
        <v>0.14604088203063231</v>
      </c>
      <c r="BI91" s="57">
        <f t="shared" si="71"/>
        <v>4.2124855164105579E-2</v>
      </c>
      <c r="BJ91" s="57">
        <f t="shared" si="72"/>
        <v>-0.31926031144128009</v>
      </c>
      <c r="BK91" s="57">
        <f t="shared" si="73"/>
        <v>-0.58199027476350573</v>
      </c>
      <c r="BL91" s="57">
        <f t="shared" si="74"/>
        <v>-1.3061068668210516</v>
      </c>
      <c r="BM91" s="57">
        <f t="shared" si="75"/>
        <v>6.8693422761374023E-2</v>
      </c>
      <c r="BN91" s="57">
        <f t="shared" si="76"/>
        <v>-0.15929488164024608</v>
      </c>
      <c r="BO91" s="57">
        <f t="shared" si="77"/>
        <v>-0.15959237346630073</v>
      </c>
      <c r="BP91" s="57">
        <f t="shared" si="78"/>
        <v>-0.39023381344000552</v>
      </c>
      <c r="BQ91" s="57">
        <f t="shared" si="79"/>
        <v>-0.19213599416256033</v>
      </c>
      <c r="BR91" s="57">
        <f t="shared" si="52"/>
        <v>-0.52057826561320086</v>
      </c>
    </row>
    <row r="92" spans="1:70" x14ac:dyDescent="0.3">
      <c r="A92" s="2">
        <v>45352</v>
      </c>
      <c r="B92" s="1" t="s">
        <v>85</v>
      </c>
      <c r="C92" s="1">
        <v>2024</v>
      </c>
      <c r="D92" s="57">
        <v>6174.6474609375</v>
      </c>
      <c r="E92" s="57">
        <v>4272.7392578125</v>
      </c>
      <c r="F92" s="57">
        <v>4762.12841796875</v>
      </c>
      <c r="G92" s="57">
        <v>3452.883056640625</v>
      </c>
      <c r="H92" s="57">
        <v>5405.81298828125</v>
      </c>
      <c r="I92" s="57">
        <v>6317.7880859375</v>
      </c>
      <c r="J92" s="57">
        <v>6009.2216796875</v>
      </c>
      <c r="K92" s="57">
        <v>4343.302734375</v>
      </c>
      <c r="L92" s="57">
        <v>4801.833984375</v>
      </c>
      <c r="M92" s="57">
        <v>3665.76025390625</v>
      </c>
      <c r="N92" s="57">
        <v>5560.345703125</v>
      </c>
      <c r="O92" s="57">
        <v>5660.21142578125</v>
      </c>
      <c r="P92">
        <f>+'Indice PondENGHO'!BL89</f>
        <v>5442.056640625</v>
      </c>
      <c r="Q92" s="65">
        <f t="shared" si="53"/>
        <v>0.10495215982218187</v>
      </c>
      <c r="R92" s="75">
        <f t="shared" si="54"/>
        <v>3.9238389738480346</v>
      </c>
      <c r="S92" s="75">
        <f t="shared" si="55"/>
        <v>0.2096376537340533</v>
      </c>
      <c r="T92" s="75">
        <f t="shared" si="56"/>
        <v>0.69197181166545274</v>
      </c>
      <c r="U92" s="75">
        <f t="shared" si="57"/>
        <v>1.1061066677769151</v>
      </c>
      <c r="V92" s="75">
        <f t="shared" si="58"/>
        <v>0.21200742931727498</v>
      </c>
      <c r="W92" s="75">
        <f t="shared" si="59"/>
        <v>0.57462282693423272</v>
      </c>
      <c r="X92" s="75">
        <f t="shared" si="60"/>
        <v>1.5214032606469376</v>
      </c>
      <c r="Y92" s="75">
        <f t="shared" si="61"/>
        <v>0.59606546310030939</v>
      </c>
      <c r="Z92" s="75">
        <f t="shared" si="62"/>
        <v>0.57716442339563356</v>
      </c>
      <c r="AA92" s="75">
        <f t="shared" si="63"/>
        <v>0.42175573024333524</v>
      </c>
      <c r="AB92" s="75">
        <f t="shared" si="64"/>
        <v>0.37795096681155244</v>
      </c>
      <c r="AC92" s="75">
        <f t="shared" si="65"/>
        <v>0.36183095722918579</v>
      </c>
      <c r="AE92" s="57">
        <v>6221.99658203125</v>
      </c>
      <c r="AF92" s="57">
        <v>4237.3955078125</v>
      </c>
      <c r="AG92" s="57">
        <v>4953.45654296875</v>
      </c>
      <c r="AH92" s="57">
        <v>3276.818603515625</v>
      </c>
      <c r="AI92" s="57">
        <v>5403.99462890625</v>
      </c>
      <c r="AJ92" s="57">
        <v>6089.34130859375</v>
      </c>
      <c r="AK92" s="57">
        <v>5913.5830078125</v>
      </c>
      <c r="AL92" s="57">
        <v>4294.86572265625</v>
      </c>
      <c r="AM92" s="57">
        <v>4863.98779296875</v>
      </c>
      <c r="AN92" s="57">
        <v>3905.357666015625</v>
      </c>
      <c r="AO92" s="57">
        <v>5471.3916015625</v>
      </c>
      <c r="AP92" s="57">
        <v>5547.91455078125</v>
      </c>
      <c r="AQ92" s="57">
        <f>+'Indice PondENGHO'!BP89</f>
        <v>5303.8134765625</v>
      </c>
      <c r="AR92" s="65">
        <f t="shared" si="66"/>
        <v>0.11097723911231139</v>
      </c>
      <c r="AS92" s="75">
        <f t="shared" si="67"/>
        <v>1.9253806662317632</v>
      </c>
      <c r="AT92" s="75">
        <f t="shared" si="41"/>
        <v>0.17361444365274678</v>
      </c>
      <c r="AU92" s="75">
        <f t="shared" si="42"/>
        <v>0.61234187178568356</v>
      </c>
      <c r="AV92" s="75">
        <f t="shared" si="43"/>
        <v>1.1531370643412271</v>
      </c>
      <c r="AW92" s="75">
        <f t="shared" si="44"/>
        <v>0.36273753181679008</v>
      </c>
      <c r="AX92" s="75">
        <f t="shared" si="45"/>
        <v>1.0897680626513484</v>
      </c>
      <c r="AY92" s="75">
        <f t="shared" si="46"/>
        <v>2.0955312543740598</v>
      </c>
      <c r="AZ92" s="75">
        <f t="shared" si="47"/>
        <v>0.54560987391379712</v>
      </c>
      <c r="BA92" s="75">
        <f t="shared" si="48"/>
        <v>0.75453891371516213</v>
      </c>
      <c r="BB92" s="75">
        <f t="shared" si="49"/>
        <v>0.99460102185039068</v>
      </c>
      <c r="BC92" s="75">
        <f t="shared" si="50"/>
        <v>0.68979951102591575</v>
      </c>
      <c r="BD92" s="75">
        <f t="shared" si="51"/>
        <v>0.49208620603073139</v>
      </c>
      <c r="BF92" s="57">
        <f t="shared" si="68"/>
        <v>1.9984583076162714</v>
      </c>
      <c r="BG92" s="57">
        <f t="shared" si="69"/>
        <v>3.6023210081306517E-2</v>
      </c>
      <c r="BH92" s="57">
        <f t="shared" si="70"/>
        <v>7.9629939879769185E-2</v>
      </c>
      <c r="BI92" s="57">
        <f t="shared" si="71"/>
        <v>-4.703039656431196E-2</v>
      </c>
      <c r="BJ92" s="57">
        <f t="shared" si="72"/>
        <v>-0.1507301024995151</v>
      </c>
      <c r="BK92" s="57">
        <f t="shared" si="73"/>
        <v>-0.51514523571711568</v>
      </c>
      <c r="BL92" s="57">
        <f t="shared" si="74"/>
        <v>-0.5741279937271222</v>
      </c>
      <c r="BM92" s="57">
        <f t="shared" si="75"/>
        <v>5.0455589186512273E-2</v>
      </c>
      <c r="BN92" s="57">
        <f t="shared" si="76"/>
        <v>-0.17737449031952857</v>
      </c>
      <c r="BO92" s="57">
        <f t="shared" si="77"/>
        <v>-0.57284529160705544</v>
      </c>
      <c r="BP92" s="57">
        <f t="shared" si="78"/>
        <v>-0.31184854421436331</v>
      </c>
      <c r="BQ92" s="57">
        <f t="shared" si="79"/>
        <v>-0.1302552488015456</v>
      </c>
      <c r="BR92" s="57">
        <f t="shared" si="52"/>
        <v>-0.3147902566866983</v>
      </c>
    </row>
    <row r="93" spans="1:70" x14ac:dyDescent="0.3">
      <c r="A93" s="2">
        <v>45383</v>
      </c>
      <c r="B93" s="1" t="s">
        <v>86</v>
      </c>
      <c r="C93" s="1">
        <v>2024</v>
      </c>
      <c r="D93" s="57">
        <v>6552.21240234375</v>
      </c>
      <c r="E93" s="57">
        <v>4508.49951171875</v>
      </c>
      <c r="F93" s="57">
        <v>5213.82470703125</v>
      </c>
      <c r="G93" s="57">
        <v>4582.21337890625</v>
      </c>
      <c r="H93" s="57">
        <v>5750.4697265625</v>
      </c>
      <c r="I93" s="57">
        <v>6884.20458984375</v>
      </c>
      <c r="J93" s="57">
        <v>6376.724609375</v>
      </c>
      <c r="K93" s="57">
        <v>4965.5361328125</v>
      </c>
      <c r="L93" s="57">
        <v>5160.02392578125</v>
      </c>
      <c r="M93" s="57">
        <v>3980.666015625</v>
      </c>
      <c r="N93" s="57">
        <v>5950.5185546875</v>
      </c>
      <c r="O93" s="57">
        <v>5981.37353515625</v>
      </c>
      <c r="P93">
        <f>+'Indice PondENGHO'!BL90</f>
        <v>5900.81787109375</v>
      </c>
      <c r="Q93" s="65">
        <f t="shared" si="53"/>
        <v>8.4299238461447379E-2</v>
      </c>
      <c r="R93" s="75">
        <f t="shared" si="54"/>
        <v>2.3918451055575534</v>
      </c>
      <c r="S93" s="75">
        <f t="shared" si="55"/>
        <v>9.6331324948104285E-2</v>
      </c>
      <c r="T93" s="75">
        <f t="shared" si="56"/>
        <v>0.66336867390292997</v>
      </c>
      <c r="U93" s="75">
        <f t="shared" si="57"/>
        <v>2.9449490776210667</v>
      </c>
      <c r="V93" s="75">
        <f t="shared" si="58"/>
        <v>0.26088646622762135</v>
      </c>
      <c r="W93" s="75">
        <f t="shared" si="59"/>
        <v>0.43564394424446629</v>
      </c>
      <c r="X93" s="75">
        <f t="shared" si="60"/>
        <v>0.70156356551749777</v>
      </c>
      <c r="Y93" s="75">
        <f t="shared" si="61"/>
        <v>0.57348776203417506</v>
      </c>
      <c r="Z93" s="75">
        <f t="shared" si="62"/>
        <v>0.50694844923769</v>
      </c>
      <c r="AA93" s="75">
        <f t="shared" si="63"/>
        <v>9.5373755011683659E-2</v>
      </c>
      <c r="AB93" s="75">
        <f t="shared" si="64"/>
        <v>0.31465610421057155</v>
      </c>
      <c r="AC93" s="75">
        <f t="shared" si="65"/>
        <v>0.21653314411578367</v>
      </c>
      <c r="AE93" s="57">
        <v>6593.4296875</v>
      </c>
      <c r="AF93" s="57">
        <v>4471.25390625</v>
      </c>
      <c r="AG93" s="57">
        <v>5424.96484375</v>
      </c>
      <c r="AH93" s="57">
        <v>4498.494140625</v>
      </c>
      <c r="AI93" s="57">
        <v>5759.4423828125</v>
      </c>
      <c r="AJ93" s="57">
        <v>6654.53515625</v>
      </c>
      <c r="AK93" s="57">
        <v>6273.80712890625</v>
      </c>
      <c r="AL93" s="57">
        <v>4901.77587890625</v>
      </c>
      <c r="AM93" s="57">
        <v>5204.40673828125</v>
      </c>
      <c r="AN93" s="57">
        <v>4239.27783203125</v>
      </c>
      <c r="AO93" s="57">
        <v>5880.986328125</v>
      </c>
      <c r="AP93" s="57">
        <v>5863.9208984375</v>
      </c>
      <c r="AQ93" s="57">
        <f>+'Indice PondENGHO'!BP90</f>
        <v>5782.564453125</v>
      </c>
      <c r="AR93" s="65">
        <f t="shared" si="66"/>
        <v>9.0265424807658867E-2</v>
      </c>
      <c r="AS93" s="75">
        <f t="shared" si="67"/>
        <v>1.0714594180956034</v>
      </c>
      <c r="AT93" s="75">
        <f t="shared" si="41"/>
        <v>7.9085378576196935E-2</v>
      </c>
      <c r="AU93" s="75">
        <f t="shared" si="42"/>
        <v>0.51721669820359473</v>
      </c>
      <c r="AV93" s="75">
        <f t="shared" si="43"/>
        <v>3.2819115647433463</v>
      </c>
      <c r="AW93" s="75">
        <f t="shared" si="44"/>
        <v>0.45690298295123766</v>
      </c>
      <c r="AX93" s="75">
        <f t="shared" si="45"/>
        <v>0.83049476703556191</v>
      </c>
      <c r="AY93" s="75">
        <f t="shared" si="46"/>
        <v>1.0355629971257556</v>
      </c>
      <c r="AZ93" s="75">
        <f t="shared" si="47"/>
        <v>0.5080539258164618</v>
      </c>
      <c r="BA93" s="75">
        <f t="shared" si="48"/>
        <v>0.60966132168054266</v>
      </c>
      <c r="BB93" s="75">
        <f t="shared" si="49"/>
        <v>0.23094975522520575</v>
      </c>
      <c r="BC93" s="75">
        <f t="shared" si="50"/>
        <v>0.61427408852556864</v>
      </c>
      <c r="BD93" s="75">
        <f t="shared" si="51"/>
        <v>0.29080424403130045</v>
      </c>
      <c r="BF93" s="57">
        <f t="shared" si="68"/>
        <v>1.32038568746195</v>
      </c>
      <c r="BG93" s="57">
        <f t="shared" si="69"/>
        <v>1.724594637190735E-2</v>
      </c>
      <c r="BH93" s="57">
        <f t="shared" si="70"/>
        <v>0.14615197569933525</v>
      </c>
      <c r="BI93" s="57">
        <f t="shared" si="71"/>
        <v>-0.33696248712227961</v>
      </c>
      <c r="BJ93" s="57">
        <f t="shared" si="72"/>
        <v>-0.19601651672361631</v>
      </c>
      <c r="BK93" s="57">
        <f t="shared" si="73"/>
        <v>-0.39485082279109562</v>
      </c>
      <c r="BL93" s="57">
        <f t="shared" si="74"/>
        <v>-0.33399943160825785</v>
      </c>
      <c r="BM93" s="57">
        <f t="shared" si="75"/>
        <v>6.5433836217713259E-2</v>
      </c>
      <c r="BN93" s="57">
        <f t="shared" si="76"/>
        <v>-0.10271287244285265</v>
      </c>
      <c r="BO93" s="57">
        <f t="shared" si="77"/>
        <v>-0.13557600021352209</v>
      </c>
      <c r="BP93" s="57">
        <f t="shared" si="78"/>
        <v>-0.29961798431499709</v>
      </c>
      <c r="BQ93" s="57">
        <f t="shared" si="79"/>
        <v>-7.4271099915516781E-2</v>
      </c>
      <c r="BR93" s="57">
        <f t="shared" si="52"/>
        <v>-0.32478976938123211</v>
      </c>
    </row>
    <row r="94" spans="1:70" x14ac:dyDescent="0.3">
      <c r="A94" s="2">
        <v>45413</v>
      </c>
      <c r="B94" s="1" t="s">
        <v>87</v>
      </c>
      <c r="C94" s="1">
        <v>2024</v>
      </c>
      <c r="D94" s="57">
        <v>6855.63037109375</v>
      </c>
      <c r="E94" s="57">
        <v>4800.39501953125</v>
      </c>
      <c r="F94" s="57">
        <v>5411.0380859375</v>
      </c>
      <c r="G94" s="57">
        <v>4703.73193359375</v>
      </c>
      <c r="H94" s="57">
        <v>5938.84619140625</v>
      </c>
      <c r="I94" s="57">
        <v>6942.7001953125</v>
      </c>
      <c r="J94" s="57">
        <v>6656.1025390625</v>
      </c>
      <c r="K94" s="57">
        <v>5367.23388671875</v>
      </c>
      <c r="L94" s="57">
        <v>5379.65625</v>
      </c>
      <c r="M94" s="57">
        <v>4280.36181640625</v>
      </c>
      <c r="N94" s="57">
        <v>6269.9296875</v>
      </c>
      <c r="O94" s="57">
        <v>6227.8984375</v>
      </c>
      <c r="P94">
        <f>+'Indice PondENGHO'!BL91</f>
        <v>6152.65478515625</v>
      </c>
      <c r="Q94" s="65">
        <f t="shared" si="53"/>
        <v>4.2678306560887114E-2</v>
      </c>
      <c r="R94" s="75">
        <f t="shared" si="54"/>
        <v>1.7726930178119651</v>
      </c>
      <c r="S94" s="75">
        <f t="shared" si="55"/>
        <v>0.10999557180271198</v>
      </c>
      <c r="T94" s="75">
        <f t="shared" si="56"/>
        <v>0.26711338917078797</v>
      </c>
      <c r="U94" s="75">
        <f t="shared" si="57"/>
        <v>0.29224712223505989</v>
      </c>
      <c r="V94" s="75">
        <f t="shared" si="58"/>
        <v>0.13150500018651964</v>
      </c>
      <c r="W94" s="75">
        <f t="shared" si="59"/>
        <v>4.149252555582883E-2</v>
      </c>
      <c r="X94" s="75">
        <f t="shared" si="60"/>
        <v>0.49186867263051043</v>
      </c>
      <c r="Y94" s="75">
        <f t="shared" si="61"/>
        <v>0.34144525919209251</v>
      </c>
      <c r="Z94" s="75">
        <f t="shared" si="62"/>
        <v>0.28668008041650145</v>
      </c>
      <c r="AA94" s="75">
        <f t="shared" si="63"/>
        <v>8.3710469946692928E-2</v>
      </c>
      <c r="AB94" s="75">
        <f t="shared" si="64"/>
        <v>0.2375636612961369</v>
      </c>
      <c r="AC94" s="75">
        <f t="shared" si="65"/>
        <v>0.15328925835287632</v>
      </c>
      <c r="AE94" s="57">
        <v>6918.29296875</v>
      </c>
      <c r="AF94" s="57">
        <v>4774.68017578125</v>
      </c>
      <c r="AG94" s="57">
        <v>5621.14111328125</v>
      </c>
      <c r="AH94" s="57">
        <v>4608.04541015625</v>
      </c>
      <c r="AI94" s="57">
        <v>5942.47412109375</v>
      </c>
      <c r="AJ94" s="57">
        <v>6689.65185546875</v>
      </c>
      <c r="AK94" s="57">
        <v>6524.3935546875</v>
      </c>
      <c r="AL94" s="57">
        <v>5312.48681640625</v>
      </c>
      <c r="AM94" s="57">
        <v>5455.01611328125</v>
      </c>
      <c r="AN94" s="57">
        <v>4592.71728515625</v>
      </c>
      <c r="AO94" s="57">
        <v>6216.9716796875</v>
      </c>
      <c r="AP94" s="57">
        <v>6122.89453125</v>
      </c>
      <c r="AQ94" s="57">
        <f>+'Indice PondENGHO'!BP91</f>
        <v>6020.3173828125</v>
      </c>
      <c r="AR94" s="65">
        <f t="shared" si="66"/>
        <v>4.1115482864875652E-2</v>
      </c>
      <c r="AS94" s="75">
        <f t="shared" si="67"/>
        <v>0.86426433383109613</v>
      </c>
      <c r="AT94" s="75">
        <f t="shared" si="41"/>
        <v>9.4634011862685607E-2</v>
      </c>
      <c r="AU94" s="75">
        <f t="shared" si="42"/>
        <v>0.198463439529945</v>
      </c>
      <c r="AV94" s="75">
        <f t="shared" si="43"/>
        <v>0.27141838286965886</v>
      </c>
      <c r="AW94" s="75">
        <f t="shared" si="44"/>
        <v>0.21698288072319663</v>
      </c>
      <c r="AX94" s="75">
        <f t="shared" si="45"/>
        <v>4.7588718456960034E-2</v>
      </c>
      <c r="AY94" s="75">
        <f t="shared" si="46"/>
        <v>0.66437322606061766</v>
      </c>
      <c r="AZ94" s="75">
        <f t="shared" si="47"/>
        <v>0.31708268143833568</v>
      </c>
      <c r="BA94" s="75">
        <f t="shared" si="48"/>
        <v>0.41392635778440284</v>
      </c>
      <c r="BB94" s="75">
        <f t="shared" si="49"/>
        <v>0.22544506469702258</v>
      </c>
      <c r="BC94" s="75">
        <f t="shared" si="50"/>
        <v>0.46470680277915183</v>
      </c>
      <c r="BD94" s="75">
        <f t="shared" si="51"/>
        <v>0.2197917212898981</v>
      </c>
      <c r="BF94" s="57">
        <f t="shared" si="68"/>
        <v>0.90842868398086896</v>
      </c>
      <c r="BG94" s="57">
        <f t="shared" si="69"/>
        <v>1.5361559940026373E-2</v>
      </c>
      <c r="BH94" s="57">
        <f t="shared" si="70"/>
        <v>6.8649949640842978E-2</v>
      </c>
      <c r="BI94" s="57">
        <f t="shared" si="71"/>
        <v>2.0828739365401028E-2</v>
      </c>
      <c r="BJ94" s="57">
        <f t="shared" si="72"/>
        <v>-8.5477880536676987E-2</v>
      </c>
      <c r="BK94" s="57">
        <f t="shared" si="73"/>
        <v>-6.0961929011312047E-3</v>
      </c>
      <c r="BL94" s="57">
        <f t="shared" si="74"/>
        <v>-0.17250455343010723</v>
      </c>
      <c r="BM94" s="57">
        <f t="shared" si="75"/>
        <v>2.4362577753756831E-2</v>
      </c>
      <c r="BN94" s="57">
        <f t="shared" si="76"/>
        <v>-0.12724627736790139</v>
      </c>
      <c r="BO94" s="57">
        <f t="shared" si="77"/>
        <v>-0.14173459475032965</v>
      </c>
      <c r="BP94" s="57">
        <f t="shared" si="78"/>
        <v>-0.22714314148301493</v>
      </c>
      <c r="BQ94" s="57">
        <f t="shared" si="79"/>
        <v>-6.6502462937021778E-2</v>
      </c>
      <c r="BR94" s="57">
        <f t="shared" si="52"/>
        <v>0.21092640727471301</v>
      </c>
    </row>
    <row r="95" spans="1:70" x14ac:dyDescent="0.3">
      <c r="A95" s="2">
        <v>45444</v>
      </c>
      <c r="B95" s="1" t="s">
        <v>88</v>
      </c>
      <c r="C95" s="1">
        <v>2024</v>
      </c>
      <c r="D95" s="57">
        <v>7070.1240234375</v>
      </c>
      <c r="E95" s="57">
        <v>4897.47119140625</v>
      </c>
      <c r="F95" s="57">
        <v>5574.4775390625</v>
      </c>
      <c r="G95" s="57">
        <v>5434.9140625</v>
      </c>
      <c r="H95" s="57">
        <v>6079.84716796875</v>
      </c>
      <c r="I95" s="57">
        <v>7271.34375</v>
      </c>
      <c r="J95" s="57">
        <v>6909.81640625</v>
      </c>
      <c r="K95" s="57">
        <v>5652.84619140625</v>
      </c>
      <c r="L95" s="57">
        <v>5672.44921875</v>
      </c>
      <c r="M95" s="57">
        <v>4535.50439453125</v>
      </c>
      <c r="N95" s="57">
        <v>6644.689453125</v>
      </c>
      <c r="O95" s="57">
        <v>6386.2646484375</v>
      </c>
      <c r="P95">
        <f>+'Indice PondENGHO'!BL92</f>
        <v>6423.587890625</v>
      </c>
      <c r="Q95" s="65">
        <f t="shared" si="53"/>
        <v>4.4035154730669657E-2</v>
      </c>
      <c r="R95" s="75">
        <f t="shared" si="54"/>
        <v>1.2018668149581622</v>
      </c>
      <c r="S95" s="75">
        <f t="shared" si="55"/>
        <v>3.5084080137173207E-2</v>
      </c>
      <c r="T95" s="75">
        <f t="shared" si="56"/>
        <v>0.21230774926213747</v>
      </c>
      <c r="U95" s="75">
        <f t="shared" si="57"/>
        <v>1.686486534714317</v>
      </c>
      <c r="V95" s="75">
        <f t="shared" si="58"/>
        <v>9.4403350092981453E-2</v>
      </c>
      <c r="W95" s="75">
        <f t="shared" si="59"/>
        <v>0.22357405874571373</v>
      </c>
      <c r="X95" s="75">
        <f t="shared" si="60"/>
        <v>0.42840145322631856</v>
      </c>
      <c r="Y95" s="75">
        <f t="shared" si="61"/>
        <v>0.23283499733061014</v>
      </c>
      <c r="Z95" s="75">
        <f t="shared" si="62"/>
        <v>0.36653172049713673</v>
      </c>
      <c r="AA95" s="75">
        <f t="shared" si="63"/>
        <v>6.8348930599179611E-2</v>
      </c>
      <c r="AB95" s="75">
        <f t="shared" si="64"/>
        <v>0.26732069504847689</v>
      </c>
      <c r="AC95" s="75">
        <f t="shared" si="65"/>
        <v>9.4441552036733378E-2</v>
      </c>
      <c r="AE95" s="57">
        <v>7123.001953125</v>
      </c>
      <c r="AF95" s="57">
        <v>4875.9853515625</v>
      </c>
      <c r="AG95" s="57">
        <v>5772.3212890625</v>
      </c>
      <c r="AH95" s="57">
        <v>5236.28564453125</v>
      </c>
      <c r="AI95" s="57">
        <v>6076.7080078125</v>
      </c>
      <c r="AJ95" s="57">
        <v>7008.7578125</v>
      </c>
      <c r="AK95" s="57">
        <v>6784.24609375</v>
      </c>
      <c r="AL95" s="57">
        <v>5592.19873046875</v>
      </c>
      <c r="AM95" s="57">
        <v>5758.03564453125</v>
      </c>
      <c r="AN95" s="57">
        <v>4839.80908203125</v>
      </c>
      <c r="AO95" s="57">
        <v>6627.95849609375</v>
      </c>
      <c r="AP95" s="57">
        <v>6297.1435546875</v>
      </c>
      <c r="AQ95" s="57">
        <f>+'Indice PondENGHO'!BP92</f>
        <v>6303.3125</v>
      </c>
      <c r="AR95" s="65">
        <f t="shared" si="66"/>
        <v>4.7006677421264742E-2</v>
      </c>
      <c r="AS95" s="75">
        <f t="shared" si="67"/>
        <v>0.52231503847638527</v>
      </c>
      <c r="AT95" s="75">
        <f t="shared" si="41"/>
        <v>3.0302284444987778E-2</v>
      </c>
      <c r="AU95" s="75">
        <f t="shared" si="42"/>
        <v>0.14668258333252718</v>
      </c>
      <c r="AV95" s="75">
        <f t="shared" si="43"/>
        <v>1.4927849653833807</v>
      </c>
      <c r="AW95" s="75">
        <f t="shared" si="44"/>
        <v>0.15261980480921813</v>
      </c>
      <c r="AX95" s="75">
        <f t="shared" si="45"/>
        <v>0.41473901844511335</v>
      </c>
      <c r="AY95" s="75">
        <f t="shared" si="46"/>
        <v>0.66074092567550013</v>
      </c>
      <c r="AZ95" s="75">
        <f t="shared" si="47"/>
        <v>0.20710800288234107</v>
      </c>
      <c r="BA95" s="75">
        <f t="shared" si="48"/>
        <v>0.48000532219472897</v>
      </c>
      <c r="BB95" s="75">
        <f t="shared" si="49"/>
        <v>0.15115889051796844</v>
      </c>
      <c r="BC95" s="75">
        <f t="shared" si="50"/>
        <v>0.54517538605312232</v>
      </c>
      <c r="BD95" s="75">
        <f t="shared" si="51"/>
        <v>0.14183251243051126</v>
      </c>
      <c r="BF95" s="57">
        <f t="shared" si="68"/>
        <v>0.67955177648177689</v>
      </c>
      <c r="BG95" s="57">
        <f t="shared" si="69"/>
        <v>4.7817956921854289E-3</v>
      </c>
      <c r="BH95" s="57">
        <f t="shared" si="70"/>
        <v>6.5625165929610291E-2</v>
      </c>
      <c r="BI95" s="57">
        <f t="shared" si="71"/>
        <v>0.1937015693309363</v>
      </c>
      <c r="BJ95" s="57">
        <f t="shared" si="72"/>
        <v>-5.8216454716236682E-2</v>
      </c>
      <c r="BK95" s="57">
        <f t="shared" si="73"/>
        <v>-0.19116495969939962</v>
      </c>
      <c r="BL95" s="57">
        <f t="shared" si="74"/>
        <v>-0.23233947244918157</v>
      </c>
      <c r="BM95" s="57">
        <f t="shared" si="75"/>
        <v>2.5726994448269064E-2</v>
      </c>
      <c r="BN95" s="57">
        <f t="shared" si="76"/>
        <v>-0.11347360169759224</v>
      </c>
      <c r="BO95" s="57">
        <f t="shared" si="77"/>
        <v>-8.2809959918788825E-2</v>
      </c>
      <c r="BP95" s="57">
        <f t="shared" si="78"/>
        <v>-0.27785469100464544</v>
      </c>
      <c r="BQ95" s="57">
        <f t="shared" si="79"/>
        <v>-4.7390960393777881E-2</v>
      </c>
      <c r="BR95" s="57">
        <f>+SUM(BF95:BQ95)</f>
        <v>-3.3862797996844329E-2</v>
      </c>
    </row>
  </sheetData>
  <autoFilter ref="BU64:BV76" xr:uid="{2A9FF01F-A45D-48ED-A3F9-4EA863ADD472}">
    <sortState xmlns:xlrd2="http://schemas.microsoft.com/office/spreadsheetml/2017/richdata2" ref="BU65:BV76">
      <sortCondition ref="BV64:BV76"/>
    </sortState>
  </autoFilter>
  <mergeCells count="5">
    <mergeCell ref="D1:O1"/>
    <mergeCell ref="AE1:AP1"/>
    <mergeCell ref="R1:AC1"/>
    <mergeCell ref="AS1:BD1"/>
    <mergeCell ref="BF1:B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EB9C-F540-4645-B957-08E8BB7035C2}">
  <dimension ref="B2:I18"/>
  <sheetViews>
    <sheetView zoomScale="86" workbookViewId="0">
      <selection activeCell="T22" sqref="T22"/>
    </sheetView>
  </sheetViews>
  <sheetFormatPr baseColWidth="10" defaultRowHeight="14.4" x14ac:dyDescent="0.3"/>
  <cols>
    <col min="5" max="5" width="11.88671875" bestFit="1" customWidth="1"/>
    <col min="7" max="7" width="11.88671875" bestFit="1" customWidth="1"/>
  </cols>
  <sheetData>
    <row r="2" spans="2:9" x14ac:dyDescent="0.3">
      <c r="B2" s="69" t="s">
        <v>1</v>
      </c>
      <c r="C2" s="69">
        <f>+MONTH(MAX('Indice PondENGHO'!A2:A5000))</f>
        <v>10</v>
      </c>
    </row>
    <row r="3" spans="2:9" x14ac:dyDescent="0.3">
      <c r="B3" s="69" t="s">
        <v>142</v>
      </c>
      <c r="C3" s="69">
        <f>+YEAR(MAX('Indice PondENGHO'!A3:A5001))</f>
        <v>2024</v>
      </c>
      <c r="E3">
        <f t="shared" ref="E3:G3" si="0">+F3-1</f>
        <v>64</v>
      </c>
      <c r="F3">
        <f t="shared" si="0"/>
        <v>65</v>
      </c>
      <c r="G3">
        <f t="shared" si="0"/>
        <v>66</v>
      </c>
      <c r="H3">
        <f>+I3-1</f>
        <v>67</v>
      </c>
      <c r="I3">
        <v>68</v>
      </c>
    </row>
    <row r="5" spans="2:9" x14ac:dyDescent="0.3">
      <c r="E5" s="68" t="s">
        <v>143</v>
      </c>
      <c r="F5" s="68" t="s">
        <v>144</v>
      </c>
      <c r="G5" s="68" t="s">
        <v>145</v>
      </c>
      <c r="H5" s="68" t="s">
        <v>146</v>
      </c>
      <c r="I5" s="68" t="s">
        <v>147</v>
      </c>
    </row>
    <row r="6" spans="2:9" x14ac:dyDescent="0.3">
      <c r="B6">
        <f>+C2</f>
        <v>10</v>
      </c>
      <c r="C6">
        <f>+C3-1</f>
        <v>2023</v>
      </c>
      <c r="D6" s="66">
        <f t="shared" ref="D6" si="1">+DATE(C6,B6,1)</f>
        <v>45200</v>
      </c>
      <c r="E6" s="3">
        <f>+VLOOKUP(auxgr12!$D6,'Infla Mensual PondENGHO'!$A:$BP,E$3,FALSE)</f>
        <v>8.1310040635020231E-2</v>
      </c>
      <c r="F6" s="3">
        <f>+VLOOKUP(auxgr12!$D6,'Infla Mensual PondENGHO'!$A:$BP,F$3,FALSE)</f>
        <v>8.2531664141957339E-2</v>
      </c>
      <c r="G6" s="3">
        <f>+VLOOKUP(auxgr12!$D6,'Infla Mensual PondENGHO'!$A:$BP,G$3,FALSE)</f>
        <v>8.2852463205679738E-2</v>
      </c>
      <c r="H6" s="3">
        <f>+VLOOKUP(auxgr12!$D6,'Infla Mensual PondENGHO'!$A:$BP,H$3,FALSE)</f>
        <v>8.2907970696898703E-2</v>
      </c>
      <c r="I6" s="3">
        <f>+VLOOKUP(auxgr12!$D6,'Infla Mensual PondENGHO'!$A:$BP,I$3,FALSE)</f>
        <v>8.3794170557853542E-2</v>
      </c>
    </row>
    <row r="7" spans="2:9" x14ac:dyDescent="0.3">
      <c r="B7">
        <f>+C2+1</f>
        <v>11</v>
      </c>
      <c r="C7">
        <f>+C3-1</f>
        <v>2023</v>
      </c>
      <c r="D7" s="66">
        <f>+DATE(C7,B7,1)</f>
        <v>45231</v>
      </c>
      <c r="E7" s="3">
        <f>+VLOOKUP(auxgr12!$D7,'Infla Mensual PondENGHO'!$A:$BP,E$3,FALSE)</f>
        <v>0.13044013553219957</v>
      </c>
      <c r="F7" s="3">
        <f>+VLOOKUP(auxgr12!$D7,'Infla Mensual PondENGHO'!$A:$BP,F$3,FALSE)</f>
        <v>0.12868027167293605</v>
      </c>
      <c r="G7" s="3">
        <f>+VLOOKUP(auxgr12!$D7,'Infla Mensual PondENGHO'!$A:$BP,G$3,FALSE)</f>
        <v>0.12895689669512378</v>
      </c>
      <c r="H7" s="3">
        <f>+VLOOKUP(auxgr12!$D7,'Infla Mensual PondENGHO'!$A:$BP,H$3,FALSE)</f>
        <v>0.12766829611435759</v>
      </c>
      <c r="I7" s="3">
        <f>+VLOOKUP(auxgr12!$D7,'Infla Mensual PondENGHO'!$A:$BP,I$3,FALSE)</f>
        <v>0.12649986043209283</v>
      </c>
    </row>
    <row r="8" spans="2:9" x14ac:dyDescent="0.3">
      <c r="B8">
        <f t="shared" ref="B8:B15" si="2">+IF(B7=12,1,+B7+1)</f>
        <v>12</v>
      </c>
      <c r="C8">
        <f t="shared" ref="C8:C15" si="3">+IF(B8=1,+C7+1,C7)</f>
        <v>2023</v>
      </c>
      <c r="D8" s="66">
        <f t="shared" ref="D8:D18" si="4">+DATE(C8,B8,1)</f>
        <v>45261</v>
      </c>
      <c r="E8" s="3">
        <f>+VLOOKUP(auxgr12!$D8,'Infla Mensual PondENGHO'!$A:$BP,E$3,FALSE)</f>
        <v>0.25930668071910268</v>
      </c>
      <c r="F8" s="3">
        <f>+VLOOKUP(auxgr12!$D8,'Infla Mensual PondENGHO'!$A:$BP,F$3,FALSE)</f>
        <v>0.25572870220640764</v>
      </c>
      <c r="G8" s="3">
        <f>+VLOOKUP(auxgr12!$D8,'Infla Mensual PondENGHO'!$A:$BP,G$3,FALSE)</f>
        <v>0.25500131445175733</v>
      </c>
      <c r="H8" s="3">
        <f>+VLOOKUP(auxgr12!$D8,'Infla Mensual PondENGHO'!$A:$BP,H$3,FALSE)</f>
        <v>0.25453497673378456</v>
      </c>
      <c r="I8" s="3">
        <f>+VLOOKUP(auxgr12!$D8,'Infla Mensual PondENGHO'!$A:$BP,I$3,FALSE)</f>
        <v>0.25180515107178114</v>
      </c>
    </row>
    <row r="9" spans="2:9" x14ac:dyDescent="0.3">
      <c r="B9">
        <f t="shared" si="2"/>
        <v>1</v>
      </c>
      <c r="C9">
        <f t="shared" si="3"/>
        <v>2024</v>
      </c>
      <c r="D9" s="66">
        <f t="shared" si="4"/>
        <v>45292</v>
      </c>
      <c r="E9" s="3">
        <f>+VLOOKUP(auxgr12!$D9,'Infla Mensual PondENGHO'!$A:$BP,E$3,FALSE)</f>
        <v>0.20458141154209519</v>
      </c>
      <c r="F9" s="3">
        <f>+VLOOKUP(auxgr12!$D9,'Infla Mensual PondENGHO'!$A:$BP,F$3,FALSE)</f>
        <v>0.2060060306089917</v>
      </c>
      <c r="G9" s="3">
        <f>+VLOOKUP(auxgr12!$D9,'Infla Mensual PondENGHO'!$A:$BP,G$3,FALSE)</f>
        <v>0.20595148300979838</v>
      </c>
      <c r="H9" s="3">
        <f>+VLOOKUP(auxgr12!$D9,'Infla Mensual PondENGHO'!$A:$BP,H$3,FALSE)</f>
        <v>0.20816975702616336</v>
      </c>
      <c r="I9" s="3">
        <f>+VLOOKUP(auxgr12!$D9,'Infla Mensual PondENGHO'!$A:$BP,I$3,FALSE)</f>
        <v>0.20860510050867043</v>
      </c>
    </row>
    <row r="10" spans="2:9" x14ac:dyDescent="0.3">
      <c r="B10">
        <f t="shared" si="2"/>
        <v>2</v>
      </c>
      <c r="C10">
        <f t="shared" si="3"/>
        <v>2024</v>
      </c>
      <c r="D10" s="66">
        <f t="shared" si="4"/>
        <v>45323</v>
      </c>
      <c r="E10" s="3">
        <f>+VLOOKUP(auxgr12!$D10,'Infla Mensual PondENGHO'!$A:$BP,E$3,FALSE)</f>
        <v>0.12452032037765881</v>
      </c>
      <c r="F10" s="3">
        <f>+VLOOKUP(auxgr12!$D10,'Infla Mensual PondENGHO'!$A:$BP,F$3,FALSE)</f>
        <v>0.13003508560672206</v>
      </c>
      <c r="G10" s="3">
        <f>+VLOOKUP(auxgr12!$D10,'Infla Mensual PondENGHO'!$A:$BP,G$3,FALSE)</f>
        <v>0.13013120494736774</v>
      </c>
      <c r="H10" s="3">
        <f>+VLOOKUP(auxgr12!$D10,'Infla Mensual PondENGHO'!$A:$BP,H$3,FALSE)</f>
        <v>0.13354219518869503</v>
      </c>
      <c r="I10" s="3">
        <f>+VLOOKUP(auxgr12!$D10,'Infla Mensual PondENGHO'!$A:$BP,I$3,FALSE)</f>
        <v>0.13487827515377537</v>
      </c>
    </row>
    <row r="11" spans="2:9" x14ac:dyDescent="0.3">
      <c r="B11">
        <f t="shared" si="2"/>
        <v>3</v>
      </c>
      <c r="C11">
        <f t="shared" si="3"/>
        <v>2024</v>
      </c>
      <c r="D11" s="66">
        <f t="shared" si="4"/>
        <v>45352</v>
      </c>
      <c r="E11" s="3">
        <f>+VLOOKUP(auxgr12!$D11,'Infla Mensual PondENGHO'!$A:$BP,E$3,FALSE)</f>
        <v>0.10495215982218187</v>
      </c>
      <c r="F11" s="3">
        <f>+VLOOKUP(auxgr12!$D11,'Infla Mensual PondENGHO'!$A:$BP,F$3,FALSE)</f>
        <v>0.10873591167641217</v>
      </c>
      <c r="G11" s="3">
        <f>+VLOOKUP(auxgr12!$D11,'Infla Mensual PondENGHO'!$A:$BP,G$3,FALSE)</f>
        <v>0.11074013722809561</v>
      </c>
      <c r="H11" s="3">
        <f>+VLOOKUP(auxgr12!$D11,'Infla Mensual PondENGHO'!$A:$BP,H$3,FALSE)</f>
        <v>0.11115884720172953</v>
      </c>
      <c r="I11" s="3">
        <f>+VLOOKUP(auxgr12!$D11,'Infla Mensual PondENGHO'!$A:$BP,I$3,FALSE)</f>
        <v>0.11097723911231139</v>
      </c>
    </row>
    <row r="12" spans="2:9" x14ac:dyDescent="0.3">
      <c r="B12">
        <f t="shared" si="2"/>
        <v>4</v>
      </c>
      <c r="C12">
        <f t="shared" si="3"/>
        <v>2024</v>
      </c>
      <c r="D12" s="66">
        <f t="shared" si="4"/>
        <v>45383</v>
      </c>
      <c r="E12" s="3">
        <f>+VLOOKUP(auxgr12!$D12,'Infla Mensual PondENGHO'!$A:$BP,E$3,FALSE)</f>
        <v>8.4299238461447379E-2</v>
      </c>
      <c r="F12" s="3">
        <f>+VLOOKUP(auxgr12!$D12,'Infla Mensual PondENGHO'!$A:$BP,F$3,FALSE)</f>
        <v>8.6883528828919587E-2</v>
      </c>
      <c r="G12" s="3">
        <f>+VLOOKUP(auxgr12!$D12,'Infla Mensual PondENGHO'!$A:$BP,G$3,FALSE)</f>
        <v>8.8202404350806063E-2</v>
      </c>
      <c r="H12" s="3">
        <f>+VLOOKUP(auxgr12!$D12,'Infla Mensual PondENGHO'!$A:$BP,H$3,FALSE)</f>
        <v>8.806174899665975E-2</v>
      </c>
      <c r="I12" s="3">
        <f>+VLOOKUP(auxgr12!$D12,'Infla Mensual PondENGHO'!$A:$BP,I$3,FALSE)</f>
        <v>9.0265424807658867E-2</v>
      </c>
    </row>
    <row r="13" spans="2:9" x14ac:dyDescent="0.3">
      <c r="B13">
        <f t="shared" si="2"/>
        <v>5</v>
      </c>
      <c r="C13">
        <f t="shared" si="3"/>
        <v>2024</v>
      </c>
      <c r="D13" s="66">
        <f t="shared" si="4"/>
        <v>45413</v>
      </c>
      <c r="E13" s="3">
        <f>+VLOOKUP(auxgr12!$D13,'Infla Mensual PondENGHO'!$A:$BP,E$3,FALSE)</f>
        <v>4.2678306560887114E-2</v>
      </c>
      <c r="F13" s="3">
        <f>+VLOOKUP(auxgr12!$D13,'Infla Mensual PondENGHO'!$A:$BP,F$3,FALSE)</f>
        <v>4.2916808344292123E-2</v>
      </c>
      <c r="G13" s="3">
        <f>+VLOOKUP(auxgr12!$D13,'Infla Mensual PondENGHO'!$A:$BP,G$3,FALSE)</f>
        <v>4.2386161819870427E-2</v>
      </c>
      <c r="H13" s="3">
        <f>+VLOOKUP(auxgr12!$D13,'Infla Mensual PondENGHO'!$A:$BP,H$3,FALSE)</f>
        <v>4.1786403725716292E-2</v>
      </c>
      <c r="I13" s="3">
        <f>+VLOOKUP(auxgr12!$D13,'Infla Mensual PondENGHO'!$A:$BP,I$3,FALSE)</f>
        <v>4.1115482864875652E-2</v>
      </c>
    </row>
    <row r="14" spans="2:9" x14ac:dyDescent="0.3">
      <c r="B14">
        <f t="shared" si="2"/>
        <v>6</v>
      </c>
      <c r="C14">
        <f t="shared" si="3"/>
        <v>2024</v>
      </c>
      <c r="D14" s="66">
        <f t="shared" si="4"/>
        <v>45444</v>
      </c>
      <c r="E14" s="3">
        <f>+VLOOKUP(auxgr12!$D14,'Infla Mensual PondENGHO'!$A:$BP,E$3,FALSE)</f>
        <v>4.4035154730669657E-2</v>
      </c>
      <c r="F14" s="3">
        <f>+VLOOKUP(auxgr12!$D14,'Infla Mensual PondENGHO'!$A:$BP,F$3,FALSE)</f>
        <v>4.5015003881451854E-2</v>
      </c>
      <c r="G14" s="3">
        <f>+VLOOKUP(auxgr12!$D14,'Infla Mensual PondENGHO'!$A:$BP,G$3,FALSE)</f>
        <v>4.5507087162101945E-2</v>
      </c>
      <c r="H14" s="3">
        <f>+VLOOKUP(auxgr12!$D14,'Infla Mensual PondENGHO'!$A:$BP,H$3,FALSE)</f>
        <v>4.5899632458950235E-2</v>
      </c>
      <c r="I14" s="3">
        <f>+VLOOKUP(auxgr12!$D14,'Infla Mensual PondENGHO'!$A:$BP,I$3,FALSE)</f>
        <v>4.7006677421264742E-2</v>
      </c>
    </row>
    <row r="15" spans="2:9" x14ac:dyDescent="0.3">
      <c r="B15">
        <f t="shared" si="2"/>
        <v>7</v>
      </c>
      <c r="C15">
        <f t="shared" si="3"/>
        <v>2024</v>
      </c>
      <c r="D15" s="66">
        <f t="shared" si="4"/>
        <v>45474</v>
      </c>
      <c r="E15" s="3">
        <f>+VLOOKUP(auxgr12!$D15,'Infla Mensual PondENGHO'!$A:$BP,E$3,FALSE)</f>
        <v>3.844397342922834E-2</v>
      </c>
      <c r="F15" s="3">
        <f>+VLOOKUP(auxgr12!$D15,'Infla Mensual PondENGHO'!$A:$BP,F$3,FALSE)</f>
        <v>3.9352806514615368E-2</v>
      </c>
      <c r="G15" s="3">
        <f>+VLOOKUP(auxgr12!$D15,'Infla Mensual PondENGHO'!$A:$BP,G$3,FALSE)</f>
        <v>3.9915504417715075E-2</v>
      </c>
      <c r="H15" s="3">
        <f>+VLOOKUP(auxgr12!$D15,'Infla Mensual PondENGHO'!$A:$BP,H$3,FALSE)</f>
        <v>4.0610038452343566E-2</v>
      </c>
      <c r="I15" s="3">
        <f>+VLOOKUP(auxgr12!$D15,'Infla Mensual PondENGHO'!$A:$BP,I$3,FALSE)</f>
        <v>4.1985767651929073E-2</v>
      </c>
    </row>
    <row r="16" spans="2:9" x14ac:dyDescent="0.3">
      <c r="B16">
        <f>+IF(B15=12,1,+B15+1)</f>
        <v>8</v>
      </c>
      <c r="C16">
        <f t="shared" ref="C16" si="5">+IF(B16=1,+C15+1,C15)</f>
        <v>2024</v>
      </c>
      <c r="D16" s="66">
        <f t="shared" si="4"/>
        <v>45505</v>
      </c>
      <c r="E16" s="3">
        <f>+VLOOKUP(auxgr12!$D16,'Infla Mensual PondENGHO'!$A:$BP,E$3,FALSE)</f>
        <v>4.1749522628150348E-2</v>
      </c>
      <c r="F16" s="3">
        <f>+VLOOKUP(auxgr12!$D16,'Infla Mensual PondENGHO'!$A:$BP,F$3,FALSE)</f>
        <v>4.1693074529161933E-2</v>
      </c>
      <c r="G16" s="3">
        <f>+VLOOKUP(auxgr12!$D16,'Infla Mensual PondENGHO'!$A:$BP,G$3,FALSE)</f>
        <v>4.1227228864620491E-2</v>
      </c>
      <c r="H16" s="3">
        <f>+VLOOKUP(auxgr12!$D16,'Infla Mensual PondENGHO'!$A:$BP,H$3,FALSE)</f>
        <v>4.1786310742923494E-2</v>
      </c>
      <c r="I16" s="3">
        <f>+VLOOKUP(auxgr12!$D16,'Infla Mensual PondENGHO'!$A:$BP,I$3,FALSE)</f>
        <v>4.218126193482119E-2</v>
      </c>
    </row>
    <row r="17" spans="2:9" x14ac:dyDescent="0.3">
      <c r="B17">
        <f t="shared" ref="B17:B18" si="6">+IF(B16=12,1,+B16+1)</f>
        <v>9</v>
      </c>
      <c r="C17">
        <f t="shared" ref="C17:C18" si="7">+IF(B17=1,+C16+1,C16)</f>
        <v>2024</v>
      </c>
      <c r="D17" s="66">
        <f t="shared" si="4"/>
        <v>45536</v>
      </c>
      <c r="E17" s="3">
        <f>+VLOOKUP(auxgr12!$D17,'Infla Mensual PondENGHO'!$A:$BP,E$3,FALSE)</f>
        <v>3.3081080291061937E-2</v>
      </c>
      <c r="F17" s="3">
        <f>+VLOOKUP(auxgr12!$D17,'Infla Mensual PondENGHO'!$A:$BP,F$3,FALSE)</f>
        <v>3.3946058175184479E-2</v>
      </c>
      <c r="G17" s="3">
        <f>+VLOOKUP(auxgr12!$D17,'Infla Mensual PondENGHO'!$A:$BP,G$3,FALSE)</f>
        <v>3.4227982073778307E-2</v>
      </c>
      <c r="H17" s="3">
        <f>+VLOOKUP(auxgr12!$D17,'Infla Mensual PondENGHO'!$A:$BP,H$3,FALSE)</f>
        <v>3.4823097142526072E-2</v>
      </c>
      <c r="I17" s="3">
        <f>+VLOOKUP(auxgr12!$D17,'Infla Mensual PondENGHO'!$A:$BP,I$3,FALSE)</f>
        <v>3.5558823600745804E-2</v>
      </c>
    </row>
    <row r="18" spans="2:9" x14ac:dyDescent="0.3">
      <c r="B18">
        <f t="shared" si="6"/>
        <v>10</v>
      </c>
      <c r="C18">
        <f t="shared" si="7"/>
        <v>2024</v>
      </c>
      <c r="D18" s="66">
        <f t="shared" si="4"/>
        <v>45566</v>
      </c>
      <c r="E18" s="3">
        <f>+VLOOKUP(auxgr12!$D18,'Infla Mensual PondENGHO'!$A:$BP,E$3,FALSE)</f>
        <v>2.4505648939364022E-2</v>
      </c>
      <c r="F18" s="3">
        <f>+VLOOKUP(auxgr12!$D18,'Infla Mensual PondENGHO'!$A:$BP,F$3,FALSE)</f>
        <v>2.5636935336685429E-2</v>
      </c>
      <c r="G18" s="3">
        <f>+VLOOKUP(auxgr12!$D18,'Infla Mensual PondENGHO'!$A:$BP,G$3,FALSE)</f>
        <v>2.6295301213072886E-2</v>
      </c>
      <c r="H18" s="3">
        <f>+VLOOKUP(auxgr12!$D18,'Infla Mensual PondENGHO'!$A:$BP,H$3,FALSE)</f>
        <v>2.7194345138702669E-2</v>
      </c>
      <c r="I18" s="3">
        <f>+VLOOKUP(auxgr12!$D18,'Infla Mensual PondENGHO'!$A:$BP,I$3,FALSE)</f>
        <v>2.8869072507666571E-2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223C-C55C-4A76-8303-B514633B9071}">
  <dimension ref="B2:AO160"/>
  <sheetViews>
    <sheetView topLeftCell="B1" workbookViewId="0">
      <pane xSplit="1" ySplit="4" topLeftCell="N68" activePane="bottomRight" state="frozen"/>
      <selection activeCell="B1" sqref="B1"/>
      <selection pane="topRight" activeCell="C1" sqref="C1"/>
      <selection pane="bottomLeft" activeCell="B5" sqref="B5"/>
      <selection pane="bottomRight" activeCell="AA107" sqref="AA107"/>
    </sheetView>
  </sheetViews>
  <sheetFormatPr baseColWidth="10" defaultRowHeight="14.4" x14ac:dyDescent="0.3"/>
  <sheetData>
    <row r="2" spans="2:41" x14ac:dyDescent="0.3">
      <c r="C2" t="s">
        <v>148</v>
      </c>
      <c r="P2" t="s">
        <v>149</v>
      </c>
    </row>
    <row r="3" spans="2:41" x14ac:dyDescent="0.3">
      <c r="C3">
        <f>+'Peso por quintil y region'!C32</f>
        <v>34.475013732910156</v>
      </c>
      <c r="D3">
        <f>+'Peso por quintil y region'!D32</f>
        <v>2.2236170768737793</v>
      </c>
      <c r="E3">
        <f>+'Peso por quintil y region'!E32</f>
        <v>7.9922947883605957</v>
      </c>
      <c r="F3">
        <f>+'Peso por quintil y region'!F32</f>
        <v>14.191224098205566</v>
      </c>
      <c r="G3">
        <f>+'Peso por quintil y region'!G32</f>
        <v>4.1193418502807617</v>
      </c>
      <c r="H3">
        <f>+'Peso por quintil y region'!H32</f>
        <v>4.1856107711791992</v>
      </c>
      <c r="I3">
        <f>+'Peso por quintil y region'!I32</f>
        <v>10.388893127441406</v>
      </c>
      <c r="J3">
        <f>+'Peso por quintil y region'!J32</f>
        <v>5.0157270431518555</v>
      </c>
      <c r="K3">
        <f>+'Peso por quintil y region'!K32</f>
        <v>7.702176570892334</v>
      </c>
      <c r="L3">
        <f>+'Peso por quintil y region'!L32</f>
        <v>1.6482053995132446</v>
      </c>
      <c r="M3">
        <f>+'Peso por quintil y region'!M32</f>
        <v>4.388763427734375</v>
      </c>
      <c r="N3">
        <f>+'Peso por quintil y region'!N32</f>
        <v>3.6691303253173828</v>
      </c>
      <c r="P3">
        <f>+'Peso por quintil y region'!C36</f>
        <v>15.698500633239746</v>
      </c>
      <c r="Q3">
        <f>+'Peso por quintil y region'!D36</f>
        <v>1.8403748273849487</v>
      </c>
      <c r="R3">
        <f>+'Peso por quintil y region'!E36</f>
        <v>5.9696140289306641</v>
      </c>
      <c r="S3">
        <f>+'Peso por quintil y region'!F36</f>
        <v>14.619551658630371</v>
      </c>
      <c r="T3">
        <f>+'Peso por quintil y region'!G36</f>
        <v>6.9953794479370117</v>
      </c>
      <c r="U3">
        <f>+'Peso por quintil y region'!H36</f>
        <v>7.9965476989746094</v>
      </c>
      <c r="V3">
        <f>+'Peso por quintil y region'!I36</f>
        <v>15.644683837890625</v>
      </c>
      <c r="W3">
        <f>+'Peso por quintil y region'!J36</f>
        <v>4.5556302070617676</v>
      </c>
      <c r="X3">
        <f>+'Peso por quintil y region'!K36</f>
        <v>9.7462596893310547</v>
      </c>
      <c r="Y3">
        <f>+'Peso por quintil y region'!L36</f>
        <v>3.7638986110687256</v>
      </c>
      <c r="Z3">
        <f>+'Peso por quintil y region'!M36</f>
        <v>8.1615171432495117</v>
      </c>
      <c r="AA3">
        <f>+'Peso por quintil y region'!N36</f>
        <v>5.0080423355102539</v>
      </c>
    </row>
    <row r="4" spans="2:41" ht="86.4" x14ac:dyDescent="0.3">
      <c r="C4" s="71" t="str">
        <f>+'Infla Mensual PondENGHO'!D2</f>
        <v>Alimentos y bebidas no alcohólicas</v>
      </c>
      <c r="D4" s="71" t="str">
        <f>+'Infla Mensual PondENGHO'!E2</f>
        <v>Bebidas alcohólicas y tabaco</v>
      </c>
      <c r="E4" s="71" t="str">
        <f>+'Infla Mensual PondENGHO'!F2</f>
        <v>Prendas de vestir y calzado</v>
      </c>
      <c r="F4" s="71" t="str">
        <f>+'Infla Mensual PondENGHO'!G2</f>
        <v>Vivienda, agua, electricidad, gas y otros combustibles</v>
      </c>
      <c r="G4" s="71" t="str">
        <f>+'Infla Mensual PondENGHO'!H2</f>
        <v>Equipamiento y mantenimiento del hogar</v>
      </c>
      <c r="H4" s="71" t="str">
        <f>+'Infla Mensual PondENGHO'!I2</f>
        <v>Salud</v>
      </c>
      <c r="I4" s="71" t="str">
        <f>+'Infla Mensual PondENGHO'!J2</f>
        <v>Transporte</v>
      </c>
      <c r="J4" s="71" t="str">
        <f>+'Infla Mensual PondENGHO'!K2</f>
        <v>Comunicación</v>
      </c>
      <c r="K4" s="71" t="str">
        <f>+'Infla Mensual PondENGHO'!L2</f>
        <v>Recreación y cultura</v>
      </c>
      <c r="L4" s="71" t="str">
        <f>+'Infla Mensual PondENGHO'!M2</f>
        <v>Educación</v>
      </c>
      <c r="M4" s="71" t="str">
        <f>+'Infla Mensual PondENGHO'!N2</f>
        <v>Restaurantes y hoteles</v>
      </c>
      <c r="N4" s="71" t="str">
        <f>+'Infla Mensual PondENGHO'!O2</f>
        <v>Bienes y servicios varios</v>
      </c>
      <c r="O4" s="71"/>
      <c r="P4" s="71" t="str">
        <f>+C4</f>
        <v>Alimentos y bebidas no alcohólicas</v>
      </c>
      <c r="Q4" s="71" t="str">
        <f t="shared" ref="Q4:Y4" si="0">+D4</f>
        <v>Bebidas alcohólicas y tabaco</v>
      </c>
      <c r="R4" s="71" t="str">
        <f t="shared" si="0"/>
        <v>Prendas de vestir y calzado</v>
      </c>
      <c r="S4" s="71" t="str">
        <f t="shared" si="0"/>
        <v>Vivienda, agua, electricidad, gas y otros combustibles</v>
      </c>
      <c r="T4" s="71" t="str">
        <f t="shared" si="0"/>
        <v>Equipamiento y mantenimiento del hogar</v>
      </c>
      <c r="U4" s="71" t="str">
        <f t="shared" si="0"/>
        <v>Salud</v>
      </c>
      <c r="V4" s="71" t="str">
        <f t="shared" si="0"/>
        <v>Transporte</v>
      </c>
      <c r="W4" s="71" t="str">
        <f t="shared" si="0"/>
        <v>Comunicación</v>
      </c>
      <c r="X4" s="71" t="str">
        <f t="shared" si="0"/>
        <v>Recreación y cultura</v>
      </c>
      <c r="Y4" s="71" t="str">
        <f t="shared" si="0"/>
        <v>Educación</v>
      </c>
      <c r="Z4" s="71" t="str">
        <f t="shared" ref="Z4" si="1">+M4</f>
        <v>Restaurantes y hoteles</v>
      </c>
      <c r="AA4" s="71" t="str">
        <f t="shared" ref="AA4" si="2">+N4</f>
        <v>Bienes y servicios varios</v>
      </c>
      <c r="AC4" s="71" t="str">
        <f>+P4</f>
        <v>Alimentos y bebidas no alcohólicas</v>
      </c>
      <c r="AD4" s="71" t="str">
        <f t="shared" ref="AD4:AM4" si="3">+Q4</f>
        <v>Bebidas alcohólicas y tabaco</v>
      </c>
      <c r="AE4" s="71" t="str">
        <f t="shared" si="3"/>
        <v>Prendas de vestir y calzado</v>
      </c>
      <c r="AF4" s="71" t="str">
        <f t="shared" si="3"/>
        <v>Vivienda, agua, electricidad, gas y otros combustibles</v>
      </c>
      <c r="AG4" s="71" t="str">
        <f t="shared" si="3"/>
        <v>Equipamiento y mantenimiento del hogar</v>
      </c>
      <c r="AH4" s="71" t="str">
        <f t="shared" si="3"/>
        <v>Salud</v>
      </c>
      <c r="AI4" s="71" t="str">
        <f t="shared" si="3"/>
        <v>Transporte</v>
      </c>
      <c r="AJ4" s="71" t="str">
        <f t="shared" si="3"/>
        <v>Comunicación</v>
      </c>
      <c r="AK4" s="71" t="str">
        <f t="shared" si="3"/>
        <v>Recreación y cultura</v>
      </c>
      <c r="AL4" s="71" t="str">
        <f t="shared" si="3"/>
        <v>Educación</v>
      </c>
      <c r="AM4" s="71" t="str">
        <f t="shared" si="3"/>
        <v>Restaurantes y hoteles</v>
      </c>
      <c r="AN4" s="71" t="str">
        <f t="shared" ref="AN4" si="4">+AA4</f>
        <v>Bienes y servicios varios</v>
      </c>
      <c r="AO4" s="71"/>
    </row>
    <row r="5" spans="2:41" x14ac:dyDescent="0.3">
      <c r="B5" s="66">
        <f>+'Indice PondENGHO'!A2</f>
        <v>42705</v>
      </c>
    </row>
    <row r="6" spans="2:41" x14ac:dyDescent="0.3">
      <c r="B6" s="66">
        <f>+'Indice PondENGHO'!A3</f>
        <v>42736</v>
      </c>
      <c r="C6" s="72">
        <f>C$3*('Indice PondENGHO'!D3-'Indice PondENGHO'!D2)/'Indice PondENGHO'!$BL2</f>
        <v>0.45352612823015082</v>
      </c>
      <c r="D6" s="72">
        <f>D$3*('Indice PondENGHO'!E3-'Indice PondENGHO'!E2)/'Indice PondENGHO'!$BL2</f>
        <v>2.1881435714130929E-2</v>
      </c>
      <c r="E6" s="72">
        <f>E$3*('Indice PondENGHO'!F3-'Indice PondENGHO'!F2)/'Indice PondENGHO'!$BL2</f>
        <v>-4.4052378615197084E-2</v>
      </c>
      <c r="F6" s="72">
        <f>F$3*('Indice PondENGHO'!G3-'Indice PondENGHO'!G2)/'Indice PondENGHO'!$BL2</f>
        <v>0.2493479233582184</v>
      </c>
      <c r="G6" s="72">
        <f>G$3*('Indice PondENGHO'!H3-'Indice PondENGHO'!H2)/'Indice PondENGHO'!$BL2</f>
        <v>3.6943398678486117E-2</v>
      </c>
      <c r="H6" s="72">
        <f>H$3*('Indice PondENGHO'!I3-'Indice PondENGHO'!I2)/'Indice PondENGHO'!$BL2</f>
        <v>0.10531183448423689</v>
      </c>
      <c r="I6" s="72">
        <f>I$3*('Indice PondENGHO'!J3-'Indice PondENGHO'!J2)/'Indice PondENGHO'!$BL2</f>
        <v>0.21583077653311192</v>
      </c>
      <c r="J6" s="72">
        <f>J$3*('Indice PondENGHO'!K3-'Indice PondENGHO'!K2)/'Indice PondENGHO'!$BL2</f>
        <v>0.15302613090614614</v>
      </c>
      <c r="K6" s="72">
        <f>K$3*('Indice PondENGHO'!L3-'Indice PondENGHO'!L2)/'Indice PondENGHO'!$BL2</f>
        <v>0.24679026088997488</v>
      </c>
      <c r="L6" s="72">
        <f>L$3*('Indice PondENGHO'!M3-'Indice PondENGHO'!M2)/'Indice PondENGHO'!$BL2</f>
        <v>1.1398938847387399E-2</v>
      </c>
      <c r="M6" s="72">
        <f>M$3*('Indice PondENGHO'!N3-'Indice PondENGHO'!N2)/'Indice PondENGHO'!$BL2</f>
        <v>0.13445777956629171</v>
      </c>
      <c r="N6" s="72">
        <f>N$3*('Indice PondENGHO'!O3-'Indice PondENGHO'!O2)/'Indice PondENGHO'!$BL2</f>
        <v>7.1420560115802806E-2</v>
      </c>
      <c r="O6" s="66"/>
      <c r="P6">
        <f>+P$3*('Indice PondENGHO'!AZ3-'Indice PondENGHO'!AZ2)/'Indice PondENGHO'!$BP2</f>
        <v>0.2014065219868644</v>
      </c>
      <c r="Q6">
        <f>+Q$3*('Indice PondENGHO'!BA3-'Indice PondENGHO'!BA2)/'Indice PondENGHO'!$BP2</f>
        <v>1.6819227557980411E-2</v>
      </c>
      <c r="R6">
        <f>+R$3*('Indice PondENGHO'!BB3-'Indice PondENGHO'!BB2)/'Indice PondENGHO'!$BP2</f>
        <v>-5.9334972082142487E-2</v>
      </c>
      <c r="S6">
        <f>+S$3*('Indice PondENGHO'!BC3-'Indice PondENGHO'!BC2)/'Indice PondENGHO'!$BP2</f>
        <v>0.25533353925275148</v>
      </c>
      <c r="T6">
        <f>+T$3*('Indice PondENGHO'!BD3-'Indice PondENGHO'!BD2)/'Indice PondENGHO'!$BP2</f>
        <v>6.1118306597854825E-2</v>
      </c>
      <c r="U6">
        <f>+U$3*('Indice PondENGHO'!BE3-'Indice PondENGHO'!BE2)/'Indice PondENGHO'!$BP2</f>
        <v>0.17163671575166517</v>
      </c>
      <c r="V6">
        <f>+V$3*('Indice PondENGHO'!BF3-'Indice PondENGHO'!BF2)/'Indice PondENGHO'!$BP2</f>
        <v>0.32985107599524782</v>
      </c>
      <c r="W6">
        <f>+W$3*('Indice PondENGHO'!BG3-'Indice PondENGHO'!BG2)/'Indice PondENGHO'!$BP2</f>
        <v>0.13741061419386824</v>
      </c>
      <c r="X6">
        <f>+X$3*('Indice PondENGHO'!BH3-'Indice PondENGHO'!BH2)/'Indice PondENGHO'!$BP2</f>
        <v>0.30009426005708517</v>
      </c>
      <c r="Y6">
        <f>+Y$3*('Indice PondENGHO'!BI3-'Indice PondENGHO'!BI2)/'Indice PondENGHO'!$BP2</f>
        <v>3.1381711426911353E-2</v>
      </c>
      <c r="Z6">
        <f>+Z$3*('Indice PondENGHO'!BJ3-'Indice PondENGHO'!BJ2)/'Indice PondENGHO'!$BP2</f>
        <v>0.25502001305547312</v>
      </c>
      <c r="AA6">
        <f>+AA$3*('Indice PondENGHO'!BK3-'Indice PondENGHO'!BK2)/'Indice PondENGHO'!$BP2</f>
        <v>9.9492965087702029E-2</v>
      </c>
      <c r="AC6" s="72">
        <f>+C6-P6</f>
        <v>0.25211960624328644</v>
      </c>
      <c r="AD6" s="72">
        <f t="shared" ref="AD6:AM6" si="5">+D6-Q6</f>
        <v>5.0622081561505182E-3</v>
      </c>
      <c r="AE6" s="72">
        <f t="shared" si="5"/>
        <v>1.5282593466945403E-2</v>
      </c>
      <c r="AF6" s="72">
        <f t="shared" si="5"/>
        <v>-5.9856158945330862E-3</v>
      </c>
      <c r="AG6" s="72">
        <f t="shared" si="5"/>
        <v>-2.4174907919368709E-2</v>
      </c>
      <c r="AH6" s="72">
        <f t="shared" si="5"/>
        <v>-6.6324881267428276E-2</v>
      </c>
      <c r="AI6" s="72">
        <f t="shared" si="5"/>
        <v>-0.1140202994621359</v>
      </c>
      <c r="AJ6" s="72">
        <f t="shared" si="5"/>
        <v>1.5615516712277899E-2</v>
      </c>
      <c r="AK6" s="72">
        <f t="shared" si="5"/>
        <v>-5.3303999167110289E-2</v>
      </c>
      <c r="AL6" s="72">
        <f t="shared" si="5"/>
        <v>-1.9982772579523952E-2</v>
      </c>
      <c r="AM6" s="72">
        <f t="shared" si="5"/>
        <v>-0.12056223348918141</v>
      </c>
      <c r="AN6" s="72">
        <f t="shared" ref="AN6" si="6">+N6-AA6</f>
        <v>-2.8072404971899223E-2</v>
      </c>
      <c r="AO6" s="72"/>
    </row>
    <row r="7" spans="2:41" x14ac:dyDescent="0.3">
      <c r="B7" s="66">
        <f>+'Indice PondENGHO'!A4</f>
        <v>42767</v>
      </c>
      <c r="C7" s="72">
        <f>C$3*('Indice PondENGHO'!D4-'Indice PondENGHO'!D3)/'Indice PondENGHO'!$BL3</f>
        <v>0.66470842182245415</v>
      </c>
      <c r="D7" s="72">
        <f>D$3*('Indice PondENGHO'!E4-'Indice PondENGHO'!E3)/'Indice PondENGHO'!$BL3</f>
        <v>9.0390674486485245E-2</v>
      </c>
      <c r="E7" s="72">
        <f>E$3*('Indice PondENGHO'!F4-'Indice PondENGHO'!F3)/'Indice PondENGHO'!$BL3</f>
        <v>-1.1653554468343066E-2</v>
      </c>
      <c r="F7" s="72">
        <f>F$3*('Indice PondENGHO'!G4-'Indice PondENGHO'!G3)/'Indice PondENGHO'!$BL3</f>
        <v>0.69746170462868229</v>
      </c>
      <c r="G7" s="72">
        <f>G$3*('Indice PondENGHO'!H4-'Indice PondENGHO'!H3)/'Indice PondENGHO'!$BL3</f>
        <v>1.7246437649072893E-2</v>
      </c>
      <c r="H7" s="72">
        <f>H$3*('Indice PondENGHO'!I4-'Indice PondENGHO'!I3)/'Indice PondENGHO'!$BL3</f>
        <v>0.10511216904506486</v>
      </c>
      <c r="I7" s="72">
        <f>I$3*('Indice PondENGHO'!J4-'Indice PondENGHO'!J3)/'Indice PondENGHO'!$BL3</f>
        <v>0.19944803819802254</v>
      </c>
      <c r="J7" s="72">
        <f>J$3*('Indice PondENGHO'!K4-'Indice PondENGHO'!K3)/'Indice PondENGHO'!$BL3</f>
        <v>0.2008967681593079</v>
      </c>
      <c r="K7" s="72">
        <f>K$3*('Indice PondENGHO'!L4-'Indice PondENGHO'!L3)/'Indice PondENGHO'!$BL3</f>
        <v>5.63593323661052E-2</v>
      </c>
      <c r="L7" s="72">
        <f>L$3*('Indice PondENGHO'!M4-'Indice PondENGHO'!M3)/'Indice PondENGHO'!$BL3</f>
        <v>5.7243835909894333E-2</v>
      </c>
      <c r="M7" s="72">
        <f>M$3*('Indice PondENGHO'!N4-'Indice PondENGHO'!N3)/'Indice PondENGHO'!$BL3</f>
        <v>7.7381118264638546E-2</v>
      </c>
      <c r="N7" s="72">
        <f>N$3*('Indice PondENGHO'!O4-'Indice PondENGHO'!O3)/'Indice PondENGHO'!$BL3</f>
        <v>6.3292438683111255E-2</v>
      </c>
      <c r="O7" s="66"/>
      <c r="P7">
        <f>+P$3*('Indice PondENGHO'!AZ4-'Indice PondENGHO'!AZ3)/'Indice PondENGHO'!$BP3</f>
        <v>0.28074608937547457</v>
      </c>
      <c r="Q7">
        <f>+Q$3*('Indice PondENGHO'!BA4-'Indice PondENGHO'!BA3)/'Indice PondENGHO'!$BP3</f>
        <v>7.9157226511894815E-2</v>
      </c>
      <c r="R7">
        <f>+R$3*('Indice PondENGHO'!BB4-'Indice PondENGHO'!BB3)/'Indice PondENGHO'!$BP3</f>
        <v>-2.5042095230434253E-3</v>
      </c>
      <c r="S7">
        <f>+S$3*('Indice PondENGHO'!BC4-'Indice PondENGHO'!BC3)/'Indice PondENGHO'!$BP3</f>
        <v>0.8231262043570593</v>
      </c>
      <c r="T7">
        <f>+T$3*('Indice PondENGHO'!BD4-'Indice PondENGHO'!BD3)/'Indice PondENGHO'!$BP3</f>
        <v>3.0072041960791208E-2</v>
      </c>
      <c r="U7">
        <f>+U$3*('Indice PondENGHO'!BE4-'Indice PondENGHO'!BE3)/'Indice PondENGHO'!$BP3</f>
        <v>0.22841094193605274</v>
      </c>
      <c r="V7">
        <f>+V$3*('Indice PondENGHO'!BF4-'Indice PondENGHO'!BF3)/'Indice PondENGHO'!$BP3</f>
        <v>0.2966385393251349</v>
      </c>
      <c r="W7">
        <f>+W$3*('Indice PondENGHO'!BG4-'Indice PondENGHO'!BG3)/'Indice PondENGHO'!$BP3</f>
        <v>0.19024708062552972</v>
      </c>
      <c r="X7">
        <f>+X$3*('Indice PondENGHO'!BH4-'Indice PondENGHO'!BH3)/'Indice PondENGHO'!$BP3</f>
        <v>5.4936775255879283E-2</v>
      </c>
      <c r="Y7">
        <f>+Y$3*('Indice PondENGHO'!BI4-'Indice PondENGHO'!BI3)/'Indice PondENGHO'!$BP3</f>
        <v>0.1326821970658176</v>
      </c>
      <c r="Z7">
        <f>+Z$3*('Indice PondENGHO'!BJ4-'Indice PondENGHO'!BJ3)/'Indice PondENGHO'!$BP3</f>
        <v>0.14271935510454548</v>
      </c>
      <c r="AA7">
        <f>+AA$3*('Indice PondENGHO'!BK4-'Indice PondENGHO'!BK3)/'Indice PondENGHO'!$BP3</f>
        <v>9.5014505708504476E-2</v>
      </c>
      <c r="AC7" s="72">
        <f t="shared" ref="AC7:AC70" si="7">+C7-P7</f>
        <v>0.38396233244697958</v>
      </c>
      <c r="AD7" s="72">
        <f t="shared" ref="AD7:AD70" si="8">+D7-Q7</f>
        <v>1.123344797459043E-2</v>
      </c>
      <c r="AE7" s="72">
        <f t="shared" ref="AE7:AE70" si="9">+E7-R7</f>
        <v>-9.1493449452996409E-3</v>
      </c>
      <c r="AF7" s="72">
        <f t="shared" ref="AF7:AF70" si="10">+F7-S7</f>
        <v>-0.12566449972837701</v>
      </c>
      <c r="AG7" s="72">
        <f t="shared" ref="AG7:AG70" si="11">+G7-T7</f>
        <v>-1.2825604311718315E-2</v>
      </c>
      <c r="AH7" s="72">
        <f t="shared" ref="AH7:AH70" si="12">+H7-U7</f>
        <v>-0.12329877289098788</v>
      </c>
      <c r="AI7" s="72">
        <f t="shared" ref="AI7:AI70" si="13">+I7-V7</f>
        <v>-9.7190501127112361E-2</v>
      </c>
      <c r="AJ7" s="72">
        <f t="shared" ref="AJ7:AJ70" si="14">+J7-W7</f>
        <v>1.0649687533778179E-2</v>
      </c>
      <c r="AK7" s="72">
        <f t="shared" ref="AK7:AK70" si="15">+K7-X7</f>
        <v>1.4225571102259166E-3</v>
      </c>
      <c r="AL7" s="72">
        <f t="shared" ref="AL7:AL70" si="16">+L7-Y7</f>
        <v>-7.543836115592327E-2</v>
      </c>
      <c r="AM7" s="72">
        <f t="shared" ref="AM7:AM70" si="17">+M7-Z7</f>
        <v>-6.533823683990693E-2</v>
      </c>
      <c r="AN7" s="72">
        <f t="shared" ref="AN7:AN70" si="18">+N7-AA7</f>
        <v>-3.1722067025393222E-2</v>
      </c>
    </row>
    <row r="8" spans="2:41" x14ac:dyDescent="0.3">
      <c r="B8" s="66">
        <f>+'Indice PondENGHO'!A5</f>
        <v>42795</v>
      </c>
      <c r="C8" s="72">
        <f>C$3*('Indice PondENGHO'!D5-'Indice PondENGHO'!D4)/'Indice PondENGHO'!$BL4</f>
        <v>0.86506925149913061</v>
      </c>
      <c r="D8" s="72">
        <f>D$3*('Indice PondENGHO'!E5-'Indice PondENGHO'!E4)/'Indice PondENGHO'!$BL4</f>
        <v>4.6009950354524126E-2</v>
      </c>
      <c r="E8" s="72">
        <f>E$3*('Indice PondENGHO'!F5-'Indice PondENGHO'!F4)/'Indice PondENGHO'!$BL4</f>
        <v>0.23014476696961036</v>
      </c>
      <c r="F8" s="72">
        <f>F$3*('Indice PondENGHO'!G5-'Indice PondENGHO'!G4)/'Indice PondENGHO'!$BL4</f>
        <v>0.69014466358317716</v>
      </c>
      <c r="G8" s="72">
        <f>G$3*('Indice PondENGHO'!H5-'Indice PondENGHO'!H4)/'Indice PondENGHO'!$BL4</f>
        <v>3.798038592646364E-2</v>
      </c>
      <c r="H8" s="72">
        <f>H$3*('Indice PondENGHO'!I5-'Indice PondENGHO'!I4)/'Indice PondENGHO'!$BL4</f>
        <v>8.7032197433929981E-2</v>
      </c>
      <c r="I8" s="72">
        <f>I$3*('Indice PondENGHO'!J5-'Indice PondENGHO'!J4)/'Indice PondENGHO'!$BL4</f>
        <v>0.12540113860123334</v>
      </c>
      <c r="J8" s="72">
        <f>J$3*('Indice PondENGHO'!K5-'Indice PondENGHO'!K4)/'Indice PondENGHO'!$BL4</f>
        <v>0.17947529853919456</v>
      </c>
      <c r="K8" s="72">
        <f>K$3*('Indice PondENGHO'!L5-'Indice PondENGHO'!L4)/'Indice PondENGHO'!$BL4</f>
        <v>0.12281801493017187</v>
      </c>
      <c r="L8" s="72">
        <f>L$3*('Indice PondENGHO'!M5-'Indice PondENGHO'!M4)/'Indice PondENGHO'!$BL4</f>
        <v>0.19709467864292901</v>
      </c>
      <c r="M8" s="72">
        <f>M$3*('Indice PondENGHO'!N5-'Indice PondENGHO'!N4)/'Indice PondENGHO'!$BL4</f>
        <v>5.0699754843744303E-2</v>
      </c>
      <c r="N8" s="72">
        <f>N$3*('Indice PondENGHO'!O5-'Indice PondENGHO'!O4)/'Indice PondENGHO'!$BL4</f>
        <v>6.699611527069281E-2</v>
      </c>
      <c r="O8" s="66"/>
      <c r="P8">
        <f>+P$3*('Indice PondENGHO'!AZ5-'Indice PondENGHO'!AZ4)/'Indice PondENGHO'!$BP4</f>
        <v>0.44398281848890003</v>
      </c>
      <c r="Q8">
        <f>+Q$3*('Indice PondENGHO'!BA5-'Indice PondENGHO'!BA4)/'Indice PondENGHO'!$BP4</f>
        <v>3.5503741554219821E-2</v>
      </c>
      <c r="R8">
        <f>+R$3*('Indice PondENGHO'!BB5-'Indice PondENGHO'!BB4)/'Indice PondENGHO'!$BP4</f>
        <v>0.19682134625145087</v>
      </c>
      <c r="S8">
        <f>+S$3*('Indice PondENGHO'!BC5-'Indice PondENGHO'!BC4)/'Indice PondENGHO'!$BP4</f>
        <v>0.45883831348680953</v>
      </c>
      <c r="T8">
        <f>+T$3*('Indice PondENGHO'!BD5-'Indice PondENGHO'!BD4)/'Indice PondENGHO'!$BP4</f>
        <v>5.66726773163359E-2</v>
      </c>
      <c r="U8">
        <f>+U$3*('Indice PondENGHO'!BE5-'Indice PondENGHO'!BE4)/'Indice PondENGHO'!$BP4</f>
        <v>0.15345157285158847</v>
      </c>
      <c r="V8">
        <f>+V$3*('Indice PondENGHO'!BF5-'Indice PondENGHO'!BF4)/'Indice PondENGHO'!$BP4</f>
        <v>0.18940514285330229</v>
      </c>
      <c r="W8">
        <f>+W$3*('Indice PondENGHO'!BG5-'Indice PondENGHO'!BG4)/'Indice PondENGHO'!$BP4</f>
        <v>0.14205827849725877</v>
      </c>
      <c r="X8">
        <f>+X$3*('Indice PondENGHO'!BH5-'Indice PondENGHO'!BH4)/'Indice PondENGHO'!$BP4</f>
        <v>0.16762965862113166</v>
      </c>
      <c r="Y8">
        <f>+Y$3*('Indice PondENGHO'!BI5-'Indice PondENGHO'!BI4)/'Indice PondENGHO'!$BP4</f>
        <v>0.33635254494783456</v>
      </c>
      <c r="Z8">
        <f>+Z$3*('Indice PondENGHO'!BJ5-'Indice PondENGHO'!BJ4)/'Indice PondENGHO'!$BP4</f>
        <v>7.9519585672979787E-2</v>
      </c>
      <c r="AA8">
        <f>+AA$3*('Indice PondENGHO'!BK5-'Indice PondENGHO'!BK4)/'Indice PondENGHO'!$BP4</f>
        <v>8.6360843449397026E-2</v>
      </c>
      <c r="AC8" s="72">
        <f t="shared" si="7"/>
        <v>0.42108643301023058</v>
      </c>
      <c r="AD8" s="72">
        <f t="shared" si="8"/>
        <v>1.0506208800304305E-2</v>
      </c>
      <c r="AE8" s="72">
        <f t="shared" si="9"/>
        <v>3.3323420718159497E-2</v>
      </c>
      <c r="AF8" s="72">
        <f t="shared" si="10"/>
        <v>0.23130635009636763</v>
      </c>
      <c r="AG8" s="72">
        <f t="shared" si="11"/>
        <v>-1.8692291389872259E-2</v>
      </c>
      <c r="AH8" s="72">
        <f t="shared" si="12"/>
        <v>-6.6419375417658494E-2</v>
      </c>
      <c r="AI8" s="72">
        <f t="shared" si="13"/>
        <v>-6.4004004252068952E-2</v>
      </c>
      <c r="AJ8" s="72">
        <f t="shared" si="14"/>
        <v>3.7417020041935783E-2</v>
      </c>
      <c r="AK8" s="72">
        <f t="shared" si="15"/>
        <v>-4.4811643690959788E-2</v>
      </c>
      <c r="AL8" s="72">
        <f t="shared" si="16"/>
        <v>-0.13925786630490555</v>
      </c>
      <c r="AM8" s="72">
        <f t="shared" si="17"/>
        <v>-2.8819830829235484E-2</v>
      </c>
      <c r="AN8" s="72">
        <f t="shared" si="18"/>
        <v>-1.9364728178704216E-2</v>
      </c>
    </row>
    <row r="9" spans="2:41" x14ac:dyDescent="0.3">
      <c r="B9" s="66">
        <f>+'Indice PondENGHO'!A6</f>
        <v>42826</v>
      </c>
      <c r="C9" s="72">
        <f>C$3*('Indice PondENGHO'!D6-'Indice PondENGHO'!D5)/'Indice PondENGHO'!$BL5</f>
        <v>0.78373551407695996</v>
      </c>
      <c r="D9" s="72">
        <f>D$3*('Indice PondENGHO'!E6-'Indice PondENGHO'!E5)/'Indice PondENGHO'!$BL5</f>
        <v>5.4127207305267114E-2</v>
      </c>
      <c r="E9" s="72">
        <f>E$3*('Indice PondENGHO'!F6-'Indice PondENGHO'!F5)/'Indice PondENGHO'!$BL5</f>
        <v>0.30620375984657461</v>
      </c>
      <c r="F9" s="72">
        <f>F$3*('Indice PondENGHO'!G6-'Indice PondENGHO'!G5)/'Indice PondENGHO'!$BL5</f>
        <v>0.90668319419183097</v>
      </c>
      <c r="G9" s="72">
        <f>G$3*('Indice PondENGHO'!H6-'Indice PondENGHO'!H5)/'Indice PondENGHO'!$BL5</f>
        <v>4.6769511909635859E-2</v>
      </c>
      <c r="H9" s="72">
        <f>H$3*('Indice PondENGHO'!I6-'Indice PondENGHO'!I5)/'Indice PondENGHO'!$BL5</f>
        <v>8.0353766541178762E-2</v>
      </c>
      <c r="I9" s="72">
        <f>I$3*('Indice PondENGHO'!J6-'Indice PondENGHO'!J5)/'Indice PondENGHO'!$BL5</f>
        <v>6.3312238504997564E-2</v>
      </c>
      <c r="J9" s="72">
        <f>J$3*('Indice PondENGHO'!K6-'Indice PondENGHO'!K5)/'Indice PondENGHO'!$BL5</f>
        <v>0.36676822144134047</v>
      </c>
      <c r="K9" s="72">
        <f>K$3*('Indice PondENGHO'!L6-'Indice PondENGHO'!L5)/'Indice PondENGHO'!$BL5</f>
        <v>0.19513162996296346</v>
      </c>
      <c r="L9" s="72">
        <f>L$3*('Indice PondENGHO'!M6-'Indice PondENGHO'!M5)/'Indice PondENGHO'!$BL5</f>
        <v>5.195303991524447E-2</v>
      </c>
      <c r="M9" s="72">
        <f>M$3*('Indice PondENGHO'!N6-'Indice PondENGHO'!N5)/'Indice PondENGHO'!$BL5</f>
        <v>8.0619679746695386E-2</v>
      </c>
      <c r="N9" s="72">
        <f>N$3*('Indice PondENGHO'!O6-'Indice PondENGHO'!O5)/'Indice PondENGHO'!$BL5</f>
        <v>6.6350489913325539E-2</v>
      </c>
      <c r="O9" s="66"/>
      <c r="P9">
        <f>+P$3*('Indice PondENGHO'!AZ6-'Indice PondENGHO'!AZ5)/'Indice PondENGHO'!$BP5</f>
        <v>0.33840197281896967</v>
      </c>
      <c r="Q9">
        <f>+Q$3*('Indice PondENGHO'!BA6-'Indice PondENGHO'!BA5)/'Indice PondENGHO'!$BP5</f>
        <v>4.4489171551409912E-2</v>
      </c>
      <c r="R9">
        <f>+R$3*('Indice PondENGHO'!BB6-'Indice PondENGHO'!BB5)/'Indice PondENGHO'!$BP5</f>
        <v>0.26265031094039265</v>
      </c>
      <c r="S9">
        <f>+S$3*('Indice PondENGHO'!BC6-'Indice PondENGHO'!BC5)/'Indice PondENGHO'!$BP5</f>
        <v>0.85569261408919084</v>
      </c>
      <c r="T9">
        <f>+T$3*('Indice PondENGHO'!BD6-'Indice PondENGHO'!BD5)/'Indice PondENGHO'!$BP5</f>
        <v>7.3484592314541117E-2</v>
      </c>
      <c r="U9">
        <f>+U$3*('Indice PondENGHO'!BE6-'Indice PondENGHO'!BE5)/'Indice PondENGHO'!$BP5</f>
        <v>0.13528715209993486</v>
      </c>
      <c r="V9">
        <f>+V$3*('Indice PondENGHO'!BF6-'Indice PondENGHO'!BF5)/'Indice PondENGHO'!$BP5</f>
        <v>9.9774393623788246E-2</v>
      </c>
      <c r="W9">
        <f>+W$3*('Indice PondENGHO'!BG6-'Indice PondENGHO'!BG5)/'Indice PondENGHO'!$BP5</f>
        <v>0.32234341786170567</v>
      </c>
      <c r="X9">
        <f>+X$3*('Indice PondENGHO'!BH6-'Indice PondENGHO'!BH5)/'Indice PondENGHO'!$BP5</f>
        <v>0.26461621798121382</v>
      </c>
      <c r="Y9">
        <f>+Y$3*('Indice PondENGHO'!BI6-'Indice PondENGHO'!BI5)/'Indice PondENGHO'!$BP5</f>
        <v>0.13553997882815097</v>
      </c>
      <c r="Z9">
        <f>+Z$3*('Indice PondENGHO'!BJ6-'Indice PondENGHO'!BJ5)/'Indice PondENGHO'!$BP5</f>
        <v>0.16056598618909215</v>
      </c>
      <c r="AA9">
        <f>+AA$3*('Indice PondENGHO'!BK6-'Indice PondENGHO'!BK5)/'Indice PondENGHO'!$BP5</f>
        <v>9.0178864491230748E-2</v>
      </c>
      <c r="AC9" s="72">
        <f t="shared" si="7"/>
        <v>0.4453335412579903</v>
      </c>
      <c r="AD9" s="72">
        <f t="shared" si="8"/>
        <v>9.638035753857202E-3</v>
      </c>
      <c r="AE9" s="72">
        <f t="shared" si="9"/>
        <v>4.3553448906181957E-2</v>
      </c>
      <c r="AF9" s="72">
        <f t="shared" si="10"/>
        <v>5.0990580102640126E-2</v>
      </c>
      <c r="AG9" s="72">
        <f t="shared" si="11"/>
        <v>-2.6715080404905257E-2</v>
      </c>
      <c r="AH9" s="72">
        <f t="shared" si="12"/>
        <v>-5.4933385558756098E-2</v>
      </c>
      <c r="AI9" s="72">
        <f t="shared" si="13"/>
        <v>-3.6462155118790682E-2</v>
      </c>
      <c r="AJ9" s="72">
        <f t="shared" si="14"/>
        <v>4.4424803579634797E-2</v>
      </c>
      <c r="AK9" s="72">
        <f t="shared" si="15"/>
        <v>-6.9484588018250359E-2</v>
      </c>
      <c r="AL9" s="72">
        <f t="shared" si="16"/>
        <v>-8.35869389129065E-2</v>
      </c>
      <c r="AM9" s="72">
        <f t="shared" si="17"/>
        <v>-7.9946306442396767E-2</v>
      </c>
      <c r="AN9" s="72">
        <f t="shared" si="18"/>
        <v>-2.3828374577905209E-2</v>
      </c>
    </row>
    <row r="10" spans="2:41" x14ac:dyDescent="0.3">
      <c r="B10" s="66">
        <f>+'Indice PondENGHO'!A7</f>
        <v>42856</v>
      </c>
      <c r="C10" s="72">
        <f>C$3*('Indice PondENGHO'!D7-'Indice PondENGHO'!D6)/'Indice PondENGHO'!$BL6</f>
        <v>0.46276969824341596</v>
      </c>
      <c r="D10" s="72">
        <f>D$3*('Indice PondENGHO'!E7-'Indice PondENGHO'!E6)/'Indice PondENGHO'!$BL6</f>
        <v>3.8056370602490161E-2</v>
      </c>
      <c r="E10" s="72">
        <f>E$3*('Indice PondENGHO'!F7-'Indice PondENGHO'!F6)/'Indice PondENGHO'!$BL6</f>
        <v>0.15974020810948511</v>
      </c>
      <c r="F10" s="72">
        <f>F$3*('Indice PondENGHO'!G7-'Indice PondENGHO'!G6)/'Indice PondENGHO'!$BL6</f>
        <v>0.28640745304872328</v>
      </c>
      <c r="G10" s="72">
        <f>G$3*('Indice PondENGHO'!H7-'Indice PondENGHO'!H6)/'Indice PondENGHO'!$BL6</f>
        <v>0.10269602470498593</v>
      </c>
      <c r="H10" s="72">
        <f>H$3*('Indice PondENGHO'!I7-'Indice PondENGHO'!I6)/'Indice PondENGHO'!$BL6</f>
        <v>6.572604482324837E-2</v>
      </c>
      <c r="I10" s="72">
        <f>I$3*('Indice PondENGHO'!J7-'Indice PondENGHO'!J6)/'Indice PondENGHO'!$BL6</f>
        <v>0.10109285357935945</v>
      </c>
      <c r="J10" s="72">
        <f>J$3*('Indice PondENGHO'!K7-'Indice PondENGHO'!K6)/'Indice PondENGHO'!$BL6</f>
        <v>1.7802248870311687E-2</v>
      </c>
      <c r="K10" s="72">
        <f>K$3*('Indice PondENGHO'!L7-'Indice PondENGHO'!L6)/'Indice PondENGHO'!$BL6</f>
        <v>5.709789060799373E-2</v>
      </c>
      <c r="L10" s="72">
        <f>L$3*('Indice PondENGHO'!M7-'Indice PondENGHO'!M6)/'Indice PondENGHO'!$BL6</f>
        <v>2.8835620690579912E-2</v>
      </c>
      <c r="M10" s="72">
        <f>M$3*('Indice PondENGHO'!N7-'Indice PondENGHO'!N6)/'Indice PondENGHO'!$BL6</f>
        <v>6.9081595905410936E-2</v>
      </c>
      <c r="N10" s="72">
        <f>N$3*('Indice PondENGHO'!O7-'Indice PondENGHO'!O6)/'Indice PondENGHO'!$BL6</f>
        <v>4.947552267724991E-2</v>
      </c>
      <c r="O10" s="66"/>
      <c r="P10">
        <f>+P$3*('Indice PondENGHO'!AZ7-'Indice PondENGHO'!AZ6)/'Indice PondENGHO'!$BP6</f>
        <v>0.2017893019205621</v>
      </c>
      <c r="Q10">
        <f>+Q$3*('Indice PondENGHO'!BA7-'Indice PondENGHO'!BA6)/'Indice PondENGHO'!$BP6</f>
        <v>3.1911094678623804E-2</v>
      </c>
      <c r="R10">
        <f>+R$3*('Indice PondENGHO'!BB7-'Indice PondENGHO'!BB6)/'Indice PondENGHO'!$BP6</f>
        <v>9.7182540440126808E-2</v>
      </c>
      <c r="S10">
        <f>+S$3*('Indice PondENGHO'!BC7-'Indice PondENGHO'!BC6)/'Indice PondENGHO'!$BP6</f>
        <v>0.29142925864014241</v>
      </c>
      <c r="T10">
        <f>+T$3*('Indice PondENGHO'!BD7-'Indice PondENGHO'!BD6)/'Indice PondENGHO'!$BP6</f>
        <v>0.18504087334516572</v>
      </c>
      <c r="U10">
        <f>+U$3*('Indice PondENGHO'!BE7-'Indice PondENGHO'!BE6)/'Indice PondENGHO'!$BP6</f>
        <v>0.12031987801335473</v>
      </c>
      <c r="V10">
        <f>+V$3*('Indice PondENGHO'!BF7-'Indice PondENGHO'!BF6)/'Indice PondENGHO'!$BP6</f>
        <v>0.13592343646971264</v>
      </c>
      <c r="W10">
        <f>+W$3*('Indice PondENGHO'!BG7-'Indice PondENGHO'!BG6)/'Indice PondENGHO'!$BP6</f>
        <v>1.4671574082200305E-2</v>
      </c>
      <c r="X10">
        <f>+X$3*('Indice PondENGHO'!BH7-'Indice PondENGHO'!BH6)/'Indice PondENGHO'!$BP6</f>
        <v>8.2037600796465271E-2</v>
      </c>
      <c r="Y10">
        <f>+Y$3*('Indice PondENGHO'!BI7-'Indice PondENGHO'!BI6)/'Indice PondENGHO'!$BP6</f>
        <v>7.3078499201141178E-2</v>
      </c>
      <c r="Z10">
        <f>+Z$3*('Indice PondENGHO'!BJ7-'Indice PondENGHO'!BJ6)/'Indice PondENGHO'!$BP6</f>
        <v>0.10700270057759496</v>
      </c>
      <c r="AA10">
        <f>+AA$3*('Indice PondENGHO'!BK7-'Indice PondENGHO'!BK6)/'Indice PondENGHO'!$BP6</f>
        <v>6.3071069041338204E-2</v>
      </c>
      <c r="AC10" s="72">
        <f t="shared" si="7"/>
        <v>0.26098039632285386</v>
      </c>
      <c r="AD10" s="72">
        <f t="shared" si="8"/>
        <v>6.1452759238663571E-3</v>
      </c>
      <c r="AE10" s="72">
        <f t="shared" si="9"/>
        <v>6.2557667669358302E-2</v>
      </c>
      <c r="AF10" s="72">
        <f t="shared" si="10"/>
        <v>-5.0218055914191262E-3</v>
      </c>
      <c r="AG10" s="72">
        <f t="shared" si="11"/>
        <v>-8.2344848640179796E-2</v>
      </c>
      <c r="AH10" s="72">
        <f t="shared" si="12"/>
        <v>-5.4593833190106356E-2</v>
      </c>
      <c r="AI10" s="72">
        <f t="shared" si="13"/>
        <v>-3.4830582890353193E-2</v>
      </c>
      <c r="AJ10" s="72">
        <f t="shared" si="14"/>
        <v>3.1306747881113817E-3</v>
      </c>
      <c r="AK10" s="72">
        <f t="shared" si="15"/>
        <v>-2.4939710188471541E-2</v>
      </c>
      <c r="AL10" s="72">
        <f t="shared" si="16"/>
        <v>-4.4242878510561266E-2</v>
      </c>
      <c r="AM10" s="72">
        <f t="shared" si="17"/>
        <v>-3.7921104672184028E-2</v>
      </c>
      <c r="AN10" s="72">
        <f t="shared" si="18"/>
        <v>-1.3595546364088294E-2</v>
      </c>
    </row>
    <row r="11" spans="2:41" x14ac:dyDescent="0.3">
      <c r="B11" s="66">
        <f>+'Indice PondENGHO'!A8</f>
        <v>42887</v>
      </c>
      <c r="C11" s="72">
        <f>C$3*('Indice PondENGHO'!D8-'Indice PondENGHO'!D7)/'Indice PondENGHO'!$BL7</f>
        <v>0.29643768398620335</v>
      </c>
      <c r="D11" s="72">
        <f>D$3*('Indice PondENGHO'!E8-'Indice PondENGHO'!E7)/'Indice PondENGHO'!$BL7</f>
        <v>1.7288864829216561E-2</v>
      </c>
      <c r="E11" s="72">
        <f>E$3*('Indice PondENGHO'!F8-'Indice PondENGHO'!F7)/'Indice PondENGHO'!$BL7</f>
        <v>8.2811277382447895E-2</v>
      </c>
      <c r="F11" s="72">
        <f>F$3*('Indice PondENGHO'!G8-'Indice PondENGHO'!G7)/'Indice PondENGHO'!$BL7</f>
        <v>0.25609080496597036</v>
      </c>
      <c r="G11" s="72">
        <f>G$3*('Indice PondENGHO'!H8-'Indice PondENGHO'!H7)/'Indice PondENGHO'!$BL7</f>
        <v>4.3255397792777858E-2</v>
      </c>
      <c r="H11" s="72">
        <f>H$3*('Indice PondENGHO'!I8-'Indice PondENGHO'!I7)/'Indice PondENGHO'!$BL7</f>
        <v>6.4240937985723848E-2</v>
      </c>
      <c r="I11" s="72">
        <f>I$3*('Indice PondENGHO'!J8-'Indice PondENGHO'!J7)/'Indice PondENGHO'!$BL7</f>
        <v>8.8125683381243644E-2</v>
      </c>
      <c r="J11" s="72">
        <f>J$3*('Indice PondENGHO'!K8-'Indice PondENGHO'!K7)/'Indice PondENGHO'!$BL7</f>
        <v>5.5184568968015546E-2</v>
      </c>
      <c r="K11" s="72">
        <f>K$3*('Indice PondENGHO'!L8-'Indice PondENGHO'!L7)/'Indice PondENGHO'!$BL7</f>
        <v>0.16509539790388542</v>
      </c>
      <c r="L11" s="72">
        <f>L$3*('Indice PondENGHO'!M8-'Indice PondENGHO'!M7)/'Indice PondENGHO'!$BL7</f>
        <v>1.5242637094767184E-2</v>
      </c>
      <c r="M11" s="72">
        <f>M$3*('Indice PondENGHO'!N8-'Indice PondENGHO'!N7)/'Indice PondENGHO'!$BL7</f>
        <v>4.7596473282402206E-2</v>
      </c>
      <c r="N11" s="72">
        <f>N$3*('Indice PondENGHO'!O8-'Indice PondENGHO'!O7)/'Indice PondENGHO'!$BL7</f>
        <v>4.9059337341018326E-2</v>
      </c>
      <c r="O11" s="66"/>
      <c r="P11">
        <f>+P$3*('Indice PondENGHO'!AZ8-'Indice PondENGHO'!AZ7)/'Indice PondENGHO'!$BP7</f>
        <v>0.14213525529419468</v>
      </c>
      <c r="Q11">
        <f>+Q$3*('Indice PondENGHO'!BA8-'Indice PondENGHO'!BA7)/'Indice PondENGHO'!$BP7</f>
        <v>1.2085287449971388E-2</v>
      </c>
      <c r="R11">
        <f>+R$3*('Indice PondENGHO'!BB8-'Indice PondENGHO'!BB7)/'Indice PondENGHO'!$BP7</f>
        <v>5.2203239660779832E-2</v>
      </c>
      <c r="S11">
        <f>+S$3*('Indice PondENGHO'!BC8-'Indice PondENGHO'!BC7)/'Indice PondENGHO'!$BP7</f>
        <v>0.289975074079727</v>
      </c>
      <c r="T11">
        <f>+T$3*('Indice PondENGHO'!BD8-'Indice PondENGHO'!BD7)/'Indice PondENGHO'!$BP7</f>
        <v>8.9110494908710702E-2</v>
      </c>
      <c r="U11">
        <f>+U$3*('Indice PondENGHO'!BE8-'Indice PondENGHO'!BE7)/'Indice PondENGHO'!$BP7</f>
        <v>0.11361939575024435</v>
      </c>
      <c r="V11">
        <f>+V$3*('Indice PondENGHO'!BF8-'Indice PondENGHO'!BF7)/'Indice PondENGHO'!$BP7</f>
        <v>9.902716331733416E-2</v>
      </c>
      <c r="W11">
        <f>+W$3*('Indice PondENGHO'!BG8-'Indice PondENGHO'!BG7)/'Indice PondENGHO'!$BP7</f>
        <v>6.343311484591535E-2</v>
      </c>
      <c r="X11">
        <f>+X$3*('Indice PondENGHO'!BH8-'Indice PondENGHO'!BH7)/'Indice PondENGHO'!$BP7</f>
        <v>0.23334381681476696</v>
      </c>
      <c r="Y11">
        <f>+Y$3*('Indice PondENGHO'!BI8-'Indice PondENGHO'!BI7)/'Indice PondENGHO'!$BP7</f>
        <v>3.4860094320581139E-2</v>
      </c>
      <c r="Z11">
        <f>+Z$3*('Indice PondENGHO'!BJ8-'Indice PondENGHO'!BJ7)/'Indice PondENGHO'!$BP7</f>
        <v>0.1130713921150974</v>
      </c>
      <c r="AA11">
        <f>+AA$3*('Indice PondENGHO'!BK8-'Indice PondENGHO'!BK7)/'Indice PondENGHO'!$BP7</f>
        <v>6.31725332330456E-2</v>
      </c>
      <c r="AC11" s="72">
        <f t="shared" si="7"/>
        <v>0.15430242869200866</v>
      </c>
      <c r="AD11" s="72">
        <f t="shared" si="8"/>
        <v>5.2035773792451726E-3</v>
      </c>
      <c r="AE11" s="72">
        <f t="shared" si="9"/>
        <v>3.0608037721668063E-2</v>
      </c>
      <c r="AF11" s="72">
        <f t="shared" si="10"/>
        <v>-3.3884269113756638E-2</v>
      </c>
      <c r="AG11" s="72">
        <f t="shared" si="11"/>
        <v>-4.5855097115932844E-2</v>
      </c>
      <c r="AH11" s="72">
        <f t="shared" si="12"/>
        <v>-4.9378457764520503E-2</v>
      </c>
      <c r="AI11" s="72">
        <f t="shared" si="13"/>
        <v>-1.0901479936090516E-2</v>
      </c>
      <c r="AJ11" s="72">
        <f t="shared" si="14"/>
        <v>-8.2485458778998044E-3</v>
      </c>
      <c r="AK11" s="72">
        <f t="shared" si="15"/>
        <v>-6.8248418910881542E-2</v>
      </c>
      <c r="AL11" s="72">
        <f t="shared" si="16"/>
        <v>-1.9617457225813956E-2</v>
      </c>
      <c r="AM11" s="72">
        <f t="shared" si="17"/>
        <v>-6.5474918832695184E-2</v>
      </c>
      <c r="AN11" s="72">
        <f t="shared" si="18"/>
        <v>-1.4113195892027273E-2</v>
      </c>
    </row>
    <row r="12" spans="2:41" x14ac:dyDescent="0.3">
      <c r="B12" s="66">
        <f>+'Indice PondENGHO'!A9</f>
        <v>42917</v>
      </c>
      <c r="C12" s="72">
        <f>C$3*('Indice PondENGHO'!D9-'Indice PondENGHO'!D8)/'Indice PondENGHO'!$BL8</f>
        <v>0.36894138125941411</v>
      </c>
      <c r="D12" s="72">
        <f>D$3*('Indice PondENGHO'!E9-'Indice PondENGHO'!E8)/'Indice PondENGHO'!$BL8</f>
        <v>6.4203444591574552E-2</v>
      </c>
      <c r="E12" s="72">
        <f>E$3*('Indice PondENGHO'!F9-'Indice PondENGHO'!F8)/'Indice PondENGHO'!$BL8</f>
        <v>-7.2626962731558428E-2</v>
      </c>
      <c r="F12" s="72">
        <f>F$3*('Indice PondENGHO'!G9-'Indice PondENGHO'!G8)/'Indice PondENGHO'!$BL8</f>
        <v>0.29377729214412901</v>
      </c>
      <c r="G12" s="72">
        <f>G$3*('Indice PondENGHO'!H9-'Indice PondENGHO'!H8)/'Indice PondENGHO'!$BL8</f>
        <v>9.5269664839104484E-2</v>
      </c>
      <c r="H12" s="72">
        <f>H$3*('Indice PondENGHO'!I9-'Indice PondENGHO'!I8)/'Indice PondENGHO'!$BL8</f>
        <v>0.1350571539758294</v>
      </c>
      <c r="I12" s="72">
        <f>I$3*('Indice PondENGHO'!J9-'Indice PondENGHO'!J8)/'Indice PondENGHO'!$BL8</f>
        <v>0.23633120002393337</v>
      </c>
      <c r="J12" s="72">
        <f>J$3*('Indice PondENGHO'!K9-'Indice PondENGHO'!K8)/'Indice PondENGHO'!$BL8</f>
        <v>4.7256995910416773E-2</v>
      </c>
      <c r="K12" s="72">
        <f>K$3*('Indice PondENGHO'!L9-'Indice PondENGHO'!L8)/'Indice PondENGHO'!$BL8</f>
        <v>0.26461845616539459</v>
      </c>
      <c r="L12" s="72">
        <f>L$3*('Indice PondENGHO'!M9-'Indice PondENGHO'!M8)/'Indice PondENGHO'!$BL8</f>
        <v>1.6113592432375878E-2</v>
      </c>
      <c r="M12" s="72">
        <f>M$3*('Indice PondENGHO'!N9-'Indice PondENGHO'!N8)/'Indice PondENGHO'!$BL8</f>
        <v>0.10050442490370287</v>
      </c>
      <c r="N12" s="72">
        <f>N$3*('Indice PondENGHO'!O9-'Indice PondENGHO'!O8)/'Indice PondENGHO'!$BL8</f>
        <v>4.5264339672999566E-2</v>
      </c>
      <c r="O12" s="66"/>
      <c r="P12">
        <f>+P$3*('Indice PondENGHO'!AZ9-'Indice PondENGHO'!AZ8)/'Indice PondENGHO'!$BP8</f>
        <v>0.17829636238515695</v>
      </c>
      <c r="Q12">
        <f>+Q$3*('Indice PondENGHO'!BA9-'Indice PondENGHO'!BA8)/'Indice PondENGHO'!$BP8</f>
        <v>5.566402538093608E-2</v>
      </c>
      <c r="R12">
        <f>+R$3*('Indice PondENGHO'!BB9-'Indice PondENGHO'!BB8)/'Indice PondENGHO'!$BP8</f>
        <v>-7.3298687249083727E-2</v>
      </c>
      <c r="S12">
        <f>+S$3*('Indice PondENGHO'!BC9-'Indice PondENGHO'!BC8)/'Indice PondENGHO'!$BP8</f>
        <v>0.33528772834163134</v>
      </c>
      <c r="T12">
        <f>+T$3*('Indice PondENGHO'!BD9-'Indice PondENGHO'!BD8)/'Indice PondENGHO'!$BP8</f>
        <v>0.16246351262041903</v>
      </c>
      <c r="U12">
        <f>+U$3*('Indice PondENGHO'!BE9-'Indice PondENGHO'!BE8)/'Indice PondENGHO'!$BP8</f>
        <v>0.27256863604408132</v>
      </c>
      <c r="V12">
        <f>+V$3*('Indice PondENGHO'!BF9-'Indice PondENGHO'!BF8)/'Indice PondENGHO'!$BP8</f>
        <v>0.31616549441576164</v>
      </c>
      <c r="W12">
        <f>+W$3*('Indice PondENGHO'!BG9-'Indice PondENGHO'!BG8)/'Indice PondENGHO'!$BP8</f>
        <v>4.4644105020693624E-2</v>
      </c>
      <c r="X12">
        <f>+X$3*('Indice PondENGHO'!BH9-'Indice PondENGHO'!BH8)/'Indice PondENGHO'!$BP8</f>
        <v>0.34995653772340768</v>
      </c>
      <c r="Y12">
        <f>+Y$3*('Indice PondENGHO'!BI9-'Indice PondENGHO'!BI8)/'Indice PondENGHO'!$BP8</f>
        <v>3.0695144341166491E-2</v>
      </c>
      <c r="Z12">
        <f>+Z$3*('Indice PondENGHO'!BJ9-'Indice PondENGHO'!BJ8)/'Indice PondENGHO'!$BP8</f>
        <v>0.21283544604633239</v>
      </c>
      <c r="AA12">
        <f>+AA$3*('Indice PondENGHO'!BK9-'Indice PondENGHO'!BK8)/'Indice PondENGHO'!$BP8</f>
        <v>6.6943835373079172E-2</v>
      </c>
      <c r="AC12" s="72">
        <f t="shared" si="7"/>
        <v>0.19064501887425717</v>
      </c>
      <c r="AD12" s="72">
        <f t="shared" si="8"/>
        <v>8.5394192106384714E-3</v>
      </c>
      <c r="AE12" s="72">
        <f t="shared" si="9"/>
        <v>6.7172451752529894E-4</v>
      </c>
      <c r="AF12" s="72">
        <f t="shared" si="10"/>
        <v>-4.1510436197502332E-2</v>
      </c>
      <c r="AG12" s="72">
        <f t="shared" si="11"/>
        <v>-6.7193847781314542E-2</v>
      </c>
      <c r="AH12" s="72">
        <f t="shared" si="12"/>
        <v>-0.13751148206825192</v>
      </c>
      <c r="AI12" s="72">
        <f t="shared" si="13"/>
        <v>-7.9834294391828264E-2</v>
      </c>
      <c r="AJ12" s="72">
        <f t="shared" si="14"/>
        <v>2.612890889723149E-3</v>
      </c>
      <c r="AK12" s="72">
        <f t="shared" si="15"/>
        <v>-8.533808155801309E-2</v>
      </c>
      <c r="AL12" s="72">
        <f t="shared" si="16"/>
        <v>-1.4581551908790614E-2</v>
      </c>
      <c r="AM12" s="72">
        <f t="shared" si="17"/>
        <v>-0.11233102114262952</v>
      </c>
      <c r="AN12" s="72">
        <f t="shared" si="18"/>
        <v>-2.1679495700079605E-2</v>
      </c>
    </row>
    <row r="13" spans="2:41" x14ac:dyDescent="0.3">
      <c r="B13" s="66">
        <f>+'Indice PondENGHO'!A10</f>
        <v>42948</v>
      </c>
      <c r="C13" s="72">
        <f>C$3*('Indice PondENGHO'!D10-'Indice PondENGHO'!D9)/'Indice PondENGHO'!$BL9</f>
        <v>0.65423843431803508</v>
      </c>
      <c r="D13" s="72">
        <f>D$3*('Indice PondENGHO'!E10-'Indice PondENGHO'!E9)/'Indice PondENGHO'!$BL9</f>
        <v>3.1576115214981243E-2</v>
      </c>
      <c r="E13" s="72">
        <f>E$3*('Indice PondENGHO'!F10-'Indice PondENGHO'!F9)/'Indice PondENGHO'!$BL9</f>
        <v>-4.3328951057512936E-2</v>
      </c>
      <c r="F13" s="72">
        <f>F$3*('Indice PondENGHO'!G10-'Indice PondENGHO'!G9)/'Indice PondENGHO'!$BL9</f>
        <v>0.3159720452504659</v>
      </c>
      <c r="G13" s="72">
        <f>G$3*('Indice PondENGHO'!H10-'Indice PondENGHO'!H9)/'Indice PondENGHO'!$BL9</f>
        <v>3.4346890236710677E-2</v>
      </c>
      <c r="H13" s="72">
        <f>H$3*('Indice PondENGHO'!I10-'Indice PondENGHO'!I9)/'Indice PondENGHO'!$BL9</f>
        <v>0.10382421718518169</v>
      </c>
      <c r="I13" s="72">
        <f>I$3*('Indice PondENGHO'!J10-'Indice PondENGHO'!J9)/'Indice PondENGHO'!$BL9</f>
        <v>0.10636997625356784</v>
      </c>
      <c r="J13" s="72">
        <f>J$3*('Indice PondENGHO'!K10-'Indice PondENGHO'!K9)/'Indice PondENGHO'!$BL9</f>
        <v>7.9729290931848787E-2</v>
      </c>
      <c r="K13" s="72">
        <f>K$3*('Indice PondENGHO'!L10-'Indice PondENGHO'!L9)/'Indice PondENGHO'!$BL9</f>
        <v>8.341911806664426E-2</v>
      </c>
      <c r="L13" s="72">
        <f>L$3*('Indice PondENGHO'!M10-'Indice PondENGHO'!M9)/'Indice PondENGHO'!$BL9</f>
        <v>3.3077228033762347E-2</v>
      </c>
      <c r="M13" s="72">
        <f>M$3*('Indice PondENGHO'!N10-'Indice PondENGHO'!N9)/'Indice PondENGHO'!$BL9</f>
        <v>3.3068735121278801E-2</v>
      </c>
      <c r="N13" s="72">
        <f>N$3*('Indice PondENGHO'!O10-'Indice PondENGHO'!O9)/'Indice PondENGHO'!$BL9</f>
        <v>6.159570566323673E-2</v>
      </c>
      <c r="O13" s="66"/>
      <c r="P13">
        <f>+P$3*('Indice PondENGHO'!AZ10-'Indice PondENGHO'!AZ9)/'Indice PondENGHO'!$BP9</f>
        <v>0.32663094628463152</v>
      </c>
      <c r="Q13">
        <f>+Q$3*('Indice PondENGHO'!BA10-'Indice PondENGHO'!BA9)/'Indice PondENGHO'!$BP9</f>
        <v>2.3651860703749802E-2</v>
      </c>
      <c r="R13">
        <f>+R$3*('Indice PondENGHO'!BB10-'Indice PondENGHO'!BB9)/'Indice PondENGHO'!$BP9</f>
        <v>-2.8859151059180185E-2</v>
      </c>
      <c r="S13">
        <f>+S$3*('Indice PondENGHO'!BC10-'Indice PondENGHO'!BC9)/'Indice PondENGHO'!$BP9</f>
        <v>0.36245427000181912</v>
      </c>
      <c r="T13">
        <f>+T$3*('Indice PondENGHO'!BD10-'Indice PondENGHO'!BD9)/'Indice PondENGHO'!$BP9</f>
        <v>6.6235368352744059E-2</v>
      </c>
      <c r="U13">
        <f>+U$3*('Indice PondENGHO'!BE10-'Indice PondENGHO'!BE9)/'Indice PondENGHO'!$BP9</f>
        <v>0.2115779819454939</v>
      </c>
      <c r="V13">
        <f>+V$3*('Indice PondENGHO'!BF10-'Indice PondENGHO'!BF9)/'Indice PondENGHO'!$BP9</f>
        <v>0.16813116292394925</v>
      </c>
      <c r="W13">
        <f>+W$3*('Indice PondENGHO'!BG10-'Indice PondENGHO'!BG9)/'Indice PondENGHO'!$BP9</f>
        <v>7.4423606388159452E-2</v>
      </c>
      <c r="X13">
        <f>+X$3*('Indice PondENGHO'!BH10-'Indice PondENGHO'!BH9)/'Indice PondENGHO'!$BP9</f>
        <v>4.8883002855134201E-2</v>
      </c>
      <c r="Y13">
        <f>+Y$3*('Indice PondENGHO'!BI10-'Indice PondENGHO'!BI9)/'Indice PondENGHO'!$BP9</f>
        <v>6.8971173177018036E-2</v>
      </c>
      <c r="Z13">
        <f>+Z$3*('Indice PondENGHO'!BJ10-'Indice PondENGHO'!BJ9)/'Indice PondENGHO'!$BP9</f>
        <v>6.2478586243298634E-2</v>
      </c>
      <c r="AA13">
        <f>+AA$3*('Indice PondENGHO'!BK10-'Indice PondENGHO'!BK9)/'Indice PondENGHO'!$BP9</f>
        <v>7.5197249472406205E-2</v>
      </c>
      <c r="AC13" s="72">
        <f t="shared" si="7"/>
        <v>0.32760748803340356</v>
      </c>
      <c r="AD13" s="72">
        <f t="shared" si="8"/>
        <v>7.9242545112314412E-3</v>
      </c>
      <c r="AE13" s="72">
        <f t="shared" si="9"/>
        <v>-1.4469799998332752E-2</v>
      </c>
      <c r="AF13" s="72">
        <f t="shared" si="10"/>
        <v>-4.6482224751353218E-2</v>
      </c>
      <c r="AG13" s="72">
        <f t="shared" si="11"/>
        <v>-3.1888478116033382E-2</v>
      </c>
      <c r="AH13" s="72">
        <f t="shared" si="12"/>
        <v>-0.10775376476031222</v>
      </c>
      <c r="AI13" s="72">
        <f t="shared" si="13"/>
        <v>-6.1761186670381413E-2</v>
      </c>
      <c r="AJ13" s="72">
        <f t="shared" si="14"/>
        <v>5.3056845436893346E-3</v>
      </c>
      <c r="AK13" s="72">
        <f t="shared" si="15"/>
        <v>3.4536115211510059E-2</v>
      </c>
      <c r="AL13" s="72">
        <f t="shared" si="16"/>
        <v>-3.5893945143255689E-2</v>
      </c>
      <c r="AM13" s="72">
        <f t="shared" si="17"/>
        <v>-2.9409851122019832E-2</v>
      </c>
      <c r="AN13" s="72">
        <f t="shared" si="18"/>
        <v>-1.3601543809169475E-2</v>
      </c>
    </row>
    <row r="14" spans="2:41" x14ac:dyDescent="0.3">
      <c r="B14" s="66">
        <f>+'Indice PondENGHO'!A11</f>
        <v>42979</v>
      </c>
      <c r="C14" s="72">
        <f>C$3*('Indice PondENGHO'!D11-'Indice PondENGHO'!D10)/'Indice PondENGHO'!$BL10</f>
        <v>0.64412906168662021</v>
      </c>
      <c r="D14" s="72">
        <f>D$3*('Indice PondENGHO'!E11-'Indice PondENGHO'!E10)/'Indice PondENGHO'!$BL10</f>
        <v>1.5975747122369828E-2</v>
      </c>
      <c r="E14" s="72">
        <f>E$3*('Indice PondENGHO'!F11-'Indice PondENGHO'!F10)/'Indice PondENGHO'!$BL10</f>
        <v>0.23043034005660062</v>
      </c>
      <c r="F14" s="72">
        <f>F$3*('Indice PondENGHO'!G11-'Indice PondENGHO'!G10)/'Indice PondENGHO'!$BL10</f>
        <v>0.29776228924823944</v>
      </c>
      <c r="G14" s="72">
        <f>G$3*('Indice PondENGHO'!H11-'Indice PondENGHO'!H10)/'Indice PondENGHO'!$BL10</f>
        <v>4.0721373820850511E-2</v>
      </c>
      <c r="H14" s="72">
        <f>H$3*('Indice PondENGHO'!I11-'Indice PondENGHO'!I10)/'Indice PondENGHO'!$BL10</f>
        <v>0.10269003519217293</v>
      </c>
      <c r="I14" s="72">
        <f>I$3*('Indice PondENGHO'!J11-'Indice PondENGHO'!J10)/'Indice PondENGHO'!$BL10</f>
        <v>7.9849962115652831E-2</v>
      </c>
      <c r="J14" s="72">
        <f>J$3*('Indice PondENGHO'!K11-'Indice PondENGHO'!K10)/'Indice PondENGHO'!$BL10</f>
        <v>5.420413489822358E-2</v>
      </c>
      <c r="K14" s="72">
        <f>K$3*('Indice PondENGHO'!L11-'Indice PondENGHO'!L10)/'Indice PondENGHO'!$BL10</f>
        <v>0.19076492500555117</v>
      </c>
      <c r="L14" s="72">
        <f>L$3*('Indice PondENGHO'!M11-'Indice PondENGHO'!M10)/'Indice PondENGHO'!$BL10</f>
        <v>6.2743047445839806E-2</v>
      </c>
      <c r="M14" s="72">
        <f>M$3*('Indice PondENGHO'!N11-'Indice PondENGHO'!N10)/'Indice PondENGHO'!$BL10</f>
        <v>6.1097532811579341E-2</v>
      </c>
      <c r="N14" s="72">
        <f>N$3*('Indice PondENGHO'!O11-'Indice PondENGHO'!O10)/'Indice PondENGHO'!$BL10</f>
        <v>5.6186729843385227E-2</v>
      </c>
      <c r="O14" s="66"/>
      <c r="P14">
        <f>+P$3*('Indice PondENGHO'!AZ11-'Indice PondENGHO'!AZ10)/'Indice PondENGHO'!$BP10</f>
        <v>0.27733621919531953</v>
      </c>
      <c r="Q14">
        <f>+Q$3*('Indice PondENGHO'!BA11-'Indice PondENGHO'!BA10)/'Indice PondENGHO'!$BP10</f>
        <v>1.2544108577511077E-2</v>
      </c>
      <c r="R14">
        <f>+R$3*('Indice PondENGHO'!BB11-'Indice PondENGHO'!BB10)/'Indice PondENGHO'!$BP10</f>
        <v>0.20870613061428936</v>
      </c>
      <c r="S14">
        <f>+S$3*('Indice PondENGHO'!BC11-'Indice PondENGHO'!BC10)/'Indice PondENGHO'!$BP10</f>
        <v>0.30213081162573507</v>
      </c>
      <c r="T14">
        <f>+T$3*('Indice PondENGHO'!BD11-'Indice PondENGHO'!BD10)/'Indice PondENGHO'!$BP10</f>
        <v>6.7005606014600566E-2</v>
      </c>
      <c r="U14">
        <f>+U$3*('Indice PondENGHO'!BE11-'Indice PondENGHO'!BE10)/'Indice PondENGHO'!$BP10</f>
        <v>0.20361572088899274</v>
      </c>
      <c r="V14">
        <f>+V$3*('Indice PondENGHO'!BF11-'Indice PondENGHO'!BF10)/'Indice PondENGHO'!$BP10</f>
        <v>0.12682542775583328</v>
      </c>
      <c r="W14">
        <f>+W$3*('Indice PondENGHO'!BG11-'Indice PondENGHO'!BG10)/'Indice PondENGHO'!$BP10</f>
        <v>5.0617782523533848E-2</v>
      </c>
      <c r="X14">
        <f>+X$3*('Indice PondENGHO'!BH11-'Indice PondENGHO'!BH10)/'Indice PondENGHO'!$BP10</f>
        <v>0.27284202962549453</v>
      </c>
      <c r="Y14">
        <f>+Y$3*('Indice PondENGHO'!BI11-'Indice PondENGHO'!BI10)/'Indice PondENGHO'!$BP10</f>
        <v>0.17542959259096921</v>
      </c>
      <c r="Z14">
        <f>+Z$3*('Indice PondENGHO'!BJ11-'Indice PondENGHO'!BJ10)/'Indice PondENGHO'!$BP10</f>
        <v>0.11284480401948818</v>
      </c>
      <c r="AA14">
        <f>+AA$3*('Indice PondENGHO'!BK11-'Indice PondENGHO'!BK10)/'Indice PondENGHO'!$BP10</f>
        <v>8.5847889493115823E-2</v>
      </c>
      <c r="AC14" s="72">
        <f t="shared" si="7"/>
        <v>0.36679284249130067</v>
      </c>
      <c r="AD14" s="72">
        <f t="shared" si="8"/>
        <v>3.4316385448587509E-3</v>
      </c>
      <c r="AE14" s="72">
        <f t="shared" si="9"/>
        <v>2.1724209442311265E-2</v>
      </c>
      <c r="AF14" s="72">
        <f t="shared" si="10"/>
        <v>-4.3685223774956317E-3</v>
      </c>
      <c r="AG14" s="72">
        <f t="shared" si="11"/>
        <v>-2.6284232193750055E-2</v>
      </c>
      <c r="AH14" s="72">
        <f t="shared" si="12"/>
        <v>-0.10092568569681981</v>
      </c>
      <c r="AI14" s="72">
        <f t="shared" si="13"/>
        <v>-4.6975465640180444E-2</v>
      </c>
      <c r="AJ14" s="72">
        <f t="shared" si="14"/>
        <v>3.5863523746897316E-3</v>
      </c>
      <c r="AK14" s="72">
        <f t="shared" si="15"/>
        <v>-8.2077104619943358E-2</v>
      </c>
      <c r="AL14" s="72">
        <f t="shared" si="16"/>
        <v>-0.11268654514512941</v>
      </c>
      <c r="AM14" s="72">
        <f t="shared" si="17"/>
        <v>-5.174727120790884E-2</v>
      </c>
      <c r="AN14" s="72">
        <f t="shared" si="18"/>
        <v>-2.9661159649730595E-2</v>
      </c>
    </row>
    <row r="15" spans="2:41" x14ac:dyDescent="0.3">
      <c r="B15" s="66">
        <f>+'Indice PondENGHO'!A12</f>
        <v>43009</v>
      </c>
      <c r="C15" s="72">
        <f>C$3*('Indice PondENGHO'!D12-'Indice PondENGHO'!D11)/'Indice PondENGHO'!$BL11</f>
        <v>0.53350659333444006</v>
      </c>
      <c r="D15" s="72">
        <f>D$3*('Indice PondENGHO'!E12-'Indice PondENGHO'!E11)/'Indice PondENGHO'!$BL11</f>
        <v>6.6271604289323244E-2</v>
      </c>
      <c r="E15" s="72">
        <f>E$3*('Indice PondENGHO'!F12-'Indice PondENGHO'!F11)/'Indice PondENGHO'!$BL11</f>
        <v>0.16709583347268264</v>
      </c>
      <c r="F15" s="72">
        <f>F$3*('Indice PondENGHO'!G12-'Indice PondENGHO'!G11)/'Indice PondENGHO'!$BL11</f>
        <v>0.15018774557679898</v>
      </c>
      <c r="G15" s="72">
        <f>G$3*('Indice PondENGHO'!H12-'Indice PondENGHO'!H11)/'Indice PondENGHO'!$BL11</f>
        <v>2.9439498751562015E-2</v>
      </c>
      <c r="H15" s="72">
        <f>H$3*('Indice PondENGHO'!I12-'Indice PondENGHO'!I11)/'Indice PondENGHO'!$BL11</f>
        <v>5.1706132312859504E-2</v>
      </c>
      <c r="I15" s="72">
        <f>I$3*('Indice PondENGHO'!J12-'Indice PondENGHO'!J11)/'Indice PondENGHO'!$BL11</f>
        <v>0.13925029503246267</v>
      </c>
      <c r="J15" s="72">
        <f>J$3*('Indice PondENGHO'!K12-'Indice PondENGHO'!K11)/'Indice PondENGHO'!$BL11</f>
        <v>0.28153063032692793</v>
      </c>
      <c r="K15" s="72">
        <f>K$3*('Indice PondENGHO'!L12-'Indice PondENGHO'!L11)/'Indice PondENGHO'!$BL11</f>
        <v>0.11122133087784844</v>
      </c>
      <c r="L15" s="72">
        <f>L$3*('Indice PondENGHO'!M12-'Indice PondENGHO'!M11)/'Indice PondENGHO'!$BL11</f>
        <v>1.5300515828718867E-2</v>
      </c>
      <c r="M15" s="72">
        <f>M$3*('Indice PondENGHO'!N12-'Indice PondENGHO'!N11)/'Indice PondENGHO'!$BL11</f>
        <v>5.9927435220292494E-2</v>
      </c>
      <c r="N15" s="72">
        <f>N$3*('Indice PondENGHO'!O12-'Indice PondENGHO'!O11)/'Indice PondENGHO'!$BL11</f>
        <v>4.8738579334438543E-2</v>
      </c>
      <c r="O15" s="66"/>
      <c r="P15">
        <f>+P$3*('Indice PondENGHO'!AZ12-'Indice PondENGHO'!AZ11)/'Indice PondENGHO'!$BP11</f>
        <v>0.23398976115760212</v>
      </c>
      <c r="Q15">
        <f>+Q$3*('Indice PondENGHO'!BA12-'Indice PondENGHO'!BA11)/'Indice PondENGHO'!$BP11</f>
        <v>5.5539343560105918E-2</v>
      </c>
      <c r="R15">
        <f>+R$3*('Indice PondENGHO'!BB12-'Indice PondENGHO'!BB11)/'Indice PondENGHO'!$BP11</f>
        <v>0.11932964588734231</v>
      </c>
      <c r="S15">
        <f>+S$3*('Indice PondENGHO'!BC12-'Indice PondENGHO'!BC11)/'Indice PondENGHO'!$BP11</f>
        <v>0.14890221212195803</v>
      </c>
      <c r="T15">
        <f>+T$3*('Indice PondENGHO'!BD12-'Indice PondENGHO'!BD11)/'Indice PondENGHO'!$BP11</f>
        <v>4.8127929884631722E-2</v>
      </c>
      <c r="U15">
        <f>+U$3*('Indice PondENGHO'!BE12-'Indice PondENGHO'!BE11)/'Indice PondENGHO'!$BP11</f>
        <v>8.1944391402134623E-2</v>
      </c>
      <c r="V15">
        <f>+V$3*('Indice PondENGHO'!BF12-'Indice PondENGHO'!BF11)/'Indice PondENGHO'!$BP11</f>
        <v>0.18629485441577293</v>
      </c>
      <c r="W15">
        <f>+W$3*('Indice PondENGHO'!BG12-'Indice PondENGHO'!BG11)/'Indice PondENGHO'!$BP11</f>
        <v>0.25510382979675894</v>
      </c>
      <c r="X15">
        <f>+X$3*('Indice PondENGHO'!BH12-'Indice PondENGHO'!BH11)/'Indice PondENGHO'!$BP11</f>
        <v>0.11371696226150874</v>
      </c>
      <c r="Y15">
        <f>+Y$3*('Indice PondENGHO'!BI12-'Indice PondENGHO'!BI11)/'Indice PondENGHO'!$BP11</f>
        <v>3.1342233754051929E-2</v>
      </c>
      <c r="Z15">
        <f>+Z$3*('Indice PondENGHO'!BJ12-'Indice PondENGHO'!BJ11)/'Indice PondENGHO'!$BP11</f>
        <v>0.12065991828086421</v>
      </c>
      <c r="AA15">
        <f>+AA$3*('Indice PondENGHO'!BK12-'Indice PondENGHO'!BK11)/'Indice PondENGHO'!$BP11</f>
        <v>6.7613330131791993E-2</v>
      </c>
      <c r="AC15" s="72">
        <f t="shared" si="7"/>
        <v>0.29951683217683794</v>
      </c>
      <c r="AD15" s="72">
        <f t="shared" si="8"/>
        <v>1.0732260729217326E-2</v>
      </c>
      <c r="AE15" s="72">
        <f t="shared" si="9"/>
        <v>4.7766187585340333E-2</v>
      </c>
      <c r="AF15" s="72">
        <f t="shared" si="10"/>
        <v>1.2855334548409481E-3</v>
      </c>
      <c r="AG15" s="72">
        <f t="shared" si="11"/>
        <v>-1.8688431133069706E-2</v>
      </c>
      <c r="AH15" s="72">
        <f t="shared" si="12"/>
        <v>-3.0238259089275119E-2</v>
      </c>
      <c r="AI15" s="72">
        <f t="shared" si="13"/>
        <v>-4.7044559383310258E-2</v>
      </c>
      <c r="AJ15" s="72">
        <f t="shared" si="14"/>
        <v>2.6426800530168992E-2</v>
      </c>
      <c r="AK15" s="72">
        <f t="shared" si="15"/>
        <v>-2.4956313836602961E-3</v>
      </c>
      <c r="AL15" s="72">
        <f t="shared" si="16"/>
        <v>-1.6041717925333064E-2</v>
      </c>
      <c r="AM15" s="72">
        <f t="shared" si="17"/>
        <v>-6.0732483060571718E-2</v>
      </c>
      <c r="AN15" s="72">
        <f t="shared" si="18"/>
        <v>-1.887475079735345E-2</v>
      </c>
    </row>
    <row r="16" spans="2:41" x14ac:dyDescent="0.3">
      <c r="B16" s="66">
        <f>+'Indice PondENGHO'!A13</f>
        <v>43040</v>
      </c>
      <c r="C16" s="72">
        <f>C$3*('Indice PondENGHO'!D13-'Indice PondENGHO'!D12)/'Indice PondENGHO'!$BL12</f>
        <v>0.41028464777591278</v>
      </c>
      <c r="D16" s="72">
        <f>D$3*('Indice PondENGHO'!E13-'Indice PondENGHO'!E12)/'Indice PondENGHO'!$BL12</f>
        <v>2.5184152318907034E-2</v>
      </c>
      <c r="E16" s="72">
        <f>E$3*('Indice PondENGHO'!F13-'Indice PondENGHO'!F12)/'Indice PondENGHO'!$BL12</f>
        <v>0.10668521949759822</v>
      </c>
      <c r="F16" s="72">
        <f>F$3*('Indice PondENGHO'!G13-'Indice PondENGHO'!G12)/'Indice PondENGHO'!$BL12</f>
        <v>0.20910846396215538</v>
      </c>
      <c r="G16" s="72">
        <f>G$3*('Indice PondENGHO'!H13-'Indice PondENGHO'!H12)/'Indice PondENGHO'!$BL12</f>
        <v>3.5988806741767333E-2</v>
      </c>
      <c r="H16" s="72">
        <f>H$3*('Indice PondENGHO'!I13-'Indice PondENGHO'!I12)/'Indice PondENGHO'!$BL12</f>
        <v>5.7026640752422648E-2</v>
      </c>
      <c r="I16" s="72">
        <f>I$3*('Indice PondENGHO'!J13-'Indice PondENGHO'!J12)/'Indice PondENGHO'!$BL12</f>
        <v>0.299531094597911</v>
      </c>
      <c r="J16" s="72">
        <f>J$3*('Indice PondENGHO'!K13-'Indice PondENGHO'!K12)/'Indice PondENGHO'!$BL12</f>
        <v>4.2630860764419527E-2</v>
      </c>
      <c r="K16" s="72">
        <f>K$3*('Indice PondENGHO'!L13-'Indice PondENGHO'!L12)/'Indice PondENGHO'!$BL12</f>
        <v>6.5494723873658775E-2</v>
      </c>
      <c r="L16" s="72">
        <f>L$3*('Indice PondENGHO'!M13-'Indice PondENGHO'!M12)/'Indice PondENGHO'!$BL12</f>
        <v>6.107030392260248E-3</v>
      </c>
      <c r="M16" s="72">
        <f>M$3*('Indice PondENGHO'!N13-'Indice PondENGHO'!N12)/'Indice PondENGHO'!$BL12</f>
        <v>7.4643355052503788E-2</v>
      </c>
      <c r="N16" s="72">
        <f>N$3*('Indice PondENGHO'!O13-'Indice PondENGHO'!O12)/'Indice PondENGHO'!$BL12</f>
        <v>4.2691154507363917E-2</v>
      </c>
      <c r="O16" s="66"/>
      <c r="P16">
        <f>+P$3*('Indice PondENGHO'!AZ13-'Indice PondENGHO'!AZ12)/'Indice PondENGHO'!$BP12</f>
        <v>0.18239352416436388</v>
      </c>
      <c r="Q16">
        <f>+Q$3*('Indice PondENGHO'!BA13-'Indice PondENGHO'!BA12)/'Indice PondENGHO'!$BP12</f>
        <v>2.1036167899571842E-2</v>
      </c>
      <c r="R16">
        <f>+R$3*('Indice PondENGHO'!BB13-'Indice PondENGHO'!BB12)/'Indice PondENGHO'!$BP12</f>
        <v>7.7297104028692512E-2</v>
      </c>
      <c r="S16">
        <f>+S$3*('Indice PondENGHO'!BC13-'Indice PondENGHO'!BC12)/'Indice PondENGHO'!$BP12</f>
        <v>0.18476217399301859</v>
      </c>
      <c r="T16">
        <f>+T$3*('Indice PondENGHO'!BD13-'Indice PondENGHO'!BD12)/'Indice PondENGHO'!$BP12</f>
        <v>5.7934252235352098E-2</v>
      </c>
      <c r="U16">
        <f>+U$3*('Indice PondENGHO'!BE13-'Indice PondENGHO'!BE12)/'Indice PondENGHO'!$BP12</f>
        <v>0.10582212274735153</v>
      </c>
      <c r="V16">
        <f>+V$3*('Indice PondENGHO'!BF13-'Indice PondENGHO'!BF12)/'Indice PondENGHO'!$BP12</f>
        <v>0.44862415033751962</v>
      </c>
      <c r="W16">
        <f>+W$3*('Indice PondENGHO'!BG13-'Indice PondENGHO'!BG12)/'Indice PondENGHO'!$BP12</f>
        <v>3.5092317012305356E-2</v>
      </c>
      <c r="X16">
        <f>+X$3*('Indice PondENGHO'!BH13-'Indice PondENGHO'!BH12)/'Indice PondENGHO'!$BP12</f>
        <v>6.062994063704856E-2</v>
      </c>
      <c r="Y16">
        <f>+Y$3*('Indice PondENGHO'!BI13-'Indice PondENGHO'!BI12)/'Indice PondENGHO'!$BP12</f>
        <v>1.5636029075844979E-2</v>
      </c>
      <c r="Z16">
        <f>+Z$3*('Indice PondENGHO'!BJ13-'Indice PondENGHO'!BJ12)/'Indice PondENGHO'!$BP12</f>
        <v>0.14592162645270065</v>
      </c>
      <c r="AA16">
        <f>+AA$3*('Indice PondENGHO'!BK13-'Indice PondENGHO'!BK12)/'Indice PondENGHO'!$BP12</f>
        <v>5.9981163227597126E-2</v>
      </c>
      <c r="AC16" s="72">
        <f t="shared" si="7"/>
        <v>0.2278911236115489</v>
      </c>
      <c r="AD16" s="72">
        <f t="shared" si="8"/>
        <v>4.147984419335192E-3</v>
      </c>
      <c r="AE16" s="72">
        <f t="shared" si="9"/>
        <v>2.9388115468905712E-2</v>
      </c>
      <c r="AF16" s="72">
        <f t="shared" si="10"/>
        <v>2.4346289969136792E-2</v>
      </c>
      <c r="AG16" s="72">
        <f t="shared" si="11"/>
        <v>-2.1945445493584764E-2</v>
      </c>
      <c r="AH16" s="72">
        <f t="shared" si="12"/>
        <v>-4.8795481994928884E-2</v>
      </c>
      <c r="AI16" s="72">
        <f t="shared" si="13"/>
        <v>-0.14909305573960863</v>
      </c>
      <c r="AJ16" s="72">
        <f t="shared" si="14"/>
        <v>7.5385437521141713E-3</v>
      </c>
      <c r="AK16" s="72">
        <f t="shared" si="15"/>
        <v>4.8647832366102151E-3</v>
      </c>
      <c r="AL16" s="72">
        <f t="shared" si="16"/>
        <v>-9.5289986835847308E-3</v>
      </c>
      <c r="AM16" s="72">
        <f t="shared" si="17"/>
        <v>-7.1278271400196866E-2</v>
      </c>
      <c r="AN16" s="72">
        <f t="shared" si="18"/>
        <v>-1.7290008720233209E-2</v>
      </c>
    </row>
    <row r="17" spans="2:40" x14ac:dyDescent="0.3">
      <c r="B17" s="66">
        <f>+'Indice PondENGHO'!A14</f>
        <v>43070</v>
      </c>
      <c r="C17" s="72">
        <f>C$3*('Indice PondENGHO'!D14-'Indice PondENGHO'!D13)/'Indice PondENGHO'!$BL13</f>
        <v>0.26397205835199677</v>
      </c>
      <c r="D17" s="72">
        <f>D$3*('Indice PondENGHO'!E14-'Indice PondENGHO'!E13)/'Indice PondENGHO'!$BL13</f>
        <v>1.2020573870972596E-2</v>
      </c>
      <c r="E17" s="72">
        <f>E$3*('Indice PondENGHO'!F14-'Indice PondENGHO'!F13)/'Indice PondENGHO'!$BL13</f>
        <v>6.8658684356238661E-2</v>
      </c>
      <c r="F17" s="72">
        <f>F$3*('Indice PondENGHO'!G14-'Indice PondENGHO'!G13)/'Indice PondENGHO'!$BL13</f>
        <v>2.6302756332899464</v>
      </c>
      <c r="G17" s="72">
        <f>G$3*('Indice PondENGHO'!H14-'Indice PondENGHO'!H13)/'Indice PondENGHO'!$BL13</f>
        <v>0.10709267362272563</v>
      </c>
      <c r="H17" s="72">
        <f>H$3*('Indice PondENGHO'!I14-'Indice PondENGHO'!I13)/'Indice PondENGHO'!$BL13</f>
        <v>9.4354454205031163E-2</v>
      </c>
      <c r="I17" s="72">
        <f>I$3*('Indice PondENGHO'!J14-'Indice PondENGHO'!J13)/'Indice PondENGHO'!$BL13</f>
        <v>0.32945551870859952</v>
      </c>
      <c r="J17" s="72">
        <f>J$3*('Indice PondENGHO'!K14-'Indice PondENGHO'!K13)/'Indice PondENGHO'!$BL13</f>
        <v>8.0953556962130052E-2</v>
      </c>
      <c r="K17" s="72">
        <f>K$3*('Indice PondENGHO'!L14-'Indice PondENGHO'!L13)/'Indice PondENGHO'!$BL13</f>
        <v>6.135356583110859E-2</v>
      </c>
      <c r="L17" s="72">
        <f>L$3*('Indice PondENGHO'!M14-'Indice PondENGHO'!M13)/'Indice PondENGHO'!$BL13</f>
        <v>-1.1528965775632263E-4</v>
      </c>
      <c r="M17" s="72">
        <f>M$3*('Indice PondENGHO'!N14-'Indice PondENGHO'!N13)/'Indice PondENGHO'!$BL13</f>
        <v>7.0351751934205453E-2</v>
      </c>
      <c r="N17" s="72">
        <f>N$3*('Indice PondENGHO'!O14-'Indice PondENGHO'!O13)/'Indice PondENGHO'!$BL13</f>
        <v>4.0484998725014584E-2</v>
      </c>
      <c r="O17" s="66"/>
      <c r="P17">
        <f>+P$3*('Indice PondENGHO'!AZ14-'Indice PondENGHO'!AZ13)/'Indice PondENGHO'!$BP13</f>
        <v>9.878886062245848E-2</v>
      </c>
      <c r="Q17">
        <f>+Q$3*('Indice PondENGHO'!BA14-'Indice PondENGHO'!BA13)/'Indice PondENGHO'!$BP13</f>
        <v>1.04019450182165E-2</v>
      </c>
      <c r="R17">
        <f>+R$3*('Indice PondENGHO'!BB14-'Indice PondENGHO'!BB13)/'Indice PondENGHO'!$BP13</f>
        <v>4.7522716313784769E-2</v>
      </c>
      <c r="S17">
        <f>+S$3*('Indice PondENGHO'!BC14-'Indice PondENGHO'!BC13)/'Indice PondENGHO'!$BP13</f>
        <v>2.8218472855569017</v>
      </c>
      <c r="T17">
        <f>+T$3*('Indice PondENGHO'!BD14-'Indice PondENGHO'!BD13)/'Indice PondENGHO'!$BP13</f>
        <v>0.1940411896567325</v>
      </c>
      <c r="U17">
        <f>+U$3*('Indice PondENGHO'!BE14-'Indice PondENGHO'!BE13)/'Indice PondENGHO'!$BP13</f>
        <v>0.2104617831041341</v>
      </c>
      <c r="V17">
        <f>+V$3*('Indice PondENGHO'!BF14-'Indice PondENGHO'!BF13)/'Indice PondENGHO'!$BP13</f>
        <v>0.49920682690804397</v>
      </c>
      <c r="W17">
        <f>+W$3*('Indice PondENGHO'!BG14-'Indice PondENGHO'!BG13)/'Indice PondENGHO'!$BP13</f>
        <v>8.5690747233584469E-2</v>
      </c>
      <c r="X17">
        <f>+X$3*('Indice PondENGHO'!BH14-'Indice PondENGHO'!BH13)/'Indice PondENGHO'!$BP13</f>
        <v>6.6977012567044678E-2</v>
      </c>
      <c r="Y17">
        <f>+Y$3*('Indice PondENGHO'!BI14-'Indice PondENGHO'!BI13)/'Indice PondENGHO'!$BP13</f>
        <v>-7.4556073083958333E-4</v>
      </c>
      <c r="Z17">
        <f>+Z$3*('Indice PondENGHO'!BJ14-'Indice PondENGHO'!BJ13)/'Indice PondENGHO'!$BP13</f>
        <v>0.14850760799337773</v>
      </c>
      <c r="AA17">
        <f>+AA$3*('Indice PondENGHO'!BK14-'Indice PondENGHO'!BK13)/'Indice PondENGHO'!$BP13</f>
        <v>5.2443653418533201E-2</v>
      </c>
      <c r="AC17" s="72">
        <f t="shared" si="7"/>
        <v>0.16518319772953829</v>
      </c>
      <c r="AD17" s="72">
        <f t="shared" si="8"/>
        <v>1.6186288527560953E-3</v>
      </c>
      <c r="AE17" s="72">
        <f t="shared" si="9"/>
        <v>2.1135968042453893E-2</v>
      </c>
      <c r="AF17" s="72">
        <f t="shared" si="10"/>
        <v>-0.19157165226695527</v>
      </c>
      <c r="AG17" s="72">
        <f t="shared" si="11"/>
        <v>-8.694851603400687E-2</v>
      </c>
      <c r="AH17" s="72">
        <f t="shared" si="12"/>
        <v>-0.11610732889910294</v>
      </c>
      <c r="AI17" s="72">
        <f t="shared" si="13"/>
        <v>-0.16975130819944445</v>
      </c>
      <c r="AJ17" s="72">
        <f t="shared" si="14"/>
        <v>-4.7371902714544167E-3</v>
      </c>
      <c r="AK17" s="72">
        <f t="shared" si="15"/>
        <v>-5.6234467359360871E-3</v>
      </c>
      <c r="AL17" s="72">
        <f t="shared" si="16"/>
        <v>6.3027107308326075E-4</v>
      </c>
      <c r="AM17" s="72">
        <f t="shared" si="17"/>
        <v>-7.8155856059172274E-2</v>
      </c>
      <c r="AN17" s="72">
        <f t="shared" si="18"/>
        <v>-1.1958654693518617E-2</v>
      </c>
    </row>
    <row r="18" spans="2:40" x14ac:dyDescent="0.3">
      <c r="B18" s="66">
        <f>+'Indice PondENGHO'!A15</f>
        <v>43101</v>
      </c>
      <c r="C18" s="72">
        <f>C$3*('Indice PondENGHO'!D15-'Indice PondENGHO'!D14)/'Indice PondENGHO'!$BL14</f>
        <v>0.63290768768764383</v>
      </c>
      <c r="D18" s="72">
        <f>D$3*('Indice PondENGHO'!E15-'Indice PondENGHO'!E14)/'Indice PondENGHO'!$BL14</f>
        <v>5.0815620691331186E-2</v>
      </c>
      <c r="E18" s="72">
        <f>E$3*('Indice PondENGHO'!F15-'Indice PondENGHO'!F14)/'Indice PondENGHO'!$BL14</f>
        <v>-3.4051399791966114E-2</v>
      </c>
      <c r="F18" s="72">
        <f>F$3*('Indice PondENGHO'!G15-'Indice PondENGHO'!G14)/'Indice PondENGHO'!$BL14</f>
        <v>0.34266194277387435</v>
      </c>
      <c r="G18" s="72">
        <f>G$3*('Indice PondENGHO'!H15-'Indice PondENGHO'!H14)/'Indice PondENGHO'!$BL14</f>
        <v>3.9030511798056063E-2</v>
      </c>
      <c r="H18" s="72">
        <f>H$3*('Indice PondENGHO'!I15-'Indice PondENGHO'!I14)/'Indice PondENGHO'!$BL14</f>
        <v>7.4303337067503444E-2</v>
      </c>
      <c r="I18" s="72">
        <f>I$3*('Indice PondENGHO'!J15-'Indice PondENGHO'!J14)/'Indice PondENGHO'!$BL14</f>
        <v>0.23510607554786603</v>
      </c>
      <c r="J18" s="72">
        <f>J$3*('Indice PondENGHO'!K15-'Indice PondENGHO'!K14)/'Indice PondENGHO'!$BL14</f>
        <v>0.107064201118713</v>
      </c>
      <c r="K18" s="72">
        <f>K$3*('Indice PondENGHO'!L15-'Indice PondENGHO'!L14)/'Indice PondENGHO'!$BL14</f>
        <v>0.25122743359698974</v>
      </c>
      <c r="L18" s="72">
        <f>L$3*('Indice PondENGHO'!M15-'Indice PondENGHO'!M14)/'Indice PondENGHO'!$BL14</f>
        <v>1.144552494073209E-2</v>
      </c>
      <c r="M18" s="72">
        <f>M$3*('Indice PondENGHO'!N15-'Indice PondENGHO'!N14)/'Indice PondENGHO'!$BL14</f>
        <v>0.12161312324114136</v>
      </c>
      <c r="N18" s="72">
        <f>N$3*('Indice PondENGHO'!O15-'Indice PondENGHO'!O14)/'Indice PondENGHO'!$BL14</f>
        <v>7.7757641811705622E-2</v>
      </c>
      <c r="O18" s="66"/>
      <c r="P18">
        <f>+P$3*('Indice PondENGHO'!AZ15-'Indice PondENGHO'!AZ14)/'Indice PondENGHO'!$BP14</f>
        <v>0.32592394673468034</v>
      </c>
      <c r="Q18">
        <f>+Q$3*('Indice PondENGHO'!BA15-'Indice PondENGHO'!BA14)/'Indice PondENGHO'!$BP14</f>
        <v>4.1848613658677203E-2</v>
      </c>
      <c r="R18">
        <f>+R$3*('Indice PondENGHO'!BB15-'Indice PondENGHO'!BB14)/'Indice PondENGHO'!$BP14</f>
        <v>-4.3613302936415986E-2</v>
      </c>
      <c r="S18">
        <f>+S$3*('Indice PondENGHO'!BC15-'Indice PondENGHO'!BC14)/'Indice PondENGHO'!$BP14</f>
        <v>0.17693002960345794</v>
      </c>
      <c r="T18">
        <f>+T$3*('Indice PondENGHO'!BD15-'Indice PondENGHO'!BD14)/'Indice PondENGHO'!$BP14</f>
        <v>7.0251857485647398E-2</v>
      </c>
      <c r="U18">
        <f>+U$3*('Indice PondENGHO'!BE15-'Indice PondENGHO'!BE14)/'Indice PondENGHO'!$BP14</f>
        <v>0.14547155621960656</v>
      </c>
      <c r="V18">
        <f>+V$3*('Indice PondENGHO'!BF15-'Indice PondENGHO'!BF14)/'Indice PondENGHO'!$BP14</f>
        <v>0.32472934375955498</v>
      </c>
      <c r="W18">
        <f>+W$3*('Indice PondENGHO'!BG15-'Indice PondENGHO'!BG14)/'Indice PondENGHO'!$BP14</f>
        <v>8.6535712597597181E-2</v>
      </c>
      <c r="X18">
        <f>+X$3*('Indice PondENGHO'!BH15-'Indice PondENGHO'!BH14)/'Indice PondENGHO'!$BP14</f>
        <v>0.34070933725596597</v>
      </c>
      <c r="Y18">
        <f>+Y$3*('Indice PondENGHO'!BI15-'Indice PondENGHO'!BI14)/'Indice PondENGHO'!$BP14</f>
        <v>1.5043438853507477E-2</v>
      </c>
      <c r="Z18">
        <f>+Z$3*('Indice PondENGHO'!BJ15-'Indice PondENGHO'!BJ14)/'Indice PondENGHO'!$BP14</f>
        <v>0.24160846146896753</v>
      </c>
      <c r="AA18">
        <f>+AA$3*('Indice PondENGHO'!BK15-'Indice PondENGHO'!BK14)/'Indice PondENGHO'!$BP14</f>
        <v>0.12718642390775756</v>
      </c>
      <c r="AC18" s="72">
        <f t="shared" si="7"/>
        <v>0.30698374095296349</v>
      </c>
      <c r="AD18" s="72">
        <f t="shared" si="8"/>
        <v>8.9670070326539827E-3</v>
      </c>
      <c r="AE18" s="72">
        <f t="shared" si="9"/>
        <v>9.5619031444498723E-3</v>
      </c>
      <c r="AF18" s="72">
        <f t="shared" si="10"/>
        <v>0.16573191317041641</v>
      </c>
      <c r="AG18" s="72">
        <f t="shared" si="11"/>
        <v>-3.1221345687591336E-2</v>
      </c>
      <c r="AH18" s="72">
        <f t="shared" si="12"/>
        <v>-7.1168219152103113E-2</v>
      </c>
      <c r="AI18" s="72">
        <f t="shared" si="13"/>
        <v>-8.962326821168895E-2</v>
      </c>
      <c r="AJ18" s="72">
        <f t="shared" si="14"/>
        <v>2.0528488521115815E-2</v>
      </c>
      <c r="AK18" s="72">
        <f t="shared" si="15"/>
        <v>-8.9481903658976236E-2</v>
      </c>
      <c r="AL18" s="72">
        <f t="shared" si="16"/>
        <v>-3.5979139127753877E-3</v>
      </c>
      <c r="AM18" s="72">
        <f t="shared" si="17"/>
        <v>-0.11999533822782617</v>
      </c>
      <c r="AN18" s="72">
        <f t="shared" si="18"/>
        <v>-4.9428782096051935E-2</v>
      </c>
    </row>
    <row r="19" spans="2:40" x14ac:dyDescent="0.3">
      <c r="B19" s="66">
        <f>+'Indice PondENGHO'!A16</f>
        <v>43132</v>
      </c>
      <c r="C19" s="72">
        <f>C$3*('Indice PondENGHO'!D16-'Indice PondENGHO'!D15)/'Indice PondENGHO'!$BL15</f>
        <v>0.70554385392568086</v>
      </c>
      <c r="D19" s="72">
        <f>D$3*('Indice PondENGHO'!E16-'Indice PondENGHO'!E15)/'Indice PondENGHO'!$BL15</f>
        <v>3.8698326962745902E-2</v>
      </c>
      <c r="E19" s="72">
        <f>E$3*('Indice PondENGHO'!F16-'Indice PondENGHO'!F15)/'Indice PondENGHO'!$BL15</f>
        <v>-4.1492245635364758E-2</v>
      </c>
      <c r="F19" s="72">
        <f>F$3*('Indice PondENGHO'!G16-'Indice PondENGHO'!G15)/'Indice PondENGHO'!$BL15</f>
        <v>0.6213030376527745</v>
      </c>
      <c r="G19" s="72">
        <f>G$3*('Indice PondENGHO'!H16-'Indice PondENGHO'!H15)/'Indice PondENGHO'!$BL15</f>
        <v>6.6014200625317279E-2</v>
      </c>
      <c r="H19" s="72">
        <f>H$3*('Indice PondENGHO'!I16-'Indice PondENGHO'!I15)/'Indice PondENGHO'!$BL15</f>
        <v>9.5497445642512349E-2</v>
      </c>
      <c r="I19" s="72">
        <f>I$3*('Indice PondENGHO'!J16-'Indice PondENGHO'!J15)/'Indice PondENGHO'!$BL15</f>
        <v>0.44932720317697583</v>
      </c>
      <c r="J19" s="72">
        <f>J$3*('Indice PondENGHO'!K16-'Indice PondENGHO'!K15)/'Indice PondENGHO'!$BL15</f>
        <v>0.50631720729271412</v>
      </c>
      <c r="K19" s="72">
        <f>K$3*('Indice PondENGHO'!L16-'Indice PondENGHO'!L15)/'Indice PondENGHO'!$BL15</f>
        <v>8.4335545237866572E-2</v>
      </c>
      <c r="L19" s="72">
        <f>L$3*('Indice PondENGHO'!M16-'Indice PondENGHO'!M15)/'Indice PondENGHO'!$BL15</f>
        <v>2.9233964764917398E-2</v>
      </c>
      <c r="M19" s="72">
        <f>M$3*('Indice PondENGHO'!N16-'Indice PondENGHO'!N15)/'Indice PondENGHO'!$BL15</f>
        <v>9.6915274277828131E-2</v>
      </c>
      <c r="N19" s="72">
        <f>N$3*('Indice PondENGHO'!O16-'Indice PondENGHO'!O15)/'Indice PondENGHO'!$BL15</f>
        <v>6.2597005929323393E-2</v>
      </c>
      <c r="O19" s="66"/>
      <c r="P19">
        <f>+P$3*('Indice PondENGHO'!AZ16-'Indice PondENGHO'!AZ15)/'Indice PondENGHO'!$BP15</f>
        <v>0.33485794495547083</v>
      </c>
      <c r="Q19">
        <f>+Q$3*('Indice PondENGHO'!BA16-'Indice PondENGHO'!BA15)/'Indice PondENGHO'!$BP15</f>
        <v>3.1054272377355904E-2</v>
      </c>
      <c r="R19">
        <f>+R$3*('Indice PondENGHO'!BB16-'Indice PondENGHO'!BB15)/'Indice PondENGHO'!$BP15</f>
        <v>-3.1842307604482596E-2</v>
      </c>
      <c r="S19">
        <f>+S$3*('Indice PondENGHO'!BC16-'Indice PondENGHO'!BC15)/'Indice PondENGHO'!$BP15</f>
        <v>0.68462679067357468</v>
      </c>
      <c r="T19">
        <f>+T$3*('Indice PondENGHO'!BD16-'Indice PondENGHO'!BD15)/'Indice PondENGHO'!$BP15</f>
        <v>0.11408715370982572</v>
      </c>
      <c r="U19">
        <f>+U$3*('Indice PondENGHO'!BE16-'Indice PondENGHO'!BE15)/'Indice PondENGHO'!$BP15</f>
        <v>0.20019116231662215</v>
      </c>
      <c r="V19">
        <f>+V$3*('Indice PondENGHO'!BF16-'Indice PondENGHO'!BF15)/'Indice PondENGHO'!$BP15</f>
        <v>0.67835666108909087</v>
      </c>
      <c r="W19">
        <f>+W$3*('Indice PondENGHO'!BG16-'Indice PondENGHO'!BG15)/'Indice PondENGHO'!$BP15</f>
        <v>0.43446110297075646</v>
      </c>
      <c r="X19">
        <f>+X$3*('Indice PondENGHO'!BH16-'Indice PondENGHO'!BH15)/'Indice PondENGHO'!$BP15</f>
        <v>9.2131839991488967E-2</v>
      </c>
      <c r="Y19">
        <f>+Y$3*('Indice PondENGHO'!BI16-'Indice PondENGHO'!BI15)/'Indice PondENGHO'!$BP15</f>
        <v>6.7162957011597732E-2</v>
      </c>
      <c r="Z19">
        <f>+Z$3*('Indice PondENGHO'!BJ16-'Indice PondENGHO'!BJ15)/'Indice PondENGHO'!$BP15</f>
        <v>0.15946910717906065</v>
      </c>
      <c r="AA19">
        <f>+AA$3*('Indice PondENGHO'!BK16-'Indice PondENGHO'!BK15)/'Indice PondENGHO'!$BP15</f>
        <v>8.1542325247636605E-2</v>
      </c>
      <c r="AC19" s="72">
        <f t="shared" si="7"/>
        <v>0.37068590897021003</v>
      </c>
      <c r="AD19" s="72">
        <f t="shared" si="8"/>
        <v>7.6440545853899977E-3</v>
      </c>
      <c r="AE19" s="72">
        <f t="shared" si="9"/>
        <v>-9.6499380308821617E-3</v>
      </c>
      <c r="AF19" s="72">
        <f t="shared" si="10"/>
        <v>-6.3323753020800178E-2</v>
      </c>
      <c r="AG19" s="72">
        <f t="shared" si="11"/>
        <v>-4.8072953084508444E-2</v>
      </c>
      <c r="AH19" s="72">
        <f t="shared" si="12"/>
        <v>-0.1046937166741098</v>
      </c>
      <c r="AI19" s="72">
        <f t="shared" si="13"/>
        <v>-0.22902945791211504</v>
      </c>
      <c r="AJ19" s="72">
        <f t="shared" si="14"/>
        <v>7.1856104321957659E-2</v>
      </c>
      <c r="AK19" s="72">
        <f t="shared" si="15"/>
        <v>-7.7962947536223959E-3</v>
      </c>
      <c r="AL19" s="72">
        <f t="shared" si="16"/>
        <v>-3.7928992246680338E-2</v>
      </c>
      <c r="AM19" s="72">
        <f t="shared" si="17"/>
        <v>-6.2553832901232523E-2</v>
      </c>
      <c r="AN19" s="72">
        <f t="shared" si="18"/>
        <v>-1.8945319318313211E-2</v>
      </c>
    </row>
    <row r="20" spans="2:40" x14ac:dyDescent="0.3">
      <c r="B20" s="66">
        <f>+'Indice PondENGHO'!A17</f>
        <v>43160</v>
      </c>
      <c r="C20" s="72">
        <f>C$3*('Indice PondENGHO'!D17-'Indice PondENGHO'!D16)/'Indice PondENGHO'!$BL16</f>
        <v>0.8216300550519523</v>
      </c>
      <c r="D20" s="72">
        <f>D$3*('Indice PondENGHO'!E17-'Indice PondENGHO'!E16)/'Indice PondENGHO'!$BL16</f>
        <v>1.5275069600152624E-2</v>
      </c>
      <c r="E20" s="72">
        <f>E$3*('Indice PondENGHO'!F17-'Indice PondENGHO'!F16)/'Indice PondENGHO'!$BL16</f>
        <v>0.23987330369295451</v>
      </c>
      <c r="F20" s="72">
        <f>F$3*('Indice PondENGHO'!G17-'Indice PondENGHO'!G16)/'Indice PondENGHO'!$BL16</f>
        <v>0.13295290362691969</v>
      </c>
      <c r="G20" s="72">
        <f>G$3*('Indice PondENGHO'!H17-'Indice PondENGHO'!H16)/'Indice PondENGHO'!$BL16</f>
        <v>0.1652878098543229</v>
      </c>
      <c r="H20" s="72">
        <f>H$3*('Indice PondENGHO'!I17-'Indice PondENGHO'!I16)/'Indice PondENGHO'!$BL16</f>
        <v>6.0438240150740653E-2</v>
      </c>
      <c r="I20" s="72">
        <f>I$3*('Indice PondENGHO'!J17-'Indice PondENGHO'!J16)/'Indice PondENGHO'!$BL16</f>
        <v>0.22490510924089827</v>
      </c>
      <c r="J20" s="72">
        <f>J$3*('Indice PondENGHO'!K17-'Indice PondENGHO'!K16)/'Indice PondENGHO'!$BL16</f>
        <v>0.16336861519828308</v>
      </c>
      <c r="K20" s="72">
        <f>K$3*('Indice PondENGHO'!L17-'Indice PondENGHO'!L16)/'Indice PondENGHO'!$BL16</f>
        <v>0.11031962609788795</v>
      </c>
      <c r="L20" s="72">
        <f>L$3*('Indice PondENGHO'!M17-'Indice PondENGHO'!M16)/'Indice PondENGHO'!$BL16</f>
        <v>0.25060291483226993</v>
      </c>
      <c r="M20" s="72">
        <f>M$3*('Indice PondENGHO'!N17-'Indice PondENGHO'!N16)/'Indice PondENGHO'!$BL16</f>
        <v>8.294430330583713E-2</v>
      </c>
      <c r="N20" s="72">
        <f>N$3*('Indice PondENGHO'!O17-'Indice PondENGHO'!O16)/'Indice PondENGHO'!$BL16</f>
        <v>6.0101365698862243E-2</v>
      </c>
      <c r="O20" s="66"/>
      <c r="P20">
        <f>+P$3*('Indice PondENGHO'!AZ17-'Indice PondENGHO'!AZ16)/'Indice PondENGHO'!$BP16</f>
        <v>0.34036544305550825</v>
      </c>
      <c r="Q20">
        <f>+Q$3*('Indice PondENGHO'!BA17-'Indice PondENGHO'!BA16)/'Indice PondENGHO'!$BP16</f>
        <v>1.269773672972716E-2</v>
      </c>
      <c r="R20">
        <f>+R$3*('Indice PondENGHO'!BB17-'Indice PondENGHO'!BB16)/'Indice PondENGHO'!$BP16</f>
        <v>0.2399709276936986</v>
      </c>
      <c r="S20">
        <f>+S$3*('Indice PondENGHO'!BC17-'Indice PondENGHO'!BC16)/'Indice PondENGHO'!$BP16</f>
        <v>0.14070010323621623</v>
      </c>
      <c r="T20">
        <f>+T$3*('Indice PondENGHO'!BD17-'Indice PondENGHO'!BD16)/'Indice PondENGHO'!$BP16</f>
        <v>0.2978255996608305</v>
      </c>
      <c r="U20">
        <f>+U$3*('Indice PondENGHO'!BE17-'Indice PondENGHO'!BE16)/'Indice PondENGHO'!$BP16</f>
        <v>9.9171321444747093E-2</v>
      </c>
      <c r="V20">
        <f>+V$3*('Indice PondENGHO'!BF17-'Indice PondENGHO'!BF16)/'Indice PondENGHO'!$BP16</f>
        <v>0.25620367015068141</v>
      </c>
      <c r="W20">
        <f>+W$3*('Indice PondENGHO'!BG17-'Indice PondENGHO'!BG16)/'Indice PondENGHO'!$BP16</f>
        <v>0.13932506344884313</v>
      </c>
      <c r="X20">
        <f>+X$3*('Indice PondENGHO'!BH17-'Indice PondENGHO'!BH16)/'Indice PondENGHO'!$BP16</f>
        <v>0.10792935025013195</v>
      </c>
      <c r="Y20">
        <f>+Y$3*('Indice PondENGHO'!BI17-'Indice PondENGHO'!BI16)/'Indice PondENGHO'!$BP16</f>
        <v>0.54483212150192062</v>
      </c>
      <c r="Z20">
        <f>+Z$3*('Indice PondENGHO'!BJ17-'Indice PondENGHO'!BJ16)/'Indice PondENGHO'!$BP16</f>
        <v>0.13387870035502358</v>
      </c>
      <c r="AA20">
        <f>+AA$3*('Indice PondENGHO'!BK17-'Indice PondENGHO'!BK16)/'Indice PondENGHO'!$BP16</f>
        <v>9.7179794454473362E-2</v>
      </c>
      <c r="AC20" s="72">
        <f t="shared" si="7"/>
        <v>0.48126461199644405</v>
      </c>
      <c r="AD20" s="72">
        <f t="shared" si="8"/>
        <v>2.5773328704254642E-3</v>
      </c>
      <c r="AE20" s="72">
        <f t="shared" si="9"/>
        <v>-9.7624000744089834E-5</v>
      </c>
      <c r="AF20" s="72">
        <f t="shared" si="10"/>
        <v>-7.7471996092965401E-3</v>
      </c>
      <c r="AG20" s="72">
        <f t="shared" si="11"/>
        <v>-0.1325377898065076</v>
      </c>
      <c r="AH20" s="72">
        <f t="shared" si="12"/>
        <v>-3.873308129400644E-2</v>
      </c>
      <c r="AI20" s="72">
        <f t="shared" si="13"/>
        <v>-3.1298560909783141E-2</v>
      </c>
      <c r="AJ20" s="72">
        <f t="shared" si="14"/>
        <v>2.4043551749439951E-2</v>
      </c>
      <c r="AK20" s="72">
        <f t="shared" si="15"/>
        <v>2.3902758477560015E-3</v>
      </c>
      <c r="AL20" s="72">
        <f t="shared" si="16"/>
        <v>-0.29422920666965069</v>
      </c>
      <c r="AM20" s="72">
        <f t="shared" si="17"/>
        <v>-5.0934397049186453E-2</v>
      </c>
      <c r="AN20" s="72">
        <f t="shared" si="18"/>
        <v>-3.7078428755611119E-2</v>
      </c>
    </row>
    <row r="21" spans="2:40" x14ac:dyDescent="0.3">
      <c r="B21" s="66">
        <f>+'Indice PondENGHO'!A18</f>
        <v>43191</v>
      </c>
      <c r="C21" s="72">
        <f>C$3*('Indice PondENGHO'!D18-'Indice PondENGHO'!D17)/'Indice PondENGHO'!$BL17</f>
        <v>0.41630520289058659</v>
      </c>
      <c r="D21" s="72">
        <f>D$3*('Indice PondENGHO'!E18-'Indice PondENGHO'!E17)/'Indice PondENGHO'!$BL17</f>
        <v>2.8739607618399478E-2</v>
      </c>
      <c r="E21" s="72">
        <f>E$3*('Indice PondENGHO'!F18-'Indice PondENGHO'!F17)/'Indice PondENGHO'!$BL17</f>
        <v>0.29144945767093317</v>
      </c>
      <c r="F21" s="72">
        <f>F$3*('Indice PondENGHO'!G18-'Indice PondENGHO'!G17)/'Indice PondENGHO'!$BL17</f>
        <v>1.5207992705719733</v>
      </c>
      <c r="G21" s="72">
        <f>G$3*('Indice PondENGHO'!H18-'Indice PondENGHO'!H17)/'Indice PondENGHO'!$BL17</f>
        <v>4.8764864038182074E-2</v>
      </c>
      <c r="H21" s="72">
        <f>H$3*('Indice PondENGHO'!I18-'Indice PondENGHO'!I17)/'Indice PondENGHO'!$BL17</f>
        <v>7.8647091739853445E-2</v>
      </c>
      <c r="I21" s="72">
        <f>I$3*('Indice PondENGHO'!J18-'Indice PondENGHO'!J17)/'Indice PondENGHO'!$BL17</f>
        <v>0.3790913208754193</v>
      </c>
      <c r="J21" s="72">
        <f>J$3*('Indice PondENGHO'!K18-'Indice PondENGHO'!K17)/'Indice PondENGHO'!$BL17</f>
        <v>7.469838600027498E-2</v>
      </c>
      <c r="K21" s="72">
        <f>K$3*('Indice PondENGHO'!L18-'Indice PondENGHO'!L17)/'Indice PondENGHO'!$BL17</f>
        <v>0.14549559840105419</v>
      </c>
      <c r="L21" s="72">
        <f>L$3*('Indice PondENGHO'!M18-'Indice PondENGHO'!M17)/'Indice PondENGHO'!$BL17</f>
        <v>1.8985039452756015E-2</v>
      </c>
      <c r="M21" s="72">
        <f>M$3*('Indice PondENGHO'!N18-'Indice PondENGHO'!N17)/'Indice PondENGHO'!$BL17</f>
        <v>9.2795241954986868E-2</v>
      </c>
      <c r="N21" s="72">
        <f>N$3*('Indice PondENGHO'!O18-'Indice PondENGHO'!O17)/'Indice PondENGHO'!$BL17</f>
        <v>5.9878001764910996E-2</v>
      </c>
      <c r="O21" s="66"/>
      <c r="P21">
        <f>+P$3*('Indice PondENGHO'!AZ18-'Indice PondENGHO'!AZ17)/'Indice PondENGHO'!$BP17</f>
        <v>0.17310540578273695</v>
      </c>
      <c r="Q21">
        <f>+Q$3*('Indice PondENGHO'!BA18-'Indice PondENGHO'!BA17)/'Indice PondENGHO'!$BP17</f>
        <v>2.3002827715889181E-2</v>
      </c>
      <c r="R21">
        <f>+R$3*('Indice PondENGHO'!BB18-'Indice PondENGHO'!BB17)/'Indice PondENGHO'!$BP17</f>
        <v>0.22220915262267521</v>
      </c>
      <c r="S21">
        <f>+S$3*('Indice PondENGHO'!BC18-'Indice PondENGHO'!BC17)/'Indice PondENGHO'!$BP17</f>
        <v>1.3541068751727281</v>
      </c>
      <c r="T21">
        <f>+T$3*('Indice PondENGHO'!BD18-'Indice PondENGHO'!BD17)/'Indice PondENGHO'!$BP17</f>
        <v>8.4627179626506427E-2</v>
      </c>
      <c r="U21">
        <f>+U$3*('Indice PondENGHO'!BE18-'Indice PondENGHO'!BE17)/'Indice PondENGHO'!$BP17</f>
        <v>0.13843993069843119</v>
      </c>
      <c r="V21">
        <f>+V$3*('Indice PondENGHO'!BF18-'Indice PondENGHO'!BF17)/'Indice PondENGHO'!$BP17</f>
        <v>0.62249939624792971</v>
      </c>
      <c r="W21">
        <f>+W$3*('Indice PondENGHO'!BG18-'Indice PondENGHO'!BG17)/'Indice PondENGHO'!$BP17</f>
        <v>4.6338203647897452E-2</v>
      </c>
      <c r="X21">
        <f>+X$3*('Indice PondENGHO'!BH18-'Indice PondENGHO'!BH17)/'Indice PondENGHO'!$BP17</f>
        <v>0.17836399484356436</v>
      </c>
      <c r="Y21">
        <f>+Y$3*('Indice PondENGHO'!BI18-'Indice PondENGHO'!BI17)/'Indice PondENGHO'!$BP17</f>
        <v>3.095016159736046E-2</v>
      </c>
      <c r="Z21">
        <f>+Z$3*('Indice PondENGHO'!BJ18-'Indice PondENGHO'!BJ17)/'Indice PondENGHO'!$BP17</f>
        <v>0.18564844766740518</v>
      </c>
      <c r="AA21">
        <f>+AA$3*('Indice PondENGHO'!BK18-'Indice PondENGHO'!BK17)/'Indice PondENGHO'!$BP17</f>
        <v>7.7546511384420647E-2</v>
      </c>
      <c r="AC21" s="72">
        <f t="shared" si="7"/>
        <v>0.24319979710784964</v>
      </c>
      <c r="AD21" s="72">
        <f t="shared" si="8"/>
        <v>5.7367799025102965E-3</v>
      </c>
      <c r="AE21" s="72">
        <f t="shared" si="9"/>
        <v>6.9240305048257955E-2</v>
      </c>
      <c r="AF21" s="72">
        <f t="shared" si="10"/>
        <v>0.16669239539924519</v>
      </c>
      <c r="AG21" s="72">
        <f t="shared" si="11"/>
        <v>-3.5862315588324353E-2</v>
      </c>
      <c r="AH21" s="72">
        <f t="shared" si="12"/>
        <v>-5.9792838958577746E-2</v>
      </c>
      <c r="AI21" s="72">
        <f t="shared" si="13"/>
        <v>-0.24340807537251041</v>
      </c>
      <c r="AJ21" s="72">
        <f t="shared" si="14"/>
        <v>2.8360182352377528E-2</v>
      </c>
      <c r="AK21" s="72">
        <f t="shared" si="15"/>
        <v>-3.2868396442510162E-2</v>
      </c>
      <c r="AL21" s="72">
        <f t="shared" si="16"/>
        <v>-1.1965122144604445E-2</v>
      </c>
      <c r="AM21" s="72">
        <f t="shared" si="17"/>
        <v>-9.2853205712418313E-2</v>
      </c>
      <c r="AN21" s="72">
        <f t="shared" si="18"/>
        <v>-1.7668509619509651E-2</v>
      </c>
    </row>
    <row r="22" spans="2:40" x14ac:dyDescent="0.3">
      <c r="B22" s="66">
        <f>+'Indice PondENGHO'!A19</f>
        <v>43221</v>
      </c>
      <c r="C22" s="72">
        <f>C$3*('Indice PondENGHO'!D19-'Indice PondENGHO'!D18)/'Indice PondENGHO'!$BL18</f>
        <v>1.0558564710396141</v>
      </c>
      <c r="D22" s="72">
        <f>D$3*('Indice PondENGHO'!E19-'Indice PondENGHO'!E18)/'Indice PondENGHO'!$BL18</f>
        <v>3.6837635403287952E-2</v>
      </c>
      <c r="E22" s="72">
        <f>E$3*('Indice PondENGHO'!F19-'Indice PondENGHO'!F18)/'Indice PondENGHO'!$BL18</f>
        <v>0.14975150762281478</v>
      </c>
      <c r="F22" s="72">
        <f>F$3*('Indice PondENGHO'!G19-'Indice PondENGHO'!G18)/'Indice PondENGHO'!$BL18</f>
        <v>-6.6460445865510878E-2</v>
      </c>
      <c r="G22" s="72">
        <f>G$3*('Indice PondENGHO'!H19-'Indice PondENGHO'!H18)/'Indice PondENGHO'!$BL18</f>
        <v>8.2488578918402652E-2</v>
      </c>
      <c r="H22" s="72">
        <f>H$3*('Indice PondENGHO'!I19-'Indice PondENGHO'!I18)/'Indice PondENGHO'!$BL18</f>
        <v>9.3939106500368255E-2</v>
      </c>
      <c r="I22" s="72">
        <f>I$3*('Indice PondENGHO'!J19-'Indice PondENGHO'!J18)/'Indice PondENGHO'!$BL18</f>
        <v>0.2017235200981311</v>
      </c>
      <c r="J22" s="72">
        <f>J$3*('Indice PondENGHO'!K19-'Indice PondENGHO'!K18)/'Indice PondENGHO'!$BL18</f>
        <v>0.21664535508585772</v>
      </c>
      <c r="K22" s="72">
        <f>K$3*('Indice PondENGHO'!L19-'Indice PondENGHO'!L18)/'Indice PondENGHO'!$BL18</f>
        <v>0.18644671291847001</v>
      </c>
      <c r="L22" s="72">
        <f>L$3*('Indice PondENGHO'!M19-'Indice PondENGHO'!M18)/'Indice PondENGHO'!$BL18</f>
        <v>1.4119826305213308E-2</v>
      </c>
      <c r="M22" s="72">
        <f>M$3*('Indice PondENGHO'!N19-'Indice PondENGHO'!N18)/'Indice PondENGHO'!$BL18</f>
        <v>9.8727232353065603E-2</v>
      </c>
      <c r="N22" s="72">
        <f>N$3*('Indice PondENGHO'!O19-'Indice PondENGHO'!O18)/'Indice PondENGHO'!$BL18</f>
        <v>7.0265267740480392E-2</v>
      </c>
      <c r="O22" s="66"/>
      <c r="P22">
        <f>+P$3*('Indice PondENGHO'!AZ19-'Indice PondENGHO'!AZ18)/'Indice PondENGHO'!$BP18</f>
        <v>0.48882102649948422</v>
      </c>
      <c r="Q22">
        <f>+Q$3*('Indice PondENGHO'!BA19-'Indice PondENGHO'!BA18)/'Indice PondENGHO'!$BP18</f>
        <v>2.8067970931129387E-2</v>
      </c>
      <c r="R22">
        <f>+R$3*('Indice PondENGHO'!BB19-'Indice PondENGHO'!BB18)/'Indice PondENGHO'!$BP18</f>
        <v>0.10397829852669647</v>
      </c>
      <c r="S22">
        <f>+S$3*('Indice PondENGHO'!BC19-'Indice PondENGHO'!BC18)/'Indice PondENGHO'!$BP18</f>
        <v>-0.16422253636258921</v>
      </c>
      <c r="T22">
        <f>+T$3*('Indice PondENGHO'!BD19-'Indice PondENGHO'!BD18)/'Indice PondENGHO'!$BP18</f>
        <v>0.14591415762536744</v>
      </c>
      <c r="U22">
        <f>+U$3*('Indice PondENGHO'!BE19-'Indice PondENGHO'!BE18)/'Indice PondENGHO'!$BP18</f>
        <v>0.17588624771890898</v>
      </c>
      <c r="V22">
        <f>+V$3*('Indice PondENGHO'!BF19-'Indice PondENGHO'!BF18)/'Indice PondENGHO'!$BP18</f>
        <v>0.30517621291275565</v>
      </c>
      <c r="W22">
        <f>+W$3*('Indice PondENGHO'!BG19-'Indice PondENGHO'!BG18)/'Indice PondENGHO'!$BP18</f>
        <v>0.19919838936868189</v>
      </c>
      <c r="X22">
        <f>+X$3*('Indice PondENGHO'!BH19-'Indice PondENGHO'!BH18)/'Indice PondENGHO'!$BP18</f>
        <v>0.2398512136075541</v>
      </c>
      <c r="Y22">
        <f>+Y$3*('Indice PondENGHO'!BI19-'Indice PondENGHO'!BI18)/'Indice PondENGHO'!$BP18</f>
        <v>2.680228733656103E-2</v>
      </c>
      <c r="Z22">
        <f>+Z$3*('Indice PondENGHO'!BJ19-'Indice PondENGHO'!BJ18)/'Indice PondENGHO'!$BP18</f>
        <v>0.18701680630102788</v>
      </c>
      <c r="AA22">
        <f>+AA$3*('Indice PondENGHO'!BK19-'Indice PondENGHO'!BK18)/'Indice PondENGHO'!$BP18</f>
        <v>8.8398506575768546E-2</v>
      </c>
      <c r="AC22" s="72">
        <f t="shared" si="7"/>
        <v>0.56703544454012988</v>
      </c>
      <c r="AD22" s="72">
        <f t="shared" si="8"/>
        <v>8.7696644721585656E-3</v>
      </c>
      <c r="AE22" s="72">
        <f t="shared" si="9"/>
        <v>4.5773209096118303E-2</v>
      </c>
      <c r="AF22" s="72">
        <f t="shared" si="10"/>
        <v>9.7762090497078333E-2</v>
      </c>
      <c r="AG22" s="72">
        <f t="shared" si="11"/>
        <v>-6.3425578706964789E-2</v>
      </c>
      <c r="AH22" s="72">
        <f t="shared" si="12"/>
        <v>-8.1947141218540728E-2</v>
      </c>
      <c r="AI22" s="72">
        <f t="shared" si="13"/>
        <v>-0.10345269281462455</v>
      </c>
      <c r="AJ22" s="72">
        <f t="shared" si="14"/>
        <v>1.7446965717175827E-2</v>
      </c>
      <c r="AK22" s="72">
        <f t="shared" si="15"/>
        <v>-5.3404500689084089E-2</v>
      </c>
      <c r="AL22" s="72">
        <f t="shared" si="16"/>
        <v>-1.2682461031347722E-2</v>
      </c>
      <c r="AM22" s="72">
        <f t="shared" si="17"/>
        <v>-8.8289573947962274E-2</v>
      </c>
      <c r="AN22" s="72">
        <f t="shared" si="18"/>
        <v>-1.8133238835288154E-2</v>
      </c>
    </row>
    <row r="23" spans="2:40" x14ac:dyDescent="0.3">
      <c r="B23" s="66">
        <f>+'Indice PondENGHO'!A20</f>
        <v>43252</v>
      </c>
      <c r="C23" s="72">
        <f>C$3*('Indice PondENGHO'!D20-'Indice PondENGHO'!D19)/'Indice PondENGHO'!$BL19</f>
        <v>1.7143875493132374</v>
      </c>
      <c r="D23" s="72">
        <f>D$3*('Indice PondENGHO'!E20-'Indice PondENGHO'!E19)/'Indice PondENGHO'!$BL19</f>
        <v>1.9142237181862407E-2</v>
      </c>
      <c r="E23" s="72">
        <f>E$3*('Indice PondENGHO'!F20-'Indice PondENGHO'!F19)/'Indice PondENGHO'!$BL19</f>
        <v>0.1288443908652156</v>
      </c>
      <c r="F23" s="72">
        <f>F$3*('Indice PondENGHO'!G20-'Indice PondENGHO'!G19)/'Indice PondENGHO'!$BL19</f>
        <v>0.4357454215370104</v>
      </c>
      <c r="G23" s="72">
        <f>G$3*('Indice PondENGHO'!H20-'Indice PondENGHO'!H19)/'Indice PondENGHO'!$BL19</f>
        <v>0.15123968815035951</v>
      </c>
      <c r="H23" s="72">
        <f>H$3*('Indice PondENGHO'!I20-'Indice PondENGHO'!I19)/'Indice PondENGHO'!$BL19</f>
        <v>0.17713820775048805</v>
      </c>
      <c r="I23" s="72">
        <f>I$3*('Indice PondENGHO'!J20-'Indice PondENGHO'!J19)/'Indice PondENGHO'!$BL19</f>
        <v>0.58512202985215378</v>
      </c>
      <c r="J23" s="72">
        <f>J$3*('Indice PondENGHO'!K20-'Indice PondENGHO'!K19)/'Indice PondENGHO'!$BL19</f>
        <v>2.5500215535168843E-2</v>
      </c>
      <c r="K23" s="72">
        <f>K$3*('Indice PondENGHO'!L20-'Indice PondENGHO'!L19)/'Indice PondENGHO'!$BL19</f>
        <v>0.23205517330817907</v>
      </c>
      <c r="L23" s="72">
        <f>L$3*('Indice PondENGHO'!M20-'Indice PondENGHO'!M19)/'Indice PondENGHO'!$BL19</f>
        <v>2.1342577920768723E-2</v>
      </c>
      <c r="M23" s="72">
        <f>M$3*('Indice PondENGHO'!N20-'Indice PondENGHO'!N19)/'Indice PondENGHO'!$BL19</f>
        <v>0.11311974100944029</v>
      </c>
      <c r="N23" s="72">
        <f>N$3*('Indice PondENGHO'!O20-'Indice PondENGHO'!O19)/'Indice PondENGHO'!$BL19</f>
        <v>0.11307263987896012</v>
      </c>
      <c r="O23" s="66"/>
      <c r="P23">
        <f>+P$3*('Indice PondENGHO'!AZ20-'Indice PondENGHO'!AZ19)/'Indice PondENGHO'!$BP19</f>
        <v>0.77210810017275444</v>
      </c>
      <c r="Q23">
        <f>+Q$3*('Indice PondENGHO'!BA20-'Indice PondENGHO'!BA19)/'Indice PondENGHO'!$BP19</f>
        <v>1.5665868440867863E-2</v>
      </c>
      <c r="R23">
        <f>+R$3*('Indice PondENGHO'!BB20-'Indice PondENGHO'!BB19)/'Indice PondENGHO'!$BP19</f>
        <v>0.10596963767225366</v>
      </c>
      <c r="S23">
        <f>+S$3*('Indice PondENGHO'!BC20-'Indice PondENGHO'!BC19)/'Indice PondENGHO'!$BP19</f>
        <v>0.49631616898731079</v>
      </c>
      <c r="T23">
        <f>+T$3*('Indice PondENGHO'!BD20-'Indice PondENGHO'!BD19)/'Indice PondENGHO'!$BP19</f>
        <v>0.26494157326038559</v>
      </c>
      <c r="U23">
        <f>+U$3*('Indice PondENGHO'!BE20-'Indice PondENGHO'!BE19)/'Indice PondENGHO'!$BP19</f>
        <v>0.35346391836915947</v>
      </c>
      <c r="V23">
        <f>+V$3*('Indice PondENGHO'!BF20-'Indice PondENGHO'!BF19)/'Indice PondENGHO'!$BP19</f>
        <v>0.93250515588040372</v>
      </c>
      <c r="W23">
        <f>+W$3*('Indice PondENGHO'!BG20-'Indice PondENGHO'!BG19)/'Indice PondENGHO'!$BP19</f>
        <v>1.9950653104143321E-2</v>
      </c>
      <c r="X23">
        <f>+X$3*('Indice PondENGHO'!BH20-'Indice PondENGHO'!BH19)/'Indice PondENGHO'!$BP19</f>
        <v>0.33569391529952014</v>
      </c>
      <c r="Y23">
        <f>+Y$3*('Indice PondENGHO'!BI20-'Indice PondENGHO'!BI19)/'Indice PondENGHO'!$BP19</f>
        <v>5.4189841398036169E-2</v>
      </c>
      <c r="Z23">
        <f>+Z$3*('Indice PondENGHO'!BJ20-'Indice PondENGHO'!BJ19)/'Indice PondENGHO'!$BP19</f>
        <v>0.21853766064460795</v>
      </c>
      <c r="AA23">
        <f>+AA$3*('Indice PondENGHO'!BK20-'Indice PondENGHO'!BK19)/'Indice PondENGHO'!$BP19</f>
        <v>0.14750642110771814</v>
      </c>
      <c r="AC23" s="72">
        <f t="shared" si="7"/>
        <v>0.94227944914048301</v>
      </c>
      <c r="AD23" s="72">
        <f t="shared" si="8"/>
        <v>3.476368740994544E-3</v>
      </c>
      <c r="AE23" s="72">
        <f t="shared" si="9"/>
        <v>2.2874753192961936E-2</v>
      </c>
      <c r="AF23" s="72">
        <f t="shared" si="10"/>
        <v>-6.0570747450300388E-2</v>
      </c>
      <c r="AG23" s="72">
        <f t="shared" si="11"/>
        <v>-0.11370188511002607</v>
      </c>
      <c r="AH23" s="72">
        <f t="shared" si="12"/>
        <v>-0.17632571061867142</v>
      </c>
      <c r="AI23" s="72">
        <f t="shared" si="13"/>
        <v>-0.34738312602824994</v>
      </c>
      <c r="AJ23" s="72">
        <f t="shared" si="14"/>
        <v>5.5495624310255218E-3</v>
      </c>
      <c r="AK23" s="72">
        <f t="shared" si="15"/>
        <v>-0.10363874199134107</v>
      </c>
      <c r="AL23" s="72">
        <f t="shared" si="16"/>
        <v>-3.2847263477267449E-2</v>
      </c>
      <c r="AM23" s="72">
        <f t="shared" si="17"/>
        <v>-0.10541791963516765</v>
      </c>
      <c r="AN23" s="72">
        <f t="shared" si="18"/>
        <v>-3.4433781228758023E-2</v>
      </c>
    </row>
    <row r="24" spans="2:40" x14ac:dyDescent="0.3">
      <c r="B24" s="66">
        <f>+'Indice PondENGHO'!A21</f>
        <v>43282</v>
      </c>
      <c r="C24" s="72">
        <f>C$3*('Indice PondENGHO'!D21-'Indice PondENGHO'!D20)/'Indice PondENGHO'!$BL20</f>
        <v>1.3550490426899326</v>
      </c>
      <c r="D24" s="72">
        <f>D$3*('Indice PondENGHO'!E21-'Indice PondENGHO'!E20)/'Indice PondENGHO'!$BL20</f>
        <v>5.4659403909906687E-2</v>
      </c>
      <c r="E24" s="72">
        <f>E$3*('Indice PondENGHO'!F21-'Indice PondENGHO'!F20)/'Indice PondENGHO'!$BL20</f>
        <v>2.031310926954398E-2</v>
      </c>
      <c r="F24" s="72">
        <f>F$3*('Indice PondENGHO'!G21-'Indice PondENGHO'!G20)/'Indice PondENGHO'!$BL20</f>
        <v>0.20755077696020269</v>
      </c>
      <c r="G24" s="72">
        <f>G$3*('Indice PondENGHO'!H21-'Indice PondENGHO'!H20)/'Indice PondENGHO'!$BL20</f>
        <v>0.15910880524322593</v>
      </c>
      <c r="H24" s="72">
        <f>H$3*('Indice PondENGHO'!I21-'Indice PondENGHO'!I20)/'Indice PondENGHO'!$BL20</f>
        <v>0.12390253790464428</v>
      </c>
      <c r="I24" s="72">
        <f>I$3*('Indice PondENGHO'!J21-'Indice PondENGHO'!J20)/'Indice PondENGHO'!$BL20</f>
        <v>0.58260953524277748</v>
      </c>
      <c r="J24" s="72">
        <f>J$3*('Indice PondENGHO'!K21-'Indice PondENGHO'!K20)/'Indice PondENGHO'!$BL20</f>
        <v>3.9713890718203637E-2</v>
      </c>
      <c r="K24" s="72">
        <f>K$3*('Indice PondENGHO'!L21-'Indice PondENGHO'!L20)/'Indice PondENGHO'!$BL20</f>
        <v>0.36799064754805089</v>
      </c>
      <c r="L24" s="72">
        <f>L$3*('Indice PondENGHO'!M21-'Indice PondENGHO'!M20)/'Indice PondENGHO'!$BL20</f>
        <v>3.2111449130997845E-2</v>
      </c>
      <c r="M24" s="72">
        <f>M$3*('Indice PondENGHO'!N21-'Indice PondENGHO'!N20)/'Indice PondENGHO'!$BL20</f>
        <v>0.12910558543883763</v>
      </c>
      <c r="N24" s="72">
        <f>N$3*('Indice PondENGHO'!O21-'Indice PondENGHO'!O20)/'Indice PondENGHO'!$BL20</f>
        <v>0.13398454301077839</v>
      </c>
      <c r="O24" s="66"/>
      <c r="P24">
        <f>+P$3*('Indice PondENGHO'!AZ21-'Indice PondENGHO'!AZ20)/'Indice PondENGHO'!$BP20</f>
        <v>0.60782549830619426</v>
      </c>
      <c r="Q24">
        <f>+Q$3*('Indice PondENGHO'!BA21-'Indice PondENGHO'!BA20)/'Indice PondENGHO'!$BP20</f>
        <v>4.4283015901485277E-2</v>
      </c>
      <c r="R24">
        <f>+R$3*('Indice PondENGHO'!BB21-'Indice PondENGHO'!BB20)/'Indice PondENGHO'!$BP20</f>
        <v>-1.6609664320230259E-2</v>
      </c>
      <c r="S24">
        <f>+S$3*('Indice PondENGHO'!BC21-'Indice PondENGHO'!BC20)/'Indice PondENGHO'!$BP20</f>
        <v>0.16663818699094557</v>
      </c>
      <c r="T24">
        <f>+T$3*('Indice PondENGHO'!BD21-'Indice PondENGHO'!BD20)/'Indice PondENGHO'!$BP20</f>
        <v>0.27896505222556495</v>
      </c>
      <c r="U24">
        <f>+U$3*('Indice PondENGHO'!BE21-'Indice PondENGHO'!BE20)/'Indice PondENGHO'!$BP20</f>
        <v>0.21822916868206557</v>
      </c>
      <c r="V24">
        <f>+V$3*('Indice PondENGHO'!BF21-'Indice PondENGHO'!BF20)/'Indice PondENGHO'!$BP20</f>
        <v>0.81773314799348062</v>
      </c>
      <c r="W24">
        <f>+W$3*('Indice PondENGHO'!BG21-'Indice PondENGHO'!BG20)/'Indice PondENGHO'!$BP20</f>
        <v>2.8594939693114645E-2</v>
      </c>
      <c r="X24">
        <f>+X$3*('Indice PondENGHO'!BH21-'Indice PondENGHO'!BH20)/'Indice PondENGHO'!$BP20</f>
        <v>0.48460767176598357</v>
      </c>
      <c r="Y24">
        <f>+Y$3*('Indice PondENGHO'!BI21-'Indice PondENGHO'!BI20)/'Indice PondENGHO'!$BP20</f>
        <v>8.0111222690678829E-2</v>
      </c>
      <c r="Z24">
        <f>+Z$3*('Indice PondENGHO'!BJ21-'Indice PondENGHO'!BJ20)/'Indice PondENGHO'!$BP20</f>
        <v>0.2234477550705993</v>
      </c>
      <c r="AA24">
        <f>+AA$3*('Indice PondENGHO'!BK21-'Indice PondENGHO'!BK20)/'Indice PondENGHO'!$BP20</f>
        <v>0.18720050858029694</v>
      </c>
      <c r="AC24" s="72">
        <f t="shared" si="7"/>
        <v>0.74722354438373839</v>
      </c>
      <c r="AD24" s="72">
        <f t="shared" si="8"/>
        <v>1.037638800842141E-2</v>
      </c>
      <c r="AE24" s="72">
        <f t="shared" si="9"/>
        <v>3.6922773589774235E-2</v>
      </c>
      <c r="AF24" s="72">
        <f t="shared" si="10"/>
        <v>4.0912589969257118E-2</v>
      </c>
      <c r="AG24" s="72">
        <f t="shared" si="11"/>
        <v>-0.11985624698233902</v>
      </c>
      <c r="AH24" s="72">
        <f t="shared" si="12"/>
        <v>-9.4326630777421289E-2</v>
      </c>
      <c r="AI24" s="72">
        <f t="shared" si="13"/>
        <v>-0.23512361275070315</v>
      </c>
      <c r="AJ24" s="72">
        <f t="shared" si="14"/>
        <v>1.1118951025088992E-2</v>
      </c>
      <c r="AK24" s="72">
        <f t="shared" si="15"/>
        <v>-0.11661702421793269</v>
      </c>
      <c r="AL24" s="72">
        <f t="shared" si="16"/>
        <v>-4.7999773559680985E-2</v>
      </c>
      <c r="AM24" s="72">
        <f t="shared" si="17"/>
        <v>-9.4342169631761674E-2</v>
      </c>
      <c r="AN24" s="72">
        <f t="shared" si="18"/>
        <v>-5.3215965569518547E-2</v>
      </c>
    </row>
    <row r="25" spans="2:40" x14ac:dyDescent="0.3">
      <c r="B25" s="66">
        <f>+'Indice PondENGHO'!A22</f>
        <v>43313</v>
      </c>
      <c r="C25" s="72">
        <f>C$3*('Indice PondENGHO'!D22-'Indice PondENGHO'!D21)/'Indice PondENGHO'!$BL21</f>
        <v>1.4480927412915059</v>
      </c>
      <c r="D25" s="72">
        <f>D$3*('Indice PondENGHO'!E22-'Indice PondENGHO'!E21)/'Indice PondENGHO'!$BL21</f>
        <v>2.9111787104608662E-2</v>
      </c>
      <c r="E25" s="72">
        <f>E$3*('Indice PondENGHO'!F22-'Indice PondENGHO'!F21)/'Indice PondENGHO'!$BL21</f>
        <v>1.7541368171151546E-2</v>
      </c>
      <c r="F25" s="72">
        <f>F$3*('Indice PondENGHO'!G22-'Indice PondENGHO'!G21)/'Indice PondENGHO'!$BL21</f>
        <v>1.0372907216421057</v>
      </c>
      <c r="G25" s="72">
        <f>G$3*('Indice PondENGHO'!H22-'Indice PondENGHO'!H21)/'Indice PondENGHO'!$BL21</f>
        <v>0.12186492839754695</v>
      </c>
      <c r="H25" s="72">
        <f>H$3*('Indice PondENGHO'!I22-'Indice PondENGHO'!I21)/'Indice PondENGHO'!$BL21</f>
        <v>0.16022198291361514</v>
      </c>
      <c r="I25" s="72">
        <f>I$3*('Indice PondENGHO'!J22-'Indice PondENGHO'!J21)/'Indice PondENGHO'!$BL21</f>
        <v>0.45578262587630242</v>
      </c>
      <c r="J25" s="72">
        <f>J$3*('Indice PondENGHO'!K22-'Indice PondENGHO'!K21)/'Indice PondENGHO'!$BL21</f>
        <v>0.63230964635644205</v>
      </c>
      <c r="K25" s="72">
        <f>K$3*('Indice PondENGHO'!L22-'Indice PondENGHO'!L21)/'Indice PondENGHO'!$BL21</f>
        <v>0.26281996853009798</v>
      </c>
      <c r="L25" s="72">
        <f>L$3*('Indice PondENGHO'!M22-'Indice PondENGHO'!M21)/'Indice PondENGHO'!$BL21</f>
        <v>3.3980454818989078E-2</v>
      </c>
      <c r="M25" s="72">
        <f>M$3*('Indice PondENGHO'!N22-'Indice PondENGHO'!N21)/'Indice PondENGHO'!$BL21</f>
        <v>0.10517885822725952</v>
      </c>
      <c r="N25" s="72">
        <f>N$3*('Indice PondENGHO'!O22-'Indice PondENGHO'!O21)/'Indice PondENGHO'!$BL21</f>
        <v>0.16339660430109604</v>
      </c>
      <c r="O25" s="66"/>
      <c r="P25">
        <f>+P$3*('Indice PondENGHO'!AZ22-'Indice PondENGHO'!AZ21)/'Indice PondENGHO'!$BP21</f>
        <v>0.60468690597798502</v>
      </c>
      <c r="Q25">
        <f>+Q$3*('Indice PondENGHO'!BA22-'Indice PondENGHO'!BA21)/'Indice PondENGHO'!$BP21</f>
        <v>2.2859441712164617E-2</v>
      </c>
      <c r="R25">
        <f>+R$3*('Indice PondENGHO'!BB22-'Indice PondENGHO'!BB21)/'Indice PondENGHO'!$BP21</f>
        <v>2.0914240342924793E-2</v>
      </c>
      <c r="S25">
        <f>+S$3*('Indice PondENGHO'!BC22-'Indice PondENGHO'!BC21)/'Indice PondENGHO'!$BP21</f>
        <v>1.1065152237007356</v>
      </c>
      <c r="T25">
        <f>+T$3*('Indice PondENGHO'!BD22-'Indice PondENGHO'!BD21)/'Indice PondENGHO'!$BP21</f>
        <v>0.21138987375794313</v>
      </c>
      <c r="U25">
        <f>+U$3*('Indice PondENGHO'!BE22-'Indice PondENGHO'!BE21)/'Indice PondENGHO'!$BP21</f>
        <v>0.34908209869298601</v>
      </c>
      <c r="V25">
        <f>+V$3*('Indice PondENGHO'!BF22-'Indice PondENGHO'!BF21)/'Indice PondENGHO'!$BP21</f>
        <v>0.65390910378931644</v>
      </c>
      <c r="W25">
        <f>+W$3*('Indice PondENGHO'!BG22-'Indice PondENGHO'!BG21)/'Indice PondENGHO'!$BP21</f>
        <v>0.62390790504205595</v>
      </c>
      <c r="X25">
        <f>+X$3*('Indice PondENGHO'!BH22-'Indice PondENGHO'!BH21)/'Indice PondENGHO'!$BP21</f>
        <v>0.30119237637475221</v>
      </c>
      <c r="Y25">
        <f>+Y$3*('Indice PondENGHO'!BI22-'Indice PondENGHO'!BI21)/'Indice PondENGHO'!$BP21</f>
        <v>7.6553846631826739E-2</v>
      </c>
      <c r="Z25">
        <f>+Z$3*('Indice PondENGHO'!BJ22-'Indice PondENGHO'!BJ21)/'Indice PondENGHO'!$BP21</f>
        <v>0.19093606722563428</v>
      </c>
      <c r="AA25">
        <f>+AA$3*('Indice PondENGHO'!BK22-'Indice PondENGHO'!BK21)/'Indice PondENGHO'!$BP21</f>
        <v>0.24106848826137919</v>
      </c>
      <c r="AC25" s="72">
        <f t="shared" si="7"/>
        <v>0.84340583531352087</v>
      </c>
      <c r="AD25" s="72">
        <f t="shared" si="8"/>
        <v>6.2523453924440454E-3</v>
      </c>
      <c r="AE25" s="72">
        <f t="shared" si="9"/>
        <v>-3.3728721717732474E-3</v>
      </c>
      <c r="AF25" s="72">
        <f t="shared" si="10"/>
        <v>-6.9224502058629955E-2</v>
      </c>
      <c r="AG25" s="72">
        <f t="shared" si="11"/>
        <v>-8.952494536039618E-2</v>
      </c>
      <c r="AH25" s="72">
        <f t="shared" si="12"/>
        <v>-0.18886011577937087</v>
      </c>
      <c r="AI25" s="72">
        <f t="shared" si="13"/>
        <v>-0.19812647791301402</v>
      </c>
      <c r="AJ25" s="72">
        <f t="shared" si="14"/>
        <v>8.4017413143860908E-3</v>
      </c>
      <c r="AK25" s="72">
        <f t="shared" si="15"/>
        <v>-3.8372407844654233E-2</v>
      </c>
      <c r="AL25" s="72">
        <f t="shared" si="16"/>
        <v>-4.257339181283766E-2</v>
      </c>
      <c r="AM25" s="72">
        <f t="shared" si="17"/>
        <v>-8.5757208998374759E-2</v>
      </c>
      <c r="AN25" s="72">
        <f t="shared" si="18"/>
        <v>-7.7671883960283156E-2</v>
      </c>
    </row>
    <row r="26" spans="2:40" x14ac:dyDescent="0.3">
      <c r="B26" s="66">
        <f>+'Indice PondENGHO'!A23</f>
        <v>43344</v>
      </c>
      <c r="C26" s="72">
        <f>C$3*('Indice PondENGHO'!D23-'Indice PondENGHO'!D22)/'Indice PondENGHO'!$BL22</f>
        <v>2.3718461564585978</v>
      </c>
      <c r="D26" s="72">
        <f>D$3*('Indice PondENGHO'!E23-'Indice PondENGHO'!E22)/'Indice PondENGHO'!$BL22</f>
        <v>8.9919944037697999E-2</v>
      </c>
      <c r="E26" s="72">
        <f>E$3*('Indice PondENGHO'!F23-'Indice PondENGHO'!F22)/'Indice PondENGHO'!$BL22</f>
        <v>0.58801217032296127</v>
      </c>
      <c r="F26" s="72">
        <f>F$3*('Indice PondENGHO'!G23-'Indice PondENGHO'!G22)/'Indice PondENGHO'!$BL22</f>
        <v>0.50116818273984265</v>
      </c>
      <c r="G26" s="72">
        <f>G$3*('Indice PondENGHO'!H23-'Indice PondENGHO'!H22)/'Indice PondENGHO'!$BL22</f>
        <v>0.37171706821166045</v>
      </c>
      <c r="H26" s="72">
        <f>H$3*('Indice PondENGHO'!I23-'Indice PondENGHO'!I22)/'Indice PondENGHO'!$BL22</f>
        <v>0.1967083439322875</v>
      </c>
      <c r="I26" s="72">
        <f>I$3*('Indice PondENGHO'!J23-'Indice PondENGHO'!J22)/'Indice PondENGHO'!$BL22</f>
        <v>1.100031793638703</v>
      </c>
      <c r="J26" s="72">
        <f>J$3*('Indice PondENGHO'!K23-'Indice PondENGHO'!K22)/'Indice PondENGHO'!$BL22</f>
        <v>0.13154649216879302</v>
      </c>
      <c r="K26" s="72">
        <f>K$3*('Indice PondENGHO'!L23-'Indice PondENGHO'!L22)/'Indice PondENGHO'!$BL22</f>
        <v>0.50584731718751175</v>
      </c>
      <c r="L26" s="72">
        <f>L$3*('Indice PondENGHO'!M23-'Indice PondENGHO'!M22)/'Indice PondENGHO'!$BL22</f>
        <v>2.6863915210781568E-2</v>
      </c>
      <c r="M26" s="72">
        <f>M$3*('Indice PondENGHO'!N23-'Indice PondENGHO'!N22)/'Indice PondENGHO'!$BL22</f>
        <v>0.24956754465849901</v>
      </c>
      <c r="N26" s="72">
        <f>N$3*('Indice PondENGHO'!O23-'Indice PondENGHO'!O22)/'Indice PondENGHO'!$BL22</f>
        <v>0.27977331383008569</v>
      </c>
      <c r="O26" s="66"/>
      <c r="P26">
        <f>+P$3*('Indice PondENGHO'!AZ23-'Indice PondENGHO'!AZ22)/'Indice PondENGHO'!$BP22</f>
        <v>1.0835652908788664</v>
      </c>
      <c r="Q26">
        <f>+Q$3*('Indice PondENGHO'!BA23-'Indice PondENGHO'!BA22)/'Indice PondENGHO'!$BP22</f>
        <v>7.297094805468228E-2</v>
      </c>
      <c r="R26">
        <f>+R$3*('Indice PondENGHO'!BB23-'Indice PondENGHO'!BB22)/'Indice PondENGHO'!$BP22</f>
        <v>0.48378701048780709</v>
      </c>
      <c r="S26">
        <f>+S$3*('Indice PondENGHO'!BC23-'Indice PondENGHO'!BC22)/'Indice PondENGHO'!$BP22</f>
        <v>0.39924113181827114</v>
      </c>
      <c r="T26">
        <f>+T$3*('Indice PondENGHO'!BD23-'Indice PondENGHO'!BD22)/'Indice PondENGHO'!$BP22</f>
        <v>0.64026818764606297</v>
      </c>
      <c r="U26">
        <f>+U$3*('Indice PondENGHO'!BE23-'Indice PondENGHO'!BE22)/'Indice PondENGHO'!$BP22</f>
        <v>0.35768289133921471</v>
      </c>
      <c r="V26">
        <f>+V$3*('Indice PondENGHO'!BF23-'Indice PondENGHO'!BF22)/'Indice PondENGHO'!$BP22</f>
        <v>1.7075479327109202</v>
      </c>
      <c r="W26">
        <f>+W$3*('Indice PondENGHO'!BG23-'Indice PondENGHO'!BG22)/'Indice PondENGHO'!$BP22</f>
        <v>0.10464707490025926</v>
      </c>
      <c r="X26">
        <f>+X$3*('Indice PondENGHO'!BH23-'Indice PondENGHO'!BH22)/'Indice PondENGHO'!$BP22</f>
        <v>0.65062646964394266</v>
      </c>
      <c r="Y26">
        <f>+Y$3*('Indice PondENGHO'!BI23-'Indice PondENGHO'!BI22)/'Indice PondENGHO'!$BP22</f>
        <v>7.5224545917833494E-2</v>
      </c>
      <c r="Z26">
        <f>+Z$3*('Indice PondENGHO'!BJ23-'Indice PondENGHO'!BJ22)/'Indice PondENGHO'!$BP22</f>
        <v>0.44711255421360974</v>
      </c>
      <c r="AA26">
        <f>+AA$3*('Indice PondENGHO'!BK23-'Indice PondENGHO'!BK22)/'Indice PondENGHO'!$BP22</f>
        <v>0.3737135280983121</v>
      </c>
      <c r="AC26" s="72">
        <f t="shared" si="7"/>
        <v>1.2882808655797313</v>
      </c>
      <c r="AD26" s="72">
        <f t="shared" si="8"/>
        <v>1.6948995983015719E-2</v>
      </c>
      <c r="AE26" s="72">
        <f t="shared" si="9"/>
        <v>0.10422515983515418</v>
      </c>
      <c r="AF26" s="72">
        <f t="shared" si="10"/>
        <v>0.1019270509215715</v>
      </c>
      <c r="AG26" s="72">
        <f t="shared" si="11"/>
        <v>-0.26855111943440252</v>
      </c>
      <c r="AH26" s="72">
        <f t="shared" si="12"/>
        <v>-0.16097454740692721</v>
      </c>
      <c r="AI26" s="72">
        <f t="shared" si="13"/>
        <v>-0.60751613907221724</v>
      </c>
      <c r="AJ26" s="72">
        <f t="shared" si="14"/>
        <v>2.689941726853376E-2</v>
      </c>
      <c r="AK26" s="72">
        <f t="shared" si="15"/>
        <v>-0.14477915245643092</v>
      </c>
      <c r="AL26" s="72">
        <f t="shared" si="16"/>
        <v>-4.8360630707051926E-2</v>
      </c>
      <c r="AM26" s="72">
        <f t="shared" si="17"/>
        <v>-0.19754500955511073</v>
      </c>
      <c r="AN26" s="72">
        <f t="shared" si="18"/>
        <v>-9.3940214268226407E-2</v>
      </c>
    </row>
    <row r="27" spans="2:40" x14ac:dyDescent="0.3">
      <c r="B27" s="66">
        <f>+'Indice PondENGHO'!A24</f>
        <v>43374</v>
      </c>
      <c r="C27" s="72">
        <f>C$3*('Indice PondENGHO'!D24-'Indice PondENGHO'!D23)/'Indice PondENGHO'!$BL23</f>
        <v>1.9883070626997825</v>
      </c>
      <c r="D27" s="72">
        <f>D$3*('Indice PondENGHO'!E24-'Indice PondENGHO'!E23)/'Indice PondENGHO'!$BL23</f>
        <v>4.485898769283813E-2</v>
      </c>
      <c r="E27" s="72">
        <f>E$3*('Indice PondENGHO'!F24-'Indice PondENGHO'!F23)/'Indice PondENGHO'!$BL23</f>
        <v>0.34811094567084572</v>
      </c>
      <c r="F27" s="72">
        <f>F$3*('Indice PondENGHO'!G24-'Indice PondENGHO'!G23)/'Indice PondENGHO'!$BL23</f>
        <v>1.4660526920755284</v>
      </c>
      <c r="G27" s="72">
        <f>G$3*('Indice PondENGHO'!H24-'Indice PondENGHO'!H23)/'Indice PondENGHO'!$BL23</f>
        <v>0.18450623237192301</v>
      </c>
      <c r="H27" s="72">
        <f>H$3*('Indice PondENGHO'!I24-'Indice PondENGHO'!I23)/'Indice PondENGHO'!$BL23</f>
        <v>0.22092108632421242</v>
      </c>
      <c r="I27" s="72">
        <f>I$3*('Indice PondENGHO'!J24-'Indice PondENGHO'!J23)/'Indice PondENGHO'!$BL23</f>
        <v>0.86538275780628715</v>
      </c>
      <c r="J27" s="72">
        <f>J$3*('Indice PondENGHO'!K24-'Indice PondENGHO'!K23)/'Indice PondENGHO'!$BL23</f>
        <v>4.7073871665609758E-2</v>
      </c>
      <c r="K27" s="72">
        <f>K$3*('Indice PondENGHO'!L24-'Indice PondENGHO'!L23)/'Indice PondENGHO'!$BL23</f>
        <v>0.23167606566546806</v>
      </c>
      <c r="L27" s="72">
        <f>L$3*('Indice PondENGHO'!M24-'Indice PondENGHO'!M23)/'Indice PondENGHO'!$BL23</f>
        <v>3.3287803456277666E-2</v>
      </c>
      <c r="M27" s="72">
        <f>M$3*('Indice PondENGHO'!N24-'Indice PondENGHO'!N23)/'Indice PondENGHO'!$BL23</f>
        <v>0.12948248667753512</v>
      </c>
      <c r="N27" s="72">
        <f>N$3*('Indice PondENGHO'!O24-'Indice PondENGHO'!O23)/'Indice PondENGHO'!$BL23</f>
        <v>0.21840480671570175</v>
      </c>
      <c r="O27" s="66"/>
      <c r="P27">
        <f>+P$3*('Indice PondENGHO'!AZ24-'Indice PondENGHO'!AZ23)/'Indice PondENGHO'!$BP23</f>
        <v>0.91475873712984013</v>
      </c>
      <c r="Q27">
        <f>+Q$3*('Indice PondENGHO'!BA24-'Indice PondENGHO'!BA23)/'Indice PondENGHO'!$BP23</f>
        <v>3.7377412151889264E-2</v>
      </c>
      <c r="R27">
        <f>+R$3*('Indice PondENGHO'!BB24-'Indice PondENGHO'!BB23)/'Indice PondENGHO'!$BP23</f>
        <v>0.25891110307484605</v>
      </c>
      <c r="S27">
        <f>+S$3*('Indice PondENGHO'!BC24-'Indice PondENGHO'!BC23)/'Indice PondENGHO'!$BP23</f>
        <v>1.5336260030070954</v>
      </c>
      <c r="T27">
        <f>+T$3*('Indice PondENGHO'!BD24-'Indice PondENGHO'!BD23)/'Indice PondENGHO'!$BP23</f>
        <v>0.28391297851248704</v>
      </c>
      <c r="U27">
        <f>+U$3*('Indice PondENGHO'!BE24-'Indice PondENGHO'!BE23)/'Indice PondENGHO'!$BP23</f>
        <v>0.44337524991184929</v>
      </c>
      <c r="V27">
        <f>+V$3*('Indice PondENGHO'!BF24-'Indice PondENGHO'!BF23)/'Indice PondENGHO'!$BP23</f>
        <v>1.282204644872313</v>
      </c>
      <c r="W27">
        <f>+W$3*('Indice PondENGHO'!BG24-'Indice PondENGHO'!BG23)/'Indice PondENGHO'!$BP23</f>
        <v>3.514274886329205E-2</v>
      </c>
      <c r="X27">
        <f>+X$3*('Indice PondENGHO'!BH24-'Indice PondENGHO'!BH23)/'Indice PondENGHO'!$BP23</f>
        <v>0.25522453707508919</v>
      </c>
      <c r="Y27">
        <f>+Y$3*('Indice PondENGHO'!BI24-'Indice PondENGHO'!BI23)/'Indice PondENGHO'!$BP23</f>
        <v>9.3117949841288961E-2</v>
      </c>
      <c r="Z27">
        <f>+Z$3*('Indice PondENGHO'!BJ24-'Indice PondENGHO'!BJ23)/'Indice PondENGHO'!$BP23</f>
        <v>0.23393604624664094</v>
      </c>
      <c r="AA27">
        <f>+AA$3*('Indice PondENGHO'!BK24-'Indice PondENGHO'!BK23)/'Indice PondENGHO'!$BP23</f>
        <v>0.30202023014279411</v>
      </c>
      <c r="AC27" s="72">
        <f t="shared" si="7"/>
        <v>1.0735483255699423</v>
      </c>
      <c r="AD27" s="72">
        <f t="shared" si="8"/>
        <v>7.4815755409488663E-3</v>
      </c>
      <c r="AE27" s="72">
        <f t="shared" si="9"/>
        <v>8.9199842595999668E-2</v>
      </c>
      <c r="AF27" s="72">
        <f t="shared" si="10"/>
        <v>-6.7573310931567043E-2</v>
      </c>
      <c r="AG27" s="72">
        <f t="shared" si="11"/>
        <v>-9.9406746140564023E-2</v>
      </c>
      <c r="AH27" s="72">
        <f t="shared" si="12"/>
        <v>-0.22245416358763687</v>
      </c>
      <c r="AI27" s="72">
        <f t="shared" si="13"/>
        <v>-0.41682188706602585</v>
      </c>
      <c r="AJ27" s="72">
        <f t="shared" si="14"/>
        <v>1.1931122802317708E-2</v>
      </c>
      <c r="AK27" s="72">
        <f t="shared" si="15"/>
        <v>-2.354847140962113E-2</v>
      </c>
      <c r="AL27" s="72">
        <f t="shared" si="16"/>
        <v>-5.9830146385011294E-2</v>
      </c>
      <c r="AM27" s="72">
        <f t="shared" si="17"/>
        <v>-0.10445355956910582</v>
      </c>
      <c r="AN27" s="72">
        <f t="shared" si="18"/>
        <v>-8.3615423427092356E-2</v>
      </c>
    </row>
    <row r="28" spans="2:40" x14ac:dyDescent="0.3">
      <c r="B28" s="66">
        <f>+'Indice PondENGHO'!A25</f>
        <v>43405</v>
      </c>
      <c r="C28" s="72">
        <f>C$3*('Indice PondENGHO'!D25-'Indice PondENGHO'!D24)/'Indice PondENGHO'!$BL24</f>
        <v>1.1415670922987464</v>
      </c>
      <c r="D28" s="72">
        <f>D$3*('Indice PondENGHO'!E25-'Indice PondENGHO'!E24)/'Indice PondENGHO'!$BL24</f>
        <v>8.7752594610515475E-2</v>
      </c>
      <c r="E28" s="72">
        <f>E$3*('Indice PondENGHO'!F25-'Indice PondENGHO'!F24)/'Indice PondENGHO'!$BL24</f>
        <v>0.16718514022777217</v>
      </c>
      <c r="F28" s="72">
        <f>F$3*('Indice PondENGHO'!G25-'Indice PondENGHO'!G24)/'Indice PondENGHO'!$BL24</f>
        <v>0.40201019144547256</v>
      </c>
      <c r="G28" s="72">
        <f>G$3*('Indice PondENGHO'!H25-'Indice PondENGHO'!H24)/'Indice PondENGHO'!$BL24</f>
        <v>0.13972359357084554</v>
      </c>
      <c r="H28" s="72">
        <f>H$3*('Indice PondENGHO'!I25-'Indice PondENGHO'!I24)/'Indice PondENGHO'!$BL24</f>
        <v>0.26437747998575228</v>
      </c>
      <c r="I28" s="72">
        <f>I$3*('Indice PondENGHO'!J25-'Indice PondENGHO'!J24)/'Indice PondENGHO'!$BL24</f>
        <v>0.3061217801912271</v>
      </c>
      <c r="J28" s="72">
        <f>J$3*('Indice PondENGHO'!K25-'Indice PondENGHO'!K24)/'Indice PondENGHO'!$BL24</f>
        <v>0.15127721293997204</v>
      </c>
      <c r="K28" s="72">
        <f>K$3*('Indice PondENGHO'!L25-'Indice PondENGHO'!L24)/'Indice PondENGHO'!$BL24</f>
        <v>0.19669400021394012</v>
      </c>
      <c r="L28" s="72">
        <f>L$3*('Indice PondENGHO'!M25-'Indice PondENGHO'!M24)/'Indice PondENGHO'!$BL24</f>
        <v>2.0707571654207842E-2</v>
      </c>
      <c r="M28" s="72">
        <f>M$3*('Indice PondENGHO'!N25-'Indice PondENGHO'!N24)/'Indice PondENGHO'!$BL24</f>
        <v>0.10169978401138136</v>
      </c>
      <c r="N28" s="72">
        <f>N$3*('Indice PondENGHO'!O25-'Indice PondENGHO'!O24)/'Indice PondENGHO'!$BL24</f>
        <v>0.16683709193137297</v>
      </c>
      <c r="O28" s="66"/>
      <c r="P28">
        <f>+P$3*('Indice PondENGHO'!AZ25-'Indice PondENGHO'!AZ24)/'Indice PondENGHO'!$BP24</f>
        <v>0.53950246391244405</v>
      </c>
      <c r="Q28">
        <f>+Q$3*('Indice PondENGHO'!BA25-'Indice PondENGHO'!BA24)/'Indice PondENGHO'!$BP24</f>
        <v>7.3487171107506744E-2</v>
      </c>
      <c r="R28">
        <f>+R$3*('Indice PondENGHO'!BB25-'Indice PondENGHO'!BB24)/'Indice PondENGHO'!$BP24</f>
        <v>0.12258697297300264</v>
      </c>
      <c r="S28">
        <f>+S$3*('Indice PondENGHO'!BC25-'Indice PondENGHO'!BC24)/'Indice PondENGHO'!$BP24</f>
        <v>0.38611736191857282</v>
      </c>
      <c r="T28">
        <f>+T$3*('Indice PondENGHO'!BD25-'Indice PondENGHO'!BD24)/'Indice PondENGHO'!$BP24</f>
        <v>0.24226646868488902</v>
      </c>
      <c r="U28">
        <f>+U$3*('Indice PondENGHO'!BE25-'Indice PondENGHO'!BE24)/'Indice PondENGHO'!$BP24</f>
        <v>0.39819931654218454</v>
      </c>
      <c r="V28">
        <f>+V$3*('Indice PondENGHO'!BF25-'Indice PondENGHO'!BF24)/'Indice PondENGHO'!$BP24</f>
        <v>0.45749120958806577</v>
      </c>
      <c r="W28">
        <f>+W$3*('Indice PondENGHO'!BG25-'Indice PondENGHO'!BG24)/'Indice PondENGHO'!$BP24</f>
        <v>0.15422248329004606</v>
      </c>
      <c r="X28">
        <f>+X$3*('Indice PondENGHO'!BH25-'Indice PondENGHO'!BH24)/'Indice PondENGHO'!$BP24</f>
        <v>0.27027821752092779</v>
      </c>
      <c r="Y28">
        <f>+Y$3*('Indice PondENGHO'!BI25-'Indice PondENGHO'!BI24)/'Indice PondENGHO'!$BP24</f>
        <v>4.0086997073836526E-2</v>
      </c>
      <c r="Z28">
        <f>+Z$3*('Indice PondENGHO'!BJ25-'Indice PondENGHO'!BJ24)/'Indice PondENGHO'!$BP24</f>
        <v>0.20088117590718901</v>
      </c>
      <c r="AA28">
        <f>+AA$3*('Indice PondENGHO'!BK25-'Indice PondENGHO'!BK24)/'Indice PondENGHO'!$BP24</f>
        <v>0.20632371510659345</v>
      </c>
      <c r="AC28" s="72">
        <f t="shared" si="7"/>
        <v>0.60206462838630237</v>
      </c>
      <c r="AD28" s="72">
        <f t="shared" si="8"/>
        <v>1.4265423503008731E-2</v>
      </c>
      <c r="AE28" s="72">
        <f t="shared" si="9"/>
        <v>4.4598167254769533E-2</v>
      </c>
      <c r="AF28" s="72">
        <f t="shared" si="10"/>
        <v>1.5892829526899743E-2</v>
      </c>
      <c r="AG28" s="72">
        <f t="shared" si="11"/>
        <v>-0.10254287511404347</v>
      </c>
      <c r="AH28" s="72">
        <f t="shared" si="12"/>
        <v>-0.13382183655643226</v>
      </c>
      <c r="AI28" s="72">
        <f t="shared" si="13"/>
        <v>-0.15136942939683867</v>
      </c>
      <c r="AJ28" s="72">
        <f t="shared" si="14"/>
        <v>-2.9452703500740252E-3</v>
      </c>
      <c r="AK28" s="72">
        <f t="shared" si="15"/>
        <v>-7.3584217306987665E-2</v>
      </c>
      <c r="AL28" s="72">
        <f t="shared" si="16"/>
        <v>-1.9379425419628685E-2</v>
      </c>
      <c r="AM28" s="72">
        <f t="shared" si="17"/>
        <v>-9.9181391895807658E-2</v>
      </c>
      <c r="AN28" s="72">
        <f t="shared" si="18"/>
        <v>-3.9486623175220475E-2</v>
      </c>
    </row>
    <row r="29" spans="2:40" x14ac:dyDescent="0.3">
      <c r="B29" s="66">
        <f>+'Indice PondENGHO'!A26</f>
        <v>43435</v>
      </c>
      <c r="C29" s="72">
        <f>C$3*('Indice PondENGHO'!D26-'Indice PondENGHO'!D25)/'Indice PondENGHO'!$BL25</f>
        <v>0.60746139764329554</v>
      </c>
      <c r="D29" s="72">
        <f>D$3*('Indice PondENGHO'!E26-'Indice PondENGHO'!E25)/'Indice PondENGHO'!$BL25</f>
        <v>2.7238509692860218E-2</v>
      </c>
      <c r="E29" s="72">
        <f>E$3*('Indice PondENGHO'!F26-'Indice PondENGHO'!F25)/'Indice PondENGHO'!$BL25</f>
        <v>9.2089171513772619E-2</v>
      </c>
      <c r="F29" s="72">
        <f>F$3*('Indice PondENGHO'!G26-'Indice PondENGHO'!G25)/'Indice PondENGHO'!$BL25</f>
        <v>0.44930439789702936</v>
      </c>
      <c r="G29" s="72">
        <f>G$3*('Indice PondENGHO'!H26-'Indice PondENGHO'!H25)/'Indice PondENGHO'!$BL25</f>
        <v>7.2489178228374224E-2</v>
      </c>
      <c r="H29" s="72">
        <f>H$3*('Indice PondENGHO'!I26-'Indice PondENGHO'!I25)/'Indice PondENGHO'!$BL25</f>
        <v>0.21001705267478121</v>
      </c>
      <c r="I29" s="72">
        <f>I$3*('Indice PondENGHO'!J26-'Indice PondENGHO'!J25)/'Indice PondENGHO'!$BL25</f>
        <v>0.29018771910675978</v>
      </c>
      <c r="J29" s="72">
        <f>J$3*('Indice PondENGHO'!K26-'Indice PondENGHO'!K25)/'Indice PondENGHO'!$BL25</f>
        <v>0.41483568773118562</v>
      </c>
      <c r="K29" s="72">
        <f>K$3*('Indice PondENGHO'!L26-'Indice PondENGHO'!L25)/'Indice PondENGHO'!$BL25</f>
        <v>0.1981767313090928</v>
      </c>
      <c r="L29" s="72">
        <f>L$3*('Indice PondENGHO'!M26-'Indice PondENGHO'!M25)/'Indice PondENGHO'!$BL25</f>
        <v>1.6737022660100832E-2</v>
      </c>
      <c r="M29" s="72">
        <f>M$3*('Indice PondENGHO'!N26-'Indice PondENGHO'!N25)/'Indice PondENGHO'!$BL25</f>
        <v>0.10547523332290862</v>
      </c>
      <c r="N29" s="72">
        <f>N$3*('Indice PondENGHO'!O26-'Indice PondENGHO'!O25)/'Indice PondENGHO'!$BL25</f>
        <v>0.12645602322196997</v>
      </c>
      <c r="O29" s="66"/>
      <c r="P29">
        <f>+P$3*('Indice PondENGHO'!AZ26-'Indice PondENGHO'!AZ25)/'Indice PondENGHO'!$BP25</f>
        <v>0.26434702550045919</v>
      </c>
      <c r="Q29">
        <f>+Q$3*('Indice PondENGHO'!BA26-'Indice PondENGHO'!BA25)/'Indice PondENGHO'!$BP25</f>
        <v>2.2085826192676516E-2</v>
      </c>
      <c r="R29">
        <f>+R$3*('Indice PondENGHO'!BB26-'Indice PondENGHO'!BB25)/'Indice PondENGHO'!$BP25</f>
        <v>5.7193288578813617E-2</v>
      </c>
      <c r="S29">
        <f>+S$3*('Indice PondENGHO'!BC26-'Indice PondENGHO'!BC25)/'Indice PondENGHO'!$BP25</f>
        <v>0.57334183167682595</v>
      </c>
      <c r="T29">
        <f>+T$3*('Indice PondENGHO'!BD26-'Indice PondENGHO'!BD25)/'Indice PondENGHO'!$BP25</f>
        <v>0.12471058611444032</v>
      </c>
      <c r="U29">
        <f>+U$3*('Indice PondENGHO'!BE26-'Indice PondENGHO'!BE25)/'Indice PondENGHO'!$BP25</f>
        <v>0.4463437016745917</v>
      </c>
      <c r="V29">
        <f>+V$3*('Indice PondENGHO'!BF26-'Indice PondENGHO'!BF25)/'Indice PondENGHO'!$BP25</f>
        <v>0.41501861732681783</v>
      </c>
      <c r="W29">
        <f>+W$3*('Indice PondENGHO'!BG26-'Indice PondENGHO'!BG25)/'Indice PondENGHO'!$BP25</f>
        <v>0.37112932231595036</v>
      </c>
      <c r="X29">
        <f>+X$3*('Indice PondENGHO'!BH26-'Indice PondENGHO'!BH25)/'Indice PondENGHO'!$BP25</f>
        <v>0.23524032266843298</v>
      </c>
      <c r="Y29">
        <f>+Y$3*('Indice PondENGHO'!BI26-'Indice PondENGHO'!BI25)/'Indice PondENGHO'!$BP25</f>
        <v>5.3056217663410198E-2</v>
      </c>
      <c r="Z29">
        <f>+Z$3*('Indice PondENGHO'!BJ26-'Indice PondENGHO'!BJ25)/'Indice PondENGHO'!$BP25</f>
        <v>0.197102441195807</v>
      </c>
      <c r="AA29">
        <f>+AA$3*('Indice PondENGHO'!BK26-'Indice PondENGHO'!BK25)/'Indice PondENGHO'!$BP25</f>
        <v>0.17237434801726911</v>
      </c>
      <c r="AC29" s="72">
        <f t="shared" si="7"/>
        <v>0.34311437214283635</v>
      </c>
      <c r="AD29" s="72">
        <f t="shared" si="8"/>
        <v>5.1526835001837017E-3</v>
      </c>
      <c r="AE29" s="72">
        <f t="shared" si="9"/>
        <v>3.4895882934959002E-2</v>
      </c>
      <c r="AF29" s="72">
        <f t="shared" si="10"/>
        <v>-0.12403743377979659</v>
      </c>
      <c r="AG29" s="72">
        <f t="shared" si="11"/>
        <v>-5.2221407886066093E-2</v>
      </c>
      <c r="AH29" s="72">
        <f t="shared" si="12"/>
        <v>-0.23632664899981048</v>
      </c>
      <c r="AI29" s="72">
        <f t="shared" si="13"/>
        <v>-0.12483089822005805</v>
      </c>
      <c r="AJ29" s="72">
        <f t="shared" si="14"/>
        <v>4.370636541523526E-2</v>
      </c>
      <c r="AK29" s="72">
        <f t="shared" si="15"/>
        <v>-3.7063591359340176E-2</v>
      </c>
      <c r="AL29" s="72">
        <f t="shared" si="16"/>
        <v>-3.6319195003309365E-2</v>
      </c>
      <c r="AM29" s="72">
        <f t="shared" si="17"/>
        <v>-9.1627207872898381E-2</v>
      </c>
      <c r="AN29" s="72">
        <f t="shared" si="18"/>
        <v>-4.5918324795299142E-2</v>
      </c>
    </row>
    <row r="30" spans="2:40" x14ac:dyDescent="0.3">
      <c r="B30" s="66">
        <f>+'Indice PondENGHO'!A27</f>
        <v>43466</v>
      </c>
      <c r="C30" s="72">
        <f>C$3*('Indice PondENGHO'!D27-'Indice PondENGHO'!D26)/'Indice PondENGHO'!$BL26</f>
        <v>1.1211350448622677</v>
      </c>
      <c r="D30" s="72">
        <f>D$3*('Indice PondENGHO'!E27-'Indice PondENGHO'!E26)/'Indice PondENGHO'!$BL26</f>
        <v>6.4233224744581929E-2</v>
      </c>
      <c r="E30" s="72">
        <f>E$3*('Indice PondENGHO'!F27-'Indice PondENGHO'!F26)/'Indice PondENGHO'!$BL26</f>
        <v>-1.597994202650908E-2</v>
      </c>
      <c r="F30" s="72">
        <f>F$3*('Indice PondENGHO'!G27-'Indice PondENGHO'!G26)/'Indice PondENGHO'!$BL26</f>
        <v>0.65571526394459501</v>
      </c>
      <c r="G30" s="72">
        <f>G$3*('Indice PondENGHO'!H27-'Indice PondENGHO'!H26)/'Indice PondENGHO'!$BL26</f>
        <v>0.1057075407581622</v>
      </c>
      <c r="H30" s="72">
        <f>H$3*('Indice PondENGHO'!I27-'Indice PondENGHO'!I26)/'Indice PondENGHO'!$BL26</f>
        <v>0.14163862318577355</v>
      </c>
      <c r="I30" s="72">
        <f>I$3*('Indice PondENGHO'!J27-'Indice PondENGHO'!J26)/'Indice PondENGHO'!$BL26</f>
        <v>0.24105886210067143</v>
      </c>
      <c r="J30" s="72">
        <f>J$3*('Indice PondENGHO'!K27-'Indice PondENGHO'!K26)/'Indice PondENGHO'!$BL26</f>
        <v>0.41543031683582349</v>
      </c>
      <c r="K30" s="72">
        <f>K$3*('Indice PondENGHO'!L27-'Indice PondENGHO'!L26)/'Indice PondENGHO'!$BL26</f>
        <v>0.26282020817381579</v>
      </c>
      <c r="L30" s="72">
        <f>L$3*('Indice PondENGHO'!M27-'Indice PondENGHO'!M26)/'Indice PondENGHO'!$BL26</f>
        <v>1.0796955230030035E-2</v>
      </c>
      <c r="M30" s="72">
        <f>M$3*('Indice PondENGHO'!N27-'Indice PondENGHO'!N26)/'Indice PondENGHO'!$BL26</f>
        <v>0.16090677920072677</v>
      </c>
      <c r="N30" s="72">
        <f>N$3*('Indice PondENGHO'!O27-'Indice PondENGHO'!O26)/'Indice PondENGHO'!$BL26</f>
        <v>0.13691774486088745</v>
      </c>
      <c r="O30" s="66"/>
      <c r="P30">
        <f>+P$3*('Indice PondENGHO'!AZ27-'Indice PondENGHO'!AZ26)/'Indice PondENGHO'!$BP26</f>
        <v>0.52233598765887523</v>
      </c>
      <c r="Q30">
        <f>+Q$3*('Indice PondENGHO'!BA27-'Indice PondENGHO'!BA26)/'Indice PondENGHO'!$BP26</f>
        <v>5.5353624338488602E-2</v>
      </c>
      <c r="R30">
        <f>+R$3*('Indice PondENGHO'!BB27-'Indice PondENGHO'!BB26)/'Indice PondENGHO'!$BP26</f>
        <v>-2.8333268546613749E-2</v>
      </c>
      <c r="S30">
        <f>+S$3*('Indice PondENGHO'!BC27-'Indice PondENGHO'!BC26)/'Indice PondENGHO'!$BP26</f>
        <v>0.51331089814987496</v>
      </c>
      <c r="T30">
        <f>+T$3*('Indice PondENGHO'!BD27-'Indice PondENGHO'!BD26)/'Indice PondENGHO'!$BP26</f>
        <v>0.17869042171216393</v>
      </c>
      <c r="U30">
        <f>+U$3*('Indice PondENGHO'!BE27-'Indice PondENGHO'!BE26)/'Indice PondENGHO'!$BP26</f>
        <v>0.21985624776569143</v>
      </c>
      <c r="V30">
        <f>+V$3*('Indice PondENGHO'!BF27-'Indice PondENGHO'!BF26)/'Indice PondENGHO'!$BP26</f>
        <v>0.42784120107289902</v>
      </c>
      <c r="W30">
        <f>+W$3*('Indice PondENGHO'!BG27-'Indice PondENGHO'!BG26)/'Indice PondENGHO'!$BP26</f>
        <v>0.37939972241298031</v>
      </c>
      <c r="X30">
        <f>+X$3*('Indice PondENGHO'!BH27-'Indice PondENGHO'!BH26)/'Indice PondENGHO'!$BP26</f>
        <v>0.32607266988813943</v>
      </c>
      <c r="Y30">
        <f>+Y$3*('Indice PondENGHO'!BI27-'Indice PondENGHO'!BI26)/'Indice PondENGHO'!$BP26</f>
        <v>1.7397546275545177E-2</v>
      </c>
      <c r="Z30">
        <f>+Z$3*('Indice PondENGHO'!BJ27-'Indice PondENGHO'!BJ26)/'Indice PondENGHO'!$BP26</f>
        <v>0.2676720432082948</v>
      </c>
      <c r="AA30">
        <f>+AA$3*('Indice PondENGHO'!BK27-'Indice PondENGHO'!BK26)/'Indice PondENGHO'!$BP26</f>
        <v>0.18080055834156661</v>
      </c>
      <c r="AC30" s="72">
        <f t="shared" si="7"/>
        <v>0.59879905720339244</v>
      </c>
      <c r="AD30" s="72">
        <f t="shared" si="8"/>
        <v>8.879600406093327E-3</v>
      </c>
      <c r="AE30" s="72">
        <f t="shared" si="9"/>
        <v>1.2353326520104669E-2</v>
      </c>
      <c r="AF30" s="72">
        <f t="shared" si="10"/>
        <v>0.14240436579472004</v>
      </c>
      <c r="AG30" s="72">
        <f t="shared" si="11"/>
        <v>-7.2982880954001725E-2</v>
      </c>
      <c r="AH30" s="72">
        <f t="shared" si="12"/>
        <v>-7.8217624579917877E-2</v>
      </c>
      <c r="AI30" s="72">
        <f t="shared" si="13"/>
        <v>-0.1867823389722276</v>
      </c>
      <c r="AJ30" s="72">
        <f t="shared" si="14"/>
        <v>3.6030594422843176E-2</v>
      </c>
      <c r="AK30" s="72">
        <f t="shared" si="15"/>
        <v>-6.3252461714323638E-2</v>
      </c>
      <c r="AL30" s="72">
        <f t="shared" si="16"/>
        <v>-6.6005910455151414E-3</v>
      </c>
      <c r="AM30" s="72">
        <f t="shared" si="17"/>
        <v>-0.10676526400756803</v>
      </c>
      <c r="AN30" s="72">
        <f t="shared" si="18"/>
        <v>-4.3882813480679156E-2</v>
      </c>
    </row>
    <row r="31" spans="2:40" x14ac:dyDescent="0.3">
      <c r="B31" s="66">
        <f>+'Indice PondENGHO'!A28</f>
        <v>43497</v>
      </c>
      <c r="C31" s="72">
        <f>C$3*('Indice PondENGHO'!D28-'Indice PondENGHO'!D27)/'Indice PondENGHO'!$BL27</f>
        <v>2.005461375174824</v>
      </c>
      <c r="D31" s="72">
        <f>D$3*('Indice PondENGHO'!E28-'Indice PondENGHO'!E27)/'Indice PondENGHO'!$BL27</f>
        <v>4.6203677629359195E-2</v>
      </c>
      <c r="E31" s="72">
        <f>E$3*('Indice PondENGHO'!F28-'Indice PondENGHO'!F27)/'Indice PondENGHO'!$BL27</f>
        <v>7.0587448322460972E-2</v>
      </c>
      <c r="F31" s="72">
        <f>F$3*('Indice PondENGHO'!G28-'Indice PondENGHO'!G27)/'Indice PondENGHO'!$BL27</f>
        <v>1.1875434376507239</v>
      </c>
      <c r="G31" s="72">
        <f>G$3*('Indice PondENGHO'!H28-'Indice PondENGHO'!H27)/'Indice PondENGHO'!$BL27</f>
        <v>0.11444949502634365</v>
      </c>
      <c r="H31" s="72">
        <f>H$3*('Indice PondENGHO'!I28-'Indice PondENGHO'!I27)/'Indice PondENGHO'!$BL27</f>
        <v>0.13189360891597116</v>
      </c>
      <c r="I31" s="72">
        <f>I$3*('Indice PondENGHO'!J28-'Indice PondENGHO'!J27)/'Indice PondENGHO'!$BL27</f>
        <v>0.24254707169790779</v>
      </c>
      <c r="J31" s="72">
        <f>J$3*('Indice PondENGHO'!K28-'Indice PondENGHO'!K27)/'Indice PondENGHO'!$BL27</f>
        <v>6.2561142279654078E-2</v>
      </c>
      <c r="K31" s="72">
        <f>K$3*('Indice PondENGHO'!L28-'Indice PondENGHO'!L27)/'Indice PondENGHO'!$BL27</f>
        <v>0.16730072757358436</v>
      </c>
      <c r="L31" s="72">
        <f>L$3*('Indice PondENGHO'!M28-'Indice PondENGHO'!M27)/'Indice PondENGHO'!$BL27</f>
        <v>2.436567859006564E-2</v>
      </c>
      <c r="M31" s="72">
        <f>M$3*('Indice PondENGHO'!N28-'Indice PondENGHO'!N27)/'Indice PondENGHO'!$BL27</f>
        <v>0.1443512335194829</v>
      </c>
      <c r="N31" s="72">
        <f>N$3*('Indice PondENGHO'!O28-'Indice PondENGHO'!O27)/'Indice PondENGHO'!$BL27</f>
        <v>0.12005586974460181</v>
      </c>
      <c r="O31" s="66"/>
      <c r="P31">
        <f>+P$3*('Indice PondENGHO'!AZ28-'Indice PondENGHO'!AZ27)/'Indice PondENGHO'!$BP27</f>
        <v>0.86894112439005611</v>
      </c>
      <c r="Q31">
        <f>+Q$3*('Indice PondENGHO'!BA28-'Indice PondENGHO'!BA27)/'Indice PondENGHO'!$BP27</f>
        <v>3.7142334801647456E-2</v>
      </c>
      <c r="R31">
        <f>+R$3*('Indice PondENGHO'!BB28-'Indice PondENGHO'!BB27)/'Indice PondENGHO'!$BP27</f>
        <v>4.461247982189781E-2</v>
      </c>
      <c r="S31">
        <f>+S$3*('Indice PondENGHO'!BC28-'Indice PondENGHO'!BC27)/'Indice PondENGHO'!$BP27</f>
        <v>1.1310154041551852</v>
      </c>
      <c r="T31">
        <f>+T$3*('Indice PondENGHO'!BD28-'Indice PondENGHO'!BD27)/'Indice PondENGHO'!$BP27</f>
        <v>0.1819621745222742</v>
      </c>
      <c r="U31">
        <f>+U$3*('Indice PondENGHO'!BE28-'Indice PondENGHO'!BE27)/'Indice PondENGHO'!$BP27</f>
        <v>0.27518253158512451</v>
      </c>
      <c r="V31">
        <f>+V$3*('Indice PondENGHO'!BF28-'Indice PondENGHO'!BF27)/'Indice PondENGHO'!$BP27</f>
        <v>0.37381325312405733</v>
      </c>
      <c r="W31">
        <f>+W$3*('Indice PondENGHO'!BG28-'Indice PondENGHO'!BG27)/'Indice PondENGHO'!$BP27</f>
        <v>5.8677416121982094E-2</v>
      </c>
      <c r="X31">
        <f>+X$3*('Indice PondENGHO'!BH28-'Indice PondENGHO'!BH27)/'Indice PondENGHO'!$BP27</f>
        <v>0.19967217328951412</v>
      </c>
      <c r="Y31">
        <f>+Y$3*('Indice PondENGHO'!BI28-'Indice PondENGHO'!BI27)/'Indice PondENGHO'!$BP27</f>
        <v>6.2197076756603437E-2</v>
      </c>
      <c r="Z31">
        <f>+Z$3*('Indice PondENGHO'!BJ28-'Indice PondENGHO'!BJ27)/'Indice PondENGHO'!$BP27</f>
        <v>0.27529626116899913</v>
      </c>
      <c r="AA31">
        <f>+AA$3*('Indice PondENGHO'!BK28-'Indice PondENGHO'!BK27)/'Indice PondENGHO'!$BP27</f>
        <v>0.14678030231110489</v>
      </c>
      <c r="AC31" s="72">
        <f t="shared" si="7"/>
        <v>1.136520250784768</v>
      </c>
      <c r="AD31" s="72">
        <f t="shared" si="8"/>
        <v>9.0613428277117394E-3</v>
      </c>
      <c r="AE31" s="72">
        <f t="shared" si="9"/>
        <v>2.5974968500563161E-2</v>
      </c>
      <c r="AF31" s="72">
        <f t="shared" si="10"/>
        <v>5.6528033495538699E-2</v>
      </c>
      <c r="AG31" s="72">
        <f t="shared" si="11"/>
        <v>-6.7512679495930553E-2</v>
      </c>
      <c r="AH31" s="72">
        <f t="shared" si="12"/>
        <v>-0.14328892266915336</v>
      </c>
      <c r="AI31" s="72">
        <f t="shared" si="13"/>
        <v>-0.13126618142614954</v>
      </c>
      <c r="AJ31" s="72">
        <f t="shared" si="14"/>
        <v>3.8837261576719836E-3</v>
      </c>
      <c r="AK31" s="72">
        <f t="shared" si="15"/>
        <v>-3.2371445715929759E-2</v>
      </c>
      <c r="AL31" s="72">
        <f t="shared" si="16"/>
        <v>-3.78313981665378E-2</v>
      </c>
      <c r="AM31" s="72">
        <f t="shared" si="17"/>
        <v>-0.13094502764951624</v>
      </c>
      <c r="AN31" s="72">
        <f t="shared" si="18"/>
        <v>-2.6724432566503087E-2</v>
      </c>
    </row>
    <row r="32" spans="2:40" x14ac:dyDescent="0.3">
      <c r="B32" s="66">
        <f>+'Indice PondENGHO'!A29</f>
        <v>43525</v>
      </c>
      <c r="C32" s="72">
        <f>C$3*('Indice PondENGHO'!D29-'Indice PondENGHO'!D28)/'Indice PondENGHO'!$BL28</f>
        <v>2.1056822543150453</v>
      </c>
      <c r="D32" s="72">
        <f>D$3*('Indice PondENGHO'!E29-'Indice PondENGHO'!E28)/'Indice PondENGHO'!$BL28</f>
        <v>7.558634281058875E-2</v>
      </c>
      <c r="E32" s="72">
        <f>E$3*('Indice PondENGHO'!F29-'Indice PondENGHO'!F28)/'Indice PondENGHO'!$BL28</f>
        <v>0.36001959423957608</v>
      </c>
      <c r="F32" s="72">
        <f>F$3*('Indice PondENGHO'!G29-'Indice PondENGHO'!G28)/'Indice PondENGHO'!$BL28</f>
        <v>0.50675469908967385</v>
      </c>
      <c r="G32" s="72">
        <f>G$3*('Indice PondENGHO'!H29-'Indice PondENGHO'!H28)/'Indice PondENGHO'!$BL28</f>
        <v>0.14168974343635682</v>
      </c>
      <c r="H32" s="72">
        <f>H$3*('Indice PondENGHO'!I29-'Indice PondENGHO'!I28)/'Indice PondENGHO'!$BL28</f>
        <v>0.15085959578032621</v>
      </c>
      <c r="I32" s="72">
        <f>I$3*('Indice PondENGHO'!J29-'Indice PondENGHO'!J28)/'Indice PondENGHO'!$BL28</f>
        <v>0.4718370160288069</v>
      </c>
      <c r="J32" s="72">
        <f>J$3*('Indice PondENGHO'!K29-'Indice PondENGHO'!K28)/'Indice PondENGHO'!$BL28</f>
        <v>0.25465021387302755</v>
      </c>
      <c r="K32" s="72">
        <f>K$3*('Indice PondENGHO'!L29-'Indice PondENGHO'!L28)/'Indice PondENGHO'!$BL28</f>
        <v>0.15407397990102845</v>
      </c>
      <c r="L32" s="72">
        <f>L$3*('Indice PondENGHO'!M29-'Indice PondENGHO'!M28)/'Indice PondENGHO'!$BL28</f>
        <v>0.27952344328416151</v>
      </c>
      <c r="M32" s="72">
        <f>M$3*('Indice PondENGHO'!N29-'Indice PondENGHO'!N28)/'Indice PondENGHO'!$BL28</f>
        <v>0.17793300206785981</v>
      </c>
      <c r="N32" s="72">
        <f>N$3*('Indice PondENGHO'!O29-'Indice PondENGHO'!O28)/'Indice PondENGHO'!$BL28</f>
        <v>0.11379879987343126</v>
      </c>
      <c r="O32" s="66"/>
      <c r="P32">
        <f>+P$3*('Indice PondENGHO'!AZ29-'Indice PondENGHO'!AZ28)/'Indice PondENGHO'!$BP28</f>
        <v>0.94010212492752421</v>
      </c>
      <c r="Q32">
        <f>+Q$3*('Indice PondENGHO'!BA29-'Indice PondENGHO'!BA28)/'Indice PondENGHO'!$BP28</f>
        <v>6.4405785918414352E-2</v>
      </c>
      <c r="R32">
        <f>+R$3*('Indice PondENGHO'!BB29-'Indice PondENGHO'!BB28)/'Indice PondENGHO'!$BP28</f>
        <v>0.31706981888430463</v>
      </c>
      <c r="S32">
        <f>+S$3*('Indice PondENGHO'!BC29-'Indice PondENGHO'!BC28)/'Indice PondENGHO'!$BP28</f>
        <v>0.51527581947334467</v>
      </c>
      <c r="T32">
        <f>+T$3*('Indice PondENGHO'!BD29-'Indice PondENGHO'!BD28)/'Indice PondENGHO'!$BP28</f>
        <v>0.25335399800208669</v>
      </c>
      <c r="U32">
        <f>+U$3*('Indice PondENGHO'!BE29-'Indice PondENGHO'!BE28)/'Indice PondENGHO'!$BP28</f>
        <v>0.25459060980584863</v>
      </c>
      <c r="V32">
        <f>+V$3*('Indice PondENGHO'!BF29-'Indice PondENGHO'!BF28)/'Indice PondENGHO'!$BP28</f>
        <v>0.69338757648455551</v>
      </c>
      <c r="W32">
        <f>+W$3*('Indice PondENGHO'!BG29-'Indice PondENGHO'!BG28)/'Indice PondENGHO'!$BP28</f>
        <v>0.22919409837058405</v>
      </c>
      <c r="X32">
        <f>+X$3*('Indice PondENGHO'!BH29-'Indice PondENGHO'!BH28)/'Indice PondENGHO'!$BP28</f>
        <v>0.17612683956054664</v>
      </c>
      <c r="Y32">
        <f>+Y$3*('Indice PondENGHO'!BI29-'Indice PondENGHO'!BI28)/'Indice PondENGHO'!$BP28</f>
        <v>0.60361362647216121</v>
      </c>
      <c r="Z32">
        <f>+Z$3*('Indice PondENGHO'!BJ29-'Indice PondENGHO'!BJ28)/'Indice PondENGHO'!$BP28</f>
        <v>0.32113243219531606</v>
      </c>
      <c r="AA32">
        <f>+AA$3*('Indice PondENGHO'!BK29-'Indice PondENGHO'!BK28)/'Indice PondENGHO'!$BP28</f>
        <v>0.1549018382283488</v>
      </c>
      <c r="AC32" s="72">
        <f t="shared" si="7"/>
        <v>1.165580129387521</v>
      </c>
      <c r="AD32" s="72">
        <f t="shared" si="8"/>
        <v>1.1180556892174398E-2</v>
      </c>
      <c r="AE32" s="72">
        <f t="shared" si="9"/>
        <v>4.2949775355271447E-2</v>
      </c>
      <c r="AF32" s="72">
        <f t="shared" si="10"/>
        <v>-8.5211203836708105E-3</v>
      </c>
      <c r="AG32" s="72">
        <f t="shared" si="11"/>
        <v>-0.11166425456572987</v>
      </c>
      <c r="AH32" s="72">
        <f t="shared" si="12"/>
        <v>-0.10373101402552243</v>
      </c>
      <c r="AI32" s="72">
        <f t="shared" si="13"/>
        <v>-0.22155056045574861</v>
      </c>
      <c r="AJ32" s="72">
        <f t="shared" si="14"/>
        <v>2.5456115502443505E-2</v>
      </c>
      <c r="AK32" s="72">
        <f t="shared" si="15"/>
        <v>-2.2052859659518198E-2</v>
      </c>
      <c r="AL32" s="72">
        <f t="shared" si="16"/>
        <v>-0.3240901831879997</v>
      </c>
      <c r="AM32" s="72">
        <f t="shared" si="17"/>
        <v>-0.14319943012745626</v>
      </c>
      <c r="AN32" s="72">
        <f t="shared" si="18"/>
        <v>-4.1103038354917534E-2</v>
      </c>
    </row>
    <row r="33" spans="2:40" x14ac:dyDescent="0.3">
      <c r="B33" s="66">
        <f>+'Indice PondENGHO'!A30</f>
        <v>43556</v>
      </c>
      <c r="C33" s="72">
        <f>C$3*('Indice PondENGHO'!D30-'Indice PondENGHO'!D29)/'Indice PondENGHO'!$BL29</f>
        <v>0.94509554394719375</v>
      </c>
      <c r="D33" s="72">
        <f>D$3*('Indice PondENGHO'!E30-'Indice PondENGHO'!E29)/'Indice PondENGHO'!$BL29</f>
        <v>1.889102205312828E-2</v>
      </c>
      <c r="E33" s="72">
        <f>E$3*('Indice PondENGHO'!F30-'Indice PondENGHO'!F29)/'Indice PondENGHO'!$BL29</f>
        <v>0.37639116178407306</v>
      </c>
      <c r="F33" s="72">
        <f>F$3*('Indice PondENGHO'!G30-'Indice PondENGHO'!G29)/'Indice PondENGHO'!$BL29</f>
        <v>0.489905991932581</v>
      </c>
      <c r="G33" s="72">
        <f>G$3*('Indice PondENGHO'!H30-'Indice PondENGHO'!H29)/'Indice PondENGHO'!$BL29</f>
        <v>0.18042666826291867</v>
      </c>
      <c r="H33" s="72">
        <f>H$3*('Indice PondENGHO'!I30-'Indice PondENGHO'!I29)/'Indice PondENGHO'!$BL29</f>
        <v>0.15656621882406274</v>
      </c>
      <c r="I33" s="72">
        <f>I$3*('Indice PondENGHO'!J30-'Indice PondENGHO'!J29)/'Indice PondENGHO'!$BL29</f>
        <v>0.48438500495504466</v>
      </c>
      <c r="J33" s="72">
        <f>J$3*('Indice PondENGHO'!K30-'Indice PondENGHO'!K29)/'Indice PondENGHO'!$BL29</f>
        <v>0.21307986405783075</v>
      </c>
      <c r="K33" s="72">
        <f>K$3*('Indice PondENGHO'!L30-'Indice PondENGHO'!L29)/'Indice PondENGHO'!$BL29</f>
        <v>0.2306173830026497</v>
      </c>
      <c r="L33" s="72">
        <f>L$3*('Indice PondENGHO'!M30-'Indice PondENGHO'!M29)/'Indice PondENGHO'!$BL29</f>
        <v>3.0529327138465321E-2</v>
      </c>
      <c r="M33" s="72">
        <f>M$3*('Indice PondENGHO'!N30-'Indice PondENGHO'!N29)/'Indice PondENGHO'!$BL29</f>
        <v>0.17026640636217683</v>
      </c>
      <c r="N33" s="72">
        <f>N$3*('Indice PondENGHO'!O30-'Indice PondENGHO'!O29)/'Indice PondENGHO'!$BL29</f>
        <v>0.10707025682231301</v>
      </c>
      <c r="O33" s="66"/>
      <c r="P33">
        <f>+P$3*('Indice PondENGHO'!AZ30-'Indice PondENGHO'!AZ29)/'Indice PondENGHO'!$BP29</f>
        <v>0.4038258179026798</v>
      </c>
      <c r="Q33">
        <f>+Q$3*('Indice PondENGHO'!BA30-'Indice PondENGHO'!BA29)/'Indice PondENGHO'!$BP29</f>
        <v>1.6548698445999439E-2</v>
      </c>
      <c r="R33">
        <f>+R$3*('Indice PondENGHO'!BB30-'Indice PondENGHO'!BB29)/'Indice PondENGHO'!$BP29</f>
        <v>0.30241310148702077</v>
      </c>
      <c r="S33">
        <f>+S$3*('Indice PondENGHO'!BC30-'Indice PondENGHO'!BC29)/'Indice PondENGHO'!$BP29</f>
        <v>0.53124370272149757</v>
      </c>
      <c r="T33">
        <f>+T$3*('Indice PondENGHO'!BD30-'Indice PondENGHO'!BD29)/'Indice PondENGHO'!$BP29</f>
        <v>0.29962757804615664</v>
      </c>
      <c r="U33">
        <f>+U$3*('Indice PondENGHO'!BE30-'Indice PondENGHO'!BE29)/'Indice PondENGHO'!$BP29</f>
        <v>0.27469938134913485</v>
      </c>
      <c r="V33">
        <f>+V$3*('Indice PondENGHO'!BF30-'Indice PondENGHO'!BF29)/'Indice PondENGHO'!$BP29</f>
        <v>0.72998977018254196</v>
      </c>
      <c r="W33">
        <f>+W$3*('Indice PondENGHO'!BG30-'Indice PondENGHO'!BG29)/'Indice PondENGHO'!$BP29</f>
        <v>0.17792531355617625</v>
      </c>
      <c r="X33">
        <f>+X$3*('Indice PondENGHO'!BH30-'Indice PondENGHO'!BH29)/'Indice PondENGHO'!$BP29</f>
        <v>0.2906258416619848</v>
      </c>
      <c r="Y33">
        <f>+Y$3*('Indice PondENGHO'!BI30-'Indice PondENGHO'!BI29)/'Indice PondENGHO'!$BP29</f>
        <v>4.7743698789991275E-2</v>
      </c>
      <c r="Z33">
        <f>+Z$3*('Indice PondENGHO'!BJ30-'Indice PondENGHO'!BJ29)/'Indice PondENGHO'!$BP29</f>
        <v>0.30363563108154107</v>
      </c>
      <c r="AA33">
        <f>+AA$3*('Indice PondENGHO'!BK30-'Indice PondENGHO'!BK29)/'Indice PondENGHO'!$BP29</f>
        <v>0.14358975704338892</v>
      </c>
      <c r="AC33" s="72">
        <f t="shared" si="7"/>
        <v>0.54126972604451395</v>
      </c>
      <c r="AD33" s="72">
        <f t="shared" si="8"/>
        <v>2.3423236071288406E-3</v>
      </c>
      <c r="AE33" s="72">
        <f t="shared" si="9"/>
        <v>7.3978060297052284E-2</v>
      </c>
      <c r="AF33" s="72">
        <f t="shared" si="10"/>
        <v>-4.1337710788916571E-2</v>
      </c>
      <c r="AG33" s="72">
        <f t="shared" si="11"/>
        <v>-0.11920090978323797</v>
      </c>
      <c r="AH33" s="72">
        <f t="shared" si="12"/>
        <v>-0.11813316252507211</v>
      </c>
      <c r="AI33" s="72">
        <f t="shared" si="13"/>
        <v>-0.2456047652274973</v>
      </c>
      <c r="AJ33" s="72">
        <f t="shared" si="14"/>
        <v>3.5154550501654502E-2</v>
      </c>
      <c r="AK33" s="72">
        <f t="shared" si="15"/>
        <v>-6.0008458659335101E-2</v>
      </c>
      <c r="AL33" s="72">
        <f t="shared" si="16"/>
        <v>-1.7214371651525954E-2</v>
      </c>
      <c r="AM33" s="72">
        <f t="shared" si="17"/>
        <v>-0.13336922471936424</v>
      </c>
      <c r="AN33" s="72">
        <f t="shared" si="18"/>
        <v>-3.6519500221075904E-2</v>
      </c>
    </row>
    <row r="34" spans="2:40" x14ac:dyDescent="0.3">
      <c r="B34" s="66">
        <f>+'Indice PondENGHO'!A31</f>
        <v>43586</v>
      </c>
      <c r="C34" s="72">
        <f>C$3*('Indice PondENGHO'!D31-'Indice PondENGHO'!D30)/'Indice PondENGHO'!$BL30</f>
        <v>0.83225864720735121</v>
      </c>
      <c r="D34" s="72">
        <f>D$3*('Indice PondENGHO'!E31-'Indice PondENGHO'!E30)/'Indice PondENGHO'!$BL30</f>
        <v>3.8868534767164585E-2</v>
      </c>
      <c r="E34" s="72">
        <f>E$3*('Indice PondENGHO'!F31-'Indice PondENGHO'!F30)/'Indice PondENGHO'!$BL30</f>
        <v>0.22920173721329842</v>
      </c>
      <c r="F34" s="72">
        <f>F$3*('Indice PondENGHO'!G31-'Indice PondENGHO'!G30)/'Indice PondENGHO'!$BL30</f>
        <v>0.82832885572568127</v>
      </c>
      <c r="G34" s="72">
        <f>G$3*('Indice PondENGHO'!H31-'Indice PondENGHO'!H30)/'Indice PondENGHO'!$BL30</f>
        <v>0.12284563567947769</v>
      </c>
      <c r="H34" s="72">
        <f>H$3*('Indice PondENGHO'!I31-'Indice PondENGHO'!I30)/'Indice PondENGHO'!$BL30</f>
        <v>0.21079937536023458</v>
      </c>
      <c r="I34" s="72">
        <f>I$3*('Indice PondENGHO'!J31-'Indice PondENGHO'!J30)/'Indice PondENGHO'!$BL30</f>
        <v>0.40483582765351978</v>
      </c>
      <c r="J34" s="72">
        <f>J$3*('Indice PondENGHO'!K31-'Indice PondENGHO'!K30)/'Indice PondENGHO'!$BL30</f>
        <v>0.1272750543084892</v>
      </c>
      <c r="K34" s="72">
        <f>K$3*('Indice PondENGHO'!L31-'Indice PondENGHO'!L30)/'Indice PondENGHO'!$BL30</f>
        <v>0.16442929606656687</v>
      </c>
      <c r="L34" s="72">
        <f>L$3*('Indice PondENGHO'!M31-'Indice PondENGHO'!M30)/'Indice PondENGHO'!$BL30</f>
        <v>5.0313343902346375E-2</v>
      </c>
      <c r="M34" s="72">
        <f>M$3*('Indice PondENGHO'!N31-'Indice PondENGHO'!N30)/'Indice PondENGHO'!$BL30</f>
        <v>9.4695716706332783E-2</v>
      </c>
      <c r="N34" s="72">
        <f>N$3*('Indice PondENGHO'!O31-'Indice PondENGHO'!O30)/'Indice PondENGHO'!$BL30</f>
        <v>0.10191178275419087</v>
      </c>
      <c r="O34" s="66"/>
      <c r="P34">
        <f>+P$3*('Indice PondENGHO'!AZ31-'Indice PondENGHO'!AZ30)/'Indice PondENGHO'!$BP30</f>
        <v>0.39582667253820086</v>
      </c>
      <c r="Q34">
        <f>+Q$3*('Indice PondENGHO'!BA31-'Indice PondENGHO'!BA30)/'Indice PondENGHO'!$BP30</f>
        <v>3.3621436337984013E-2</v>
      </c>
      <c r="R34">
        <f>+R$3*('Indice PondENGHO'!BB31-'Indice PondENGHO'!BB30)/'Indice PondENGHO'!$BP30</f>
        <v>0.16842156874747738</v>
      </c>
      <c r="S34">
        <f>+S$3*('Indice PondENGHO'!BC31-'Indice PondENGHO'!BC30)/'Indice PondENGHO'!$BP30</f>
        <v>0.66243052049692674</v>
      </c>
      <c r="T34">
        <f>+T$3*('Indice PondENGHO'!BD31-'Indice PondENGHO'!BD30)/'Indice PondENGHO'!$BP30</f>
        <v>0.21705980268825351</v>
      </c>
      <c r="U34">
        <f>+U$3*('Indice PondENGHO'!BE31-'Indice PondENGHO'!BE30)/'Indice PondENGHO'!$BP30</f>
        <v>0.42514777500634521</v>
      </c>
      <c r="V34">
        <f>+V$3*('Indice PondENGHO'!BF31-'Indice PondENGHO'!BF30)/'Indice PondENGHO'!$BP30</f>
        <v>0.58089098565516473</v>
      </c>
      <c r="W34">
        <f>+W$3*('Indice PondENGHO'!BG31-'Indice PondENGHO'!BG30)/'Indice PondENGHO'!$BP30</f>
        <v>9.8215890730296518E-2</v>
      </c>
      <c r="X34">
        <f>+X$3*('Indice PondENGHO'!BH31-'Indice PondENGHO'!BH30)/'Indice PondENGHO'!$BP30</f>
        <v>0.2236265617050324</v>
      </c>
      <c r="Y34">
        <f>+Y$3*('Indice PondENGHO'!BI31-'Indice PondENGHO'!BI30)/'Indice PondENGHO'!$BP30</f>
        <v>0.15565928494623626</v>
      </c>
      <c r="Z34">
        <f>+Z$3*('Indice PondENGHO'!BJ31-'Indice PondENGHO'!BJ30)/'Indice PondENGHO'!$BP30</f>
        <v>0.16678636735197</v>
      </c>
      <c r="AA34">
        <f>+AA$3*('Indice PondENGHO'!BK31-'Indice PondENGHO'!BK30)/'Indice PondENGHO'!$BP30</f>
        <v>0.13503389101691479</v>
      </c>
      <c r="AC34" s="72">
        <f t="shared" si="7"/>
        <v>0.43643197466915035</v>
      </c>
      <c r="AD34" s="72">
        <f t="shared" si="8"/>
        <v>5.2470984291805717E-3</v>
      </c>
      <c r="AE34" s="72">
        <f t="shared" si="9"/>
        <v>6.0780168465821044E-2</v>
      </c>
      <c r="AF34" s="72">
        <f t="shared" si="10"/>
        <v>0.16589833522875452</v>
      </c>
      <c r="AG34" s="72">
        <f t="shared" si="11"/>
        <v>-9.4214167008775815E-2</v>
      </c>
      <c r="AH34" s="72">
        <f t="shared" si="12"/>
        <v>-0.21434839964611063</v>
      </c>
      <c r="AI34" s="72">
        <f t="shared" si="13"/>
        <v>-0.17605515800164495</v>
      </c>
      <c r="AJ34" s="72">
        <f t="shared" si="14"/>
        <v>2.9059163578192687E-2</v>
      </c>
      <c r="AK34" s="72">
        <f t="shared" si="15"/>
        <v>-5.9197265638465529E-2</v>
      </c>
      <c r="AL34" s="72">
        <f t="shared" si="16"/>
        <v>-0.10534594104388989</v>
      </c>
      <c r="AM34" s="72">
        <f t="shared" si="17"/>
        <v>-7.2090650645637216E-2</v>
      </c>
      <c r="AN34" s="72">
        <f t="shared" si="18"/>
        <v>-3.3122108262723923E-2</v>
      </c>
    </row>
    <row r="35" spans="2:40" x14ac:dyDescent="0.3">
      <c r="B35" s="66">
        <f>+'Indice PondENGHO'!A32</f>
        <v>43617</v>
      </c>
      <c r="C35" s="72">
        <f>C$3*('Indice PondENGHO'!D32-'Indice PondENGHO'!D31)/'Indice PondENGHO'!$BL31</f>
        <v>0.86455570073943855</v>
      </c>
      <c r="D35" s="72">
        <f>D$3*('Indice PondENGHO'!E32-'Indice PondENGHO'!E31)/'Indice PondENGHO'!$BL31</f>
        <v>4.9441494228990357E-2</v>
      </c>
      <c r="E35" s="72">
        <f>E$3*('Indice PondENGHO'!F32-'Indice PondENGHO'!F31)/'Indice PondENGHO'!$BL31</f>
        <v>0.14312472154924563</v>
      </c>
      <c r="F35" s="72">
        <f>F$3*('Indice PondENGHO'!G32-'Indice PondENGHO'!G31)/'Indice PondENGHO'!$BL31</f>
        <v>0.50832147937768224</v>
      </c>
      <c r="G35" s="72">
        <f>G$3*('Indice PondENGHO'!H32-'Indice PondENGHO'!H31)/'Indice PondENGHO'!$BL31</f>
        <v>0.13335092789151595</v>
      </c>
      <c r="H35" s="72">
        <f>H$3*('Indice PondENGHO'!I32-'Indice PondENGHO'!I31)/'Indice PondENGHO'!$BL31</f>
        <v>0.16733518216282284</v>
      </c>
      <c r="I35" s="72">
        <f>I$3*('Indice PondENGHO'!J32-'Indice PondENGHO'!J31)/'Indice PondENGHO'!$BL31</f>
        <v>0.15820123071643899</v>
      </c>
      <c r="J35" s="72">
        <f>J$3*('Indice PondENGHO'!K32-'Indice PondENGHO'!K31)/'Indice PondENGHO'!$BL31</f>
        <v>0.39072639884815796</v>
      </c>
      <c r="K35" s="72">
        <f>K$3*('Indice PondENGHO'!L32-'Indice PondENGHO'!L31)/'Indice PondENGHO'!$BL31</f>
        <v>0.27091835280747451</v>
      </c>
      <c r="L35" s="72">
        <f>L$3*('Indice PondENGHO'!M32-'Indice PondENGHO'!M31)/'Indice PondENGHO'!$BL31</f>
        <v>2.6678629290230318E-2</v>
      </c>
      <c r="M35" s="72">
        <f>M$3*('Indice PondENGHO'!N32-'Indice PondENGHO'!N31)/'Indice PondENGHO'!$BL31</f>
        <v>0.11096625392807143</v>
      </c>
      <c r="N35" s="72">
        <f>N$3*('Indice PondENGHO'!O32-'Indice PondENGHO'!O31)/'Indice PondENGHO'!$BL31</f>
        <v>8.077475366584097E-2</v>
      </c>
      <c r="O35" s="66"/>
      <c r="P35">
        <f>+P$3*('Indice PondENGHO'!AZ32-'Indice PondENGHO'!AZ31)/'Indice PondENGHO'!$BP31</f>
        <v>0.40923877246221302</v>
      </c>
      <c r="Q35">
        <f>+Q$3*('Indice PondENGHO'!BA32-'Indice PondENGHO'!BA31)/'Indice PondENGHO'!$BP31</f>
        <v>4.1201559912238131E-2</v>
      </c>
      <c r="R35">
        <f>+R$3*('Indice PondENGHO'!BB32-'Indice PondENGHO'!BB31)/'Indice PondENGHO'!$BP31</f>
        <v>9.1420508081985069E-2</v>
      </c>
      <c r="S35">
        <f>+S$3*('Indice PondENGHO'!BC32-'Indice PondENGHO'!BC31)/'Indice PondENGHO'!$BP31</f>
        <v>0.48106216727248252</v>
      </c>
      <c r="T35">
        <f>+T$3*('Indice PondENGHO'!BD32-'Indice PondENGHO'!BD31)/'Indice PondENGHO'!$BP31</f>
        <v>0.22793312464435786</v>
      </c>
      <c r="U35">
        <f>+U$3*('Indice PondENGHO'!BE32-'Indice PondENGHO'!BE31)/'Indice PondENGHO'!$BP31</f>
        <v>0.2751131269537353</v>
      </c>
      <c r="V35">
        <f>+V$3*('Indice PondENGHO'!BF32-'Indice PondENGHO'!BF31)/'Indice PondENGHO'!$BP31</f>
        <v>0.27048801976612546</v>
      </c>
      <c r="W35">
        <f>+W$3*('Indice PondENGHO'!BG32-'Indice PondENGHO'!BG31)/'Indice PondENGHO'!$BP31</f>
        <v>0.37095329245893638</v>
      </c>
      <c r="X35">
        <f>+X$3*('Indice PondENGHO'!BH32-'Indice PondENGHO'!BH31)/'Indice PondENGHO'!$BP31</f>
        <v>0.32206432278901254</v>
      </c>
      <c r="Y35">
        <f>+Y$3*('Indice PondENGHO'!BI32-'Indice PondENGHO'!BI31)/'Indice PondENGHO'!$BP31</f>
        <v>7.1785911598993571E-2</v>
      </c>
      <c r="Z35">
        <f>+Z$3*('Indice PondENGHO'!BJ32-'Indice PondENGHO'!BJ31)/'Indice PondENGHO'!$BP31</f>
        <v>0.18214510688194943</v>
      </c>
      <c r="AA35">
        <f>+AA$3*('Indice PondENGHO'!BK32-'Indice PondENGHO'!BK31)/'Indice PondENGHO'!$BP31</f>
        <v>9.5869075332059461E-2</v>
      </c>
      <c r="AC35" s="72">
        <f t="shared" si="7"/>
        <v>0.45531692827722553</v>
      </c>
      <c r="AD35" s="72">
        <f t="shared" si="8"/>
        <v>8.239934316752226E-3</v>
      </c>
      <c r="AE35" s="72">
        <f t="shared" si="9"/>
        <v>5.1704213467260562E-2</v>
      </c>
      <c r="AF35" s="72">
        <f t="shared" si="10"/>
        <v>2.7259312105199718E-2</v>
      </c>
      <c r="AG35" s="72">
        <f t="shared" si="11"/>
        <v>-9.4582196752841907E-2</v>
      </c>
      <c r="AH35" s="72">
        <f t="shared" si="12"/>
        <v>-0.10777794479091246</v>
      </c>
      <c r="AI35" s="72">
        <f t="shared" si="13"/>
        <v>-0.11228678904968648</v>
      </c>
      <c r="AJ35" s="72">
        <f t="shared" si="14"/>
        <v>1.9773106389221584E-2</v>
      </c>
      <c r="AK35" s="72">
        <f t="shared" si="15"/>
        <v>-5.1145969981538031E-2</v>
      </c>
      <c r="AL35" s="72">
        <f t="shared" si="16"/>
        <v>-4.510728230876325E-2</v>
      </c>
      <c r="AM35" s="72">
        <f t="shared" si="17"/>
        <v>-7.1178852953878005E-2</v>
      </c>
      <c r="AN35" s="72">
        <f t="shared" si="18"/>
        <v>-1.5094321666218491E-2</v>
      </c>
    </row>
    <row r="36" spans="2:40" x14ac:dyDescent="0.3">
      <c r="B36" s="66">
        <f>+'Indice PondENGHO'!A33</f>
        <v>43647</v>
      </c>
      <c r="C36" s="72">
        <f>C$3*('Indice PondENGHO'!D33-'Indice PondENGHO'!D32)/'Indice PondENGHO'!$BL32</f>
        <v>0.72512934741550306</v>
      </c>
      <c r="D36" s="72">
        <f>D$3*('Indice PondENGHO'!E33-'Indice PondENGHO'!E32)/'Indice PondENGHO'!$BL32</f>
        <v>1.5113777427701652E-2</v>
      </c>
      <c r="E36" s="72">
        <f>E$3*('Indice PondENGHO'!F33-'Indice PondENGHO'!F32)/'Indice PondENGHO'!$BL32</f>
        <v>3.7151211257645908E-2</v>
      </c>
      <c r="F36" s="72">
        <f>F$3*('Indice PondENGHO'!G33-'Indice PondENGHO'!G32)/'Indice PondENGHO'!$BL32</f>
        <v>0.373905200197994</v>
      </c>
      <c r="G36" s="72">
        <f>G$3*('Indice PondENGHO'!H33-'Indice PondENGHO'!H32)/'Indice PondENGHO'!$BL32</f>
        <v>9.8624157438580468E-2</v>
      </c>
      <c r="H36" s="72">
        <f>H$3*('Indice PondENGHO'!I33-'Indice PondENGHO'!I32)/'Indice PondENGHO'!$BL32</f>
        <v>0.18156105451132989</v>
      </c>
      <c r="I36" s="72">
        <f>I$3*('Indice PondENGHO'!J33-'Indice PondENGHO'!J32)/'Indice PondENGHO'!$BL32</f>
        <v>0.16459079951456343</v>
      </c>
      <c r="J36" s="72">
        <f>J$3*('Indice PondENGHO'!K33-'Indice PondENGHO'!K32)/'Indice PondENGHO'!$BL32</f>
        <v>1.5232912524398491E-2</v>
      </c>
      <c r="K36" s="72">
        <f>K$3*('Indice PondENGHO'!L33-'Indice PondENGHO'!L32)/'Indice PondENGHO'!$BL32</f>
        <v>0.26704103838244697</v>
      </c>
      <c r="L36" s="72">
        <f>L$3*('Indice PondENGHO'!M33-'Indice PondENGHO'!M32)/'Indice PondENGHO'!$BL32</f>
        <v>3.5621511790513094E-2</v>
      </c>
      <c r="M36" s="72">
        <f>M$3*('Indice PondENGHO'!N33-'Indice PondENGHO'!N32)/'Indice PondENGHO'!$BL32</f>
        <v>0.12547728449109147</v>
      </c>
      <c r="N36" s="72">
        <f>N$3*('Indice PondENGHO'!O33-'Indice PondENGHO'!O32)/'Indice PondENGHO'!$BL32</f>
        <v>9.6491195308917935E-2</v>
      </c>
      <c r="O36" s="66"/>
      <c r="P36">
        <f>+P$3*('Indice PondENGHO'!AZ33-'Indice PondENGHO'!AZ32)/'Indice PondENGHO'!$BP32</f>
        <v>0.36678178949617074</v>
      </c>
      <c r="Q36">
        <f>+Q$3*('Indice PondENGHO'!BA33-'Indice PondENGHO'!BA32)/'Indice PondENGHO'!$BP32</f>
        <v>1.30930851212222E-2</v>
      </c>
      <c r="R36">
        <f>+R$3*('Indice PondENGHO'!BB33-'Indice PondENGHO'!BB32)/'Indice PondENGHO'!$BP32</f>
        <v>2.0270438525466769E-2</v>
      </c>
      <c r="S36">
        <f>+S$3*('Indice PondENGHO'!BC33-'Indice PondENGHO'!BC32)/'Indice PondENGHO'!$BP32</f>
        <v>0.40639810843354923</v>
      </c>
      <c r="T36">
        <f>+T$3*('Indice PondENGHO'!BD33-'Indice PondENGHO'!BD32)/'Indice PondENGHO'!$BP32</f>
        <v>0.16826479368451064</v>
      </c>
      <c r="U36">
        <f>+U$3*('Indice PondENGHO'!BE33-'Indice PondENGHO'!BE32)/'Indice PondENGHO'!$BP32</f>
        <v>0.34091726550984602</v>
      </c>
      <c r="V36">
        <f>+V$3*('Indice PondENGHO'!BF33-'Indice PondENGHO'!BF32)/'Indice PondENGHO'!$BP32</f>
        <v>0.18617834418720444</v>
      </c>
      <c r="W36">
        <f>+W$3*('Indice PondENGHO'!BG33-'Indice PondENGHO'!BG32)/'Indice PondENGHO'!$BP32</f>
        <v>1.423295186211682E-2</v>
      </c>
      <c r="X36">
        <f>+X$3*('Indice PondENGHO'!BH33-'Indice PondENGHO'!BH32)/'Indice PondENGHO'!$BP32</f>
        <v>0.35140562294918515</v>
      </c>
      <c r="Y36">
        <f>+Y$3*('Indice PondENGHO'!BI33-'Indice PondENGHO'!BI32)/'Indice PondENGHO'!$BP32</f>
        <v>8.0760097607822032E-2</v>
      </c>
      <c r="Z36">
        <f>+Z$3*('Indice PondENGHO'!BJ33-'Indice PondENGHO'!BJ32)/'Indice PondENGHO'!$BP32</f>
        <v>0.21546304138978273</v>
      </c>
      <c r="AA36">
        <f>+AA$3*('Indice PondENGHO'!BK33-'Indice PondENGHO'!BK32)/'Indice PondENGHO'!$BP32</f>
        <v>0.13217812265700565</v>
      </c>
      <c r="AC36" s="72">
        <f t="shared" si="7"/>
        <v>0.35834755791933232</v>
      </c>
      <c r="AD36" s="72">
        <f t="shared" si="8"/>
        <v>2.0206923064794522E-3</v>
      </c>
      <c r="AE36" s="72">
        <f t="shared" si="9"/>
        <v>1.6880772732179139E-2</v>
      </c>
      <c r="AF36" s="72">
        <f t="shared" si="10"/>
        <v>-3.2492908235555229E-2</v>
      </c>
      <c r="AG36" s="72">
        <f t="shared" si="11"/>
        <v>-6.9640636245930171E-2</v>
      </c>
      <c r="AH36" s="72">
        <f t="shared" si="12"/>
        <v>-0.15935621099851613</v>
      </c>
      <c r="AI36" s="72">
        <f t="shared" si="13"/>
        <v>-2.1587544672641013E-2</v>
      </c>
      <c r="AJ36" s="72">
        <f t="shared" si="14"/>
        <v>9.999606622816716E-4</v>
      </c>
      <c r="AK36" s="72">
        <f t="shared" si="15"/>
        <v>-8.4364584566738177E-2</v>
      </c>
      <c r="AL36" s="72">
        <f t="shared" si="16"/>
        <v>-4.5138585817308938E-2</v>
      </c>
      <c r="AM36" s="72">
        <f t="shared" si="17"/>
        <v>-8.998575689869126E-2</v>
      </c>
      <c r="AN36" s="72">
        <f t="shared" si="18"/>
        <v>-3.5686927348087719E-2</v>
      </c>
    </row>
    <row r="37" spans="2:40" x14ac:dyDescent="0.3">
      <c r="B37" s="66">
        <f>+'Indice PondENGHO'!A34</f>
        <v>43678</v>
      </c>
      <c r="C37" s="72">
        <f>C$3*('Indice PondENGHO'!D34-'Indice PondENGHO'!D33)/'Indice PondENGHO'!$BL33</f>
        <v>1.6371126747144311</v>
      </c>
      <c r="D37" s="72">
        <f>D$3*('Indice PondENGHO'!E34-'Indice PondENGHO'!E33)/'Indice PondENGHO'!$BL33</f>
        <v>7.9256151382473994E-2</v>
      </c>
      <c r="E37" s="72">
        <f>E$3*('Indice PondENGHO'!F34-'Indice PondENGHO'!F33)/'Indice PondENGHO'!$BL33</f>
        <v>0.20054361078164895</v>
      </c>
      <c r="F37" s="72">
        <f>F$3*('Indice PondENGHO'!G34-'Indice PondENGHO'!G33)/'Indice PondENGHO'!$BL33</f>
        <v>0.40013985536271141</v>
      </c>
      <c r="G37" s="72">
        <f>G$3*('Indice PondENGHO'!H34-'Indice PondENGHO'!H33)/'Indice PondENGHO'!$BL33</f>
        <v>0.24255951313036031</v>
      </c>
      <c r="H37" s="72">
        <f>H$3*('Indice PondENGHO'!I34-'Indice PondENGHO'!I33)/'Indice PondENGHO'!$BL33</f>
        <v>0.22875816252716019</v>
      </c>
      <c r="I37" s="72">
        <f>I$3*('Indice PondENGHO'!J34-'Indice PondENGHO'!J33)/'Indice PondENGHO'!$BL33</f>
        <v>0.41323283688423773</v>
      </c>
      <c r="J37" s="72">
        <f>J$3*('Indice PondENGHO'!K34-'Indice PondENGHO'!K33)/'Indice PondENGHO'!$BL33</f>
        <v>6.9728593810204603E-2</v>
      </c>
      <c r="K37" s="72">
        <f>K$3*('Indice PondENGHO'!L34-'Indice PondENGHO'!L33)/'Indice PondENGHO'!$BL33</f>
        <v>0.29240473051285681</v>
      </c>
      <c r="L37" s="72">
        <f>L$3*('Indice PondENGHO'!M34-'Indice PondENGHO'!M33)/'Indice PondENGHO'!$BL33</f>
        <v>4.2728375940949352E-2</v>
      </c>
      <c r="M37" s="72">
        <f>M$3*('Indice PondENGHO'!N34-'Indice PondENGHO'!N33)/'Indice PondENGHO'!$BL33</f>
        <v>0.1502069710762835</v>
      </c>
      <c r="N37" s="72">
        <f>N$3*('Indice PondENGHO'!O34-'Indice PondENGHO'!O33)/'Indice PondENGHO'!$BL33</f>
        <v>0.16430256232187682</v>
      </c>
      <c r="O37" s="66"/>
      <c r="P37">
        <f>+P$3*('Indice PondENGHO'!AZ34-'Indice PondENGHO'!AZ33)/'Indice PondENGHO'!$BP33</f>
        <v>0.69970704132434969</v>
      </c>
      <c r="Q37">
        <f>+Q$3*('Indice PondENGHO'!BA34-'Indice PondENGHO'!BA33)/'Indice PondENGHO'!$BP33</f>
        <v>6.5548913921623458E-2</v>
      </c>
      <c r="R37">
        <f>+R$3*('Indice PondENGHO'!BB34-'Indice PondENGHO'!BB33)/'Indice PondENGHO'!$BP33</f>
        <v>0.15091389312385489</v>
      </c>
      <c r="S37">
        <f>+S$3*('Indice PondENGHO'!BC34-'Indice PondENGHO'!BC33)/'Indice PondENGHO'!$BP33</f>
        <v>0.36862828072094772</v>
      </c>
      <c r="T37">
        <f>+T$3*('Indice PondENGHO'!BD34-'Indice PondENGHO'!BD33)/'Indice PondENGHO'!$BP33</f>
        <v>0.40987641094737098</v>
      </c>
      <c r="U37">
        <f>+U$3*('Indice PondENGHO'!BE34-'Indice PondENGHO'!BE33)/'Indice PondENGHO'!$BP33</f>
        <v>0.44844916981187188</v>
      </c>
      <c r="V37">
        <f>+V$3*('Indice PondENGHO'!BF34-'Indice PondENGHO'!BF33)/'Indice PondENGHO'!$BP33</f>
        <v>0.67380600943492142</v>
      </c>
      <c r="W37">
        <f>+W$3*('Indice PondENGHO'!BG34-'Indice PondENGHO'!BG33)/'Indice PondENGHO'!$BP33</f>
        <v>6.0358680415905919E-2</v>
      </c>
      <c r="X37">
        <f>+X$3*('Indice PondENGHO'!BH34-'Indice PondENGHO'!BH33)/'Indice PondENGHO'!$BP33</f>
        <v>0.39139623907859927</v>
      </c>
      <c r="Y37">
        <f>+Y$3*('Indice PondENGHO'!BI34-'Indice PondENGHO'!BI33)/'Indice PondENGHO'!$BP33</f>
        <v>8.2961992725485739E-2</v>
      </c>
      <c r="Z37">
        <f>+Z$3*('Indice PondENGHO'!BJ34-'Indice PondENGHO'!BJ33)/'Indice PondENGHO'!$BP33</f>
        <v>0.26430696650623914</v>
      </c>
      <c r="AA37">
        <f>+AA$3*('Indice PondENGHO'!BK34-'Indice PondENGHO'!BK33)/'Indice PondENGHO'!$BP33</f>
        <v>0.20866988095354758</v>
      </c>
      <c r="AC37" s="72">
        <f t="shared" si="7"/>
        <v>0.93740563339008143</v>
      </c>
      <c r="AD37" s="72">
        <f t="shared" si="8"/>
        <v>1.3707237460850535E-2</v>
      </c>
      <c r="AE37" s="72">
        <f t="shared" si="9"/>
        <v>4.9629717657794059E-2</v>
      </c>
      <c r="AF37" s="72">
        <f t="shared" si="10"/>
        <v>3.1511574641763684E-2</v>
      </c>
      <c r="AG37" s="72">
        <f t="shared" si="11"/>
        <v>-0.16731689781701067</v>
      </c>
      <c r="AH37" s="72">
        <f t="shared" si="12"/>
        <v>-0.21969100728471169</v>
      </c>
      <c r="AI37" s="72">
        <f t="shared" si="13"/>
        <v>-0.26057317255068368</v>
      </c>
      <c r="AJ37" s="72">
        <f t="shared" si="14"/>
        <v>9.3699133942986845E-3</v>
      </c>
      <c r="AK37" s="72">
        <f t="shared" si="15"/>
        <v>-9.8991508565742459E-2</v>
      </c>
      <c r="AL37" s="72">
        <f t="shared" si="16"/>
        <v>-4.0233616784536387E-2</v>
      </c>
      <c r="AM37" s="72">
        <f t="shared" si="17"/>
        <v>-0.11409999542995564</v>
      </c>
      <c r="AN37" s="72">
        <f t="shared" si="18"/>
        <v>-4.436731863167076E-2</v>
      </c>
    </row>
    <row r="38" spans="2:40" x14ac:dyDescent="0.3">
      <c r="B38" s="66">
        <f>+'Indice PondENGHO'!A35</f>
        <v>43709</v>
      </c>
      <c r="C38" s="72">
        <f>C$3*('Indice PondENGHO'!D35-'Indice PondENGHO'!D34)/'Indice PondENGHO'!$BL34</f>
        <v>1.9943404981397443</v>
      </c>
      <c r="D38" s="72">
        <f>D$3*('Indice PondENGHO'!E35-'Indice PondENGHO'!E34)/'Indice PondENGHO'!$BL34</f>
        <v>0.10156036567797135</v>
      </c>
      <c r="E38" s="72">
        <f>E$3*('Indice PondENGHO'!F35-'Indice PondENGHO'!F34)/'Indice PondENGHO'!$BL34</f>
        <v>0.57440539514451383</v>
      </c>
      <c r="F38" s="72">
        <f>F$3*('Indice PondENGHO'!G35-'Indice PondENGHO'!G34)/'Indice PondENGHO'!$BL34</f>
        <v>0.37214891318409415</v>
      </c>
      <c r="G38" s="72">
        <f>G$3*('Indice PondENGHO'!H35-'Indice PondENGHO'!H34)/'Indice PondENGHO'!$BL34</f>
        <v>0.29262727252706233</v>
      </c>
      <c r="H38" s="72">
        <f>H$3*('Indice PondENGHO'!I35-'Indice PondENGHO'!I34)/'Indice PondENGHO'!$BL34</f>
        <v>0.39025504346187584</v>
      </c>
      <c r="I38" s="72">
        <f>I$3*('Indice PondENGHO'!J35-'Indice PondENGHO'!J34)/'Indice PondENGHO'!$BL34</f>
        <v>0.52486851931784895</v>
      </c>
      <c r="J38" s="72">
        <f>J$3*('Indice PondENGHO'!K35-'Indice PondENGHO'!K34)/'Indice PondENGHO'!$BL34</f>
        <v>0.3825403098238731</v>
      </c>
      <c r="K38" s="72">
        <f>K$3*('Indice PondENGHO'!L35-'Indice PondENGHO'!L34)/'Indice PondENGHO'!$BL34</f>
        <v>0.54253263305173771</v>
      </c>
      <c r="L38" s="72">
        <f>L$3*('Indice PondENGHO'!M35-'Indice PondENGHO'!M34)/'Indice PondENGHO'!$BL34</f>
        <v>1.5752932089194271E-2</v>
      </c>
      <c r="M38" s="72">
        <f>M$3*('Indice PondENGHO'!N35-'Indice PondENGHO'!N34)/'Indice PondENGHO'!$BL34</f>
        <v>0.21931042188938318</v>
      </c>
      <c r="N38" s="72">
        <f>N$3*('Indice PondENGHO'!O35-'Indice PondENGHO'!O34)/'Indice PondENGHO'!$BL34</f>
        <v>0.29983399805400596</v>
      </c>
      <c r="O38" s="66"/>
      <c r="P38">
        <f>+P$3*('Indice PondENGHO'!AZ35-'Indice PondENGHO'!AZ34)/'Indice PondENGHO'!$BP34</f>
        <v>0.90489614388589223</v>
      </c>
      <c r="Q38">
        <f>+Q$3*('Indice PondENGHO'!BA35-'Indice PondENGHO'!BA34)/'Indice PondENGHO'!$BP34</f>
        <v>8.5641972342535885E-2</v>
      </c>
      <c r="R38">
        <f>+R$3*('Indice PondENGHO'!BB35-'Indice PondENGHO'!BB34)/'Indice PondENGHO'!$BP34</f>
        <v>0.4544597324263086</v>
      </c>
      <c r="S38">
        <f>+S$3*('Indice PondENGHO'!BC35-'Indice PondENGHO'!BC34)/'Indice PondENGHO'!$BP34</f>
        <v>0.34393896352610992</v>
      </c>
      <c r="T38">
        <f>+T$3*('Indice PondENGHO'!BD35-'Indice PondENGHO'!BD34)/'Indice PondENGHO'!$BP34</f>
        <v>0.5076943059582858</v>
      </c>
      <c r="U38">
        <f>+U$3*('Indice PondENGHO'!BE35-'Indice PondENGHO'!BE34)/'Indice PondENGHO'!$BP34</f>
        <v>0.69969604607205071</v>
      </c>
      <c r="V38">
        <f>+V$3*('Indice PondENGHO'!BF35-'Indice PondENGHO'!BF34)/'Indice PondENGHO'!$BP34</f>
        <v>0.77757386898410752</v>
      </c>
      <c r="W38">
        <f>+W$3*('Indice PondENGHO'!BG35-'Indice PondENGHO'!BG34)/'Indice PondENGHO'!$BP34</f>
        <v>0.34254572556938706</v>
      </c>
      <c r="X38">
        <f>+X$3*('Indice PondENGHO'!BH35-'Indice PondENGHO'!BH34)/'Indice PondENGHO'!$BP34</f>
        <v>0.69462726711162481</v>
      </c>
      <c r="Y38">
        <f>+Y$3*('Indice PondENGHO'!BI35-'Indice PondENGHO'!BI34)/'Indice PondENGHO'!$BP34</f>
        <v>3.605392899309378E-2</v>
      </c>
      <c r="Z38">
        <f>+Z$3*('Indice PondENGHO'!BJ35-'Indice PondENGHO'!BJ34)/'Indice PondENGHO'!$BP34</f>
        <v>0.38922898257320832</v>
      </c>
      <c r="AA38">
        <f>+AA$3*('Indice PondENGHO'!BK35-'Indice PondENGHO'!BK34)/'Indice PondENGHO'!$BP34</f>
        <v>0.39880718453176928</v>
      </c>
      <c r="AC38" s="72">
        <f t="shared" si="7"/>
        <v>1.0894443542538521</v>
      </c>
      <c r="AD38" s="72">
        <f t="shared" si="8"/>
        <v>1.591839333543546E-2</v>
      </c>
      <c r="AE38" s="72">
        <f t="shared" si="9"/>
        <v>0.11994566271820523</v>
      </c>
      <c r="AF38" s="72">
        <f t="shared" si="10"/>
        <v>2.8209949657984235E-2</v>
      </c>
      <c r="AG38" s="72">
        <f t="shared" si="11"/>
        <v>-0.21506703343122346</v>
      </c>
      <c r="AH38" s="72">
        <f t="shared" si="12"/>
        <v>-0.30944100261017488</v>
      </c>
      <c r="AI38" s="72">
        <f t="shared" si="13"/>
        <v>-0.25270534966625857</v>
      </c>
      <c r="AJ38" s="72">
        <f t="shared" si="14"/>
        <v>3.9994584254486043E-2</v>
      </c>
      <c r="AK38" s="72">
        <f t="shared" si="15"/>
        <v>-0.1520946340598871</v>
      </c>
      <c r="AL38" s="72">
        <f t="shared" si="16"/>
        <v>-2.0300996903899509E-2</v>
      </c>
      <c r="AM38" s="72">
        <f t="shared" si="17"/>
        <v>-0.16991856068382513</v>
      </c>
      <c r="AN38" s="72">
        <f t="shared" si="18"/>
        <v>-9.897318647776332E-2</v>
      </c>
    </row>
    <row r="39" spans="2:40" x14ac:dyDescent="0.3">
      <c r="B39" s="66">
        <f>+'Indice PondENGHO'!A36</f>
        <v>43739</v>
      </c>
      <c r="C39" s="72">
        <f>C$3*('Indice PondENGHO'!D36-'Indice PondENGHO'!D35)/'Indice PondENGHO'!$BL35</f>
        <v>0.80953605674055507</v>
      </c>
      <c r="D39" s="72">
        <f>D$3*('Indice PondENGHO'!E36-'Indice PondENGHO'!E35)/'Indice PondENGHO'!$BL35</f>
        <v>0.1097615761986518</v>
      </c>
      <c r="E39" s="72">
        <f>E$3*('Indice PondENGHO'!F36-'Indice PondENGHO'!F35)/'Indice PondENGHO'!$BL35</f>
        <v>0.31776363877120417</v>
      </c>
      <c r="F39" s="72">
        <f>F$3*('Indice PondENGHO'!G36-'Indice PondENGHO'!G35)/'Indice PondENGHO'!$BL35</f>
        <v>0.29204097074523544</v>
      </c>
      <c r="G39" s="72">
        <f>G$3*('Indice PondENGHO'!H36-'Indice PondENGHO'!H35)/'Indice PondENGHO'!$BL35</f>
        <v>0.32560324745826769</v>
      </c>
      <c r="H39" s="72">
        <f>H$3*('Indice PondENGHO'!I36-'Indice PondENGHO'!I35)/'Indice PondENGHO'!$BL35</f>
        <v>0.22172411252859914</v>
      </c>
      <c r="I39" s="72">
        <f>I$3*('Indice PondENGHO'!J36-'Indice PondENGHO'!J35)/'Indice PondENGHO'!$BL35</f>
        <v>0.38911005038079399</v>
      </c>
      <c r="J39" s="72">
        <f>J$3*('Indice PondENGHO'!K36-'Indice PondENGHO'!K35)/'Indice PondENGHO'!$BL35</f>
        <v>3.4966977771446896E-2</v>
      </c>
      <c r="K39" s="72">
        <f>K$3*('Indice PondENGHO'!L36-'Indice PondENGHO'!L35)/'Indice PondENGHO'!$BL35</f>
        <v>0.15564562371805424</v>
      </c>
      <c r="L39" s="72">
        <f>L$3*('Indice PondENGHO'!M36-'Indice PondENGHO'!M35)/'Indice PondENGHO'!$BL35</f>
        <v>2.5001592261567774E-2</v>
      </c>
      <c r="M39" s="72">
        <f>M$3*('Indice PondENGHO'!N36-'Indice PondENGHO'!N35)/'Indice PondENGHO'!$BL35</f>
        <v>0.10215983227646946</v>
      </c>
      <c r="N39" s="72">
        <f>N$3*('Indice PondENGHO'!O36-'Indice PondENGHO'!O35)/'Indice PondENGHO'!$BL35</f>
        <v>0.14440050799286427</v>
      </c>
      <c r="O39" s="66"/>
      <c r="P39">
        <f>+P$3*('Indice PondENGHO'!AZ36-'Indice PondENGHO'!AZ35)/'Indice PondENGHO'!$BP35</f>
        <v>0.39721147147735947</v>
      </c>
      <c r="Q39">
        <f>+Q$3*('Indice PondENGHO'!BA36-'Indice PondENGHO'!BA35)/'Indice PondENGHO'!$BP35</f>
        <v>9.2983017569716664E-2</v>
      </c>
      <c r="R39">
        <f>+R$3*('Indice PondENGHO'!BB36-'Indice PondENGHO'!BB35)/'Indice PondENGHO'!$BP35</f>
        <v>0.22979773614199536</v>
      </c>
      <c r="S39">
        <f>+S$3*('Indice PondENGHO'!BC36-'Indice PondENGHO'!BC35)/'Indice PondENGHO'!$BP35</f>
        <v>0.32724888697660576</v>
      </c>
      <c r="T39">
        <f>+T$3*('Indice PondENGHO'!BD36-'Indice PondENGHO'!BD35)/'Indice PondENGHO'!$BP35</f>
        <v>0.5676589245524839</v>
      </c>
      <c r="U39">
        <f>+U$3*('Indice PondENGHO'!BE36-'Indice PondENGHO'!BE35)/'Indice PondENGHO'!$BP35</f>
        <v>0.40673229613809592</v>
      </c>
      <c r="V39">
        <f>+V$3*('Indice PondENGHO'!BF36-'Indice PondENGHO'!BF35)/'Indice PondENGHO'!$BP35</f>
        <v>0.56677514979137777</v>
      </c>
      <c r="W39">
        <f>+W$3*('Indice PondENGHO'!BG36-'Indice PondENGHO'!BG35)/'Indice PondENGHO'!$BP35</f>
        <v>2.2905728353568494E-2</v>
      </c>
      <c r="X39">
        <f>+X$3*('Indice PondENGHO'!BH36-'Indice PondENGHO'!BH35)/'Indice PondENGHO'!$BP35</f>
        <v>0.1786699946836264</v>
      </c>
      <c r="Y39">
        <f>+Y$3*('Indice PondENGHO'!BI36-'Indice PondENGHO'!BI35)/'Indice PondENGHO'!$BP35</f>
        <v>5.0039278548720846E-2</v>
      </c>
      <c r="Z39">
        <f>+Z$3*('Indice PondENGHO'!BJ36-'Indice PondENGHO'!BJ35)/'Indice PondENGHO'!$BP35</f>
        <v>0.19324583022406461</v>
      </c>
      <c r="AA39">
        <f>+AA$3*('Indice PondENGHO'!BK36-'Indice PondENGHO'!BK35)/'Indice PondENGHO'!$BP35</f>
        <v>0.18991233702986243</v>
      </c>
      <c r="AC39" s="72">
        <f t="shared" si="7"/>
        <v>0.4123245852631956</v>
      </c>
      <c r="AD39" s="72">
        <f t="shared" si="8"/>
        <v>1.6778558628935139E-2</v>
      </c>
      <c r="AE39" s="72">
        <f t="shared" si="9"/>
        <v>8.7965902629208809E-2</v>
      </c>
      <c r="AF39" s="72">
        <f t="shared" si="10"/>
        <v>-3.5207916231370318E-2</v>
      </c>
      <c r="AG39" s="72">
        <f t="shared" si="11"/>
        <v>-0.24205567709421622</v>
      </c>
      <c r="AH39" s="72">
        <f t="shared" si="12"/>
        <v>-0.18500818360949678</v>
      </c>
      <c r="AI39" s="72">
        <f t="shared" si="13"/>
        <v>-0.17766509941058378</v>
      </c>
      <c r="AJ39" s="72">
        <f t="shared" si="14"/>
        <v>1.2061249417878402E-2</v>
      </c>
      <c r="AK39" s="72">
        <f t="shared" si="15"/>
        <v>-2.3024370965572166E-2</v>
      </c>
      <c r="AL39" s="72">
        <f t="shared" si="16"/>
        <v>-2.5037686287153072E-2</v>
      </c>
      <c r="AM39" s="72">
        <f t="shared" si="17"/>
        <v>-9.1085997947595143E-2</v>
      </c>
      <c r="AN39" s="72">
        <f t="shared" si="18"/>
        <v>-4.5511829036998158E-2</v>
      </c>
    </row>
    <row r="40" spans="2:40" x14ac:dyDescent="0.3">
      <c r="B40" s="66">
        <f>+'Indice PondENGHO'!A37</f>
        <v>43770</v>
      </c>
      <c r="C40" s="72">
        <f>C$3*('Indice PondENGHO'!D37-'Indice PondENGHO'!D36)/'Indice PondENGHO'!$BL36</f>
        <v>1.7551179198670563</v>
      </c>
      <c r="D40" s="72">
        <f>D$3*('Indice PondENGHO'!E37-'Indice PondENGHO'!E36)/'Indice PondENGHO'!$BL36</f>
        <v>0.10459044342507341</v>
      </c>
      <c r="E40" s="72">
        <f>E$3*('Indice PondENGHO'!F37-'Indice PondENGHO'!F36)/'Indice PondENGHO'!$BL36</f>
        <v>0.29740663121028643</v>
      </c>
      <c r="F40" s="72">
        <f>F$3*('Indice PondENGHO'!G37-'Indice PondENGHO'!G36)/'Indice PondENGHO'!$BL36</f>
        <v>0.24299747318481496</v>
      </c>
      <c r="G40" s="72">
        <f>G$3*('Indice PondENGHO'!H37-'Indice PondENGHO'!H36)/'Indice PondENGHO'!$BL36</f>
        <v>2.8304483110913877E-2</v>
      </c>
      <c r="H40" s="72">
        <f>H$3*('Indice PondENGHO'!I37-'Indice PondENGHO'!I36)/'Indice PondENGHO'!$BL36</f>
        <v>0.30650741318228869</v>
      </c>
      <c r="I40" s="72">
        <f>I$3*('Indice PondENGHO'!J37-'Indice PondENGHO'!J36)/'Indice PondENGHO'!$BL36</f>
        <v>0.53210898583179644</v>
      </c>
      <c r="J40" s="72">
        <f>J$3*('Indice PondENGHO'!K37-'Indice PondENGHO'!K36)/'Indice PondENGHO'!$BL36</f>
        <v>0.4146130227077241</v>
      </c>
      <c r="K40" s="72">
        <f>K$3*('Indice PondENGHO'!L37-'Indice PondENGHO'!L36)/'Indice PondENGHO'!$BL36</f>
        <v>0.25410746723731453</v>
      </c>
      <c r="L40" s="72">
        <f>L$3*('Indice PondENGHO'!M37-'Indice PondENGHO'!M36)/'Indice PondENGHO'!$BL36</f>
        <v>6.3510236003563439E-2</v>
      </c>
      <c r="M40" s="72">
        <f>M$3*('Indice PondENGHO'!N37-'Indice PondENGHO'!N36)/'Indice PondENGHO'!$BL36</f>
        <v>0.1341837311978592</v>
      </c>
      <c r="N40" s="72">
        <f>N$3*('Indice PondENGHO'!O37-'Indice PondENGHO'!O36)/'Indice PondENGHO'!$BL36</f>
        <v>0.18959773012343578</v>
      </c>
      <c r="O40" s="66"/>
      <c r="P40">
        <f>+P$3*('Indice PondENGHO'!AZ37-'Indice PondENGHO'!AZ36)/'Indice PondENGHO'!$BP36</f>
        <v>0.84905787249098119</v>
      </c>
      <c r="Q40">
        <f>+Q$3*('Indice PondENGHO'!BA37-'Indice PondENGHO'!BA36)/'Indice PondENGHO'!$BP36</f>
        <v>8.5778921380249118E-2</v>
      </c>
      <c r="R40">
        <f>+R$3*('Indice PondENGHO'!BB37-'Indice PondENGHO'!BB36)/'Indice PondENGHO'!$BP36</f>
        <v>0.2223660171760625</v>
      </c>
      <c r="S40">
        <f>+S$3*('Indice PondENGHO'!BC37-'Indice PondENGHO'!BC36)/'Indice PondENGHO'!$BP36</f>
        <v>0.27826117365136566</v>
      </c>
      <c r="T40">
        <f>+T$3*('Indice PondENGHO'!BD37-'Indice PondENGHO'!BD36)/'Indice PondENGHO'!$BP36</f>
        <v>3.9261696956312646E-2</v>
      </c>
      <c r="U40">
        <f>+U$3*('Indice PondENGHO'!BE37-'Indice PondENGHO'!BE36)/'Indice PondENGHO'!$BP36</f>
        <v>0.5501404554299858</v>
      </c>
      <c r="V40">
        <f>+V$3*('Indice PondENGHO'!BF37-'Indice PondENGHO'!BF36)/'Indice PondENGHO'!$BP36</f>
        <v>0.73465510314089388</v>
      </c>
      <c r="W40">
        <f>+W$3*('Indice PondENGHO'!BG37-'Indice PondENGHO'!BG36)/'Indice PondENGHO'!$BP36</f>
        <v>0.37160592640130435</v>
      </c>
      <c r="X40">
        <f>+X$3*('Indice PondENGHO'!BH37-'Indice PondENGHO'!BH36)/'Indice PondENGHO'!$BP36</f>
        <v>0.30140546552235553</v>
      </c>
      <c r="Y40">
        <f>+Y$3*('Indice PondENGHO'!BI37-'Indice PondENGHO'!BI36)/'Indice PondENGHO'!$BP36</f>
        <v>0.20084874106935979</v>
      </c>
      <c r="Z40">
        <f>+Z$3*('Indice PondENGHO'!BJ37-'Indice PondENGHO'!BJ36)/'Indice PondENGHO'!$BP36</f>
        <v>0.24079341312415309</v>
      </c>
      <c r="AA40">
        <f>+AA$3*('Indice PondENGHO'!BK37-'Indice PondENGHO'!BK36)/'Indice PondENGHO'!$BP36</f>
        <v>0.23573400995869753</v>
      </c>
      <c r="AC40" s="72">
        <f t="shared" si="7"/>
        <v>0.90606004737607515</v>
      </c>
      <c r="AD40" s="72">
        <f t="shared" si="8"/>
        <v>1.8811522044824294E-2</v>
      </c>
      <c r="AE40" s="72">
        <f t="shared" si="9"/>
        <v>7.5040614034223935E-2</v>
      </c>
      <c r="AF40" s="72">
        <f t="shared" si="10"/>
        <v>-3.5263700466550696E-2</v>
      </c>
      <c r="AG40" s="72">
        <f t="shared" si="11"/>
        <v>-1.0957213845398769E-2</v>
      </c>
      <c r="AH40" s="72">
        <f t="shared" si="12"/>
        <v>-0.24363304224769711</v>
      </c>
      <c r="AI40" s="72">
        <f t="shared" si="13"/>
        <v>-0.20254611730909744</v>
      </c>
      <c r="AJ40" s="72">
        <f t="shared" si="14"/>
        <v>4.3007096306419745E-2</v>
      </c>
      <c r="AK40" s="72">
        <f t="shared" si="15"/>
        <v>-4.7297998285040999E-2</v>
      </c>
      <c r="AL40" s="72">
        <f t="shared" si="16"/>
        <v>-0.13733850506579637</v>
      </c>
      <c r="AM40" s="72">
        <f t="shared" si="17"/>
        <v>-0.10660968192629389</v>
      </c>
      <c r="AN40" s="72">
        <f t="shared" si="18"/>
        <v>-4.6136279835261751E-2</v>
      </c>
    </row>
    <row r="41" spans="2:40" x14ac:dyDescent="0.3">
      <c r="B41" s="66">
        <f>+'Indice PondENGHO'!A38</f>
        <v>43800</v>
      </c>
      <c r="C41" s="72">
        <f>C$3*('Indice PondENGHO'!D38-'Indice PondENGHO'!D37)/'Indice PondENGHO'!$BL37</f>
        <v>1.1272910628468942</v>
      </c>
      <c r="D41" s="72">
        <f>D$3*('Indice PondENGHO'!E38-'Indice PondENGHO'!E37)/'Indice PondENGHO'!$BL37</f>
        <v>5.8476298434877581E-2</v>
      </c>
      <c r="E41" s="72">
        <f>E$3*('Indice PondENGHO'!F38-'Indice PondENGHO'!F37)/'Indice PondENGHO'!$BL37</f>
        <v>0.17172567818197543</v>
      </c>
      <c r="F41" s="72">
        <f>F$3*('Indice PondENGHO'!G38-'Indice PondENGHO'!G37)/'Indice PondENGHO'!$BL37</f>
        <v>0.33499443648708549</v>
      </c>
      <c r="G41" s="72">
        <f>G$3*('Indice PondENGHO'!H38-'Indice PondENGHO'!H37)/'Indice PondENGHO'!$BL37</f>
        <v>0.22073923174537632</v>
      </c>
      <c r="H41" s="72">
        <f>H$3*('Indice PondENGHO'!I38-'Indice PondENGHO'!I37)/'Indice PondENGHO'!$BL37</f>
        <v>0.25674720143950408</v>
      </c>
      <c r="I41" s="72">
        <f>I$3*('Indice PondENGHO'!J38-'Indice PondENGHO'!J37)/'Indice PondENGHO'!$BL37</f>
        <v>0.56838185730113566</v>
      </c>
      <c r="J41" s="72">
        <f>J$3*('Indice PondENGHO'!K38-'Indice PondENGHO'!K37)/'Indice PondENGHO'!$BL37</f>
        <v>0.53683861015312972</v>
      </c>
      <c r="K41" s="72">
        <f>K$3*('Indice PondENGHO'!L38-'Indice PondENGHO'!L37)/'Indice PondENGHO'!$BL37</f>
        <v>0.17502683404245056</v>
      </c>
      <c r="L41" s="72">
        <f>L$3*('Indice PondENGHO'!M38-'Indice PondENGHO'!M37)/'Indice PondENGHO'!$BL37</f>
        <v>2.8866058353703185E-2</v>
      </c>
      <c r="M41" s="72">
        <f>M$3*('Indice PondENGHO'!N38-'Indice PondENGHO'!N37)/'Indice PondENGHO'!$BL37</f>
        <v>0.12555198303752463</v>
      </c>
      <c r="N41" s="72">
        <f>N$3*('Indice PondENGHO'!O38-'Indice PondENGHO'!O37)/'Indice PondENGHO'!$BL37</f>
        <v>0.13430016561422378</v>
      </c>
      <c r="O41" s="66"/>
      <c r="P41">
        <f>+P$3*('Indice PondENGHO'!AZ38-'Indice PondENGHO'!AZ37)/'Indice PondENGHO'!$BP37</f>
        <v>0.49379966245863649</v>
      </c>
      <c r="Q41">
        <f>+Q$3*('Indice PondENGHO'!BA38-'Indice PondENGHO'!BA37)/'Indice PondENGHO'!$BP37</f>
        <v>4.8331569082450475E-2</v>
      </c>
      <c r="R41">
        <f>+R$3*('Indice PondENGHO'!BB38-'Indice PondENGHO'!BB37)/'Indice PondENGHO'!$BP37</f>
        <v>0.12190111283220152</v>
      </c>
      <c r="S41">
        <f>+S$3*('Indice PondENGHO'!BC38-'Indice PondENGHO'!BC37)/'Indice PondENGHO'!$BP37</f>
        <v>0.3540811092487568</v>
      </c>
      <c r="T41">
        <f>+T$3*('Indice PondENGHO'!BD38-'Indice PondENGHO'!BD37)/'Indice PondENGHO'!$BP37</f>
        <v>0.37851594400891819</v>
      </c>
      <c r="U41">
        <f>+U$3*('Indice PondENGHO'!BE38-'Indice PondENGHO'!BE37)/'Indice PondENGHO'!$BP37</f>
        <v>0.52917643614368615</v>
      </c>
      <c r="V41">
        <f>+V$3*('Indice PondENGHO'!BF38-'Indice PondENGHO'!BF37)/'Indice PondENGHO'!$BP37</f>
        <v>0.82897196526863259</v>
      </c>
      <c r="W41">
        <f>+W$3*('Indice PondENGHO'!BG38-'Indice PondENGHO'!BG37)/'Indice PondENGHO'!$BP37</f>
        <v>0.49553371880816116</v>
      </c>
      <c r="X41">
        <f>+X$3*('Indice PondENGHO'!BH38-'Indice PondENGHO'!BH37)/'Indice PondENGHO'!$BP37</f>
        <v>0.21525014431644759</v>
      </c>
      <c r="Y41">
        <f>+Y$3*('Indice PondENGHO'!BI38-'Indice PondENGHO'!BI37)/'Indice PondENGHO'!$BP37</f>
        <v>9.7727153250336624E-2</v>
      </c>
      <c r="Z41">
        <f>+Z$3*('Indice PondENGHO'!BJ38-'Indice PondENGHO'!BJ37)/'Indice PondENGHO'!$BP37</f>
        <v>0.24887257502009758</v>
      </c>
      <c r="AA41">
        <f>+AA$3*('Indice PondENGHO'!BK38-'Indice PondENGHO'!BK37)/'Indice PondENGHO'!$BP37</f>
        <v>0.18230729683094118</v>
      </c>
      <c r="AC41" s="72">
        <f t="shared" si="7"/>
        <v>0.63349140038825769</v>
      </c>
      <c r="AD41" s="72">
        <f t="shared" si="8"/>
        <v>1.0144729352427106E-2</v>
      </c>
      <c r="AE41" s="72">
        <f t="shared" si="9"/>
        <v>4.9824565349773905E-2</v>
      </c>
      <c r="AF41" s="72">
        <f t="shared" si="10"/>
        <v>-1.9086672761671308E-2</v>
      </c>
      <c r="AG41" s="72">
        <f t="shared" si="11"/>
        <v>-0.15777671226354187</v>
      </c>
      <c r="AH41" s="72">
        <f t="shared" si="12"/>
        <v>-0.27242923470418207</v>
      </c>
      <c r="AI41" s="72">
        <f t="shared" si="13"/>
        <v>-0.26059010796749693</v>
      </c>
      <c r="AJ41" s="72">
        <f t="shared" si="14"/>
        <v>4.1304891344968564E-2</v>
      </c>
      <c r="AK41" s="72">
        <f t="shared" si="15"/>
        <v>-4.0223310273997032E-2</v>
      </c>
      <c r="AL41" s="72">
        <f t="shared" si="16"/>
        <v>-6.8861094896633446E-2</v>
      </c>
      <c r="AM41" s="72">
        <f t="shared" si="17"/>
        <v>-0.12332059198257295</v>
      </c>
      <c r="AN41" s="72">
        <f t="shared" si="18"/>
        <v>-4.8007131216717402E-2</v>
      </c>
    </row>
    <row r="42" spans="2:40" x14ac:dyDescent="0.3">
      <c r="B42" s="66">
        <f>+'Indice PondENGHO'!A39</f>
        <v>43831</v>
      </c>
      <c r="C42" s="72">
        <f>C$3*('Indice PondENGHO'!D39-'Indice PondENGHO'!D38)/'Indice PondENGHO'!$BL38</f>
        <v>1.667078263069274</v>
      </c>
      <c r="D42" s="72">
        <f>D$3*('Indice PondENGHO'!E39-'Indice PondENGHO'!E38)/'Indice PondENGHO'!$BL38</f>
        <v>8.0040545780910924E-2</v>
      </c>
      <c r="E42" s="72">
        <f>E$3*('Indice PondENGHO'!F39-'Indice PondENGHO'!F38)/'Indice PondENGHO'!$BL38</f>
        <v>7.8447633924492111E-2</v>
      </c>
      <c r="F42" s="72">
        <f>F$3*('Indice PondENGHO'!G39-'Indice PondENGHO'!G38)/'Indice PondENGHO'!$BL38</f>
        <v>0.13870048583011463</v>
      </c>
      <c r="G42" s="72">
        <f>G$3*('Indice PondENGHO'!H39-'Indice PondENGHO'!H38)/'Indice PondENGHO'!$BL38</f>
        <v>-4.6498951087072464E-2</v>
      </c>
      <c r="H42" s="72">
        <f>H$3*('Indice PondENGHO'!I39-'Indice PondENGHO'!I38)/'Indice PondENGHO'!$BL38</f>
        <v>-9.3764218381717238E-2</v>
      </c>
      <c r="I42" s="72">
        <f>I$3*('Indice PondENGHO'!J39-'Indice PondENGHO'!J38)/'Indice PondENGHO'!$BL38</f>
        <v>0.18007388766310986</v>
      </c>
      <c r="J42" s="72">
        <f>J$3*('Indice PondENGHO'!K39-'Indice PondENGHO'!K38)/'Indice PondENGHO'!$BL38</f>
        <v>1.1129417437231186E-2</v>
      </c>
      <c r="K42" s="72">
        <f>K$3*('Indice PondENGHO'!L39-'Indice PondENGHO'!L38)/'Indice PondENGHO'!$BL38</f>
        <v>0.33309446030524725</v>
      </c>
      <c r="L42" s="72">
        <f>L$3*('Indice PondENGHO'!M39-'Indice PondENGHO'!M38)/'Indice PondENGHO'!$BL38</f>
        <v>7.6762485313413426E-3</v>
      </c>
      <c r="M42" s="72">
        <f>M$3*('Indice PondENGHO'!N39-'Indice PondENGHO'!N38)/'Indice PondENGHO'!$BL38</f>
        <v>0.16673367491686691</v>
      </c>
      <c r="N42" s="72">
        <f>N$3*('Indice PondENGHO'!O39-'Indice PondENGHO'!O38)/'Indice PondENGHO'!$BL38</f>
        <v>0.11318864380469006</v>
      </c>
      <c r="O42" s="66"/>
      <c r="P42">
        <f>+P$3*('Indice PondENGHO'!AZ39-'Indice PondENGHO'!AZ38)/'Indice PondENGHO'!$BP38</f>
        <v>0.72725473058623036</v>
      </c>
      <c r="Q42">
        <f>+Q$3*('Indice PondENGHO'!BA39-'Indice PondENGHO'!BA38)/'Indice PondENGHO'!$BP38</f>
        <v>6.782310581225176E-2</v>
      </c>
      <c r="R42">
        <f>+R$3*('Indice PondENGHO'!BB39-'Indice PondENGHO'!BB38)/'Indice PondENGHO'!$BP38</f>
        <v>5.5023908285995154E-2</v>
      </c>
      <c r="S42">
        <f>+S$3*('Indice PondENGHO'!BC39-'Indice PondENGHO'!BC38)/'Indice PondENGHO'!$BP38</f>
        <v>8.557433068810745E-2</v>
      </c>
      <c r="T42">
        <f>+T$3*('Indice PondENGHO'!BD39-'Indice PondENGHO'!BD38)/'Indice PondENGHO'!$BP38</f>
        <v>-9.5838993341604922E-2</v>
      </c>
      <c r="U42">
        <f>+U$3*('Indice PondENGHO'!BE39-'Indice PondENGHO'!BE38)/'Indice PondENGHO'!$BP38</f>
        <v>-0.19328205952262231</v>
      </c>
      <c r="V42">
        <f>+V$3*('Indice PondENGHO'!BF39-'Indice PondENGHO'!BF38)/'Indice PondENGHO'!$BP38</f>
        <v>0.24745729460507526</v>
      </c>
      <c r="W42">
        <f>+W$3*('Indice PondENGHO'!BG39-'Indice PondENGHO'!BG38)/'Indice PondENGHO'!$BP38</f>
        <v>8.6031528306676989E-3</v>
      </c>
      <c r="X42">
        <f>+X$3*('Indice PondENGHO'!BH39-'Indice PondENGHO'!BH38)/'Indice PondENGHO'!$BP38</f>
        <v>0.45800696939459068</v>
      </c>
      <c r="Y42">
        <f>+Y$3*('Indice PondENGHO'!BI39-'Indice PondENGHO'!BI38)/'Indice PondENGHO'!$BP38</f>
        <v>2.8609607525745775E-2</v>
      </c>
      <c r="Z42">
        <f>+Z$3*('Indice PondENGHO'!BJ39-'Indice PondENGHO'!BJ38)/'Indice PondENGHO'!$BP38</f>
        <v>0.30201422704628517</v>
      </c>
      <c r="AA42">
        <f>+AA$3*('Indice PondENGHO'!BK39-'Indice PondENGHO'!BK38)/'Indice PondENGHO'!$BP38</f>
        <v>0.15760519692596012</v>
      </c>
      <c r="AC42" s="72">
        <f t="shared" si="7"/>
        <v>0.93982353248304362</v>
      </c>
      <c r="AD42" s="72">
        <f t="shared" si="8"/>
        <v>1.2217439968659163E-2</v>
      </c>
      <c r="AE42" s="72">
        <f t="shared" si="9"/>
        <v>2.3423725638496956E-2</v>
      </c>
      <c r="AF42" s="72">
        <f t="shared" si="10"/>
        <v>5.3126155142007178E-2</v>
      </c>
      <c r="AG42" s="72">
        <f t="shared" si="11"/>
        <v>4.9340042254532458E-2</v>
      </c>
      <c r="AH42" s="72">
        <f t="shared" si="12"/>
        <v>9.9517841140905075E-2</v>
      </c>
      <c r="AI42" s="72">
        <f t="shared" si="13"/>
        <v>-6.7383406941965401E-2</v>
      </c>
      <c r="AJ42" s="72">
        <f t="shared" si="14"/>
        <v>2.5262646065634872E-3</v>
      </c>
      <c r="AK42" s="72">
        <f t="shared" si="15"/>
        <v>-0.12491250908934343</v>
      </c>
      <c r="AL42" s="72">
        <f t="shared" si="16"/>
        <v>-2.0933358994404433E-2</v>
      </c>
      <c r="AM42" s="72">
        <f t="shared" si="17"/>
        <v>-0.13528055212941825</v>
      </c>
      <c r="AN42" s="72">
        <f t="shared" si="18"/>
        <v>-4.4416553121270061E-2</v>
      </c>
    </row>
    <row r="43" spans="2:40" x14ac:dyDescent="0.3">
      <c r="B43" s="66">
        <f>+'Indice PondENGHO'!A40</f>
        <v>43862</v>
      </c>
      <c r="C43" s="72">
        <f>C$3*('Indice PondENGHO'!D40-'Indice PondENGHO'!D39)/'Indice PondENGHO'!$BL39</f>
        <v>1.0070919303109611</v>
      </c>
      <c r="D43" s="72">
        <f>D$3*('Indice PondENGHO'!E40-'Indice PondENGHO'!E39)/'Indice PondENGHO'!$BL39</f>
        <v>2.5469810183928202E-2</v>
      </c>
      <c r="E43" s="72">
        <f>E$3*('Indice PondENGHO'!F40-'Indice PondENGHO'!F39)/'Indice PondENGHO'!$BL39</f>
        <v>0.15021293716767736</v>
      </c>
      <c r="F43" s="72">
        <f>F$3*('Indice PondENGHO'!G40-'Indice PondENGHO'!G39)/'Indice PondENGHO'!$BL39</f>
        <v>4.0508639479476492E-2</v>
      </c>
      <c r="G43" s="72">
        <f>G$3*('Indice PondENGHO'!H40-'Indice PondENGHO'!H39)/'Indice PondENGHO'!$BL39</f>
        <v>8.6071486465617811E-2</v>
      </c>
      <c r="H43" s="72">
        <f>H$3*('Indice PondENGHO'!I40-'Indice PondENGHO'!I39)/'Indice PondENGHO'!$BL39</f>
        <v>2.2264013157323088E-2</v>
      </c>
      <c r="I43" s="72">
        <f>I$3*('Indice PondENGHO'!J40-'Indice PondENGHO'!J39)/'Indice PondENGHO'!$BL39</f>
        <v>0.1703372455128469</v>
      </c>
      <c r="J43" s="72">
        <f>J$3*('Indice PondENGHO'!K40-'Indice PondENGHO'!K39)/'Indice PondENGHO'!$BL39</f>
        <v>0.12837511800327614</v>
      </c>
      <c r="K43" s="72">
        <f>K$3*('Indice PondENGHO'!L40-'Indice PondENGHO'!L39)/'Indice PondENGHO'!$BL39</f>
        <v>0.18585954363627999</v>
      </c>
      <c r="L43" s="72">
        <f>L$3*('Indice PondENGHO'!M40-'Indice PondENGHO'!M39)/'Indice PondENGHO'!$BL39</f>
        <v>2.3763449748945606E-2</v>
      </c>
      <c r="M43" s="72">
        <f>M$3*('Indice PondENGHO'!N40-'Indice PondENGHO'!N39)/'Indice PondENGHO'!$BL39</f>
        <v>0.11150814328689415</v>
      </c>
      <c r="N43" s="72">
        <f>N$3*('Indice PondENGHO'!O40-'Indice PondENGHO'!O39)/'Indice PondENGHO'!$BL39</f>
        <v>8.9249272009650743E-2</v>
      </c>
      <c r="O43" s="66"/>
      <c r="P43">
        <f>+P$3*('Indice PondENGHO'!AZ40-'Indice PondENGHO'!AZ39)/'Indice PondENGHO'!$BP39</f>
        <v>0.42218184916627066</v>
      </c>
      <c r="Q43">
        <f>+Q$3*('Indice PondENGHO'!BA40-'Indice PondENGHO'!BA39)/'Indice PondENGHO'!$BP39</f>
        <v>2.0456239132816609E-2</v>
      </c>
      <c r="R43">
        <f>+R$3*('Indice PondENGHO'!BB40-'Indice PondENGHO'!BB39)/'Indice PondENGHO'!$BP39</f>
        <v>0.11796835126553146</v>
      </c>
      <c r="S43">
        <f>+S$3*('Indice PondENGHO'!BC40-'Indice PondENGHO'!BC39)/'Indice PondENGHO'!$BP39</f>
        <v>0.12160485125602415</v>
      </c>
      <c r="T43">
        <f>+T$3*('Indice PondENGHO'!BD40-'Indice PondENGHO'!BD39)/'Indice PondENGHO'!$BP39</f>
        <v>0.13946697356809468</v>
      </c>
      <c r="U43">
        <f>+U$3*('Indice PondENGHO'!BE40-'Indice PondENGHO'!BE39)/'Indice PondENGHO'!$BP39</f>
        <v>3.5998755863041534E-2</v>
      </c>
      <c r="V43">
        <f>+V$3*('Indice PondENGHO'!BF40-'Indice PondENGHO'!BF39)/'Indice PondENGHO'!$BP39</f>
        <v>0.26824444576535234</v>
      </c>
      <c r="W43">
        <f>+W$3*('Indice PondENGHO'!BG40-'Indice PondENGHO'!BG39)/'Indice PondENGHO'!$BP39</f>
        <v>0.1231234137093581</v>
      </c>
      <c r="X43">
        <f>+X$3*('Indice PondENGHO'!BH40-'Indice PondENGHO'!BH39)/'Indice PondENGHO'!$BP39</f>
        <v>0.18811840312182593</v>
      </c>
      <c r="Y43">
        <f>+Y$3*('Indice PondENGHO'!BI40-'Indice PondENGHO'!BI39)/'Indice PondENGHO'!$BP39</f>
        <v>3.7662755564768391E-2</v>
      </c>
      <c r="Z43">
        <f>+Z$3*('Indice PondENGHO'!BJ40-'Indice PondENGHO'!BJ39)/'Indice PondENGHO'!$BP39</f>
        <v>0.24056303860204878</v>
      </c>
      <c r="AA43">
        <f>+AA$3*('Indice PondENGHO'!BK40-'Indice PondENGHO'!BK39)/'Indice PondENGHO'!$BP39</f>
        <v>0.12551410024978488</v>
      </c>
      <c r="AC43" s="72">
        <f t="shared" si="7"/>
        <v>0.58491008114469045</v>
      </c>
      <c r="AD43" s="72">
        <f t="shared" si="8"/>
        <v>5.013571051111592E-3</v>
      </c>
      <c r="AE43" s="72">
        <f t="shared" si="9"/>
        <v>3.2244585902145906E-2</v>
      </c>
      <c r="AF43" s="72">
        <f t="shared" si="10"/>
        <v>-8.1096211776547661E-2</v>
      </c>
      <c r="AG43" s="72">
        <f t="shared" si="11"/>
        <v>-5.3395487102476866E-2</v>
      </c>
      <c r="AH43" s="72">
        <f t="shared" si="12"/>
        <v>-1.3734742705718447E-2</v>
      </c>
      <c r="AI43" s="72">
        <f t="shared" si="13"/>
        <v>-9.7907200252505433E-2</v>
      </c>
      <c r="AJ43" s="72">
        <f t="shared" si="14"/>
        <v>5.2517042939180386E-3</v>
      </c>
      <c r="AK43" s="72">
        <f t="shared" si="15"/>
        <v>-2.2588594855459387E-3</v>
      </c>
      <c r="AL43" s="72">
        <f t="shared" si="16"/>
        <v>-1.3899305815822785E-2</v>
      </c>
      <c r="AM43" s="72">
        <f t="shared" si="17"/>
        <v>-0.12905489531515463</v>
      </c>
      <c r="AN43" s="72">
        <f t="shared" si="18"/>
        <v>-3.6264828240134134E-2</v>
      </c>
    </row>
    <row r="44" spans="2:40" x14ac:dyDescent="0.3">
      <c r="B44" s="66">
        <f>+'Indice PondENGHO'!A41</f>
        <v>43891</v>
      </c>
      <c r="C44" s="72">
        <f>C$3*('Indice PondENGHO'!D41-'Indice PondENGHO'!D40)/'Indice PondENGHO'!$BL40</f>
        <v>1.42359533568189</v>
      </c>
      <c r="D44" s="72">
        <f>D$3*('Indice PondENGHO'!E41-'Indice PondENGHO'!E40)/'Indice PondENGHO'!$BL40</f>
        <v>5.2655988809504228E-2</v>
      </c>
      <c r="E44" s="72">
        <f>E$3*('Indice PondENGHO'!F41-'Indice PondENGHO'!F40)/'Indice PondENGHO'!$BL40</f>
        <v>0.26951437088421853</v>
      </c>
      <c r="F44" s="72">
        <f>F$3*('Indice PondENGHO'!G41-'Indice PondENGHO'!G40)/'Indice PondENGHO'!$BL40</f>
        <v>0.20016839637146691</v>
      </c>
      <c r="G44" s="72">
        <f>G$3*('Indice PondENGHO'!H41-'Indice PondENGHO'!H40)/'Indice PondENGHO'!$BL40</f>
        <v>0.11319072100748877</v>
      </c>
      <c r="H44" s="72">
        <f>H$3*('Indice PondENGHO'!I41-'Indice PondENGHO'!I40)/'Indice PondENGHO'!$BL40</f>
        <v>0.12403041848137956</v>
      </c>
      <c r="I44" s="72">
        <f>I$3*('Indice PondENGHO'!J41-'Indice PondENGHO'!J40)/'Indice PondENGHO'!$BL40</f>
        <v>0.17806701330747293</v>
      </c>
      <c r="J44" s="72">
        <f>J$3*('Indice PondENGHO'!K41-'Indice PondENGHO'!K40)/'Indice PondENGHO'!$BL40</f>
        <v>0.49128839824619064</v>
      </c>
      <c r="K44" s="72">
        <f>K$3*('Indice PondENGHO'!L41-'Indice PondENGHO'!L40)/'Indice PondENGHO'!$BL40</f>
        <v>0.18482239220813729</v>
      </c>
      <c r="L44" s="72">
        <f>L$3*('Indice PondENGHO'!M41-'Indice PondENGHO'!M40)/'Indice PondENGHO'!$BL40</f>
        <v>0.25719164634541569</v>
      </c>
      <c r="M44" s="72">
        <f>M$3*('Indice PondENGHO'!N41-'Indice PondENGHO'!N40)/'Indice PondENGHO'!$BL40</f>
        <v>9.7333771585585871E-2</v>
      </c>
      <c r="N44" s="72">
        <f>N$3*('Indice PondENGHO'!O41-'Indice PondENGHO'!O40)/'Indice PondENGHO'!$BL40</f>
        <v>7.7817484398475426E-2</v>
      </c>
      <c r="O44" s="66"/>
      <c r="P44">
        <f>+P$3*('Indice PondENGHO'!AZ41-'Indice PondENGHO'!AZ40)/'Indice PondENGHO'!$BP40</f>
        <v>0.6335902284044308</v>
      </c>
      <c r="Q44">
        <f>+Q$3*('Indice PondENGHO'!BA41-'Indice PondENGHO'!BA40)/'Indice PondENGHO'!$BP40</f>
        <v>4.5671563124192079E-2</v>
      </c>
      <c r="R44">
        <f>+R$3*('Indice PondENGHO'!BB41-'Indice PondENGHO'!BB40)/'Indice PondENGHO'!$BP40</f>
        <v>0.20105264385945831</v>
      </c>
      <c r="S44">
        <f>+S$3*('Indice PondENGHO'!BC41-'Indice PondENGHO'!BC40)/'Indice PondENGHO'!$BP40</f>
        <v>0.22757298537309895</v>
      </c>
      <c r="T44">
        <f>+T$3*('Indice PondENGHO'!BD41-'Indice PondENGHO'!BD40)/'Indice PondENGHO'!$BP40</f>
        <v>0.20520768156081448</v>
      </c>
      <c r="U44">
        <f>+U$3*('Indice PondENGHO'!BE41-'Indice PondENGHO'!BE40)/'Indice PondENGHO'!$BP40</f>
        <v>0.2308807785080709</v>
      </c>
      <c r="V44">
        <f>+V$3*('Indice PondENGHO'!BF41-'Indice PondENGHO'!BF40)/'Indice PondENGHO'!$BP40</f>
        <v>0.26170794778032036</v>
      </c>
      <c r="W44">
        <f>+W$3*('Indice PondENGHO'!BG41-'Indice PondENGHO'!BG40)/'Indice PondENGHO'!$BP40</f>
        <v>0.44282944988440087</v>
      </c>
      <c r="X44">
        <f>+X$3*('Indice PondENGHO'!BH41-'Indice PondENGHO'!BH40)/'Indice PondENGHO'!$BP40</f>
        <v>0.2248032382774128</v>
      </c>
      <c r="Y44">
        <f>+Y$3*('Indice PondENGHO'!BI41-'Indice PondENGHO'!BI40)/'Indice PondENGHO'!$BP40</f>
        <v>0.63450252115440098</v>
      </c>
      <c r="Z44">
        <f>+Z$3*('Indice PondENGHO'!BJ41-'Indice PondENGHO'!BJ40)/'Indice PondENGHO'!$BP40</f>
        <v>0.15245179416493976</v>
      </c>
      <c r="AA44">
        <f>+AA$3*('Indice PondENGHO'!BK41-'Indice PondENGHO'!BK40)/'Indice PondENGHO'!$BP40</f>
        <v>0.10441436605528485</v>
      </c>
      <c r="AC44" s="72">
        <f t="shared" si="7"/>
        <v>0.79000510727745921</v>
      </c>
      <c r="AD44" s="72">
        <f t="shared" si="8"/>
        <v>6.9844256853121497E-3</v>
      </c>
      <c r="AE44" s="72">
        <f t="shared" si="9"/>
        <v>6.8461727024760222E-2</v>
      </c>
      <c r="AF44" s="72">
        <f t="shared" si="10"/>
        <v>-2.7404589001632035E-2</v>
      </c>
      <c r="AG44" s="72">
        <f t="shared" si="11"/>
        <v>-9.2016960553325713E-2</v>
      </c>
      <c r="AH44" s="72">
        <f t="shared" si="12"/>
        <v>-0.10685036002669134</v>
      </c>
      <c r="AI44" s="72">
        <f t="shared" si="13"/>
        <v>-8.3640934472847428E-2</v>
      </c>
      <c r="AJ44" s="72">
        <f t="shared" si="14"/>
        <v>4.8458948361789767E-2</v>
      </c>
      <c r="AK44" s="72">
        <f t="shared" si="15"/>
        <v>-3.9980846069275516E-2</v>
      </c>
      <c r="AL44" s="72">
        <f t="shared" si="16"/>
        <v>-0.37731087480898529</v>
      </c>
      <c r="AM44" s="72">
        <f t="shared" si="17"/>
        <v>-5.5118022579353887E-2</v>
      </c>
      <c r="AN44" s="72">
        <f t="shared" si="18"/>
        <v>-2.6596881656809429E-2</v>
      </c>
    </row>
    <row r="45" spans="2:40" x14ac:dyDescent="0.3">
      <c r="B45" s="66">
        <f>+'Indice PondENGHO'!A42</f>
        <v>43922</v>
      </c>
      <c r="C45" s="72">
        <f>C$3*('Indice PondENGHO'!D42-'Indice PondENGHO'!D41)/'Indice PondENGHO'!$BL41</f>
        <v>1.2190412723277961</v>
      </c>
      <c r="D45" s="72">
        <f>D$3*('Indice PondENGHO'!E42-'Indice PondENGHO'!E41)/'Indice PondENGHO'!$BL41</f>
        <v>2.7956392321069817E-2</v>
      </c>
      <c r="E45" s="72">
        <f>E$3*('Indice PondENGHO'!F42-'Indice PondENGHO'!F41)/'Indice PondENGHO'!$BL41</f>
        <v>0.10760307780373873</v>
      </c>
      <c r="F45" s="72">
        <f>F$3*('Indice PondENGHO'!G42-'Indice PondENGHO'!G41)/'Indice PondENGHO'!$BL41</f>
        <v>1.0679670427612638E-2</v>
      </c>
      <c r="G45" s="72">
        <f>G$3*('Indice PondENGHO'!H42-'Indice PondENGHO'!H41)/'Indice PondENGHO'!$BL41</f>
        <v>5.5740427545375455E-2</v>
      </c>
      <c r="H45" s="72">
        <f>H$3*('Indice PondENGHO'!I42-'Indice PondENGHO'!I41)/'Indice PondENGHO'!$BL41</f>
        <v>6.2440067552830936E-2</v>
      </c>
      <c r="I45" s="72">
        <f>I$3*('Indice PondENGHO'!J42-'Indice PondENGHO'!J41)/'Indice PondENGHO'!$BL41</f>
        <v>0.12811365467995764</v>
      </c>
      <c r="J45" s="72">
        <f>J$3*('Indice PondENGHO'!K42-'Indice PondENGHO'!K41)/'Indice PondENGHO'!$BL41</f>
        <v>-0.26188273963007724</v>
      </c>
      <c r="K45" s="72">
        <f>K$3*('Indice PondENGHO'!L42-'Indice PondENGHO'!L41)/'Indice PondENGHO'!$BL41</f>
        <v>0.16911428416978122</v>
      </c>
      <c r="L45" s="72">
        <f>L$3*('Indice PondENGHO'!M42-'Indice PondENGHO'!M41)/'Indice PondENGHO'!$BL41</f>
        <v>-2.0229948962250666E-2</v>
      </c>
      <c r="M45" s="72">
        <f>M$3*('Indice PondENGHO'!N42-'Indice PondENGHO'!N41)/'Indice PondENGHO'!$BL41</f>
        <v>6.7632146032767126E-2</v>
      </c>
      <c r="N45" s="72">
        <f>N$3*('Indice PondENGHO'!O42-'Indice PondENGHO'!O41)/'Indice PondENGHO'!$BL41</f>
        <v>1.0011337215904931E-2</v>
      </c>
      <c r="O45" s="66"/>
      <c r="P45">
        <f>+P$3*('Indice PondENGHO'!AZ42-'Indice PondENGHO'!AZ41)/'Indice PondENGHO'!$BP41</f>
        <v>0.49514516125890151</v>
      </c>
      <c r="Q45">
        <f>+Q$3*('Indice PondENGHO'!BA42-'Indice PondENGHO'!BA41)/'Indice PondENGHO'!$BP41</f>
        <v>2.1823293654411588E-2</v>
      </c>
      <c r="R45">
        <f>+R$3*('Indice PondENGHO'!BB42-'Indice PondENGHO'!BB41)/'Indice PondENGHO'!$BP41</f>
        <v>7.0585229043726896E-2</v>
      </c>
      <c r="S45">
        <f>+S$3*('Indice PondENGHO'!BC42-'Indice PondENGHO'!BC41)/'Indice PondENGHO'!$BP41</f>
        <v>1.3967026261318778E-3</v>
      </c>
      <c r="T45">
        <f>+T$3*('Indice PondENGHO'!BD42-'Indice PondENGHO'!BD41)/'Indice PondENGHO'!$BP41</f>
        <v>7.7497183765958655E-2</v>
      </c>
      <c r="U45">
        <f>+U$3*('Indice PondENGHO'!BE42-'Indice PondENGHO'!BE41)/'Indice PondENGHO'!$BP41</f>
        <v>9.0288743894428744E-2</v>
      </c>
      <c r="V45">
        <f>+V$3*('Indice PondENGHO'!BF42-'Indice PondENGHO'!BF41)/'Indice PondENGHO'!$BP41</f>
        <v>0.22311388073764302</v>
      </c>
      <c r="W45">
        <f>+W$3*('Indice PondENGHO'!BG42-'Indice PondENGHO'!BG41)/'Indice PondENGHO'!$BP41</f>
        <v>-0.22492141750163941</v>
      </c>
      <c r="X45">
        <f>+X$3*('Indice PondENGHO'!BH42-'Indice PondENGHO'!BH41)/'Indice PondENGHO'!$BP41</f>
        <v>0.21159492590043713</v>
      </c>
      <c r="Y45">
        <f>+Y$3*('Indice PondENGHO'!BI42-'Indice PondENGHO'!BI41)/'Indice PondENGHO'!$BP41</f>
        <v>-6.9537117034857474E-2</v>
      </c>
      <c r="Z45">
        <f>+Z$3*('Indice PondENGHO'!BJ42-'Indice PondENGHO'!BJ41)/'Indice PondENGHO'!$BP41</f>
        <v>0.10658079854007815</v>
      </c>
      <c r="AA45">
        <f>+AA$3*('Indice PondENGHO'!BK42-'Indice PondENGHO'!BK41)/'Indice PondENGHO'!$BP41</f>
        <v>-2.0784774999731788E-4</v>
      </c>
      <c r="AC45" s="72">
        <f t="shared" si="7"/>
        <v>0.72389611106889462</v>
      </c>
      <c r="AD45" s="72">
        <f t="shared" si="8"/>
        <v>6.1330986666582286E-3</v>
      </c>
      <c r="AE45" s="72">
        <f t="shared" si="9"/>
        <v>3.7017848760011837E-2</v>
      </c>
      <c r="AF45" s="72">
        <f t="shared" si="10"/>
        <v>9.2829678014807598E-3</v>
      </c>
      <c r="AG45" s="72">
        <f t="shared" si="11"/>
        <v>-2.17567562205832E-2</v>
      </c>
      <c r="AH45" s="72">
        <f t="shared" si="12"/>
        <v>-2.7848676341597808E-2</v>
      </c>
      <c r="AI45" s="72">
        <f t="shared" si="13"/>
        <v>-9.5000226057685377E-2</v>
      </c>
      <c r="AJ45" s="72">
        <f t="shared" si="14"/>
        <v>-3.6961322128437835E-2</v>
      </c>
      <c r="AK45" s="72">
        <f t="shared" si="15"/>
        <v>-4.248064173065591E-2</v>
      </c>
      <c r="AL45" s="72">
        <f t="shared" si="16"/>
        <v>4.9307168072606808E-2</v>
      </c>
      <c r="AM45" s="72">
        <f t="shared" si="17"/>
        <v>-3.8948652507311027E-2</v>
      </c>
      <c r="AN45" s="72">
        <f t="shared" si="18"/>
        <v>1.021918496590225E-2</v>
      </c>
    </row>
    <row r="46" spans="2:40" x14ac:dyDescent="0.3">
      <c r="B46" s="66">
        <f>+'Indice PondENGHO'!A43</f>
        <v>43952</v>
      </c>
      <c r="C46" s="72">
        <f>C$3*('Indice PondENGHO'!D43-'Indice PondENGHO'!D42)/'Indice PondENGHO'!$BL42</f>
        <v>0.24493073927569972</v>
      </c>
      <c r="D46" s="72">
        <f>D$3*('Indice PondENGHO'!E43-'Indice PondENGHO'!E42)/'Indice PondENGHO'!$BL42</f>
        <v>1.0135952510966022E-3</v>
      </c>
      <c r="E46" s="72">
        <f>E$3*('Indice PondENGHO'!F43-'Indice PondENGHO'!F42)/'Indice PondENGHO'!$BL42</f>
        <v>0.43899857188333902</v>
      </c>
      <c r="F46" s="72">
        <f>F$3*('Indice PondENGHO'!G43-'Indice PondENGHO'!G42)/'Indice PondENGHO'!$BL42</f>
        <v>2.095971969390658E-2</v>
      </c>
      <c r="G46" s="72">
        <f>G$3*('Indice PondENGHO'!H43-'Indice PondENGHO'!H42)/'Indice PondENGHO'!$BL42</f>
        <v>0.11450763808416239</v>
      </c>
      <c r="H46" s="72">
        <f>H$3*('Indice PondENGHO'!I43-'Indice PondENGHO'!I42)/'Indice PondENGHO'!$BL42</f>
        <v>5.3173936239769556E-2</v>
      </c>
      <c r="I46" s="72">
        <f>I$3*('Indice PondENGHO'!J43-'Indice PondENGHO'!J42)/'Indice PondENGHO'!$BL42</f>
        <v>0.12486229192203054</v>
      </c>
      <c r="J46" s="72">
        <f>J$3*('Indice PondENGHO'!K43-'Indice PondENGHO'!K42)/'Indice PondENGHO'!$BL42</f>
        <v>1.9540506002973596E-2</v>
      </c>
      <c r="K46" s="72">
        <f>K$3*('Indice PondENGHO'!L43-'Indice PondENGHO'!L42)/'Indice PondENGHO'!$BL42</f>
        <v>0.18886838537819936</v>
      </c>
      <c r="L46" s="72">
        <f>L$3*('Indice PondENGHO'!M43-'Indice PondENGHO'!M42)/'Indice PondENGHO'!$BL42</f>
        <v>-7.6448145983222891E-3</v>
      </c>
      <c r="M46" s="72">
        <f>M$3*('Indice PondENGHO'!N43-'Indice PondENGHO'!N42)/'Indice PondENGHO'!$BL42</f>
        <v>6.2617983580395747E-2</v>
      </c>
      <c r="N46" s="72">
        <f>N$3*('Indice PondENGHO'!O43-'Indice PondENGHO'!O42)/'Indice PondENGHO'!$BL42</f>
        <v>6.8523442194803427E-2</v>
      </c>
      <c r="O46" s="66"/>
      <c r="P46">
        <f>+P$3*('Indice PondENGHO'!AZ43-'Indice PondENGHO'!AZ42)/'Indice PondENGHO'!$BP42</f>
        <v>0.1132947752329837</v>
      </c>
      <c r="Q46">
        <f>+Q$3*('Indice PondENGHO'!BA43-'Indice PondENGHO'!BA42)/'Indice PondENGHO'!$BP42</f>
        <v>9.9309037683777373E-4</v>
      </c>
      <c r="R46">
        <f>+R$3*('Indice PondENGHO'!BB43-'Indice PondENGHO'!BB42)/'Indice PondENGHO'!$BP42</f>
        <v>0.37621807727051088</v>
      </c>
      <c r="S46">
        <f>+S$3*('Indice PondENGHO'!BC43-'Indice PondENGHO'!BC42)/'Indice PondENGHO'!$BP42</f>
        <v>1.5158384917728999E-2</v>
      </c>
      <c r="T46">
        <f>+T$3*('Indice PondENGHO'!BD43-'Indice PondENGHO'!BD42)/'Indice PondENGHO'!$BP42</f>
        <v>0.1914849777162709</v>
      </c>
      <c r="U46">
        <f>+U$3*('Indice PondENGHO'!BE43-'Indice PondENGHO'!BE42)/'Indice PondENGHO'!$BP42</f>
        <v>8.3926022126343716E-2</v>
      </c>
      <c r="V46">
        <f>+V$3*('Indice PondENGHO'!BF43-'Indice PondENGHO'!BF42)/'Indice PondENGHO'!$BP42</f>
        <v>0.15811663804398549</v>
      </c>
      <c r="W46">
        <f>+W$3*('Indice PondENGHO'!BG43-'Indice PondENGHO'!BG42)/'Indice PondENGHO'!$BP42</f>
        <v>1.7751372119055548E-2</v>
      </c>
      <c r="X46">
        <f>+X$3*('Indice PondENGHO'!BH43-'Indice PondENGHO'!BH42)/'Indice PondENGHO'!$BP42</f>
        <v>0.23507440983852426</v>
      </c>
      <c r="Y46">
        <f>+Y$3*('Indice PondENGHO'!BI43-'Indice PondENGHO'!BI42)/'Indice PondENGHO'!$BP42</f>
        <v>-4.3756046715016837E-2</v>
      </c>
      <c r="Z46">
        <f>+Z$3*('Indice PondENGHO'!BJ43-'Indice PondENGHO'!BJ42)/'Indice PondENGHO'!$BP42</f>
        <v>0.11483847182154408</v>
      </c>
      <c r="AA46">
        <f>+AA$3*('Indice PondENGHO'!BK43-'Indice PondENGHO'!BK42)/'Indice PondENGHO'!$BP42</f>
        <v>9.7722365935108996E-2</v>
      </c>
      <c r="AC46" s="72">
        <f t="shared" si="7"/>
        <v>0.13163596404271602</v>
      </c>
      <c r="AD46" s="72">
        <f t="shared" si="8"/>
        <v>2.0504874258828491E-5</v>
      </c>
      <c r="AE46" s="72">
        <f t="shared" si="9"/>
        <v>6.2780494612828142E-2</v>
      </c>
      <c r="AF46" s="72">
        <f t="shared" si="10"/>
        <v>5.8013347761775805E-3</v>
      </c>
      <c r="AG46" s="72">
        <f t="shared" si="11"/>
        <v>-7.697733963210851E-2</v>
      </c>
      <c r="AH46" s="72">
        <f t="shared" si="12"/>
        <v>-3.075208588657416E-2</v>
      </c>
      <c r="AI46" s="72">
        <f t="shared" si="13"/>
        <v>-3.325434612195495E-2</v>
      </c>
      <c r="AJ46" s="72">
        <f t="shared" si="14"/>
        <v>1.7891338839180482E-3</v>
      </c>
      <c r="AK46" s="72">
        <f t="shared" si="15"/>
        <v>-4.6206024460324902E-2</v>
      </c>
      <c r="AL46" s="72">
        <f t="shared" si="16"/>
        <v>3.611123211669455E-2</v>
      </c>
      <c r="AM46" s="72">
        <f t="shared" si="17"/>
        <v>-5.2220488241148333E-2</v>
      </c>
      <c r="AN46" s="72">
        <f t="shared" si="18"/>
        <v>-2.9198923740305568E-2</v>
      </c>
    </row>
    <row r="47" spans="2:40" x14ac:dyDescent="0.3">
      <c r="B47" s="66">
        <f>+'Indice PondENGHO'!A44</f>
        <v>43983</v>
      </c>
      <c r="C47" s="72">
        <f>C$3*('Indice PondENGHO'!D44-'Indice PondENGHO'!D43)/'Indice PondENGHO'!$BL43</f>
        <v>0.39605960090745629</v>
      </c>
      <c r="D47" s="72">
        <f>D$3*('Indice PondENGHO'!E44-'Indice PondENGHO'!E43)/'Indice PondENGHO'!$BL43</f>
        <v>7.2193695832483348E-2</v>
      </c>
      <c r="E47" s="72">
        <f>E$3*('Indice PondENGHO'!F44-'Indice PondENGHO'!F43)/'Indice PondENGHO'!$BL43</f>
        <v>0.47316544995685794</v>
      </c>
      <c r="F47" s="72">
        <f>F$3*('Indice PondENGHO'!G44-'Indice PondENGHO'!G43)/'Indice PondENGHO'!$BL43</f>
        <v>0.13947798329816613</v>
      </c>
      <c r="G47" s="72">
        <f>G$3*('Indice PondENGHO'!H44-'Indice PondENGHO'!H43)/'Indice PondENGHO'!$BL43</f>
        <v>0.17449063657659014</v>
      </c>
      <c r="H47" s="72">
        <f>H$3*('Indice PondENGHO'!I44-'Indice PondENGHO'!I43)/'Indice PondENGHO'!$BL43</f>
        <v>0.10942193188320906</v>
      </c>
      <c r="I47" s="72">
        <f>I$3*('Indice PondENGHO'!J44-'Indice PondENGHO'!J43)/'Indice PondENGHO'!$BL43</f>
        <v>0.16716031112568938</v>
      </c>
      <c r="J47" s="72">
        <f>J$3*('Indice PondENGHO'!K44-'Indice PondENGHO'!K43)/'Indice PondENGHO'!$BL43</f>
        <v>2.0990852153446555E-2</v>
      </c>
      <c r="K47" s="72">
        <f>K$3*('Indice PondENGHO'!L44-'Indice PondENGHO'!L43)/'Indice PondENGHO'!$BL43</f>
        <v>0.2825439087486511</v>
      </c>
      <c r="L47" s="72">
        <f>L$3*('Indice PondENGHO'!M44-'Indice PondENGHO'!M43)/'Indice PondENGHO'!$BL43</f>
        <v>9.5484329925422488E-3</v>
      </c>
      <c r="M47" s="72">
        <f>M$3*('Indice PondENGHO'!N44-'Indice PondENGHO'!N43)/'Indice PondENGHO'!$BL43</f>
        <v>9.0582739332823084E-2</v>
      </c>
      <c r="N47" s="72">
        <f>N$3*('Indice PondENGHO'!O44-'Indice PondENGHO'!O43)/'Indice PondENGHO'!$BL43</f>
        <v>1.6475153204300038E-2</v>
      </c>
      <c r="O47" s="66"/>
      <c r="P47">
        <f>+P$3*('Indice PondENGHO'!AZ44-'Indice PondENGHO'!AZ43)/'Indice PondENGHO'!$BP43</f>
        <v>0.17123063770317817</v>
      </c>
      <c r="Q47">
        <f>+Q$3*('Indice PondENGHO'!BA44-'Indice PondENGHO'!BA43)/'Indice PondENGHO'!$BP43</f>
        <v>5.745654498107898E-2</v>
      </c>
      <c r="R47">
        <f>+R$3*('Indice PondENGHO'!BB44-'Indice PondENGHO'!BB43)/'Indice PondENGHO'!$BP43</f>
        <v>0.3529077811907162</v>
      </c>
      <c r="S47">
        <f>+S$3*('Indice PondENGHO'!BC44-'Indice PondENGHO'!BC43)/'Indice PondENGHO'!$BP43</f>
        <v>0.14336352659390331</v>
      </c>
      <c r="T47">
        <f>+T$3*('Indice PondENGHO'!BD44-'Indice PondENGHO'!BD43)/'Indice PondENGHO'!$BP43</f>
        <v>0.27651659304029963</v>
      </c>
      <c r="U47">
        <f>+U$3*('Indice PondENGHO'!BE44-'Indice PondENGHO'!BE43)/'Indice PondENGHO'!$BP43</f>
        <v>0.17652565806052176</v>
      </c>
      <c r="V47">
        <f>+V$3*('Indice PondENGHO'!BF44-'Indice PondENGHO'!BF43)/'Indice PondENGHO'!$BP43</f>
        <v>0.30557913653916235</v>
      </c>
      <c r="W47">
        <f>+W$3*('Indice PondENGHO'!BG44-'Indice PondENGHO'!BG43)/'Indice PondENGHO'!$BP43</f>
        <v>2.2958310679415377E-2</v>
      </c>
      <c r="X47">
        <f>+X$3*('Indice PondENGHO'!BH44-'Indice PondENGHO'!BH43)/'Indice PondENGHO'!$BP43</f>
        <v>0.38637176875731727</v>
      </c>
      <c r="Y47">
        <f>+Y$3*('Indice PondENGHO'!BI44-'Indice PondENGHO'!BI43)/'Indice PondENGHO'!$BP43</f>
        <v>-5.817139319566355E-3</v>
      </c>
      <c r="Z47">
        <f>+Z$3*('Indice PondENGHO'!BJ44-'Indice PondENGHO'!BJ43)/'Indice PondENGHO'!$BP43</f>
        <v>0.16484354716384941</v>
      </c>
      <c r="AA47">
        <f>+AA$3*('Indice PondENGHO'!BK44-'Indice PondENGHO'!BK43)/'Indice PondENGHO'!$BP43</f>
        <v>9.4005280032350702E-3</v>
      </c>
      <c r="AC47" s="72">
        <f t="shared" si="7"/>
        <v>0.22482896320427811</v>
      </c>
      <c r="AD47" s="72">
        <f t="shared" si="8"/>
        <v>1.4737150851404368E-2</v>
      </c>
      <c r="AE47" s="72">
        <f t="shared" si="9"/>
        <v>0.12025766876614175</v>
      </c>
      <c r="AF47" s="72">
        <f t="shared" si="10"/>
        <v>-3.8855432957371761E-3</v>
      </c>
      <c r="AG47" s="72">
        <f t="shared" si="11"/>
        <v>-0.10202595646370949</v>
      </c>
      <c r="AH47" s="72">
        <f t="shared" si="12"/>
        <v>-6.7103726177312695E-2</v>
      </c>
      <c r="AI47" s="72">
        <f t="shared" si="13"/>
        <v>-0.13841882541347297</v>
      </c>
      <c r="AJ47" s="72">
        <f t="shared" si="14"/>
        <v>-1.9674585259688224E-3</v>
      </c>
      <c r="AK47" s="72">
        <f t="shared" si="15"/>
        <v>-0.10382786000866617</v>
      </c>
      <c r="AL47" s="72">
        <f t="shared" si="16"/>
        <v>1.5365572312108604E-2</v>
      </c>
      <c r="AM47" s="72">
        <f t="shared" si="17"/>
        <v>-7.4260807831026329E-2</v>
      </c>
      <c r="AN47" s="72">
        <f t="shared" si="18"/>
        <v>7.0746252010649678E-3</v>
      </c>
    </row>
    <row r="48" spans="2:40" x14ac:dyDescent="0.3">
      <c r="B48" s="66">
        <f>+'Indice PondENGHO'!A45</f>
        <v>44013</v>
      </c>
      <c r="C48" s="72">
        <f>C$3*('Indice PondENGHO'!D45-'Indice PondENGHO'!D44)/'Indice PondENGHO'!$BL44</f>
        <v>0.43268303885568654</v>
      </c>
      <c r="D48" s="72">
        <f>D$3*('Indice PondENGHO'!E45-'Indice PondENGHO'!E44)/'Indice PondENGHO'!$BL44</f>
        <v>2.4783698233797335E-2</v>
      </c>
      <c r="E48" s="72">
        <f>E$3*('Indice PondENGHO'!F45-'Indice PondENGHO'!F44)/'Indice PondENGHO'!$BL44</f>
        <v>0.28136808448685841</v>
      </c>
      <c r="F48" s="72">
        <f>F$3*('Indice PondENGHO'!G45-'Indice PondENGHO'!G44)/'Indice PondENGHO'!$BL44</f>
        <v>0.15735774666472013</v>
      </c>
      <c r="G48" s="72">
        <f>G$3*('Indice PondENGHO'!H45-'Indice PondENGHO'!H44)/'Indice PondENGHO'!$BL44</f>
        <v>0.15215750776598064</v>
      </c>
      <c r="H48" s="72">
        <f>H$3*('Indice PondENGHO'!I45-'Indice PondENGHO'!I44)/'Indice PondENGHO'!$BL44</f>
        <v>0.10583919886020765</v>
      </c>
      <c r="I48" s="72">
        <f>I$3*('Indice PondENGHO'!J45-'Indice PondENGHO'!J44)/'Indice PondENGHO'!$BL44</f>
        <v>0.20552400960072223</v>
      </c>
      <c r="J48" s="72">
        <f>J$3*('Indice PondENGHO'!K45-'Indice PondENGHO'!K44)/'Indice PondENGHO'!$BL44</f>
        <v>3.3613207174130827E-2</v>
      </c>
      <c r="K48" s="72">
        <f>K$3*('Indice PondENGHO'!L45-'Indice PondENGHO'!L44)/'Indice PondENGHO'!$BL44</f>
        <v>0.2568115245808924</v>
      </c>
      <c r="L48" s="72">
        <f>L$3*('Indice PondENGHO'!M45-'Indice PondENGHO'!M44)/'Indice PondENGHO'!$BL44</f>
        <v>2.8149802920698457E-3</v>
      </c>
      <c r="M48" s="72">
        <f>M$3*('Indice PondENGHO'!N45-'Indice PondENGHO'!N44)/'Indice PondENGHO'!$BL44</f>
        <v>7.8693665376792912E-2</v>
      </c>
      <c r="N48" s="72">
        <f>N$3*('Indice PondENGHO'!O45-'Indice PondENGHO'!O44)/'Indice PondENGHO'!$BL44</f>
        <v>8.010181442412688E-2</v>
      </c>
      <c r="O48" s="66"/>
      <c r="P48">
        <f>+P$3*('Indice PondENGHO'!AZ45-'Indice PondENGHO'!AZ44)/'Indice PondENGHO'!$BP44</f>
        <v>0.21725526819671473</v>
      </c>
      <c r="Q48">
        <f>+Q$3*('Indice PondENGHO'!BA45-'Indice PondENGHO'!BA44)/'Indice PondENGHO'!$BP44</f>
        <v>2.1812610549734886E-2</v>
      </c>
      <c r="R48">
        <f>+R$3*('Indice PondENGHO'!BB45-'Indice PondENGHO'!BB44)/'Indice PondENGHO'!$BP44</f>
        <v>0.18039239573222254</v>
      </c>
      <c r="S48">
        <f>+S$3*('Indice PondENGHO'!BC45-'Indice PondENGHO'!BC44)/'Indice PondENGHO'!$BP44</f>
        <v>0.14391688939135672</v>
      </c>
      <c r="T48">
        <f>+T$3*('Indice PondENGHO'!BD45-'Indice PondENGHO'!BD44)/'Indice PondENGHO'!$BP44</f>
        <v>0.2854978435085716</v>
      </c>
      <c r="U48">
        <f>+U$3*('Indice PondENGHO'!BE45-'Indice PondENGHO'!BE44)/'Indice PondENGHO'!$BP44</f>
        <v>0.17513848278751701</v>
      </c>
      <c r="V48">
        <f>+V$3*('Indice PondENGHO'!BF45-'Indice PondENGHO'!BF44)/'Indice PondENGHO'!$BP44</f>
        <v>0.28766091062293403</v>
      </c>
      <c r="W48">
        <f>+W$3*('Indice PondENGHO'!BG45-'Indice PondENGHO'!BG44)/'Indice PondENGHO'!$BP44</f>
        <v>4.1244331894692912E-2</v>
      </c>
      <c r="X48">
        <f>+X$3*('Indice PondENGHO'!BH45-'Indice PondENGHO'!BH44)/'Indice PondENGHO'!$BP44</f>
        <v>0.3172192888631723</v>
      </c>
      <c r="Y48">
        <f>+Y$3*('Indice PondENGHO'!BI45-'Indice PondENGHO'!BI44)/'Indice PondENGHO'!$BP44</f>
        <v>-7.6437508165952692E-3</v>
      </c>
      <c r="Z48">
        <f>+Z$3*('Indice PondENGHO'!BJ45-'Indice PondENGHO'!BJ44)/'Indice PondENGHO'!$BP44</f>
        <v>0.14051857470703633</v>
      </c>
      <c r="AA48">
        <f>+AA$3*('Indice PondENGHO'!BK45-'Indice PondENGHO'!BK44)/'Indice PondENGHO'!$BP44</f>
        <v>0.1197741865175324</v>
      </c>
      <c r="AC48" s="72">
        <f t="shared" si="7"/>
        <v>0.21542777065897181</v>
      </c>
      <c r="AD48" s="72">
        <f t="shared" si="8"/>
        <v>2.9710876840624498E-3</v>
      </c>
      <c r="AE48" s="72">
        <f t="shared" si="9"/>
        <v>0.10097568875463586</v>
      </c>
      <c r="AF48" s="72">
        <f t="shared" si="10"/>
        <v>1.3440857273363416E-2</v>
      </c>
      <c r="AG48" s="72">
        <f t="shared" si="11"/>
        <v>-0.13334033574259097</v>
      </c>
      <c r="AH48" s="72">
        <f t="shared" si="12"/>
        <v>-6.9299283927309357E-2</v>
      </c>
      <c r="AI48" s="72">
        <f t="shared" si="13"/>
        <v>-8.21369010222118E-2</v>
      </c>
      <c r="AJ48" s="72">
        <f t="shared" si="14"/>
        <v>-7.6311247205620852E-3</v>
      </c>
      <c r="AK48" s="72">
        <f t="shared" si="15"/>
        <v>-6.0407764282279897E-2</v>
      </c>
      <c r="AL48" s="72">
        <f t="shared" si="16"/>
        <v>1.0458731108665114E-2</v>
      </c>
      <c r="AM48" s="72">
        <f t="shared" si="17"/>
        <v>-6.1824909330243413E-2</v>
      </c>
      <c r="AN48" s="72">
        <f t="shared" si="18"/>
        <v>-3.9672372093405517E-2</v>
      </c>
    </row>
    <row r="49" spans="2:40" x14ac:dyDescent="0.3">
      <c r="B49" s="66">
        <f>+'Indice PondENGHO'!A46</f>
        <v>44044</v>
      </c>
      <c r="C49" s="72">
        <f>C$3*('Indice PondENGHO'!D46-'Indice PondENGHO'!D45)/'Indice PondENGHO'!$BL45</f>
        <v>1.1730746705925912</v>
      </c>
      <c r="D49" s="72">
        <f>D$3*('Indice PondENGHO'!E46-'Indice PondENGHO'!E45)/'Indice PondENGHO'!$BL45</f>
        <v>2.3988883068397554E-2</v>
      </c>
      <c r="E49" s="72">
        <f>E$3*('Indice PondENGHO'!F46-'Indice PondENGHO'!F45)/'Indice PondENGHO'!$BL45</f>
        <v>0.15153592846805855</v>
      </c>
      <c r="F49" s="72">
        <f>F$3*('Indice PondENGHO'!G46-'Indice PondENGHO'!G45)/'Indice PondENGHO'!$BL45</f>
        <v>0.3301580230041869</v>
      </c>
      <c r="G49" s="72">
        <f>G$3*('Indice PondENGHO'!H46-'Indice PondENGHO'!H45)/'Indice PondENGHO'!$BL45</f>
        <v>0.14244503302514053</v>
      </c>
      <c r="H49" s="72">
        <f>H$3*('Indice PondENGHO'!I46-'Indice PondENGHO'!I45)/'Indice PondENGHO'!$BL45</f>
        <v>0.11343206235111064</v>
      </c>
      <c r="I49" s="72">
        <f>I$3*('Indice PondENGHO'!J46-'Indice PondENGHO'!J45)/'Indice PondENGHO'!$BL45</f>
        <v>0.30950285922331883</v>
      </c>
      <c r="J49" s="72">
        <f>J$3*('Indice PondENGHO'!K46-'Indice PondENGHO'!K45)/'Indice PondENGHO'!$BL45</f>
        <v>2.7284933625361808E-2</v>
      </c>
      <c r="K49" s="72">
        <f>K$3*('Indice PondENGHO'!L46-'Indice PondENGHO'!L45)/'Indice PondENGHO'!$BL45</f>
        <v>0.23654671843250535</v>
      </c>
      <c r="L49" s="72">
        <f>L$3*('Indice PondENGHO'!M46-'Indice PondENGHO'!M45)/'Indice PondENGHO'!$BL45</f>
        <v>1.2506172262349274E-2</v>
      </c>
      <c r="M49" s="72">
        <f>M$3*('Indice PondENGHO'!N46-'Indice PondENGHO'!N45)/'Indice PondENGHO'!$BL45</f>
        <v>7.4586496702463714E-2</v>
      </c>
      <c r="N49" s="72">
        <f>N$3*('Indice PondENGHO'!O46-'Indice PondENGHO'!O45)/'Indice PondENGHO'!$BL45</f>
        <v>0.11022209093197208</v>
      </c>
      <c r="O49" s="66"/>
      <c r="P49">
        <f>+P$3*('Indice PondENGHO'!AZ46-'Indice PondENGHO'!AZ45)/'Indice PondENGHO'!$BP45</f>
        <v>0.57171024700801998</v>
      </c>
      <c r="Q49">
        <f>+Q$3*('Indice PondENGHO'!BA46-'Indice PondENGHO'!BA45)/'Indice PondENGHO'!$BP45</f>
        <v>2.0205964035266543E-2</v>
      </c>
      <c r="R49">
        <f>+R$3*('Indice PondENGHO'!BB46-'Indice PondENGHO'!BB45)/'Indice PondENGHO'!$BP45</f>
        <v>0.12657895213285603</v>
      </c>
      <c r="S49">
        <f>+S$3*('Indice PondENGHO'!BC46-'Indice PondENGHO'!BC45)/'Indice PondENGHO'!$BP45</f>
        <v>0.33865248658277025</v>
      </c>
      <c r="T49">
        <f>+T$3*('Indice PondENGHO'!BD46-'Indice PondENGHO'!BD45)/'Indice PondENGHO'!$BP45</f>
        <v>0.25298400156473083</v>
      </c>
      <c r="U49">
        <f>+U$3*('Indice PondENGHO'!BE46-'Indice PondENGHO'!BE45)/'Indice PondENGHO'!$BP45</f>
        <v>0.20238343970956685</v>
      </c>
      <c r="V49">
        <f>+V$3*('Indice PondENGHO'!BF46-'Indice PondENGHO'!BF45)/'Indice PondENGHO'!$BP45</f>
        <v>0.45884604403906348</v>
      </c>
      <c r="W49">
        <f>+W$3*('Indice PondENGHO'!BG46-'Indice PondENGHO'!BG45)/'Indice PondENGHO'!$BP45</f>
        <v>1.0955937060923697E-2</v>
      </c>
      <c r="X49">
        <f>+X$3*('Indice PondENGHO'!BH46-'Indice PondENGHO'!BH45)/'Indice PondENGHO'!$BP45</f>
        <v>0.3376750649293988</v>
      </c>
      <c r="Y49">
        <f>+Y$3*('Indice PondENGHO'!BI46-'Indice PondENGHO'!BI45)/'Indice PondENGHO'!$BP45</f>
        <v>3.0455971937512032E-2</v>
      </c>
      <c r="Z49">
        <f>+Z$3*('Indice PondENGHO'!BJ46-'Indice PondENGHO'!BJ45)/'Indice PondENGHO'!$BP45</f>
        <v>0.13606057045308462</v>
      </c>
      <c r="AA49">
        <f>+AA$3*('Indice PondENGHO'!BK46-'Indice PondENGHO'!BK45)/'Indice PondENGHO'!$BP45</f>
        <v>0.18171886147583879</v>
      </c>
      <c r="AC49" s="72">
        <f t="shared" si="7"/>
        <v>0.60136442358457121</v>
      </c>
      <c r="AD49" s="72">
        <f t="shared" si="8"/>
        <v>3.782919033131011E-3</v>
      </c>
      <c r="AE49" s="72">
        <f t="shared" si="9"/>
        <v>2.4956976335202524E-2</v>
      </c>
      <c r="AF49" s="72">
        <f t="shared" si="10"/>
        <v>-8.4944635785833555E-3</v>
      </c>
      <c r="AG49" s="72">
        <f t="shared" si="11"/>
        <v>-0.1105389685395903</v>
      </c>
      <c r="AH49" s="72">
        <f t="shared" si="12"/>
        <v>-8.8951377358456207E-2</v>
      </c>
      <c r="AI49" s="72">
        <f t="shared" si="13"/>
        <v>-0.14934318481574466</v>
      </c>
      <c r="AJ49" s="72">
        <f t="shared" si="14"/>
        <v>1.6328996564438113E-2</v>
      </c>
      <c r="AK49" s="72">
        <f t="shared" si="15"/>
        <v>-0.10112834649689345</v>
      </c>
      <c r="AL49" s="72">
        <f t="shared" si="16"/>
        <v>-1.7949799675162758E-2</v>
      </c>
      <c r="AM49" s="72">
        <f t="shared" si="17"/>
        <v>-6.1474073750620903E-2</v>
      </c>
      <c r="AN49" s="72">
        <f t="shared" si="18"/>
        <v>-7.1496770543866717E-2</v>
      </c>
    </row>
    <row r="50" spans="2:40" x14ac:dyDescent="0.3">
      <c r="B50" s="66">
        <f>+'Indice PondENGHO'!A47</f>
        <v>44075</v>
      </c>
      <c r="C50" s="72">
        <f>C$3*('Indice PondENGHO'!D47-'Indice PondENGHO'!D46)/'Indice PondENGHO'!$BL46</f>
        <v>1.0868359279927962</v>
      </c>
      <c r="D50" s="72">
        <f>D$3*('Indice PondENGHO'!E47-'Indice PondENGHO'!E46)/'Indice PondENGHO'!$BL46</f>
        <v>7.7514537355235488E-2</v>
      </c>
      <c r="E50" s="72">
        <f>E$3*('Indice PondENGHO'!F47-'Indice PondENGHO'!F46)/'Indice PondENGHO'!$BL46</f>
        <v>0.3921566646078683</v>
      </c>
      <c r="F50" s="72">
        <f>F$3*('Indice PondENGHO'!G47-'Indice PondENGHO'!G46)/'Indice PondENGHO'!$BL46</f>
        <v>0.22016753546117246</v>
      </c>
      <c r="G50" s="72">
        <f>G$3*('Indice PondENGHO'!H47-'Indice PondENGHO'!H46)/'Indice PondENGHO'!$BL46</f>
        <v>0.10955703683297742</v>
      </c>
      <c r="H50" s="72">
        <f>H$3*('Indice PondENGHO'!I47-'Indice PondENGHO'!I46)/'Indice PondENGHO'!$BL46</f>
        <v>0.16633191778828371</v>
      </c>
      <c r="I50" s="72">
        <f>I$3*('Indice PondENGHO'!J47-'Indice PondENGHO'!J46)/'Indice PondENGHO'!$BL46</f>
        <v>0.36565103837482976</v>
      </c>
      <c r="J50" s="72">
        <f>J$3*('Indice PondENGHO'!K47-'Indice PondENGHO'!K46)/'Indice PondENGHO'!$BL46</f>
        <v>1.1222914346158974E-2</v>
      </c>
      <c r="K50" s="72">
        <f>K$3*('Indice PondENGHO'!L47-'Indice PondENGHO'!L46)/'Indice PondENGHO'!$BL46</f>
        <v>0.15067455437552849</v>
      </c>
      <c r="L50" s="72">
        <f>L$3*('Indice PondENGHO'!M47-'Indice PondENGHO'!M46)/'Indice PondENGHO'!$BL46</f>
        <v>4.5539517803434995E-3</v>
      </c>
      <c r="M50" s="72">
        <f>M$3*('Indice PondENGHO'!N47-'Indice PondENGHO'!N46)/'Indice PondENGHO'!$BL46</f>
        <v>6.5215449854741661E-2</v>
      </c>
      <c r="N50" s="72">
        <f>N$3*('Indice PondENGHO'!O47-'Indice PondENGHO'!O46)/'Indice PondENGHO'!$BL46</f>
        <v>5.8737478920835959E-2</v>
      </c>
      <c r="O50" s="66"/>
      <c r="P50">
        <f>+P$3*('Indice PondENGHO'!AZ47-'Indice PondENGHO'!AZ46)/'Indice PondENGHO'!$BP46</f>
        <v>0.4757558005288906</v>
      </c>
      <c r="Q50">
        <f>+Q$3*('Indice PondENGHO'!BA47-'Indice PondENGHO'!BA46)/'Indice PondENGHO'!$BP46</f>
        <v>6.5824758524381993E-2</v>
      </c>
      <c r="R50">
        <f>+R$3*('Indice PondENGHO'!BB47-'Indice PondENGHO'!BB46)/'Indice PondENGHO'!$BP46</f>
        <v>0.31693099374005579</v>
      </c>
      <c r="S50">
        <f>+S$3*('Indice PondENGHO'!BC47-'Indice PondENGHO'!BC46)/'Indice PondENGHO'!$BP46</f>
        <v>0.21778798379312894</v>
      </c>
      <c r="T50">
        <f>+T$3*('Indice PondENGHO'!BD47-'Indice PondENGHO'!BD46)/'Indice PondENGHO'!$BP46</f>
        <v>0.18759287779696601</v>
      </c>
      <c r="U50">
        <f>+U$3*('Indice PondENGHO'!BE47-'Indice PondENGHO'!BE46)/'Indice PondENGHO'!$BP46</f>
        <v>0.28514290670727943</v>
      </c>
      <c r="V50">
        <f>+V$3*('Indice PondENGHO'!BF47-'Indice PondENGHO'!BF46)/'Indice PondENGHO'!$BP46</f>
        <v>0.58561272373457962</v>
      </c>
      <c r="W50">
        <f>+W$3*('Indice PondENGHO'!BG47-'Indice PondENGHO'!BG46)/'Indice PondENGHO'!$BP46</f>
        <v>4.1052558369018477E-3</v>
      </c>
      <c r="X50">
        <f>+X$3*('Indice PondENGHO'!BH47-'Indice PondENGHO'!BH46)/'Indice PondENGHO'!$BP46</f>
        <v>0.16730013908045982</v>
      </c>
      <c r="Y50">
        <f>+Y$3*('Indice PondENGHO'!BI47-'Indice PondENGHO'!BI46)/'Indice PondENGHO'!$BP46</f>
        <v>8.9415087437659004E-3</v>
      </c>
      <c r="Z50">
        <f>+Z$3*('Indice PondENGHO'!BJ47-'Indice PondENGHO'!BJ46)/'Indice PondENGHO'!$BP46</f>
        <v>0.12160468380929997</v>
      </c>
      <c r="AA50">
        <f>+AA$3*('Indice PondENGHO'!BK47-'Indice PondENGHO'!BK46)/'Indice PondENGHO'!$BP46</f>
        <v>0.10081940735329531</v>
      </c>
      <c r="AC50" s="72">
        <f t="shared" si="7"/>
        <v>0.6110801274639055</v>
      </c>
      <c r="AD50" s="72">
        <f t="shared" si="8"/>
        <v>1.1689778830853495E-2</v>
      </c>
      <c r="AE50" s="72">
        <f t="shared" si="9"/>
        <v>7.5225670867812511E-2</v>
      </c>
      <c r="AF50" s="72">
        <f t="shared" si="10"/>
        <v>2.3795516680435169E-3</v>
      </c>
      <c r="AG50" s="72">
        <f t="shared" si="11"/>
        <v>-7.8035840963988592E-2</v>
      </c>
      <c r="AH50" s="72">
        <f t="shared" si="12"/>
        <v>-0.11881098891899572</v>
      </c>
      <c r="AI50" s="72">
        <f t="shared" si="13"/>
        <v>-0.21996168535974986</v>
      </c>
      <c r="AJ50" s="72">
        <f t="shared" si="14"/>
        <v>7.1176585092571258E-3</v>
      </c>
      <c r="AK50" s="72">
        <f t="shared" si="15"/>
        <v>-1.6625584704931334E-2</v>
      </c>
      <c r="AL50" s="72">
        <f t="shared" si="16"/>
        <v>-4.3875569634224008E-3</v>
      </c>
      <c r="AM50" s="72">
        <f t="shared" si="17"/>
        <v>-5.6389233954558304E-2</v>
      </c>
      <c r="AN50" s="72">
        <f t="shared" si="18"/>
        <v>-4.2081928432459351E-2</v>
      </c>
    </row>
    <row r="51" spans="2:40" x14ac:dyDescent="0.3">
      <c r="B51" s="66">
        <f>+'Indice PondENGHO'!A48</f>
        <v>44105</v>
      </c>
      <c r="C51" s="72">
        <f>C$3*('Indice PondENGHO'!D48-'Indice PondENGHO'!D47)/'Indice PondENGHO'!$BL47</f>
        <v>1.7222950153322953</v>
      </c>
      <c r="D51" s="72">
        <f>D$3*('Indice PondENGHO'!E48-'Indice PondENGHO'!E47)/'Indice PondENGHO'!$BL47</f>
        <v>3.3961788724536902E-2</v>
      </c>
      <c r="E51" s="72">
        <f>E$3*('Indice PondENGHO'!F48-'Indice PondENGHO'!F47)/'Indice PondENGHO'!$BL47</f>
        <v>0.45067244557406327</v>
      </c>
      <c r="F51" s="72">
        <f>F$3*('Indice PondENGHO'!G48-'Indice PondENGHO'!G47)/'Indice PondENGHO'!$BL47</f>
        <v>0.32920412462494342</v>
      </c>
      <c r="G51" s="72">
        <f>G$3*('Indice PondENGHO'!H48-'Indice PondENGHO'!H47)/'Indice PondENGHO'!$BL47</f>
        <v>0.18932480827020498</v>
      </c>
      <c r="H51" s="72">
        <f>H$3*('Indice PondENGHO'!I48-'Indice PondENGHO'!I47)/'Indice PondENGHO'!$BL47</f>
        <v>0.14784474602557013</v>
      </c>
      <c r="I51" s="72">
        <f>I$3*('Indice PondENGHO'!J48-'Indice PondENGHO'!J47)/'Indice PondENGHO'!$BL47</f>
        <v>0.4397556397455552</v>
      </c>
      <c r="J51" s="72">
        <f>J$3*('Indice PondENGHO'!K48-'Indice PondENGHO'!K47)/'Indice PondENGHO'!$BL47</f>
        <v>-8.9054111192469546E-3</v>
      </c>
      <c r="K51" s="72">
        <f>K$3*('Indice PondENGHO'!L48-'Indice PondENGHO'!L47)/'Indice PondENGHO'!$BL47</f>
        <v>0.18687286147318058</v>
      </c>
      <c r="L51" s="72">
        <f>L$3*('Indice PondENGHO'!M48-'Indice PondENGHO'!M47)/'Indice PondENGHO'!$BL47</f>
        <v>2.0753156436182883E-3</v>
      </c>
      <c r="M51" s="72">
        <f>M$3*('Indice PondENGHO'!N48-'Indice PondENGHO'!N47)/'Indice PondENGHO'!$BL47</f>
        <v>0.1342936296445717</v>
      </c>
      <c r="N51" s="72">
        <f>N$3*('Indice PondENGHO'!O48-'Indice PondENGHO'!O47)/'Indice PondENGHO'!$BL47</f>
        <v>7.9198584155018473E-2</v>
      </c>
      <c r="O51" s="66"/>
      <c r="P51">
        <f>+P$3*('Indice PondENGHO'!AZ48-'Indice PondENGHO'!AZ47)/'Indice PondENGHO'!$BP47</f>
        <v>0.7804721522938679</v>
      </c>
      <c r="Q51">
        <f>+Q$3*('Indice PondENGHO'!BA48-'Indice PondENGHO'!BA47)/'Indice PondENGHO'!$BP47</f>
        <v>2.9385404394492162E-2</v>
      </c>
      <c r="R51">
        <f>+R$3*('Indice PondENGHO'!BB48-'Indice PondENGHO'!BB47)/'Indice PondENGHO'!$BP47</f>
        <v>0.36068516171677384</v>
      </c>
      <c r="S51">
        <f>+S$3*('Indice PondENGHO'!BC48-'Indice PondENGHO'!BC47)/'Indice PondENGHO'!$BP47</f>
        <v>0.33870936207592633</v>
      </c>
      <c r="T51">
        <f>+T$3*('Indice PondENGHO'!BD48-'Indice PondENGHO'!BD47)/'Indice PondENGHO'!$BP47</f>
        <v>0.32581608269835682</v>
      </c>
      <c r="U51">
        <f>+U$3*('Indice PondENGHO'!BE48-'Indice PondENGHO'!BE47)/'Indice PondENGHO'!$BP47</f>
        <v>0.25502525056847303</v>
      </c>
      <c r="V51">
        <f>+V$3*('Indice PondENGHO'!BF48-'Indice PondENGHO'!BF47)/'Indice PondENGHO'!$BP47</f>
        <v>0.66976019476002135</v>
      </c>
      <c r="W51">
        <f>+W$3*('Indice PondENGHO'!BG48-'Indice PondENGHO'!BG47)/'Indice PondENGHO'!$BP47</f>
        <v>-5.8428919972844228E-3</v>
      </c>
      <c r="X51">
        <f>+X$3*('Indice PondENGHO'!BH48-'Indice PondENGHO'!BH47)/'Indice PondENGHO'!$BP47</f>
        <v>0.25580131183452831</v>
      </c>
      <c r="Y51">
        <f>+Y$3*('Indice PondENGHO'!BI48-'Indice PondENGHO'!BI47)/'Indice PondENGHO'!$BP47</f>
        <v>2.733308141958123E-3</v>
      </c>
      <c r="Z51">
        <f>+Z$3*('Indice PondENGHO'!BJ48-'Indice PondENGHO'!BJ47)/'Indice PondENGHO'!$BP47</f>
        <v>0.24689221024724992</v>
      </c>
      <c r="AA51">
        <f>+AA$3*('Indice PondENGHO'!BK48-'Indice PondENGHO'!BK47)/'Indice PondENGHO'!$BP47</f>
        <v>9.9245183456373579E-2</v>
      </c>
      <c r="AC51" s="72">
        <f t="shared" si="7"/>
        <v>0.94182286303842744</v>
      </c>
      <c r="AD51" s="72">
        <f t="shared" si="8"/>
        <v>4.5763843300447409E-3</v>
      </c>
      <c r="AE51" s="72">
        <f t="shared" si="9"/>
        <v>8.9987283857289435E-2</v>
      </c>
      <c r="AF51" s="72">
        <f t="shared" si="10"/>
        <v>-9.5052374509829174E-3</v>
      </c>
      <c r="AG51" s="72">
        <f t="shared" si="11"/>
        <v>-0.13649127442815184</v>
      </c>
      <c r="AH51" s="72">
        <f t="shared" si="12"/>
        <v>-0.1071805045429029</v>
      </c>
      <c r="AI51" s="72">
        <f t="shared" si="13"/>
        <v>-0.23000455501446615</v>
      </c>
      <c r="AJ51" s="72">
        <f t="shared" si="14"/>
        <v>-3.0625191219625317E-3</v>
      </c>
      <c r="AK51" s="72">
        <f t="shared" si="15"/>
        <v>-6.8928450361347732E-2</v>
      </c>
      <c r="AL51" s="72">
        <f t="shared" si="16"/>
        <v>-6.5799249833983471E-4</v>
      </c>
      <c r="AM51" s="72">
        <f t="shared" si="17"/>
        <v>-0.11259858060267822</v>
      </c>
      <c r="AN51" s="72">
        <f t="shared" si="18"/>
        <v>-2.0046599301355106E-2</v>
      </c>
    </row>
    <row r="52" spans="2:40" x14ac:dyDescent="0.3">
      <c r="B52" s="66">
        <f>+'Indice PondENGHO'!A49</f>
        <v>44136</v>
      </c>
      <c r="C52" s="72">
        <f>C$3*('Indice PondENGHO'!D49-'Indice PondENGHO'!D48)/'Indice PondENGHO'!$BL48</f>
        <v>0.99195761005711458</v>
      </c>
      <c r="D52" s="72">
        <f>D$3*('Indice PondENGHO'!E49-'Indice PondENGHO'!E48)/'Indice PondENGHO'!$BL48</f>
        <v>5.5747902952005754E-2</v>
      </c>
      <c r="E52" s="72">
        <f>E$3*('Indice PondENGHO'!F49-'Indice PondENGHO'!F48)/'Indice PondENGHO'!$BL48</f>
        <v>0.30985256927559818</v>
      </c>
      <c r="F52" s="72">
        <f>F$3*('Indice PondENGHO'!G49-'Indice PondENGHO'!G48)/'Indice PondENGHO'!$BL48</f>
        <v>0.33839973955925717</v>
      </c>
      <c r="G52" s="72">
        <f>G$3*('Indice PondENGHO'!H49-'Indice PondENGHO'!H48)/'Indice PondENGHO'!$BL48</f>
        <v>0.17342357740964601</v>
      </c>
      <c r="H52" s="72">
        <f>H$3*('Indice PondENGHO'!I49-'Indice PondENGHO'!I48)/'Indice PondENGHO'!$BL48</f>
        <v>0.17449473189692899</v>
      </c>
      <c r="I52" s="72">
        <f>I$3*('Indice PondENGHO'!J49-'Indice PondENGHO'!J48)/'Indice PondENGHO'!$BL48</f>
        <v>0.38523702145187722</v>
      </c>
      <c r="J52" s="72">
        <f>J$3*('Indice PondENGHO'!K49-'Indice PondENGHO'!K48)/'Indice PondENGHO'!$BL48</f>
        <v>-1.0593222751583148E-2</v>
      </c>
      <c r="K52" s="72">
        <f>K$3*('Indice PondENGHO'!L49-'Indice PondENGHO'!L48)/'Indice PondENGHO'!$BL48</f>
        <v>0.37225771792533729</v>
      </c>
      <c r="L52" s="72">
        <f>L$3*('Indice PondENGHO'!M49-'Indice PondENGHO'!M48)/'Indice PondENGHO'!$BL48</f>
        <v>6.1495763968987781E-3</v>
      </c>
      <c r="M52" s="72">
        <f>M$3*('Indice PondENGHO'!N49-'Indice PondENGHO'!N48)/'Indice PondENGHO'!$BL48</f>
        <v>0.12718993249778984</v>
      </c>
      <c r="N52" s="72">
        <f>N$3*('Indice PondENGHO'!O49-'Indice PondENGHO'!O48)/'Indice PondENGHO'!$BL48</f>
        <v>8.7109873437638027E-2</v>
      </c>
      <c r="O52" s="66"/>
      <c r="P52">
        <f>+P$3*('Indice PondENGHO'!AZ49-'Indice PondENGHO'!AZ48)/'Indice PondENGHO'!$BP48</f>
        <v>0.44384927983142536</v>
      </c>
      <c r="Q52">
        <f>+Q$3*('Indice PondENGHO'!BA49-'Indice PondENGHO'!BA48)/'Indice PondENGHO'!$BP48</f>
        <v>4.5496111406619105E-2</v>
      </c>
      <c r="R52">
        <f>+R$3*('Indice PondENGHO'!BB49-'Indice PondENGHO'!BB48)/'Indice PondENGHO'!$BP48</f>
        <v>0.21325251714843585</v>
      </c>
      <c r="S52">
        <f>+S$3*('Indice PondENGHO'!BC49-'Indice PondENGHO'!BC48)/'Indice PondENGHO'!$BP48</f>
        <v>0.36473478876869536</v>
      </c>
      <c r="T52">
        <f>+T$3*('Indice PondENGHO'!BD49-'Indice PondENGHO'!BD48)/'Indice PondENGHO'!$BP48</f>
        <v>0.28623072804220656</v>
      </c>
      <c r="U52">
        <f>+U$3*('Indice PondENGHO'!BE49-'Indice PondENGHO'!BE48)/'Indice PondENGHO'!$BP48</f>
        <v>0.30480279564003626</v>
      </c>
      <c r="V52">
        <f>+V$3*('Indice PondENGHO'!BF49-'Indice PondENGHO'!BF48)/'Indice PondENGHO'!$BP48</f>
        <v>0.58819134411572704</v>
      </c>
      <c r="W52">
        <f>+W$3*('Indice PondENGHO'!BG49-'Indice PondENGHO'!BG48)/'Indice PondENGHO'!$BP48</f>
        <v>-3.5122096007348849E-2</v>
      </c>
      <c r="X52">
        <f>+X$3*('Indice PondENGHO'!BH49-'Indice PondENGHO'!BH48)/'Indice PondENGHO'!$BP48</f>
        <v>0.47385029759786945</v>
      </c>
      <c r="Y52">
        <f>+Y$3*('Indice PondENGHO'!BI49-'Indice PondENGHO'!BI48)/'Indice PondENGHO'!$BP48</f>
        <v>1.546003395012642E-2</v>
      </c>
      <c r="Z52">
        <f>+Z$3*('Indice PondENGHO'!BJ49-'Indice PondENGHO'!BJ48)/'Indice PondENGHO'!$BP48</f>
        <v>0.2373904263088151</v>
      </c>
      <c r="AA52">
        <f>+AA$3*('Indice PondENGHO'!BK49-'Indice PondENGHO'!BK48)/'Indice PondENGHO'!$BP48</f>
        <v>0.13561287376360023</v>
      </c>
      <c r="AC52" s="72">
        <f t="shared" si="7"/>
        <v>0.54810833022568928</v>
      </c>
      <c r="AD52" s="72">
        <f t="shared" si="8"/>
        <v>1.0251791545386649E-2</v>
      </c>
      <c r="AE52" s="72">
        <f t="shared" si="9"/>
        <v>9.6600052127162328E-2</v>
      </c>
      <c r="AF52" s="72">
        <f t="shared" si="10"/>
        <v>-2.6335049209438188E-2</v>
      </c>
      <c r="AG52" s="72">
        <f t="shared" si="11"/>
        <v>-0.11280715063256055</v>
      </c>
      <c r="AH52" s="72">
        <f t="shared" si="12"/>
        <v>-0.13030806374310727</v>
      </c>
      <c r="AI52" s="72">
        <f t="shared" si="13"/>
        <v>-0.20295432266384983</v>
      </c>
      <c r="AJ52" s="72">
        <f t="shared" si="14"/>
        <v>2.45288732557657E-2</v>
      </c>
      <c r="AK52" s="72">
        <f t="shared" si="15"/>
        <v>-0.10159257967253216</v>
      </c>
      <c r="AL52" s="72">
        <f t="shared" si="16"/>
        <v>-9.3104575532276419E-3</v>
      </c>
      <c r="AM52" s="72">
        <f t="shared" si="17"/>
        <v>-0.11020049381102526</v>
      </c>
      <c r="AN52" s="72">
        <f t="shared" si="18"/>
        <v>-4.8503000325962206E-2</v>
      </c>
    </row>
    <row r="53" spans="2:40" x14ac:dyDescent="0.3">
      <c r="B53" s="66">
        <f>+'Indice PondENGHO'!A50</f>
        <v>44166</v>
      </c>
      <c r="C53" s="72">
        <f>C$3*('Indice PondENGHO'!D50-'Indice PondENGHO'!D49)/'Indice PondENGHO'!$BL49</f>
        <v>1.8602614164590194</v>
      </c>
      <c r="D53" s="72">
        <f>D$3*('Indice PondENGHO'!E50-'Indice PondENGHO'!E49)/'Indice PondENGHO'!$BL49</f>
        <v>6.5713689375724027E-2</v>
      </c>
      <c r="E53" s="72">
        <f>E$3*('Indice PondENGHO'!F50-'Indice PondENGHO'!F49)/'Indice PondENGHO'!$BL49</f>
        <v>0.28299572735231887</v>
      </c>
      <c r="F53" s="72">
        <f>F$3*('Indice PondENGHO'!G50-'Indice PondENGHO'!G49)/'Indice PondENGHO'!$BL49</f>
        <v>0.36282151864461848</v>
      </c>
      <c r="G53" s="72">
        <f>G$3*('Indice PondENGHO'!H50-'Indice PondENGHO'!H49)/'Indice PondENGHO'!$BL49</f>
        <v>0.10118959258431526</v>
      </c>
      <c r="H53" s="72">
        <f>H$3*('Indice PondENGHO'!I50-'Indice PondENGHO'!I49)/'Indice PondENGHO'!$BL49</f>
        <v>0.23449215644974258</v>
      </c>
      <c r="I53" s="72">
        <f>I$3*('Indice PondENGHO'!J50-'Indice PondENGHO'!J49)/'Indice PondENGHO'!$BL49</f>
        <v>0.51352238873058476</v>
      </c>
      <c r="J53" s="72">
        <f>J$3*('Indice PondENGHO'!K50-'Indice PondENGHO'!K49)/'Indice PondENGHO'!$BL49</f>
        <v>1.0169984354958573E-3</v>
      </c>
      <c r="K53" s="72">
        <f>K$3*('Indice PondENGHO'!L50-'Indice PondENGHO'!L49)/'Indice PondENGHO'!$BL49</f>
        <v>0.37591221437726419</v>
      </c>
      <c r="L53" s="72">
        <f>L$3*('Indice PondENGHO'!M50-'Indice PondENGHO'!M49)/'Indice PondENGHO'!$BL49</f>
        <v>9.945431519121418E-4</v>
      </c>
      <c r="M53" s="72">
        <f>M$3*('Indice PondENGHO'!N50-'Indice PondENGHO'!N49)/'Indice PondENGHO'!$BL49</f>
        <v>0.17675610072065281</v>
      </c>
      <c r="N53" s="72">
        <f>N$3*('Indice PondENGHO'!O50-'Indice PondENGHO'!O49)/'Indice PondENGHO'!$BL49</f>
        <v>6.3042476297570815E-2</v>
      </c>
      <c r="O53" s="66"/>
      <c r="P53">
        <f>+P$3*('Indice PondENGHO'!AZ50-'Indice PondENGHO'!AZ49)/'Indice PondENGHO'!$BP49</f>
        <v>0.65340668824019321</v>
      </c>
      <c r="Q53">
        <f>+Q$3*('Indice PondENGHO'!BA50-'Indice PondENGHO'!BA49)/'Indice PondENGHO'!$BP49</f>
        <v>5.0997655611095823E-2</v>
      </c>
      <c r="R53">
        <f>+R$3*('Indice PondENGHO'!BB50-'Indice PondENGHO'!BB49)/'Indice PondENGHO'!$BP49</f>
        <v>0.20516359065057393</v>
      </c>
      <c r="S53">
        <f>+S$3*('Indice PondENGHO'!BC50-'Indice PondENGHO'!BC49)/'Indice PondENGHO'!$BP49</f>
        <v>0.44483147393739642</v>
      </c>
      <c r="T53">
        <f>+T$3*('Indice PondENGHO'!BD50-'Indice PondENGHO'!BD49)/'Indice PondENGHO'!$BP49</f>
        <v>0.17663127671992293</v>
      </c>
      <c r="U53">
        <f>+U$3*('Indice PondENGHO'!BE50-'Indice PondENGHO'!BE49)/'Indice PondENGHO'!$BP49</f>
        <v>0.46297704666628853</v>
      </c>
      <c r="V53">
        <f>+V$3*('Indice PondENGHO'!BF50-'Indice PondENGHO'!BF49)/'Indice PondENGHO'!$BP49</f>
        <v>0.81417154133992109</v>
      </c>
      <c r="W53">
        <f>+W$3*('Indice PondENGHO'!BG50-'Indice PondENGHO'!BG49)/'Indice PondENGHO'!$BP49</f>
        <v>-6.3992245337947677E-4</v>
      </c>
      <c r="X53">
        <f>+X$3*('Indice PondENGHO'!BH50-'Indice PondENGHO'!BH49)/'Indice PondENGHO'!$BP49</f>
        <v>0.50319892014665513</v>
      </c>
      <c r="Y53">
        <f>+Y$3*('Indice PondENGHO'!BI50-'Indice PondENGHO'!BI49)/'Indice PondENGHO'!$BP49</f>
        <v>2.1915242375475347E-4</v>
      </c>
      <c r="Z53">
        <f>+Z$3*('Indice PondENGHO'!BJ50-'Indice PondENGHO'!BJ49)/'Indice PondENGHO'!$BP49</f>
        <v>0.34540640441927961</v>
      </c>
      <c r="AA53">
        <f>+AA$3*('Indice PondENGHO'!BK50-'Indice PondENGHO'!BK49)/'Indice PondENGHO'!$BP49</f>
        <v>7.9990086728393958E-2</v>
      </c>
      <c r="AC53" s="72">
        <f t="shared" si="7"/>
        <v>1.2068547282188262</v>
      </c>
      <c r="AD53" s="72">
        <f t="shared" si="8"/>
        <v>1.4716033764628204E-2</v>
      </c>
      <c r="AE53" s="72">
        <f t="shared" si="9"/>
        <v>7.7832136701744936E-2</v>
      </c>
      <c r="AF53" s="72">
        <f t="shared" si="10"/>
        <v>-8.2009955292777936E-2</v>
      </c>
      <c r="AG53" s="72">
        <f t="shared" si="11"/>
        <v>-7.5441684135607673E-2</v>
      </c>
      <c r="AH53" s="72">
        <f t="shared" si="12"/>
        <v>-0.22848489021654594</v>
      </c>
      <c r="AI53" s="72">
        <f t="shared" si="13"/>
        <v>-0.30064915260933633</v>
      </c>
      <c r="AJ53" s="72">
        <f t="shared" si="14"/>
        <v>1.6569208888753341E-3</v>
      </c>
      <c r="AK53" s="72">
        <f t="shared" si="15"/>
        <v>-0.12728670576939094</v>
      </c>
      <c r="AL53" s="72">
        <f t="shared" si="16"/>
        <v>7.7539072815738827E-4</v>
      </c>
      <c r="AM53" s="72">
        <f t="shared" si="17"/>
        <v>-0.1686503036986268</v>
      </c>
      <c r="AN53" s="72">
        <f t="shared" si="18"/>
        <v>-1.6947610430823143E-2</v>
      </c>
    </row>
    <row r="54" spans="2:40" x14ac:dyDescent="0.3">
      <c r="B54" s="66">
        <f>+'Indice PondENGHO'!A51</f>
        <v>44197</v>
      </c>
      <c r="C54" s="72">
        <f>C$3*('Indice PondENGHO'!D51-'Indice PondENGHO'!D50)/'Indice PondENGHO'!$BL50</f>
        <v>1.8192208199418074</v>
      </c>
      <c r="D54" s="72">
        <f>D$3*('Indice PondENGHO'!E51-'Indice PondENGHO'!E50)/'Indice PondENGHO'!$BL50</f>
        <v>8.2039915014698359E-2</v>
      </c>
      <c r="E54" s="72">
        <f>E$3*('Indice PondENGHO'!F51-'Indice PondENGHO'!F50)/'Indice PondENGHO'!$BL50</f>
        <v>0.14263590052216432</v>
      </c>
      <c r="F54" s="72">
        <f>F$3*('Indice PondENGHO'!G51-'Indice PondENGHO'!G50)/'Indice PondENGHO'!$BL50</f>
        <v>0.23884781688973003</v>
      </c>
      <c r="G54" s="72">
        <f>G$3*('Indice PondENGHO'!H51-'Indice PondENGHO'!H50)/'Indice PondENGHO'!$BL50</f>
        <v>0.12632766122003955</v>
      </c>
      <c r="H54" s="72">
        <f>H$3*('Indice PondENGHO'!I51-'Indice PondENGHO'!I50)/'Indice PondENGHO'!$BL50</f>
        <v>0.16420560541108911</v>
      </c>
      <c r="I54" s="72">
        <f>I$3*('Indice PondENGHO'!J51-'Indice PondENGHO'!J50)/'Indice PondENGHO'!$BL50</f>
        <v>0.55288114542825328</v>
      </c>
      <c r="J54" s="72">
        <f>J$3*('Indice PondENGHO'!K51-'Indice PondENGHO'!K50)/'Indice PondENGHO'!$BL50</f>
        <v>0.70248257873554532</v>
      </c>
      <c r="K54" s="72">
        <f>K$3*('Indice PondENGHO'!L51-'Indice PondENGHO'!L50)/'Indice PondENGHO'!$BL50</f>
        <v>0.36531874601955244</v>
      </c>
      <c r="L54" s="72">
        <f>L$3*('Indice PondENGHO'!M51-'Indice PondENGHO'!M50)/'Indice PondENGHO'!$BL50</f>
        <v>9.13673755296124E-3</v>
      </c>
      <c r="M54" s="72">
        <f>M$3*('Indice PondENGHO'!N51-'Indice PondENGHO'!N50)/'Indice PondENGHO'!$BL50</f>
        <v>0.21809706429307751</v>
      </c>
      <c r="N54" s="72">
        <f>N$3*('Indice PondENGHO'!O51-'Indice PondENGHO'!O50)/'Indice PondENGHO'!$BL50</f>
        <v>6.8644770785449297E-2</v>
      </c>
      <c r="O54" s="66"/>
      <c r="P54">
        <f>+P$3*('Indice PondENGHO'!AZ51-'Indice PondENGHO'!AZ50)/'Indice PondENGHO'!$BP50</f>
        <v>0.77027943235918583</v>
      </c>
      <c r="Q54">
        <f>+Q$3*('Indice PondENGHO'!BA51-'Indice PondENGHO'!BA50)/'Indice PondENGHO'!$BP50</f>
        <v>6.8196703068920589E-2</v>
      </c>
      <c r="R54">
        <f>+R$3*('Indice PondENGHO'!BB51-'Indice PondENGHO'!BB50)/'Indice PondENGHO'!$BP50</f>
        <v>7.6154030944999687E-2</v>
      </c>
      <c r="S54">
        <f>+S$3*('Indice PondENGHO'!BC51-'Indice PondENGHO'!BC50)/'Indice PondENGHO'!$BP50</f>
        <v>0.10612488535747144</v>
      </c>
      <c r="T54">
        <f>+T$3*('Indice PondENGHO'!BD51-'Indice PondENGHO'!BD50)/'Indice PondENGHO'!$BP50</f>
        <v>0.21531884983496097</v>
      </c>
      <c r="U54">
        <f>+U$3*('Indice PondENGHO'!BE51-'Indice PondENGHO'!BE50)/'Indice PondENGHO'!$BP50</f>
        <v>0.2861846996093424</v>
      </c>
      <c r="V54">
        <f>+V$3*('Indice PondENGHO'!BF51-'Indice PondENGHO'!BF50)/'Indice PondENGHO'!$BP50</f>
        <v>0.76136614844183781</v>
      </c>
      <c r="W54">
        <f>+W$3*('Indice PondENGHO'!BG51-'Indice PondENGHO'!BG50)/'Indice PondENGHO'!$BP50</f>
        <v>0.66613287999706028</v>
      </c>
      <c r="X54">
        <f>+X$3*('Indice PondENGHO'!BH51-'Indice PondENGHO'!BH50)/'Indice PondENGHO'!$BP50</f>
        <v>0.47338861942133309</v>
      </c>
      <c r="Y54">
        <f>+Y$3*('Indice PondENGHO'!BI51-'Indice PondENGHO'!BI50)/'Indice PondENGHO'!$BP50</f>
        <v>1.9808182358668356E-2</v>
      </c>
      <c r="Z54">
        <f>+Z$3*('Indice PondENGHO'!BJ51-'Indice PondENGHO'!BJ50)/'Indice PondENGHO'!$BP50</f>
        <v>0.3986010439448785</v>
      </c>
      <c r="AA54">
        <f>+AA$3*('Indice PondENGHO'!BK51-'Indice PondENGHO'!BK50)/'Indice PondENGHO'!$BP50</f>
        <v>9.6252888849621729E-2</v>
      </c>
      <c r="AC54" s="72">
        <f t="shared" si="7"/>
        <v>1.0489413875826217</v>
      </c>
      <c r="AD54" s="72">
        <f t="shared" si="8"/>
        <v>1.384321194577777E-2</v>
      </c>
      <c r="AE54" s="72">
        <f t="shared" si="9"/>
        <v>6.6481869577164635E-2</v>
      </c>
      <c r="AF54" s="72">
        <f t="shared" si="10"/>
        <v>0.13272293153225859</v>
      </c>
      <c r="AG54" s="72">
        <f t="shared" si="11"/>
        <v>-8.8991188614921418E-2</v>
      </c>
      <c r="AH54" s="72">
        <f t="shared" si="12"/>
        <v>-0.12197909419825329</v>
      </c>
      <c r="AI54" s="72">
        <f t="shared" si="13"/>
        <v>-0.20848500301358452</v>
      </c>
      <c r="AJ54" s="72">
        <f t="shared" si="14"/>
        <v>3.6349698738485037E-2</v>
      </c>
      <c r="AK54" s="72">
        <f t="shared" si="15"/>
        <v>-0.10806987340178065</v>
      </c>
      <c r="AL54" s="72">
        <f t="shared" si="16"/>
        <v>-1.0671444805707116E-2</v>
      </c>
      <c r="AM54" s="72">
        <f t="shared" si="17"/>
        <v>-0.18050397965180098</v>
      </c>
      <c r="AN54" s="72">
        <f t="shared" si="18"/>
        <v>-2.7608118064172432E-2</v>
      </c>
    </row>
    <row r="55" spans="2:40" x14ac:dyDescent="0.3">
      <c r="B55" s="66">
        <f>+'Indice PondENGHO'!A52</f>
        <v>44228</v>
      </c>
      <c r="C55" s="72">
        <f>C$3*('Indice PondENGHO'!D52-'Indice PondENGHO'!D51)/'Indice PondENGHO'!$BL51</f>
        <v>1.3827398637875428</v>
      </c>
      <c r="D55" s="72">
        <f>D$3*('Indice PondENGHO'!E52-'Indice PondENGHO'!E51)/'Indice PondENGHO'!$BL51</f>
        <v>6.4497013861740587E-2</v>
      </c>
      <c r="E55" s="72">
        <f>E$3*('Indice PondENGHO'!F52-'Indice PondENGHO'!F51)/'Indice PondENGHO'!$BL51</f>
        <v>0.22161628492575292</v>
      </c>
      <c r="F55" s="72">
        <f>F$3*('Indice PondENGHO'!G52-'Indice PondENGHO'!G51)/'Indice PondENGHO'!$BL51</f>
        <v>0.26454586094548549</v>
      </c>
      <c r="G55" s="72">
        <f>G$3*('Indice PondENGHO'!H52-'Indice PondENGHO'!H51)/'Indice PondENGHO'!$BL51</f>
        <v>0.18599664672955671</v>
      </c>
      <c r="H55" s="72">
        <f>H$3*('Indice PondENGHO'!I52-'Indice PondENGHO'!I51)/'Indice PondENGHO'!$BL51</f>
        <v>0.16936904511800158</v>
      </c>
      <c r="I55" s="72">
        <f>I$3*('Indice PondENGHO'!J52-'Indice PondENGHO'!J51)/'Indice PondENGHO'!$BL51</f>
        <v>0.52072631840699191</v>
      </c>
      <c r="J55" s="72">
        <f>J$3*('Indice PondENGHO'!K52-'Indice PondENGHO'!K51)/'Indice PondENGHO'!$BL51</f>
        <v>0.10281562613512713</v>
      </c>
      <c r="K55" s="72">
        <f>K$3*('Indice PondENGHO'!L52-'Indice PondENGHO'!L51)/'Indice PondENGHO'!$BL51</f>
        <v>0.17352058303858134</v>
      </c>
      <c r="L55" s="72">
        <f>L$3*('Indice PondENGHO'!M52-'Indice PondENGHO'!M51)/'Indice PondENGHO'!$BL51</f>
        <v>2.3187291917785785E-3</v>
      </c>
      <c r="M55" s="72">
        <f>M$3*('Indice PondENGHO'!N52-'Indice PondENGHO'!N51)/'Indice PondENGHO'!$BL51</f>
        <v>0.20662123508330871</v>
      </c>
      <c r="N55" s="72">
        <f>N$3*('Indice PondENGHO'!O52-'Indice PondENGHO'!O51)/'Indice PondENGHO'!$BL51</f>
        <v>0.10568071933970702</v>
      </c>
      <c r="O55" s="66"/>
      <c r="P55">
        <f>+P$3*('Indice PondENGHO'!AZ52-'Indice PondENGHO'!AZ51)/'Indice PondENGHO'!$BP51</f>
        <v>0.64263987500749409</v>
      </c>
      <c r="Q55">
        <f>+Q$3*('Indice PondENGHO'!BA52-'Indice PondENGHO'!BA51)/'Indice PondENGHO'!$BP51</f>
        <v>5.5120862157740827E-2</v>
      </c>
      <c r="R55">
        <f>+R$3*('Indice PondENGHO'!BB52-'Indice PondENGHO'!BB51)/'Indice PondENGHO'!$BP51</f>
        <v>0.16002880746458101</v>
      </c>
      <c r="S55">
        <f>+S$3*('Indice PondENGHO'!BC52-'Indice PondENGHO'!BC51)/'Indice PondENGHO'!$BP51</f>
        <v>0.28081283722105693</v>
      </c>
      <c r="T55">
        <f>+T$3*('Indice PondENGHO'!BD52-'Indice PondENGHO'!BD51)/'Indice PondENGHO'!$BP51</f>
        <v>0.3316159364283352</v>
      </c>
      <c r="U55">
        <f>+U$3*('Indice PondENGHO'!BE52-'Indice PondENGHO'!BE51)/'Indice PondENGHO'!$BP51</f>
        <v>0.28684189343634331</v>
      </c>
      <c r="V55">
        <f>+V$3*('Indice PondENGHO'!BF52-'Indice PondENGHO'!BF51)/'Indice PondENGHO'!$BP51</f>
        <v>0.80172056319797114</v>
      </c>
      <c r="W55">
        <f>+W$3*('Indice PondENGHO'!BG52-'Indice PondENGHO'!BG51)/'Indice PondENGHO'!$BP51</f>
        <v>8.6445138920056327E-2</v>
      </c>
      <c r="X55">
        <f>+X$3*('Indice PondENGHO'!BH52-'Indice PondENGHO'!BH51)/'Indice PondENGHO'!$BP51</f>
        <v>0.23744591777013213</v>
      </c>
      <c r="Y55">
        <f>+Y$3*('Indice PondENGHO'!BI52-'Indice PondENGHO'!BI51)/'Indice PondENGHO'!$BP51</f>
        <v>8.424684834439591E-4</v>
      </c>
      <c r="Z55">
        <f>+Z$3*('Indice PondENGHO'!BJ52-'Indice PondENGHO'!BJ51)/'Indice PondENGHO'!$BP51</f>
        <v>0.41212445027642958</v>
      </c>
      <c r="AA55">
        <f>+AA$3*('Indice PondENGHO'!BK52-'Indice PondENGHO'!BK51)/'Indice PondENGHO'!$BP51</f>
        <v>0.15130584341151501</v>
      </c>
      <c r="AC55" s="72">
        <f t="shared" si="7"/>
        <v>0.74009998878004868</v>
      </c>
      <c r="AD55" s="72">
        <f t="shared" si="8"/>
        <v>9.3761517039997605E-3</v>
      </c>
      <c r="AE55" s="72">
        <f t="shared" si="9"/>
        <v>6.1587477461171908E-2</v>
      </c>
      <c r="AF55" s="72">
        <f t="shared" si="10"/>
        <v>-1.6266976275571443E-2</v>
      </c>
      <c r="AG55" s="72">
        <f t="shared" si="11"/>
        <v>-0.14561928969877849</v>
      </c>
      <c r="AH55" s="72">
        <f t="shared" si="12"/>
        <v>-0.11747284831834173</v>
      </c>
      <c r="AI55" s="72">
        <f t="shared" si="13"/>
        <v>-0.28099424479097923</v>
      </c>
      <c r="AJ55" s="72">
        <f t="shared" si="14"/>
        <v>1.6370487215070798E-2</v>
      </c>
      <c r="AK55" s="72">
        <f t="shared" si="15"/>
        <v>-6.3925334731550792E-2</v>
      </c>
      <c r="AL55" s="72">
        <f t="shared" si="16"/>
        <v>1.4762607083346193E-3</v>
      </c>
      <c r="AM55" s="72">
        <f t="shared" si="17"/>
        <v>-0.20550321519312087</v>
      </c>
      <c r="AN55" s="72">
        <f t="shared" si="18"/>
        <v>-4.5625124071807993E-2</v>
      </c>
    </row>
    <row r="56" spans="2:40" x14ac:dyDescent="0.3">
      <c r="B56" s="66">
        <f>+'Indice PondENGHO'!A53</f>
        <v>44256</v>
      </c>
      <c r="C56" s="72">
        <f>C$3*('Indice PondENGHO'!D53-'Indice PondENGHO'!D52)/'Indice PondENGHO'!$BL52</f>
        <v>1.5669600512686355</v>
      </c>
      <c r="D56" s="72">
        <f>D$3*('Indice PondENGHO'!E53-'Indice PondENGHO'!E52)/'Indice PondENGHO'!$BL52</f>
        <v>0.11551622526562301</v>
      </c>
      <c r="E56" s="72">
        <f>E$3*('Indice PondENGHO'!F53-'Indice PondENGHO'!F52)/'Indice PondENGHO'!$BL52</f>
        <v>0.65356559780740098</v>
      </c>
      <c r="F56" s="72">
        <f>F$3*('Indice PondENGHO'!G53-'Indice PondENGHO'!G52)/'Indice PondENGHO'!$BL52</f>
        <v>0.1914787513034763</v>
      </c>
      <c r="G56" s="72">
        <f>G$3*('Indice PondENGHO'!H53-'Indice PondENGHO'!H52)/'Indice PondENGHO'!$BL52</f>
        <v>0.13115320003002887</v>
      </c>
      <c r="H56" s="72">
        <f>H$3*('Indice PondENGHO'!I53-'Indice PondENGHO'!I52)/'Indice PondENGHO'!$BL52</f>
        <v>0.178828302635785</v>
      </c>
      <c r="I56" s="72">
        <f>I$3*('Indice PondENGHO'!J53-'Indice PondENGHO'!J52)/'Indice PondENGHO'!$BL52</f>
        <v>0.48031523586417102</v>
      </c>
      <c r="J56" s="72">
        <f>J$3*('Indice PondENGHO'!K53-'Indice PondENGHO'!K52)/'Indice PondENGHO'!$BL52</f>
        <v>1.4576328276696004E-2</v>
      </c>
      <c r="K56" s="72">
        <f>K$3*('Indice PondENGHO'!L53-'Indice PondENGHO'!L52)/'Indice PondENGHO'!$BL52</f>
        <v>0.39323425329771827</v>
      </c>
      <c r="L56" s="72">
        <f>L$3*('Indice PondENGHO'!M53-'Indice PondENGHO'!M52)/'Indice PondENGHO'!$BL52</f>
        <v>0.34386669183873991</v>
      </c>
      <c r="M56" s="72">
        <f>M$3*('Indice PondENGHO'!N53-'Indice PondENGHO'!N52)/'Indice PondENGHO'!$BL52</f>
        <v>0.13577932781449559</v>
      </c>
      <c r="N56" s="72">
        <f>N$3*('Indice PondENGHO'!O53-'Indice PondENGHO'!O52)/'Indice PondENGHO'!$BL52</f>
        <v>7.5283843496069577E-2</v>
      </c>
      <c r="O56" s="66"/>
      <c r="P56">
        <f>+P$3*('Indice PondENGHO'!AZ53-'Indice PondENGHO'!AZ52)/'Indice PondENGHO'!$BP52</f>
        <v>0.77927120959291363</v>
      </c>
      <c r="Q56">
        <f>+Q$3*('Indice PondENGHO'!BA53-'Indice PondENGHO'!BA52)/'Indice PondENGHO'!$BP52</f>
        <v>9.8677132167123732E-2</v>
      </c>
      <c r="R56">
        <f>+R$3*('Indice PondENGHO'!BB53-'Indice PondENGHO'!BB52)/'Indice PondENGHO'!$BP52</f>
        <v>0.62600486478971928</v>
      </c>
      <c r="S56">
        <f>+S$3*('Indice PondENGHO'!BC53-'Indice PondENGHO'!BC52)/'Indice PondENGHO'!$BP52</f>
        <v>0.1712390153677856</v>
      </c>
      <c r="T56">
        <f>+T$3*('Indice PondENGHO'!BD53-'Indice PondENGHO'!BD52)/'Indice PondENGHO'!$BP52</f>
        <v>0.227134623387826</v>
      </c>
      <c r="U56">
        <f>+U$3*('Indice PondENGHO'!BE53-'Indice PondENGHO'!BE52)/'Indice PondENGHO'!$BP52</f>
        <v>0.35068777977469662</v>
      </c>
      <c r="V56">
        <f>+V$3*('Indice PondENGHO'!BF53-'Indice PondENGHO'!BF52)/'Indice PondENGHO'!$BP52</f>
        <v>0.69645575580317343</v>
      </c>
      <c r="W56">
        <f>+W$3*('Indice PondENGHO'!BG53-'Indice PondENGHO'!BG52)/'Indice PondENGHO'!$BP52</f>
        <v>1.5470040681320283E-3</v>
      </c>
      <c r="X56">
        <f>+X$3*('Indice PondENGHO'!BH53-'Indice PondENGHO'!BH52)/'Indice PondENGHO'!$BP52</f>
        <v>0.52324408499651531</v>
      </c>
      <c r="Y56">
        <f>+Y$3*('Indice PondENGHO'!BI53-'Indice PondENGHO'!BI52)/'Indice PondENGHO'!$BP52</f>
        <v>0.83541375853590982</v>
      </c>
      <c r="Z56">
        <f>+Z$3*('Indice PondENGHO'!BJ53-'Indice PondENGHO'!BJ52)/'Indice PondENGHO'!$BP52</f>
        <v>0.22889682642137457</v>
      </c>
      <c r="AA56">
        <f>+AA$3*('Indice PondENGHO'!BK53-'Indice PondENGHO'!BK52)/'Indice PondENGHO'!$BP52</f>
        <v>0.10015631119001704</v>
      </c>
      <c r="AC56" s="72">
        <f t="shared" si="7"/>
        <v>0.78768884167572184</v>
      </c>
      <c r="AD56" s="72">
        <f t="shared" si="8"/>
        <v>1.6839093098499278E-2</v>
      </c>
      <c r="AE56" s="72">
        <f t="shared" si="9"/>
        <v>2.7560733017681693E-2</v>
      </c>
      <c r="AF56" s="72">
        <f t="shared" si="10"/>
        <v>2.02397359356907E-2</v>
      </c>
      <c r="AG56" s="72">
        <f t="shared" si="11"/>
        <v>-9.5981423357797135E-2</v>
      </c>
      <c r="AH56" s="72">
        <f t="shared" si="12"/>
        <v>-0.17185947713891161</v>
      </c>
      <c r="AI56" s="72">
        <f t="shared" si="13"/>
        <v>-0.21614051993900241</v>
      </c>
      <c r="AJ56" s="72">
        <f t="shared" si="14"/>
        <v>1.3029324208563975E-2</v>
      </c>
      <c r="AK56" s="72">
        <f t="shared" si="15"/>
        <v>-0.13000983169879704</v>
      </c>
      <c r="AL56" s="72">
        <f t="shared" si="16"/>
        <v>-0.49154706669716991</v>
      </c>
      <c r="AM56" s="72">
        <f t="shared" si="17"/>
        <v>-9.3117498606878985E-2</v>
      </c>
      <c r="AN56" s="72">
        <f t="shared" si="18"/>
        <v>-2.4872467693947464E-2</v>
      </c>
    </row>
    <row r="57" spans="2:40" x14ac:dyDescent="0.3">
      <c r="B57" s="66">
        <f>+'Indice PondENGHO'!A54</f>
        <v>44287</v>
      </c>
      <c r="C57" s="72">
        <f>C$3*('Indice PondENGHO'!D54-'Indice PondENGHO'!D53)/'Indice PondENGHO'!$BL53</f>
        <v>1.5187388696013984</v>
      </c>
      <c r="D57" s="72">
        <f>D$3*('Indice PondENGHO'!E54-'Indice PondENGHO'!E53)/'Indice PondENGHO'!$BL53</f>
        <v>6.6004514157573302E-2</v>
      </c>
      <c r="E57" s="72">
        <f>E$3*('Indice PondENGHO'!F54-'Indice PondENGHO'!F53)/'Indice PondENGHO'!$BL53</f>
        <v>0.47773787259168049</v>
      </c>
      <c r="F57" s="72">
        <f>F$3*('Indice PondENGHO'!G54-'Indice PondENGHO'!G53)/'Indice PondENGHO'!$BL53</f>
        <v>0.45262495776605066</v>
      </c>
      <c r="G57" s="72">
        <f>G$3*('Indice PondENGHO'!H54-'Indice PondENGHO'!H53)/'Indice PondENGHO'!$BL53</f>
        <v>0.16762825702801329</v>
      </c>
      <c r="H57" s="72">
        <f>H$3*('Indice PondENGHO'!I54-'Indice PondENGHO'!I53)/'Indice PondENGHO'!$BL53</f>
        <v>0.16673272344343568</v>
      </c>
      <c r="I57" s="72">
        <f>I$3*('Indice PondENGHO'!J54-'Indice PondENGHO'!J53)/'Indice PondENGHO'!$BL53</f>
        <v>0.62863097689502934</v>
      </c>
      <c r="J57" s="72">
        <f>J$3*('Indice PondENGHO'!K54-'Indice PondENGHO'!K53)/'Indice PondENGHO'!$BL53</f>
        <v>2.7982599736717923E-2</v>
      </c>
      <c r="K57" s="72">
        <f>K$3*('Indice PondENGHO'!L54-'Indice PondENGHO'!L53)/'Indice PondENGHO'!$BL53</f>
        <v>0.1131921180561543</v>
      </c>
      <c r="L57" s="72">
        <f>L$3*('Indice PondENGHO'!M54-'Indice PondENGHO'!M53)/'Indice PondENGHO'!$BL53</f>
        <v>3.9649805670026239E-2</v>
      </c>
      <c r="M57" s="72">
        <f>M$3*('Indice PondENGHO'!N54-'Indice PondENGHO'!N53)/'Indice PondENGHO'!$BL53</f>
        <v>0.15671474859014109</v>
      </c>
      <c r="N57" s="72">
        <f>N$3*('Indice PondENGHO'!O54-'Indice PondENGHO'!O53)/'Indice PondENGHO'!$BL53</f>
        <v>0.11861094962611932</v>
      </c>
      <c r="O57" s="66"/>
      <c r="P57">
        <f>+P$3*('Indice PondENGHO'!AZ54-'Indice PondENGHO'!AZ53)/'Indice PondENGHO'!$BP53</f>
        <v>0.72898154141789795</v>
      </c>
      <c r="Q57">
        <f>+Q$3*('Indice PondENGHO'!BA54-'Indice PondENGHO'!BA53)/'Indice PondENGHO'!$BP53</f>
        <v>5.5416737958205092E-2</v>
      </c>
      <c r="R57">
        <f>+R$3*('Indice PondENGHO'!BB54-'Indice PondENGHO'!BB53)/'Indice PondENGHO'!$BP53</f>
        <v>0.37101960007891605</v>
      </c>
      <c r="S57">
        <f>+S$3*('Indice PondENGHO'!BC54-'Indice PondENGHO'!BC53)/'Indice PondENGHO'!$BP53</f>
        <v>0.46616297842944315</v>
      </c>
      <c r="T57">
        <f>+T$3*('Indice PondENGHO'!BD54-'Indice PondENGHO'!BD53)/'Indice PondENGHO'!$BP53</f>
        <v>0.31439112753407866</v>
      </c>
      <c r="U57">
        <f>+U$3*('Indice PondENGHO'!BE54-'Indice PondENGHO'!BE53)/'Indice PondENGHO'!$BP53</f>
        <v>0.3245776450531187</v>
      </c>
      <c r="V57">
        <f>+V$3*('Indice PondENGHO'!BF54-'Indice PondENGHO'!BF53)/'Indice PondENGHO'!$BP53</f>
        <v>0.93612368491512543</v>
      </c>
      <c r="W57">
        <f>+W$3*('Indice PondENGHO'!BG54-'Indice PondENGHO'!BG53)/'Indice PondENGHO'!$BP53</f>
        <v>2.1504302648334191E-2</v>
      </c>
      <c r="X57">
        <f>+X$3*('Indice PondENGHO'!BH54-'Indice PondENGHO'!BH53)/'Indice PondENGHO'!$BP53</f>
        <v>0.15434485275852786</v>
      </c>
      <c r="Y57">
        <f>+Y$3*('Indice PondENGHO'!BI54-'Indice PondENGHO'!BI53)/'Indice PondENGHO'!$BP53</f>
        <v>9.3371465319818756E-2</v>
      </c>
      <c r="Z57">
        <f>+Z$3*('Indice PondENGHO'!BJ54-'Indice PondENGHO'!BJ53)/'Indice PondENGHO'!$BP53</f>
        <v>0.27908952011972871</v>
      </c>
      <c r="AA57">
        <f>+AA$3*('Indice PondENGHO'!BK54-'Indice PondENGHO'!BK53)/'Indice PondENGHO'!$BP53</f>
        <v>0.16703414938181754</v>
      </c>
      <c r="AC57" s="72">
        <f t="shared" si="7"/>
        <v>0.78975732818350042</v>
      </c>
      <c r="AD57" s="72">
        <f t="shared" si="8"/>
        <v>1.058777619936821E-2</v>
      </c>
      <c r="AE57" s="72">
        <f t="shared" si="9"/>
        <v>0.10671827251276444</v>
      </c>
      <c r="AF57" s="72">
        <f t="shared" si="10"/>
        <v>-1.3538020663392492E-2</v>
      </c>
      <c r="AG57" s="72">
        <f t="shared" si="11"/>
        <v>-0.14676287050606537</v>
      </c>
      <c r="AH57" s="72">
        <f t="shared" si="12"/>
        <v>-0.15784492160968303</v>
      </c>
      <c r="AI57" s="72">
        <f t="shared" si="13"/>
        <v>-0.30749270802009609</v>
      </c>
      <c r="AJ57" s="72">
        <f t="shared" si="14"/>
        <v>6.4782970883837318E-3</v>
      </c>
      <c r="AK57" s="72">
        <f t="shared" si="15"/>
        <v>-4.1152734702373558E-2</v>
      </c>
      <c r="AL57" s="72">
        <f t="shared" si="16"/>
        <v>-5.3721659649792516E-2</v>
      </c>
      <c r="AM57" s="72">
        <f t="shared" si="17"/>
        <v>-0.12237477152958762</v>
      </c>
      <c r="AN57" s="72">
        <f t="shared" si="18"/>
        <v>-4.8423199755698226E-2</v>
      </c>
    </row>
    <row r="58" spans="2:40" x14ac:dyDescent="0.3">
      <c r="B58" s="66">
        <f>+'Indice PondENGHO'!A55</f>
        <v>44317</v>
      </c>
      <c r="C58" s="72">
        <f>C$3*('Indice PondENGHO'!D55-'Indice PondENGHO'!D54)/'Indice PondENGHO'!$BL54</f>
        <v>1.1276682604483246</v>
      </c>
      <c r="D58" s="72">
        <f>D$3*('Indice PondENGHO'!E55-'Indice PondENGHO'!E54)/'Indice PondENGHO'!$BL54</f>
        <v>3.0361025988787534E-2</v>
      </c>
      <c r="E58" s="72">
        <f>E$3*('Indice PondENGHO'!F55-'Indice PondENGHO'!F54)/'Indice PondENGHO'!$BL54</f>
        <v>0.21986735709796124</v>
      </c>
      <c r="F58" s="72">
        <f>F$3*('Indice PondENGHO'!G55-'Indice PondENGHO'!G54)/'Indice PondENGHO'!$BL54</f>
        <v>0.24441811462308408</v>
      </c>
      <c r="G58" s="72">
        <f>G$3*('Indice PondENGHO'!H55-'Indice PondENGHO'!H54)/'Indice PondENGHO'!$BL54</f>
        <v>9.4127732474552486E-2</v>
      </c>
      <c r="H58" s="72">
        <f>H$3*('Indice PondENGHO'!I55-'Indice PondENGHO'!I54)/'Indice PondENGHO'!$BL54</f>
        <v>0.21143279598656969</v>
      </c>
      <c r="I58" s="72">
        <f>I$3*('Indice PondENGHO'!J55-'Indice PondENGHO'!J54)/'Indice PondENGHO'!$BL54</f>
        <v>0.64849038179094765</v>
      </c>
      <c r="J58" s="72">
        <f>J$3*('Indice PondENGHO'!K55-'Indice PondENGHO'!K54)/'Indice PondENGHO'!$BL54</f>
        <v>4.4763683390204229E-2</v>
      </c>
      <c r="K58" s="72">
        <f>K$3*('Indice PondENGHO'!L55-'Indice PondENGHO'!L54)/'Indice PondENGHO'!$BL54</f>
        <v>0.22241280110916939</v>
      </c>
      <c r="L58" s="72">
        <f>L$3*('Indice PondENGHO'!M55-'Indice PondENGHO'!M54)/'Indice PondENGHO'!$BL54</f>
        <v>3.0972893127747234E-2</v>
      </c>
      <c r="M58" s="72">
        <f>M$3*('Indice PondENGHO'!N55-'Indice PondENGHO'!N54)/'Indice PondENGHO'!$BL54</f>
        <v>0.14815888311575223</v>
      </c>
      <c r="N58" s="72">
        <f>N$3*('Indice PondENGHO'!O55-'Indice PondENGHO'!O54)/'Indice PondENGHO'!$BL54</f>
        <v>9.4068366044782845E-2</v>
      </c>
      <c r="O58" s="66"/>
      <c r="P58">
        <f>+P$3*('Indice PondENGHO'!AZ55-'Indice PondENGHO'!AZ54)/'Indice PondENGHO'!$BP54</f>
        <v>0.51800887013184294</v>
      </c>
      <c r="Q58">
        <f>+Q$3*('Indice PondENGHO'!BA55-'Indice PondENGHO'!BA54)/'Indice PondENGHO'!$BP54</f>
        <v>2.4770803623235586E-2</v>
      </c>
      <c r="R58">
        <f>+R$3*('Indice PondENGHO'!BB55-'Indice PondENGHO'!BB54)/'Indice PondENGHO'!$BP54</f>
        <v>0.13004344652074135</v>
      </c>
      <c r="S58">
        <f>+S$3*('Indice PondENGHO'!BC55-'Indice PondENGHO'!BC54)/'Indice PondENGHO'!$BP54</f>
        <v>0.27114562076455612</v>
      </c>
      <c r="T58">
        <f>+T$3*('Indice PondENGHO'!BD55-'Indice PondENGHO'!BD54)/'Indice PondENGHO'!$BP54</f>
        <v>0.16954227444430972</v>
      </c>
      <c r="U58">
        <f>+U$3*('Indice PondENGHO'!BE55-'Indice PondENGHO'!BE54)/'Indice PondENGHO'!$BP54</f>
        <v>0.41762818421629011</v>
      </c>
      <c r="V58">
        <f>+V$3*('Indice PondENGHO'!BF55-'Indice PondENGHO'!BF54)/'Indice PondENGHO'!$BP54</f>
        <v>1.022130024739955</v>
      </c>
      <c r="W58">
        <f>+W$3*('Indice PondENGHO'!BG55-'Indice PondENGHO'!BG54)/'Indice PondENGHO'!$BP54</f>
        <v>4.6828747393053059E-2</v>
      </c>
      <c r="X58">
        <f>+X$3*('Indice PondENGHO'!BH55-'Indice PondENGHO'!BH54)/'Indice PondENGHO'!$BP54</f>
        <v>0.30110918272777576</v>
      </c>
      <c r="Y58">
        <f>+Y$3*('Indice PondENGHO'!BI55-'Indice PondENGHO'!BI54)/'Indice PondENGHO'!$BP54</f>
        <v>8.9276163429690802E-2</v>
      </c>
      <c r="Z58">
        <f>+Z$3*('Indice PondENGHO'!BJ55-'Indice PondENGHO'!BJ54)/'Indice PondENGHO'!$BP54</f>
        <v>0.29051280797120155</v>
      </c>
      <c r="AA58">
        <f>+AA$3*('Indice PondENGHO'!BK55-'Indice PondENGHO'!BK54)/'Indice PondENGHO'!$BP54</f>
        <v>0.12542900136231838</v>
      </c>
      <c r="AC58" s="72">
        <f t="shared" si="7"/>
        <v>0.60965939031648164</v>
      </c>
      <c r="AD58" s="72">
        <f t="shared" si="8"/>
        <v>5.5902223655519487E-3</v>
      </c>
      <c r="AE58" s="72">
        <f t="shared" si="9"/>
        <v>8.982391057721989E-2</v>
      </c>
      <c r="AF58" s="72">
        <f t="shared" si="10"/>
        <v>-2.6727506141472041E-2</v>
      </c>
      <c r="AG58" s="72">
        <f t="shared" si="11"/>
        <v>-7.5414541969757234E-2</v>
      </c>
      <c r="AH58" s="72">
        <f t="shared" si="12"/>
        <v>-0.20619538822972042</v>
      </c>
      <c r="AI58" s="72">
        <f t="shared" si="13"/>
        <v>-0.37363964294900731</v>
      </c>
      <c r="AJ58" s="72">
        <f t="shared" si="14"/>
        <v>-2.0650640028488307E-3</v>
      </c>
      <c r="AK58" s="72">
        <f t="shared" si="15"/>
        <v>-7.869638161860637E-2</v>
      </c>
      <c r="AL58" s="72">
        <f t="shared" si="16"/>
        <v>-5.8303270301943572E-2</v>
      </c>
      <c r="AM58" s="72">
        <f t="shared" si="17"/>
        <v>-0.14235392485544932</v>
      </c>
      <c r="AN58" s="72">
        <f t="shared" si="18"/>
        <v>-3.1360635317535537E-2</v>
      </c>
    </row>
    <row r="59" spans="2:40" x14ac:dyDescent="0.3">
      <c r="B59" s="66">
        <f>+'Indice PondENGHO'!A56</f>
        <v>44348</v>
      </c>
      <c r="C59" s="72">
        <f>C$3*('Indice PondENGHO'!D56-'Indice PondENGHO'!D55)/'Indice PondENGHO'!$BL55</f>
        <v>1.1647155741093016</v>
      </c>
      <c r="D59" s="72">
        <f>D$3*('Indice PondENGHO'!E56-'Indice PondENGHO'!E55)/'Indice PondENGHO'!$BL55</f>
        <v>0.10046367160154801</v>
      </c>
      <c r="E59" s="72">
        <f>E$3*('Indice PondENGHO'!F56-'Indice PondENGHO'!F55)/'Indice PondENGHO'!$BL55</f>
        <v>0.25012200242759475</v>
      </c>
      <c r="F59" s="72">
        <f>F$3*('Indice PondENGHO'!G56-'Indice PondENGHO'!G55)/'Indice PondENGHO'!$BL55</f>
        <v>0.32887348511497355</v>
      </c>
      <c r="G59" s="72">
        <f>G$3*('Indice PondENGHO'!H56-'Indice PondENGHO'!H55)/'Indice PondENGHO'!$BL55</f>
        <v>0.132675312740967</v>
      </c>
      <c r="H59" s="72">
        <f>H$3*('Indice PondENGHO'!I56-'Indice PondENGHO'!I55)/'Indice PondENGHO'!$BL55</f>
        <v>0.1638820684851395</v>
      </c>
      <c r="I59" s="72">
        <f>I$3*('Indice PondENGHO'!J56-'Indice PondENGHO'!J55)/'Indice PondENGHO'!$BL55</f>
        <v>0.3623893378908431</v>
      </c>
      <c r="J59" s="72">
        <f>J$3*('Indice PondENGHO'!K56-'Indice PondENGHO'!K55)/'Indice PondENGHO'!$BL55</f>
        <v>0.32215393182201713</v>
      </c>
      <c r="K59" s="72">
        <f>K$3*('Indice PondENGHO'!L56-'Indice PondENGHO'!L55)/'Indice PondENGHO'!$BL55</f>
        <v>0.17188774954943853</v>
      </c>
      <c r="L59" s="72">
        <f>L$3*('Indice PondENGHO'!M56-'Indice PondENGHO'!M55)/'Indice PondENGHO'!$BL55</f>
        <v>1.5710331363384081E-2</v>
      </c>
      <c r="M59" s="72">
        <f>M$3*('Indice PondENGHO'!N56-'Indice PondENGHO'!N55)/'Indice PondENGHO'!$BL55</f>
        <v>0.12297830915668873</v>
      </c>
      <c r="N59" s="72">
        <f>N$3*('Indice PondENGHO'!O56-'Indice PondENGHO'!O55)/'Indice PondENGHO'!$BL55</f>
        <v>6.3579734903014468E-2</v>
      </c>
      <c r="O59" s="66"/>
      <c r="P59">
        <f>+P$3*('Indice PondENGHO'!AZ56-'Indice PondENGHO'!AZ55)/'Indice PondENGHO'!$BP55</f>
        <v>0.54301444525612863</v>
      </c>
      <c r="Q59">
        <f>+Q$3*('Indice PondENGHO'!BA56-'Indice PondENGHO'!BA55)/'Indice PondENGHO'!$BP55</f>
        <v>8.2622595916038474E-2</v>
      </c>
      <c r="R59">
        <f>+R$3*('Indice PondENGHO'!BB56-'Indice PondENGHO'!BB55)/'Indice PondENGHO'!$BP55</f>
        <v>0.21297900684909002</v>
      </c>
      <c r="S59">
        <f>+S$3*('Indice PondENGHO'!BC56-'Indice PondENGHO'!BC55)/'Indice PondENGHO'!$BP55</f>
        <v>0.29760454427827115</v>
      </c>
      <c r="T59">
        <f>+T$3*('Indice PondENGHO'!BD56-'Indice PondENGHO'!BD55)/'Indice PondENGHO'!$BP55</f>
        <v>0.22997796793662856</v>
      </c>
      <c r="U59">
        <f>+U$3*('Indice PondENGHO'!BE56-'Indice PondENGHO'!BE55)/'Indice PondENGHO'!$BP55</f>
        <v>0.25164475040481221</v>
      </c>
      <c r="V59">
        <f>+V$3*('Indice PondENGHO'!BF56-'Indice PondENGHO'!BF55)/'Indice PondENGHO'!$BP55</f>
        <v>0.58605695096803634</v>
      </c>
      <c r="W59">
        <f>+W$3*('Indice PondENGHO'!BG56-'Indice PondENGHO'!BG55)/'Indice PondENGHO'!$BP55</f>
        <v>0.30529682725608426</v>
      </c>
      <c r="X59">
        <f>+X$3*('Indice PondENGHO'!BH56-'Indice PondENGHO'!BH55)/'Indice PondENGHO'!$BP55</f>
        <v>0.21302441237480288</v>
      </c>
      <c r="Y59">
        <f>+Y$3*('Indice PondENGHO'!BI56-'Indice PondENGHO'!BI55)/'Indice PondENGHO'!$BP55</f>
        <v>3.7581067931252293E-2</v>
      </c>
      <c r="Z59">
        <f>+Z$3*('Indice PondENGHO'!BJ56-'Indice PondENGHO'!BJ55)/'Indice PondENGHO'!$BP55</f>
        <v>0.2310127483434985</v>
      </c>
      <c r="AA59">
        <f>+AA$3*('Indice PondENGHO'!BK56-'Indice PondENGHO'!BK55)/'Indice PondENGHO'!$BP55</f>
        <v>8.7269252756895357E-2</v>
      </c>
      <c r="AC59" s="72">
        <f t="shared" si="7"/>
        <v>0.62170112885317297</v>
      </c>
      <c r="AD59" s="72">
        <f t="shared" si="8"/>
        <v>1.7841075685509536E-2</v>
      </c>
      <c r="AE59" s="72">
        <f t="shared" si="9"/>
        <v>3.7142995578504728E-2</v>
      </c>
      <c r="AF59" s="72">
        <f t="shared" si="10"/>
        <v>3.1268940836702397E-2</v>
      </c>
      <c r="AG59" s="72">
        <f t="shared" si="11"/>
        <v>-9.7302655195661558E-2</v>
      </c>
      <c r="AH59" s="72">
        <f t="shared" si="12"/>
        <v>-8.7762681919672708E-2</v>
      </c>
      <c r="AI59" s="72">
        <f t="shared" si="13"/>
        <v>-0.22366761307719324</v>
      </c>
      <c r="AJ59" s="72">
        <f t="shared" si="14"/>
        <v>1.6857104565932868E-2</v>
      </c>
      <c r="AK59" s="72">
        <f t="shared" si="15"/>
        <v>-4.1136662825364351E-2</v>
      </c>
      <c r="AL59" s="72">
        <f t="shared" si="16"/>
        <v>-2.1870736567868213E-2</v>
      </c>
      <c r="AM59" s="72">
        <f t="shared" si="17"/>
        <v>-0.10803443918680977</v>
      </c>
      <c r="AN59" s="72">
        <f t="shared" si="18"/>
        <v>-2.368951785388089E-2</v>
      </c>
    </row>
    <row r="60" spans="2:40" x14ac:dyDescent="0.3">
      <c r="B60" s="66">
        <f>+'Indice PondENGHO'!A57</f>
        <v>44378</v>
      </c>
      <c r="C60" s="72">
        <f>C$3*('Indice PondENGHO'!D57-'Indice PondENGHO'!D56)/'Indice PondENGHO'!$BL56</f>
        <v>1.1928830177718845</v>
      </c>
      <c r="D60" s="72">
        <f>D$3*('Indice PondENGHO'!E57-'Indice PondENGHO'!E56)/'Indice PondENGHO'!$BL56</f>
        <v>5.4794387137440892E-2</v>
      </c>
      <c r="E60" s="72">
        <f>E$3*('Indice PondENGHO'!F57-'Indice PondENGHO'!F56)/'Indice PondENGHO'!$BL56</f>
        <v>0.12459834144186616</v>
      </c>
      <c r="F60" s="72">
        <f>F$3*('Indice PondENGHO'!G57-'Indice PondENGHO'!G56)/'Indice PondENGHO'!$BL56</f>
        <v>0.32378291568709855</v>
      </c>
      <c r="G60" s="72">
        <f>G$3*('Indice PondENGHO'!H57-'Indice PondENGHO'!H56)/'Indice PondENGHO'!$BL56</f>
        <v>0.11115481889172835</v>
      </c>
      <c r="H60" s="72">
        <f>H$3*('Indice PondENGHO'!I57-'Indice PondENGHO'!I56)/'Indice PondENGHO'!$BL56</f>
        <v>0.1875579543714008</v>
      </c>
      <c r="I60" s="72">
        <f>I$3*('Indice PondENGHO'!J57-'Indice PondENGHO'!J56)/'Indice PondENGHO'!$BL56</f>
        <v>0.28018790666586285</v>
      </c>
      <c r="J60" s="72">
        <f>J$3*('Indice PondENGHO'!K57-'Indice PondENGHO'!K56)/'Indice PondENGHO'!$BL56</f>
        <v>2.8483198990884504E-2</v>
      </c>
      <c r="K60" s="72">
        <f>K$3*('Indice PondENGHO'!L57-'Indice PondENGHO'!L56)/'Indice PondENGHO'!$BL56</f>
        <v>0.222025660415579</v>
      </c>
      <c r="L60" s="72">
        <f>L$3*('Indice PondENGHO'!M57-'Indice PondENGHO'!M56)/'Indice PondENGHO'!$BL56</f>
        <v>3.417249586156261E-2</v>
      </c>
      <c r="M60" s="72">
        <f>M$3*('Indice PondENGHO'!N57-'Indice PondENGHO'!N56)/'Indice PondENGHO'!$BL56</f>
        <v>0.1868633393685129</v>
      </c>
      <c r="N60" s="72">
        <f>N$3*('Indice PondENGHO'!O57-'Indice PondENGHO'!O56)/'Indice PondENGHO'!$BL56</f>
        <v>9.6794678940836959E-2</v>
      </c>
      <c r="O60" s="66"/>
      <c r="P60">
        <f>+P$3*('Indice PondENGHO'!AZ57-'Indice PondENGHO'!AZ56)/'Indice PondENGHO'!$BP56</f>
        <v>0.57888038575101863</v>
      </c>
      <c r="Q60">
        <f>+Q$3*('Indice PondENGHO'!BA57-'Indice PondENGHO'!BA56)/'Indice PondENGHO'!$BP56</f>
        <v>4.8589797975154204E-2</v>
      </c>
      <c r="R60">
        <f>+R$3*('Indice PondENGHO'!BB57-'Indice PondENGHO'!BB56)/'Indice PondENGHO'!$BP56</f>
        <v>7.4762073747954669E-2</v>
      </c>
      <c r="S60">
        <f>+S$3*('Indice PondENGHO'!BC57-'Indice PondENGHO'!BC56)/'Indice PondENGHO'!$BP56</f>
        <v>0.38710995383160712</v>
      </c>
      <c r="T60">
        <f>+T$3*('Indice PondENGHO'!BD57-'Indice PondENGHO'!BD56)/'Indice PondENGHO'!$BP56</f>
        <v>0.19408846791785636</v>
      </c>
      <c r="U60">
        <f>+U$3*('Indice PondENGHO'!BE57-'Indice PondENGHO'!BE56)/'Indice PondENGHO'!$BP56</f>
        <v>0.31172086903570095</v>
      </c>
      <c r="V60">
        <f>+V$3*('Indice PondENGHO'!BF57-'Indice PondENGHO'!BF56)/'Indice PondENGHO'!$BP56</f>
        <v>0.39150218504512896</v>
      </c>
      <c r="W60">
        <f>+W$3*('Indice PondENGHO'!BG57-'Indice PondENGHO'!BG56)/'Indice PondENGHO'!$BP56</f>
        <v>1.2220957159414821E-2</v>
      </c>
      <c r="X60">
        <f>+X$3*('Indice PondENGHO'!BH57-'Indice PondENGHO'!BH56)/'Indice PondENGHO'!$BP56</f>
        <v>0.30031576719855474</v>
      </c>
      <c r="Y60">
        <f>+Y$3*('Indice PondENGHO'!BI57-'Indice PondENGHO'!BI56)/'Indice PondENGHO'!$BP56</f>
        <v>0.10998825661857305</v>
      </c>
      <c r="Z60">
        <f>+Z$3*('Indice PondENGHO'!BJ57-'Indice PondENGHO'!BJ56)/'Indice PondENGHO'!$BP56</f>
        <v>0.36947205252217041</v>
      </c>
      <c r="AA60">
        <f>+AA$3*('Indice PondENGHO'!BK57-'Indice PondENGHO'!BK56)/'Indice PondENGHO'!$BP56</f>
        <v>0.14748209179336957</v>
      </c>
      <c r="AC60" s="72">
        <f t="shared" si="7"/>
        <v>0.61400263202086591</v>
      </c>
      <c r="AD60" s="72">
        <f t="shared" si="8"/>
        <v>6.2045891622866875E-3</v>
      </c>
      <c r="AE60" s="72">
        <f t="shared" si="9"/>
        <v>4.9836267693911487E-2</v>
      </c>
      <c r="AF60" s="72">
        <f t="shared" si="10"/>
        <v>-6.3327038144508574E-2</v>
      </c>
      <c r="AG60" s="72">
        <f t="shared" si="11"/>
        <v>-8.2933649026128015E-2</v>
      </c>
      <c r="AH60" s="72">
        <f t="shared" si="12"/>
        <v>-0.12416291466430016</v>
      </c>
      <c r="AI60" s="72">
        <f t="shared" si="13"/>
        <v>-0.11131427837926611</v>
      </c>
      <c r="AJ60" s="72">
        <f t="shared" si="14"/>
        <v>1.6262241831469681E-2</v>
      </c>
      <c r="AK60" s="72">
        <f t="shared" si="15"/>
        <v>-7.8290106782975738E-2</v>
      </c>
      <c r="AL60" s="72">
        <f t="shared" si="16"/>
        <v>-7.5815760757010436E-2</v>
      </c>
      <c r="AM60" s="72">
        <f t="shared" si="17"/>
        <v>-0.18260871315365751</v>
      </c>
      <c r="AN60" s="72">
        <f t="shared" si="18"/>
        <v>-5.0687412852532615E-2</v>
      </c>
    </row>
    <row r="61" spans="2:40" x14ac:dyDescent="0.3">
      <c r="B61" s="66">
        <f>+'Indice PondENGHO'!A58</f>
        <v>44409</v>
      </c>
      <c r="C61" s="72">
        <f>C$3*('Indice PondENGHO'!D58-'Indice PondENGHO'!D57)/'Indice PondENGHO'!$BL57</f>
        <v>0.5514768155907821</v>
      </c>
      <c r="D61" s="72">
        <f>D$3*('Indice PondENGHO'!E58-'Indice PondENGHO'!E57)/'Indice PondENGHO'!$BL57</f>
        <v>3.966656802836252E-2</v>
      </c>
      <c r="E61" s="72">
        <f>E$3*('Indice PondENGHO'!F58-'Indice PondENGHO'!F57)/'Indice PondENGHO'!$BL57</f>
        <v>0.26256098804728778</v>
      </c>
      <c r="F61" s="72">
        <f>F$3*('Indice PondENGHO'!G58-'Indice PondENGHO'!G57)/'Indice PondENGHO'!$BL57</f>
        <v>0.12504350697852834</v>
      </c>
      <c r="G61" s="72">
        <f>G$3*('Indice PondENGHO'!H58-'Indice PondENGHO'!H57)/'Indice PondENGHO'!$BL57</f>
        <v>0.13667516779575764</v>
      </c>
      <c r="H61" s="72">
        <f>H$3*('Indice PondENGHO'!I58-'Indice PondENGHO'!I57)/'Indice PondENGHO'!$BL57</f>
        <v>0.18832938062106758</v>
      </c>
      <c r="I61" s="72">
        <f>I$3*('Indice PondENGHO'!J58-'Indice PondENGHO'!J57)/'Indice PondENGHO'!$BL57</f>
        <v>0.27981628565869932</v>
      </c>
      <c r="J61" s="72">
        <f>J$3*('Indice PondENGHO'!K58-'Indice PondENGHO'!K57)/'Indice PondENGHO'!$BL57</f>
        <v>-2.0879549409810794E-2</v>
      </c>
      <c r="K61" s="72">
        <f>K$3*('Indice PondENGHO'!L58-'Indice PondENGHO'!L57)/'Indice PondENGHO'!$BL57</f>
        <v>0.27120537367158992</v>
      </c>
      <c r="L61" s="72">
        <f>L$3*('Indice PondENGHO'!M58-'Indice PondENGHO'!M57)/'Indice PondENGHO'!$BL57</f>
        <v>6.0938207490929909E-2</v>
      </c>
      <c r="M61" s="72">
        <f>M$3*('Indice PondENGHO'!N58-'Indice PondENGHO'!N57)/'Indice PondENGHO'!$BL57</f>
        <v>0.12060004136902486</v>
      </c>
      <c r="N61" s="72">
        <f>N$3*('Indice PondENGHO'!O58-'Indice PondENGHO'!O57)/'Indice PondENGHO'!$BL57</f>
        <v>0.1050422009468847</v>
      </c>
      <c r="O61" s="66"/>
      <c r="P61">
        <f>+P$3*('Indice PondENGHO'!AZ58-'Indice PondENGHO'!AZ57)/'Indice PondENGHO'!$BP57</f>
        <v>0.25815813316501351</v>
      </c>
      <c r="Q61">
        <f>+Q$3*('Indice PondENGHO'!BA58-'Indice PondENGHO'!BA57)/'Indice PondENGHO'!$BP57</f>
        <v>3.0263164318880483E-2</v>
      </c>
      <c r="R61">
        <f>+R$3*('Indice PondENGHO'!BB58-'Indice PondENGHO'!BB57)/'Indice PondENGHO'!$BP57</f>
        <v>0.20141375522831792</v>
      </c>
      <c r="S61">
        <f>+S$3*('Indice PondENGHO'!BC58-'Indice PondENGHO'!BC57)/'Indice PondENGHO'!$BP57</f>
        <v>0.18876745518444504</v>
      </c>
      <c r="T61">
        <f>+T$3*('Indice PondENGHO'!BD58-'Indice PondENGHO'!BD57)/'Indice PondENGHO'!$BP57</f>
        <v>0.22986894333639804</v>
      </c>
      <c r="U61">
        <f>+U$3*('Indice PondENGHO'!BE58-'Indice PondENGHO'!BE57)/'Indice PondENGHO'!$BP57</f>
        <v>0.37940471797146641</v>
      </c>
      <c r="V61">
        <f>+V$3*('Indice PondENGHO'!BF58-'Indice PondENGHO'!BF57)/'Indice PondENGHO'!$BP57</f>
        <v>0.43798251370623453</v>
      </c>
      <c r="W61">
        <f>+W$3*('Indice PondENGHO'!BG58-'Indice PondENGHO'!BG57)/'Indice PondENGHO'!$BP57</f>
        <v>-2.7855770486668263E-2</v>
      </c>
      <c r="X61">
        <f>+X$3*('Indice PondENGHO'!BH58-'Indice PondENGHO'!BH57)/'Indice PondENGHO'!$BP57</f>
        <v>0.35071503738071247</v>
      </c>
      <c r="Y61">
        <f>+Y$3*('Indice PondENGHO'!BI58-'Indice PondENGHO'!BI57)/'Indice PondENGHO'!$BP57</f>
        <v>0.14386386035291054</v>
      </c>
      <c r="Z61">
        <f>+Z$3*('Indice PondENGHO'!BJ58-'Indice PondENGHO'!BJ57)/'Indice PondENGHO'!$BP57</f>
        <v>0.2142662160065987</v>
      </c>
      <c r="AA61">
        <f>+AA$3*('Indice PondENGHO'!BK58-'Indice PondENGHO'!BK57)/'Indice PondENGHO'!$BP57</f>
        <v>0.14613252535462731</v>
      </c>
      <c r="AC61" s="72">
        <f t="shared" si="7"/>
        <v>0.29331868242576858</v>
      </c>
      <c r="AD61" s="72">
        <f t="shared" si="8"/>
        <v>9.4034037094820368E-3</v>
      </c>
      <c r="AE61" s="72">
        <f t="shared" si="9"/>
        <v>6.114723281896986E-2</v>
      </c>
      <c r="AF61" s="72">
        <f t="shared" si="10"/>
        <v>-6.3723948205916703E-2</v>
      </c>
      <c r="AG61" s="72">
        <f t="shared" si="11"/>
        <v>-9.31937755406404E-2</v>
      </c>
      <c r="AH61" s="72">
        <f t="shared" si="12"/>
        <v>-0.19107533735039883</v>
      </c>
      <c r="AI61" s="72">
        <f t="shared" si="13"/>
        <v>-0.15816622804753522</v>
      </c>
      <c r="AJ61" s="72">
        <f t="shared" si="14"/>
        <v>6.9762210768574695E-3</v>
      </c>
      <c r="AK61" s="72">
        <f t="shared" si="15"/>
        <v>-7.9509663709122547E-2</v>
      </c>
      <c r="AL61" s="72">
        <f t="shared" si="16"/>
        <v>-8.2925652861980642E-2</v>
      </c>
      <c r="AM61" s="72">
        <f t="shared" si="17"/>
        <v>-9.3666174637573846E-2</v>
      </c>
      <c r="AN61" s="72">
        <f t="shared" si="18"/>
        <v>-4.1090324407742615E-2</v>
      </c>
    </row>
    <row r="62" spans="2:40" x14ac:dyDescent="0.3">
      <c r="B62" s="66">
        <f>+'Indice PondENGHO'!A59</f>
        <v>44440</v>
      </c>
      <c r="C62" s="72">
        <f>C$3*('Indice PondENGHO'!D59-'Indice PondENGHO'!D58)/'Indice PondENGHO'!$BL58</f>
        <v>1.022700968050348</v>
      </c>
      <c r="D62" s="72">
        <f>D$3*('Indice PondENGHO'!E59-'Indice PondENGHO'!E58)/'Indice PondENGHO'!$BL58</f>
        <v>0.10651167135872074</v>
      </c>
      <c r="E62" s="72">
        <f>E$3*('Indice PondENGHO'!F59-'Indice PondENGHO'!F58)/'Indice PondENGHO'!$BL58</f>
        <v>0.45191098146631475</v>
      </c>
      <c r="F62" s="72">
        <f>F$3*('Indice PondENGHO'!G59-'Indice PondENGHO'!G58)/'Indice PondENGHO'!$BL58</f>
        <v>0.24998690019656267</v>
      </c>
      <c r="G62" s="72">
        <f>G$3*('Indice PondENGHO'!H59-'Indice PondENGHO'!H58)/'Indice PondENGHO'!$BL58</f>
        <v>0.13620470288320932</v>
      </c>
      <c r="H62" s="72">
        <f>H$3*('Indice PondENGHO'!I59-'Indice PondENGHO'!I58)/'Indice PondENGHO'!$BL58</f>
        <v>0.1973323071075786</v>
      </c>
      <c r="I62" s="72">
        <f>I$3*('Indice PondENGHO'!J59-'Indice PondENGHO'!J58)/'Indice PondENGHO'!$BL58</f>
        <v>0.31843686568888846</v>
      </c>
      <c r="J62" s="72">
        <f>J$3*('Indice PondENGHO'!K59-'Indice PondENGHO'!K58)/'Indice PondENGHO'!$BL58</f>
        <v>0.11795198539930356</v>
      </c>
      <c r="K62" s="72">
        <f>K$3*('Indice PondENGHO'!L59-'Indice PondENGHO'!L58)/'Indice PondENGHO'!$BL58</f>
        <v>0.27831357220737318</v>
      </c>
      <c r="L62" s="72">
        <f>L$3*('Indice PondENGHO'!M59-'Indice PondENGHO'!M58)/'Indice PondENGHO'!$BL58</f>
        <v>4.460831045216216E-2</v>
      </c>
      <c r="M62" s="72">
        <f>M$3*('Indice PondENGHO'!N59-'Indice PondENGHO'!N58)/'Indice PondENGHO'!$BL58</f>
        <v>0.16027056489763181</v>
      </c>
      <c r="N62" s="72">
        <f>N$3*('Indice PondENGHO'!O59-'Indice PondENGHO'!O58)/'Indice PondENGHO'!$BL58</f>
        <v>7.5277091395716172E-2</v>
      </c>
      <c r="O62" s="66"/>
      <c r="P62">
        <f>+P$3*('Indice PondENGHO'!AZ59-'Indice PondENGHO'!AZ58)/'Indice PondENGHO'!$BP58</f>
        <v>0.49986681390024784</v>
      </c>
      <c r="Q62">
        <f>+Q$3*('Indice PondENGHO'!BA59-'Indice PondENGHO'!BA58)/'Indice PondENGHO'!$BP58</f>
        <v>9.1259172269833447E-2</v>
      </c>
      <c r="R62">
        <f>+R$3*('Indice PondENGHO'!BB59-'Indice PondENGHO'!BB58)/'Indice PondENGHO'!$BP58</f>
        <v>0.36348674588794916</v>
      </c>
      <c r="S62">
        <f>+S$3*('Indice PondENGHO'!BC59-'Indice PondENGHO'!BC58)/'Indice PondENGHO'!$BP58</f>
        <v>0.23873563265832567</v>
      </c>
      <c r="T62">
        <f>+T$3*('Indice PondENGHO'!BD59-'Indice PondENGHO'!BD58)/'Indice PondENGHO'!$BP58</f>
        <v>0.25406266343896095</v>
      </c>
      <c r="U62">
        <f>+U$3*('Indice PondENGHO'!BE59-'Indice PondENGHO'!BE58)/'Indice PondENGHO'!$BP58</f>
        <v>0.39394867887196883</v>
      </c>
      <c r="V62">
        <f>+V$3*('Indice PondENGHO'!BF59-'Indice PondENGHO'!BF58)/'Indice PondENGHO'!$BP58</f>
        <v>0.53548511858500736</v>
      </c>
      <c r="W62">
        <f>+W$3*('Indice PondENGHO'!BG59-'Indice PondENGHO'!BG58)/'Indice PondENGHO'!$BP58</f>
        <v>0.12316050472983146</v>
      </c>
      <c r="X62">
        <f>+X$3*('Indice PondENGHO'!BH59-'Indice PondENGHO'!BH58)/'Indice PondENGHO'!$BP58</f>
        <v>0.37100732459512709</v>
      </c>
      <c r="Y62">
        <f>+Y$3*('Indice PondENGHO'!BI59-'Indice PondENGHO'!BI58)/'Indice PondENGHO'!$BP58</f>
        <v>0.11566191657579018</v>
      </c>
      <c r="Z62">
        <f>+Z$3*('Indice PondENGHO'!BJ59-'Indice PondENGHO'!BJ58)/'Indice PondENGHO'!$BP58</f>
        <v>0.32272008542570724</v>
      </c>
      <c r="AA62">
        <f>+AA$3*('Indice PondENGHO'!BK59-'Indice PondENGHO'!BK58)/'Indice PondENGHO'!$BP58</f>
        <v>9.3283825431636491E-2</v>
      </c>
      <c r="AC62" s="72">
        <f t="shared" si="7"/>
        <v>0.52283415415010026</v>
      </c>
      <c r="AD62" s="72">
        <f t="shared" si="8"/>
        <v>1.5252499088887289E-2</v>
      </c>
      <c r="AE62" s="72">
        <f t="shared" si="9"/>
        <v>8.8424235578365595E-2</v>
      </c>
      <c r="AF62" s="72">
        <f t="shared" si="10"/>
        <v>1.1251267538236992E-2</v>
      </c>
      <c r="AG62" s="72">
        <f t="shared" si="11"/>
        <v>-0.11785796055575162</v>
      </c>
      <c r="AH62" s="72">
        <f t="shared" si="12"/>
        <v>-0.19661637176439023</v>
      </c>
      <c r="AI62" s="72">
        <f t="shared" si="13"/>
        <v>-0.2170482528961189</v>
      </c>
      <c r="AJ62" s="72">
        <f t="shared" si="14"/>
        <v>-5.2085193305279054E-3</v>
      </c>
      <c r="AK62" s="72">
        <f t="shared" si="15"/>
        <v>-9.2693752387753903E-2</v>
      </c>
      <c r="AL62" s="72">
        <f t="shared" si="16"/>
        <v>-7.1053606123628016E-2</v>
      </c>
      <c r="AM62" s="72">
        <f t="shared" si="17"/>
        <v>-0.16244952052807543</v>
      </c>
      <c r="AN62" s="72">
        <f t="shared" si="18"/>
        <v>-1.8006734035920319E-2</v>
      </c>
    </row>
    <row r="63" spans="2:40" x14ac:dyDescent="0.3">
      <c r="B63" s="66">
        <f>+'Indice PondENGHO'!A60</f>
        <v>44470</v>
      </c>
      <c r="C63" s="72">
        <f>C$3*('Indice PondENGHO'!D60-'Indice PondENGHO'!D59)/'Indice PondENGHO'!$BL59</f>
        <v>1.216110542035381</v>
      </c>
      <c r="D63" s="72">
        <f>D$3*('Indice PondENGHO'!E60-'Indice PondENGHO'!E59)/'Indice PondENGHO'!$BL59</f>
        <v>4.4402930013905911E-2</v>
      </c>
      <c r="E63" s="72">
        <f>E$3*('Indice PondENGHO'!F60-'Indice PondENGHO'!F59)/'Indice PondENGHO'!$BL59</f>
        <v>0.39462121636213937</v>
      </c>
      <c r="F63" s="72">
        <f>F$3*('Indice PondENGHO'!G60-'Indice PondENGHO'!G59)/'Indice PondENGHO'!$BL59</f>
        <v>0.28982360591571765</v>
      </c>
      <c r="G63" s="72">
        <f>G$3*('Indice PondENGHO'!H60-'Indice PondENGHO'!H59)/'Indice PondENGHO'!$BL59</f>
        <v>0.11156028331377463</v>
      </c>
      <c r="H63" s="72">
        <f>H$3*('Indice PondENGHO'!I60-'Indice PondENGHO'!I59)/'Indice PondENGHO'!$BL59</f>
        <v>0.21152911388540985</v>
      </c>
      <c r="I63" s="72">
        <f>I$3*('Indice PondENGHO'!J60-'Indice PondENGHO'!J59)/'Indice PondENGHO'!$BL59</f>
        <v>0.35172678643232186</v>
      </c>
      <c r="J63" s="72">
        <f>J$3*('Indice PondENGHO'!K60-'Indice PondENGHO'!K59)/'Indice PondENGHO'!$BL59</f>
        <v>5.0986702382184113E-2</v>
      </c>
      <c r="K63" s="72">
        <f>K$3*('Indice PondENGHO'!L60-'Indice PondENGHO'!L59)/'Indice PondENGHO'!$BL59</f>
        <v>0.29464761669922329</v>
      </c>
      <c r="L63" s="72">
        <f>L$3*('Indice PondENGHO'!M60-'Indice PondENGHO'!M59)/'Indice PondENGHO'!$BL59</f>
        <v>1.8978205460040053E-2</v>
      </c>
      <c r="M63" s="72">
        <f>M$3*('Indice PondENGHO'!N60-'Indice PondENGHO'!N59)/'Indice PondENGHO'!$BL59</f>
        <v>0.16606170955314417</v>
      </c>
      <c r="N63" s="72">
        <f>N$3*('Indice PondENGHO'!O60-'Indice PondENGHO'!O59)/'Indice PondENGHO'!$BL59</f>
        <v>0.10255511863277965</v>
      </c>
      <c r="O63" s="66"/>
      <c r="P63">
        <f>+P$3*('Indice PondENGHO'!AZ60-'Indice PondENGHO'!AZ59)/'Indice PondENGHO'!$BP59</f>
        <v>0.56314426198936052</v>
      </c>
      <c r="Q63">
        <f>+Q$3*('Indice PondENGHO'!BA60-'Indice PondENGHO'!BA59)/'Indice PondENGHO'!$BP59</f>
        <v>3.3700586879512724E-2</v>
      </c>
      <c r="R63">
        <f>+R$3*('Indice PondENGHO'!BB60-'Indice PondENGHO'!BB59)/'Indice PondENGHO'!$BP59</f>
        <v>0.31344708701979879</v>
      </c>
      <c r="S63">
        <f>+S$3*('Indice PondENGHO'!BC60-'Indice PondENGHO'!BC59)/'Indice PondENGHO'!$BP59</f>
        <v>0.31566531573318463</v>
      </c>
      <c r="T63">
        <f>+T$3*('Indice PondENGHO'!BD60-'Indice PondENGHO'!BD59)/'Indice PondENGHO'!$BP59</f>
        <v>0.19906782377214913</v>
      </c>
      <c r="U63">
        <f>+U$3*('Indice PondENGHO'!BE60-'Indice PondENGHO'!BE59)/'Indice PondENGHO'!$BP59</f>
        <v>0.44865757500908082</v>
      </c>
      <c r="V63">
        <f>+V$3*('Indice PondENGHO'!BF60-'Indice PondENGHO'!BF59)/'Indice PondENGHO'!$BP59</f>
        <v>0.52995009254651682</v>
      </c>
      <c r="W63">
        <f>+W$3*('Indice PondENGHO'!BG60-'Indice PondENGHO'!BG59)/'Indice PondENGHO'!$BP59</f>
        <v>4.5010150240260643E-2</v>
      </c>
      <c r="X63">
        <f>+X$3*('Indice PondENGHO'!BH60-'Indice PondENGHO'!BH59)/'Indice PondENGHO'!$BP59</f>
        <v>0.37746099882579692</v>
      </c>
      <c r="Y63">
        <f>+Y$3*('Indice PondENGHO'!BI60-'Indice PondENGHO'!BI59)/'Indice PondENGHO'!$BP59</f>
        <v>4.1868210124199751E-2</v>
      </c>
      <c r="Z63">
        <f>+Z$3*('Indice PondENGHO'!BJ60-'Indice PondENGHO'!BJ59)/'Indice PondENGHO'!$BP59</f>
        <v>0.3168648975917589</v>
      </c>
      <c r="AA63">
        <f>+AA$3*('Indice PondENGHO'!BK60-'Indice PondENGHO'!BK59)/'Indice PondENGHO'!$BP59</f>
        <v>0.15363332927190887</v>
      </c>
      <c r="AC63" s="72">
        <f t="shared" si="7"/>
        <v>0.65296628004602053</v>
      </c>
      <c r="AD63" s="72">
        <f t="shared" si="8"/>
        <v>1.0702343134393187E-2</v>
      </c>
      <c r="AE63" s="72">
        <f t="shared" si="9"/>
        <v>8.1174129342340584E-2</v>
      </c>
      <c r="AF63" s="72">
        <f t="shared" si="10"/>
        <v>-2.5841709817466973E-2</v>
      </c>
      <c r="AG63" s="72">
        <f t="shared" si="11"/>
        <v>-8.75075404583745E-2</v>
      </c>
      <c r="AH63" s="72">
        <f t="shared" si="12"/>
        <v>-0.23712846112367097</v>
      </c>
      <c r="AI63" s="72">
        <f t="shared" si="13"/>
        <v>-0.17822330611419496</v>
      </c>
      <c r="AJ63" s="72">
        <f t="shared" si="14"/>
        <v>5.9765521419234691E-3</v>
      </c>
      <c r="AK63" s="72">
        <f t="shared" si="15"/>
        <v>-8.2813382126573631E-2</v>
      </c>
      <c r="AL63" s="72">
        <f t="shared" si="16"/>
        <v>-2.2890004664159698E-2</v>
      </c>
      <c r="AM63" s="72">
        <f t="shared" si="17"/>
        <v>-0.15080318803861473</v>
      </c>
      <c r="AN63" s="72">
        <f t="shared" si="18"/>
        <v>-5.1078210639129221E-2</v>
      </c>
    </row>
    <row r="64" spans="2:40" x14ac:dyDescent="0.3">
      <c r="B64" s="66">
        <f>+'Indice PondENGHO'!A61</f>
        <v>44501</v>
      </c>
      <c r="C64" s="72">
        <f>C$3*('Indice PondENGHO'!D61-'Indice PondENGHO'!D60)/'Indice PondENGHO'!$BL60</f>
        <v>0.81143265582811797</v>
      </c>
      <c r="D64" s="72">
        <f>D$3*('Indice PondENGHO'!E61-'Indice PondENGHO'!E60)/'Indice PondENGHO'!$BL60</f>
        <v>2.3183120835157764E-2</v>
      </c>
      <c r="E64" s="72">
        <f>E$3*('Indice PondENGHO'!F61-'Indice PondENGHO'!F60)/'Indice PondENGHO'!$BL60</f>
        <v>0.33336981318550701</v>
      </c>
      <c r="F64" s="72">
        <f>F$3*('Indice PondENGHO'!G61-'Indice PondENGHO'!G60)/'Indice PondENGHO'!$BL60</f>
        <v>0.27472750180215438</v>
      </c>
      <c r="G64" s="72">
        <f>G$3*('Indice PondENGHO'!H61-'Indice PondENGHO'!H60)/'Indice PondENGHO'!$BL60</f>
        <v>0.10889021031428868</v>
      </c>
      <c r="H64" s="72">
        <f>H$3*('Indice PondENGHO'!I61-'Indice PondENGHO'!I60)/'Indice PondENGHO'!$BL60</f>
        <v>0.12387710178192997</v>
      </c>
      <c r="I64" s="72">
        <f>I$3*('Indice PondENGHO'!J61-'Indice PondENGHO'!J60)/'Indice PondENGHO'!$BL60</f>
        <v>0.27340247312723071</v>
      </c>
      <c r="J64" s="72">
        <f>J$3*('Indice PondENGHO'!K61-'Indice PondENGHO'!K60)/'Indice PondENGHO'!$BL60</f>
        <v>4.0011330948116632E-2</v>
      </c>
      <c r="K64" s="72">
        <f>K$3*('Indice PondENGHO'!L61-'Indice PondENGHO'!L60)/'Indice PondENGHO'!$BL60</f>
        <v>0.12180602546011066</v>
      </c>
      <c r="L64" s="72">
        <f>L$3*('Indice PondENGHO'!M61-'Indice PondENGHO'!M60)/'Indice PondENGHO'!$BL60</f>
        <v>1.0790529572149302E-2</v>
      </c>
      <c r="M64" s="72">
        <f>M$3*('Indice PondENGHO'!N61-'Indice PondENGHO'!N60)/'Indice PondENGHO'!$BL60</f>
        <v>0.19780607093846647</v>
      </c>
      <c r="N64" s="72">
        <f>N$3*('Indice PondENGHO'!O61-'Indice PondENGHO'!O60)/'Indice PondENGHO'!$BL60</f>
        <v>6.7812565082045015E-2</v>
      </c>
      <c r="O64" s="66"/>
      <c r="P64">
        <f>+P$3*('Indice PondENGHO'!AZ61-'Indice PondENGHO'!AZ60)/'Indice PondENGHO'!$BP60</f>
        <v>0.33659707523927562</v>
      </c>
      <c r="Q64">
        <f>+Q$3*('Indice PondENGHO'!BA61-'Indice PondENGHO'!BA60)/'Indice PondENGHO'!$BP60</f>
        <v>1.5813872559824926E-2</v>
      </c>
      <c r="R64">
        <f>+R$3*('Indice PondENGHO'!BB61-'Indice PondENGHO'!BB60)/'Indice PondENGHO'!$BP60</f>
        <v>0.25900440135906366</v>
      </c>
      <c r="S64">
        <f>+S$3*('Indice PondENGHO'!BC61-'Indice PondENGHO'!BC60)/'Indice PondENGHO'!$BP60</f>
        <v>0.25508304806380699</v>
      </c>
      <c r="T64">
        <f>+T$3*('Indice PondENGHO'!BD61-'Indice PondENGHO'!BD60)/'Indice PondENGHO'!$BP60</f>
        <v>0.19313258502421074</v>
      </c>
      <c r="U64">
        <f>+U$3*('Indice PondENGHO'!BE61-'Indice PondENGHO'!BE60)/'Indice PondENGHO'!$BP60</f>
        <v>0.21026335787201103</v>
      </c>
      <c r="V64">
        <f>+V$3*('Indice PondENGHO'!BF61-'Indice PondENGHO'!BF60)/'Indice PondENGHO'!$BP60</f>
        <v>0.37399558142283762</v>
      </c>
      <c r="W64">
        <f>+W$3*('Indice PondENGHO'!BG61-'Indice PondENGHO'!BG60)/'Indice PondENGHO'!$BP60</f>
        <v>2.8957280235969204E-2</v>
      </c>
      <c r="X64">
        <f>+X$3*('Indice PondENGHO'!BH61-'Indice PondENGHO'!BH60)/'Indice PondENGHO'!$BP60</f>
        <v>0.13128371480955439</v>
      </c>
      <c r="Y64">
        <f>+Y$3*('Indice PondENGHO'!BI61-'Indice PondENGHO'!BI60)/'Indice PondENGHO'!$BP60</f>
        <v>2.1458419639110445E-2</v>
      </c>
      <c r="Z64">
        <f>+Z$3*('Indice PondENGHO'!BJ61-'Indice PondENGHO'!BJ60)/'Indice PondENGHO'!$BP60</f>
        <v>0.39909642779399318</v>
      </c>
      <c r="AA64">
        <f>+AA$3*('Indice PondENGHO'!BK61-'Indice PondENGHO'!BK60)/'Indice PondENGHO'!$BP60</f>
        <v>8.7113371385494437E-2</v>
      </c>
      <c r="AC64" s="72">
        <f t="shared" si="7"/>
        <v>0.47483558058884234</v>
      </c>
      <c r="AD64" s="72">
        <f t="shared" si="8"/>
        <v>7.3692482753328382E-3</v>
      </c>
      <c r="AE64" s="72">
        <f t="shared" si="9"/>
        <v>7.4365411826443351E-2</v>
      </c>
      <c r="AF64" s="72">
        <f t="shared" si="10"/>
        <v>1.9644453738347389E-2</v>
      </c>
      <c r="AG64" s="72">
        <f t="shared" si="11"/>
        <v>-8.424237470992206E-2</v>
      </c>
      <c r="AH64" s="72">
        <f t="shared" si="12"/>
        <v>-8.6386256090081062E-2</v>
      </c>
      <c r="AI64" s="72">
        <f t="shared" si="13"/>
        <v>-0.10059310829560691</v>
      </c>
      <c r="AJ64" s="72">
        <f t="shared" si="14"/>
        <v>1.1054050712147427E-2</v>
      </c>
      <c r="AK64" s="72">
        <f t="shared" si="15"/>
        <v>-9.4776893494437353E-3</v>
      </c>
      <c r="AL64" s="72">
        <f t="shared" si="16"/>
        <v>-1.0667890066961143E-2</v>
      </c>
      <c r="AM64" s="72">
        <f t="shared" si="17"/>
        <v>-0.20129035685552671</v>
      </c>
      <c r="AN64" s="72">
        <f t="shared" si="18"/>
        <v>-1.9300806303449422E-2</v>
      </c>
    </row>
    <row r="65" spans="2:40" x14ac:dyDescent="0.3">
      <c r="B65" s="66">
        <f>+'Indice PondENGHO'!A62</f>
        <v>44531</v>
      </c>
      <c r="C65" s="72">
        <f>C$3*('Indice PondENGHO'!D62-'Indice PondENGHO'!D61)/'Indice PondENGHO'!$BL61</f>
        <v>1.6121149092768334</v>
      </c>
      <c r="D65" s="72">
        <f>D$3*('Indice PondENGHO'!E62-'Indice PondENGHO'!E61)/'Indice PondENGHO'!$BL61</f>
        <v>0.10012088380738658</v>
      </c>
      <c r="E65" s="72">
        <f>E$3*('Indice PondENGHO'!F62-'Indice PondENGHO'!F61)/'Indice PondENGHO'!$BL61</f>
        <v>0.39333429982446511</v>
      </c>
      <c r="F65" s="72">
        <f>F$3*('Indice PondENGHO'!G62-'Indice PondENGHO'!G61)/'Indice PondENGHO'!$BL61</f>
        <v>0.23668239426106796</v>
      </c>
      <c r="G65" s="72">
        <f>G$3*('Indice PondENGHO'!H62-'Indice PondENGHO'!H61)/'Indice PondENGHO'!$BL61</f>
        <v>0.13322140859212689</v>
      </c>
      <c r="H65" s="72">
        <f>H$3*('Indice PondENGHO'!I62-'Indice PondENGHO'!I61)/'Indice PondENGHO'!$BL61</f>
        <v>2.7739319577674088E-2</v>
      </c>
      <c r="I65" s="72">
        <f>I$3*('Indice PondENGHO'!J62-'Indice PondENGHO'!J61)/'Indice PondENGHO'!$BL61</f>
        <v>0.50711949573109383</v>
      </c>
      <c r="J65" s="72">
        <f>J$3*('Indice PondENGHO'!K62-'Indice PondENGHO'!K61)/'Indice PondENGHO'!$BL61</f>
        <v>8.4294924921801281E-2</v>
      </c>
      <c r="K65" s="72">
        <f>K$3*('Indice PondENGHO'!L62-'Indice PondENGHO'!L61)/'Indice PondENGHO'!$BL61</f>
        <v>0.28093920908426362</v>
      </c>
      <c r="L65" s="72">
        <f>L$3*('Indice PondENGHO'!M62-'Indice PondENGHO'!M61)/'Indice PondENGHO'!$BL61</f>
        <v>1.3562692681472133E-2</v>
      </c>
      <c r="M65" s="72">
        <f>M$3*('Indice PondENGHO'!N62-'Indice PondENGHO'!N61)/'Indice PondENGHO'!$BL61</f>
        <v>0.26750311873884286</v>
      </c>
      <c r="N65" s="72">
        <f>N$3*('Indice PondENGHO'!O62-'Indice PondENGHO'!O61)/'Indice PondENGHO'!$BL61</f>
        <v>0.10240430706811353</v>
      </c>
      <c r="O65" s="66"/>
      <c r="P65">
        <f>+P$3*('Indice PondENGHO'!AZ62-'Indice PondENGHO'!AZ61)/'Indice PondENGHO'!$BP61</f>
        <v>0.67316888036219236</v>
      </c>
      <c r="Q65">
        <f>+Q$3*('Indice PondENGHO'!BA62-'Indice PondENGHO'!BA61)/'Indice PondENGHO'!$BP61</f>
        <v>8.1863111417722859E-2</v>
      </c>
      <c r="R65">
        <f>+R$3*('Indice PondENGHO'!BB62-'Indice PondENGHO'!BB61)/'Indice PondENGHO'!$BP61</f>
        <v>0.29603198570583017</v>
      </c>
      <c r="S65">
        <f>+S$3*('Indice PondENGHO'!BC62-'Indice PondENGHO'!BC61)/'Indice PondENGHO'!$BP61</f>
        <v>0.26420254196695858</v>
      </c>
      <c r="T65">
        <f>+T$3*('Indice PondENGHO'!BD62-'Indice PondENGHO'!BD61)/'Indice PondENGHO'!$BP61</f>
        <v>0.24168466702592614</v>
      </c>
      <c r="U65">
        <f>+U$3*('Indice PondENGHO'!BE62-'Indice PondENGHO'!BE61)/'Indice PondENGHO'!$BP61</f>
        <v>4.0393637175578589E-2</v>
      </c>
      <c r="V65">
        <f>+V$3*('Indice PondENGHO'!BF62-'Indice PondENGHO'!BF61)/'Indice PondENGHO'!$BP61</f>
        <v>0.85668537535074685</v>
      </c>
      <c r="W65">
        <f>+W$3*('Indice PondENGHO'!BG62-'Indice PondENGHO'!BG61)/'Indice PondENGHO'!$BP61</f>
        <v>7.2392484361625528E-2</v>
      </c>
      <c r="X65">
        <f>+X$3*('Indice PondENGHO'!BH62-'Indice PondENGHO'!BH61)/'Indice PondENGHO'!$BP61</f>
        <v>0.38435837790743421</v>
      </c>
      <c r="Y65">
        <f>+Y$3*('Indice PondENGHO'!BI62-'Indice PondENGHO'!BI61)/'Indice PondENGHO'!$BP61</f>
        <v>4.242270102818959E-2</v>
      </c>
      <c r="Z65">
        <f>+Z$3*('Indice PondENGHO'!BJ62-'Indice PondENGHO'!BJ61)/'Indice PondENGHO'!$BP61</f>
        <v>0.45859303411383762</v>
      </c>
      <c r="AA65">
        <f>+AA$3*('Indice PondENGHO'!BK62-'Indice PondENGHO'!BK61)/'Indice PondENGHO'!$BP61</f>
        <v>0.13376087814181964</v>
      </c>
      <c r="AC65" s="72">
        <f t="shared" si="7"/>
        <v>0.93894602891464107</v>
      </c>
      <c r="AD65" s="72">
        <f t="shared" si="8"/>
        <v>1.8257772389663723E-2</v>
      </c>
      <c r="AE65" s="72">
        <f t="shared" si="9"/>
        <v>9.7302314118634936E-2</v>
      </c>
      <c r="AF65" s="72">
        <f t="shared" si="10"/>
        <v>-2.7520147705890619E-2</v>
      </c>
      <c r="AG65" s="72">
        <f t="shared" si="11"/>
        <v>-0.10846325843379925</v>
      </c>
      <c r="AH65" s="72">
        <f t="shared" si="12"/>
        <v>-1.2654317597904502E-2</v>
      </c>
      <c r="AI65" s="72">
        <f t="shared" si="13"/>
        <v>-0.34956587961965302</v>
      </c>
      <c r="AJ65" s="72">
        <f t="shared" si="14"/>
        <v>1.1902440560175753E-2</v>
      </c>
      <c r="AK65" s="72">
        <f t="shared" si="15"/>
        <v>-0.10341916882317059</v>
      </c>
      <c r="AL65" s="72">
        <f t="shared" si="16"/>
        <v>-2.8860008346717456E-2</v>
      </c>
      <c r="AM65" s="72">
        <f t="shared" si="17"/>
        <v>-0.19108991537499476</v>
      </c>
      <c r="AN65" s="72">
        <f t="shared" si="18"/>
        <v>-3.135657107370611E-2</v>
      </c>
    </row>
    <row r="66" spans="2:40" x14ac:dyDescent="0.3">
      <c r="B66" s="66">
        <f>+'Indice PondENGHO'!A63</f>
        <v>44562</v>
      </c>
      <c r="C66" s="72">
        <f>C$3*('Indice PondENGHO'!D63-'Indice PondENGHO'!D62)/'Indice PondENGHO'!$BL62</f>
        <v>1.7361504594594324</v>
      </c>
      <c r="D66" s="72">
        <f>D$3*('Indice PondENGHO'!E63-'Indice PondENGHO'!E62)/'Indice PondENGHO'!$BL62</f>
        <v>3.4013256735362249E-2</v>
      </c>
      <c r="E66" s="72">
        <f>E$3*('Indice PondENGHO'!F63-'Indice PondENGHO'!F62)/'Indice PondENGHO'!$BL62</f>
        <v>0.21335469789999556</v>
      </c>
      <c r="F66" s="72">
        <f>F$3*('Indice PondENGHO'!G63-'Indice PondENGHO'!G62)/'Indice PondENGHO'!$BL62</f>
        <v>0.23183687739359804</v>
      </c>
      <c r="G66" s="72">
        <f>G$3*('Indice PondENGHO'!H63-'Indice PondENGHO'!H62)/'Indice PondENGHO'!$BL62</f>
        <v>0.13426058359972057</v>
      </c>
      <c r="H66" s="72">
        <f>H$3*('Indice PondENGHO'!I63-'Indice PondENGHO'!I62)/'Indice PondENGHO'!$BL62</f>
        <v>0.18275481365220547</v>
      </c>
      <c r="I66" s="72">
        <f>I$3*('Indice PondENGHO'!J63-'Indice PondENGHO'!J62)/'Indice PondENGHO'!$BL62</f>
        <v>0.32221857914579832</v>
      </c>
      <c r="J66" s="72">
        <f>J$3*('Indice PondENGHO'!K63-'Indice PondENGHO'!K62)/'Indice PondENGHO'!$BL62</f>
        <v>0.31247826176007576</v>
      </c>
      <c r="K66" s="72">
        <f>K$3*('Indice PondENGHO'!L63-'Indice PondENGHO'!L62)/'Indice PondENGHO'!$BL62</f>
        <v>0.29759208646244911</v>
      </c>
      <c r="L66" s="72">
        <f>L$3*('Indice PondENGHO'!M63-'Indice PondENGHO'!M62)/'Indice PondENGHO'!$BL62</f>
        <v>1.095564885443406E-2</v>
      </c>
      <c r="M66" s="72">
        <f>M$3*('Indice PondENGHO'!N63-'Indice PondENGHO'!N62)/'Indice PondENGHO'!$BL62</f>
        <v>0.24524962033837161</v>
      </c>
      <c r="N66" s="72">
        <f>N$3*('Indice PondENGHO'!O63-'Indice PondENGHO'!O62)/'Indice PondENGHO'!$BL62</f>
        <v>0.13133775469134451</v>
      </c>
      <c r="O66" s="66"/>
      <c r="P66">
        <f>+P$3*('Indice PondENGHO'!AZ63-'Indice PondENGHO'!AZ62)/'Indice PondENGHO'!$BP62</f>
        <v>0.81281532842515847</v>
      </c>
      <c r="Q66">
        <f>+Q$3*('Indice PondENGHO'!BA63-'Indice PondENGHO'!BA62)/'Indice PondENGHO'!$BP62</f>
        <v>2.8047143251066723E-2</v>
      </c>
      <c r="R66">
        <f>+R$3*('Indice PondENGHO'!BB63-'Indice PondENGHO'!BB62)/'Indice PondENGHO'!$BP62</f>
        <v>0.15396398086770599</v>
      </c>
      <c r="S66">
        <f>+S$3*('Indice PondENGHO'!BC63-'Indice PondENGHO'!BC62)/'Indice PondENGHO'!$BP62</f>
        <v>0.2129516385037975</v>
      </c>
      <c r="T66">
        <f>+T$3*('Indice PondENGHO'!BD63-'Indice PondENGHO'!BD62)/'Indice PondENGHO'!$BP62</f>
        <v>0.23460001982813078</v>
      </c>
      <c r="U66">
        <f>+U$3*('Indice PondENGHO'!BE63-'Indice PondENGHO'!BE62)/'Indice PondENGHO'!$BP62</f>
        <v>0.37734586528652819</v>
      </c>
      <c r="V66">
        <f>+V$3*('Indice PondENGHO'!BF63-'Indice PondENGHO'!BF62)/'Indice PondENGHO'!$BP62</f>
        <v>0.47589336751611588</v>
      </c>
      <c r="W66">
        <f>+W$3*('Indice PondENGHO'!BG63-'Indice PondENGHO'!BG62)/'Indice PondENGHO'!$BP62</f>
        <v>0.29484368701206581</v>
      </c>
      <c r="X66">
        <f>+X$3*('Indice PondENGHO'!BH63-'Indice PondENGHO'!BH62)/'Indice PondENGHO'!$BP62</f>
        <v>0.40987154785070518</v>
      </c>
      <c r="Y66">
        <f>+Y$3*('Indice PondENGHO'!BI63-'Indice PondENGHO'!BI62)/'Indice PondENGHO'!$BP62</f>
        <v>2.3694713756804632E-2</v>
      </c>
      <c r="Z66">
        <f>+Z$3*('Indice PondENGHO'!BJ63-'Indice PondENGHO'!BJ62)/'Indice PondENGHO'!$BP62</f>
        <v>0.46049532476140231</v>
      </c>
      <c r="AA66">
        <f>+AA$3*('Indice PondENGHO'!BK63-'Indice PondENGHO'!BK62)/'Indice PondENGHO'!$BP62</f>
        <v>0.19130889666619977</v>
      </c>
      <c r="AC66" s="72">
        <f t="shared" si="7"/>
        <v>0.92333513103427389</v>
      </c>
      <c r="AD66" s="72">
        <f t="shared" si="8"/>
        <v>5.9661134842955259E-3</v>
      </c>
      <c r="AE66" s="72">
        <f t="shared" si="9"/>
        <v>5.9390717032289569E-2</v>
      </c>
      <c r="AF66" s="72">
        <f t="shared" si="10"/>
        <v>1.8885238889800537E-2</v>
      </c>
      <c r="AG66" s="72">
        <f t="shared" si="11"/>
        <v>-0.10033943622841021</v>
      </c>
      <c r="AH66" s="72">
        <f t="shared" si="12"/>
        <v>-0.19459105163432272</v>
      </c>
      <c r="AI66" s="72">
        <f t="shared" si="13"/>
        <v>-0.15367478837031756</v>
      </c>
      <c r="AJ66" s="72">
        <f t="shared" si="14"/>
        <v>1.7634574748009946E-2</v>
      </c>
      <c r="AK66" s="72">
        <f t="shared" si="15"/>
        <v>-0.11227946138825606</v>
      </c>
      <c r="AL66" s="72">
        <f t="shared" si="16"/>
        <v>-1.2739064902370572E-2</v>
      </c>
      <c r="AM66" s="72">
        <f t="shared" si="17"/>
        <v>-0.2152457044230307</v>
      </c>
      <c r="AN66" s="72">
        <f t="shared" si="18"/>
        <v>-5.9971141974855258E-2</v>
      </c>
    </row>
    <row r="67" spans="2:40" x14ac:dyDescent="0.3">
      <c r="B67" s="66">
        <f>+'Indice PondENGHO'!A64</f>
        <v>44593</v>
      </c>
      <c r="C67" s="72">
        <f>C$3*('Indice PondENGHO'!D64-'Indice PondENGHO'!D63)/'Indice PondENGHO'!$BL63</f>
        <v>2.6006887882609266</v>
      </c>
      <c r="D67" s="72">
        <f>D$3*('Indice PondENGHO'!E64-'Indice PondENGHO'!E63)/'Indice PondENGHO'!$BL63</f>
        <v>5.0350318024924096E-2</v>
      </c>
      <c r="E67" s="72">
        <f>E$3*('Indice PondENGHO'!F64-'Indice PondENGHO'!F63)/'Indice PondENGHO'!$BL63</f>
        <v>0.28399655387673406</v>
      </c>
      <c r="F67" s="72">
        <f>F$3*('Indice PondENGHO'!G64-'Indice PondENGHO'!G63)/'Indice PondENGHO'!$BL63</f>
        <v>0.30945057851858299</v>
      </c>
      <c r="G67" s="72">
        <f>G$3*('Indice PondENGHO'!H64-'Indice PondENGHO'!H63)/'Indice PondENGHO'!$BL63</f>
        <v>0.17990387693785145</v>
      </c>
      <c r="H67" s="72">
        <f>H$3*('Indice PondENGHO'!I64-'Indice PondENGHO'!I63)/'Indice PondENGHO'!$BL63</f>
        <v>0.17889061945801085</v>
      </c>
      <c r="I67" s="72">
        <f>I$3*('Indice PondENGHO'!J64-'Indice PondENGHO'!J63)/'Indice PondENGHO'!$BL63</f>
        <v>0.58161834886034369</v>
      </c>
      <c r="J67" s="72">
        <f>J$3*('Indice PondENGHO'!K64-'Indice PondENGHO'!K63)/'Indice PondENGHO'!$BL63</f>
        <v>6.7888734866771869E-2</v>
      </c>
      <c r="K67" s="72">
        <f>K$3*('Indice PondENGHO'!L64-'Indice PondENGHO'!L63)/'Indice PondENGHO'!$BL63</f>
        <v>0.19705623628057256</v>
      </c>
      <c r="L67" s="72">
        <f>L$3*('Indice PondENGHO'!M64-'Indice PondENGHO'!M63)/'Indice PondENGHO'!$BL63</f>
        <v>3.8985576014214381E-2</v>
      </c>
      <c r="M67" s="72">
        <f>M$3*('Indice PondENGHO'!N64-'Indice PondENGHO'!N63)/'Indice PondENGHO'!$BL63</f>
        <v>0.20221713769582256</v>
      </c>
      <c r="N67" s="72">
        <f>N$3*('Indice PondENGHO'!O64-'Indice PondENGHO'!O63)/'Indice PondENGHO'!$BL63</f>
        <v>0.13657886627552082</v>
      </c>
      <c r="O67" s="66"/>
      <c r="P67">
        <f>+P$3*('Indice PondENGHO'!AZ64-'Indice PondENGHO'!AZ63)/'Indice PondENGHO'!$BP63</f>
        <v>1.2572771670305873</v>
      </c>
      <c r="Q67">
        <f>+Q$3*('Indice PondENGHO'!BA64-'Indice PondENGHO'!BA63)/'Indice PondENGHO'!$BP63</f>
        <v>3.9685318926995304E-2</v>
      </c>
      <c r="R67">
        <f>+R$3*('Indice PondENGHO'!BB64-'Indice PondENGHO'!BB63)/'Indice PondENGHO'!$BP63</f>
        <v>0.21992834215937768</v>
      </c>
      <c r="S67">
        <f>+S$3*('Indice PondENGHO'!BC64-'Indice PondENGHO'!BC63)/'Indice PondENGHO'!$BP63</f>
        <v>0.33724759895792827</v>
      </c>
      <c r="T67">
        <f>+T$3*('Indice PondENGHO'!BD64-'Indice PondENGHO'!BD63)/'Indice PondENGHO'!$BP63</f>
        <v>0.30786468801023859</v>
      </c>
      <c r="U67">
        <f>+U$3*('Indice PondENGHO'!BE64-'Indice PondENGHO'!BE63)/'Indice PondENGHO'!$BP63</f>
        <v>0.30546309130524762</v>
      </c>
      <c r="V67">
        <f>+V$3*('Indice PondENGHO'!BF64-'Indice PondENGHO'!BF63)/'Indice PondENGHO'!$BP63</f>
        <v>0.83605718476509872</v>
      </c>
      <c r="W67">
        <f>+W$3*('Indice PondENGHO'!BG64-'Indice PondENGHO'!BG63)/'Indice PondENGHO'!$BP63</f>
        <v>5.7228761134549763E-2</v>
      </c>
      <c r="X67">
        <f>+X$3*('Indice PondENGHO'!BH64-'Indice PondENGHO'!BH63)/'Indice PondENGHO'!$BP63</f>
        <v>0.20822173261970342</v>
      </c>
      <c r="Y67">
        <f>+Y$3*('Indice PondENGHO'!BI64-'Indice PondENGHO'!BI63)/'Indice PondENGHO'!$BP63</f>
        <v>7.0171125966215872E-2</v>
      </c>
      <c r="Z67">
        <f>+Z$3*('Indice PondENGHO'!BJ64-'Indice PondENGHO'!BJ63)/'Indice PondENGHO'!$BP63</f>
        <v>0.3529610146251026</v>
      </c>
      <c r="AA67">
        <f>+AA$3*('Indice PondENGHO'!BK64-'Indice PondENGHO'!BK63)/'Indice PondENGHO'!$BP63</f>
        <v>0.18953024093052634</v>
      </c>
      <c r="AC67" s="72">
        <f t="shared" si="7"/>
        <v>1.3434116212303393</v>
      </c>
      <c r="AD67" s="72">
        <f t="shared" si="8"/>
        <v>1.0664999097928791E-2</v>
      </c>
      <c r="AE67" s="72">
        <f t="shared" si="9"/>
        <v>6.4068211717356383E-2</v>
      </c>
      <c r="AF67" s="72">
        <f t="shared" si="10"/>
        <v>-2.7797020439345288E-2</v>
      </c>
      <c r="AG67" s="72">
        <f t="shared" si="11"/>
        <v>-0.12796081107238713</v>
      </c>
      <c r="AH67" s="72">
        <f t="shared" si="12"/>
        <v>-0.12657247184723677</v>
      </c>
      <c r="AI67" s="72">
        <f t="shared" si="13"/>
        <v>-0.25443883590475502</v>
      </c>
      <c r="AJ67" s="72">
        <f t="shared" si="14"/>
        <v>1.0659973732222106E-2</v>
      </c>
      <c r="AK67" s="72">
        <f t="shared" si="15"/>
        <v>-1.1165496339130859E-2</v>
      </c>
      <c r="AL67" s="72">
        <f t="shared" si="16"/>
        <v>-3.1185549952001491E-2</v>
      </c>
      <c r="AM67" s="72">
        <f t="shared" si="17"/>
        <v>-0.15074387692928004</v>
      </c>
      <c r="AN67" s="72">
        <f t="shared" si="18"/>
        <v>-5.2951374655005518E-2</v>
      </c>
    </row>
    <row r="68" spans="2:40" x14ac:dyDescent="0.3">
      <c r="B68" s="66">
        <f>+'Indice PondENGHO'!A65</f>
        <v>44621</v>
      </c>
      <c r="C68" s="72">
        <f>C$3*('Indice PondENGHO'!D65-'Indice PondENGHO'!D64)/'Indice PondENGHO'!$BL64</f>
        <v>2.8095625105416877</v>
      </c>
      <c r="D68" s="72">
        <f>D$3*('Indice PondENGHO'!E65-'Indice PondENGHO'!E64)/'Indice PondENGHO'!$BL64</f>
        <v>9.9883085667209798E-2</v>
      </c>
      <c r="E68" s="72">
        <f>E$3*('Indice PondENGHO'!F65-'Indice PondENGHO'!F64)/'Indice PondENGHO'!$BL64</f>
        <v>0.77877984267956379</v>
      </c>
      <c r="F68" s="72">
        <f>F$3*('Indice PondENGHO'!G65-'Indice PondENGHO'!G64)/'Indice PondENGHO'!$BL64</f>
        <v>0.90173318856918927</v>
      </c>
      <c r="G68" s="72">
        <f>G$3*('Indice PondENGHO'!H65-'Indice PondENGHO'!H64)/'Indice PondENGHO'!$BL64</f>
        <v>0.17442406581589259</v>
      </c>
      <c r="H68" s="72">
        <f>H$3*('Indice PondENGHO'!I65-'Indice PondENGHO'!I64)/'Indice PondENGHO'!$BL64</f>
        <v>0.22403076748403308</v>
      </c>
      <c r="I68" s="72">
        <f>I$3*('Indice PondENGHO'!J65-'Indice PondENGHO'!J64)/'Indice PondENGHO'!$BL64</f>
        <v>0.65304059941226678</v>
      </c>
      <c r="J68" s="72">
        <f>J$3*('Indice PondENGHO'!K65-'Indice PondENGHO'!K64)/'Indice PondENGHO'!$BL64</f>
        <v>0.15528123361271554</v>
      </c>
      <c r="K68" s="72">
        <f>K$3*('Indice PondENGHO'!L65-'Indice PondENGHO'!L64)/'Indice PondENGHO'!$BL64</f>
        <v>0.24812969357900458</v>
      </c>
      <c r="L68" s="72">
        <f>L$3*('Indice PondENGHO'!M65-'Indice PondENGHO'!M64)/'Indice PondENGHO'!$BL64</f>
        <v>0.29395504185946686</v>
      </c>
      <c r="M68" s="72">
        <f>M$3*('Indice PondENGHO'!N65-'Indice PondENGHO'!N64)/'Indice PondENGHO'!$BL64</f>
        <v>0.23163491736630523</v>
      </c>
      <c r="N68" s="72">
        <f>N$3*('Indice PondENGHO'!O65-'Indice PondENGHO'!O64)/'Indice PondENGHO'!$BL64</f>
        <v>0.17058794515178552</v>
      </c>
      <c r="O68" s="66"/>
      <c r="P68">
        <f>+P$3*('Indice PondENGHO'!AZ65-'Indice PondENGHO'!AZ64)/'Indice PondENGHO'!$BP64</f>
        <v>1.2197361373337328</v>
      </c>
      <c r="Q68">
        <f>+Q$3*('Indice PondENGHO'!BA65-'Indice PondENGHO'!BA64)/'Indice PondENGHO'!$BP64</f>
        <v>8.8329462122986133E-2</v>
      </c>
      <c r="R68">
        <f>+R$3*('Indice PondENGHO'!BB65-'Indice PondENGHO'!BB64)/'Indice PondENGHO'!$BP64</f>
        <v>0.68932669364576593</v>
      </c>
      <c r="S68">
        <f>+S$3*('Indice PondENGHO'!BC65-'Indice PondENGHO'!BC64)/'Indice PondENGHO'!$BP64</f>
        <v>0.88795348734847479</v>
      </c>
      <c r="T68">
        <f>+T$3*('Indice PondENGHO'!BD65-'Indice PondENGHO'!BD64)/'Indice PondENGHO'!$BP64</f>
        <v>0.3068278581703614</v>
      </c>
      <c r="U68">
        <f>+U$3*('Indice PondENGHO'!BE65-'Indice PondENGHO'!BE64)/'Indice PondENGHO'!$BP64</f>
        <v>0.44150845336201933</v>
      </c>
      <c r="V68">
        <f>+V$3*('Indice PondENGHO'!BF65-'Indice PondENGHO'!BF64)/'Indice PondENGHO'!$BP64</f>
        <v>0.92017794867754799</v>
      </c>
      <c r="W68">
        <f>+W$3*('Indice PondENGHO'!BG65-'Indice PondENGHO'!BG64)/'Indice PondENGHO'!$BP64</f>
        <v>0.1280926618782828</v>
      </c>
      <c r="X68">
        <f>+X$3*('Indice PondENGHO'!BH65-'Indice PondENGHO'!BH64)/'Indice PondENGHO'!$BP64</f>
        <v>0.31199271431184894</v>
      </c>
      <c r="Y68">
        <f>+Y$3*('Indice PondENGHO'!BI65-'Indice PondENGHO'!BI64)/'Indice PondENGHO'!$BP64</f>
        <v>0.71338204259383076</v>
      </c>
      <c r="Z68">
        <f>+Z$3*('Indice PondENGHO'!BJ65-'Indice PondENGHO'!BJ64)/'Indice PondENGHO'!$BP64</f>
        <v>0.45621198950452863</v>
      </c>
      <c r="AA68">
        <f>+AA$3*('Indice PondENGHO'!BK65-'Indice PondENGHO'!BK64)/'Indice PondENGHO'!$BP64</f>
        <v>0.24805802077266306</v>
      </c>
      <c r="AC68" s="72">
        <f t="shared" si="7"/>
        <v>1.5898263732079549</v>
      </c>
      <c r="AD68" s="72">
        <f t="shared" si="8"/>
        <v>1.1553623544223665E-2</v>
      </c>
      <c r="AE68" s="72">
        <f t="shared" si="9"/>
        <v>8.9453149033797863E-2</v>
      </c>
      <c r="AF68" s="72">
        <f t="shared" si="10"/>
        <v>1.377970122071448E-2</v>
      </c>
      <c r="AG68" s="72">
        <f t="shared" si="11"/>
        <v>-0.13240379235446881</v>
      </c>
      <c r="AH68" s="72">
        <f t="shared" si="12"/>
        <v>-0.21747768587798624</v>
      </c>
      <c r="AI68" s="72">
        <f t="shared" si="13"/>
        <v>-0.26713734926528121</v>
      </c>
      <c r="AJ68" s="72">
        <f t="shared" si="14"/>
        <v>2.7188571734432732E-2</v>
      </c>
      <c r="AK68" s="72">
        <f t="shared" si="15"/>
        <v>-6.3863020732844361E-2</v>
      </c>
      <c r="AL68" s="72">
        <f t="shared" si="16"/>
        <v>-0.4194270007343639</v>
      </c>
      <c r="AM68" s="72">
        <f t="shared" si="17"/>
        <v>-0.22457707213822339</v>
      </c>
      <c r="AN68" s="72">
        <f t="shared" si="18"/>
        <v>-7.7470075620877543E-2</v>
      </c>
    </row>
    <row r="69" spans="2:40" x14ac:dyDescent="0.3">
      <c r="B69" s="66">
        <f>+'Indice PondENGHO'!A66</f>
        <v>44652</v>
      </c>
      <c r="C69" s="72">
        <f>C$3*('Indice PondENGHO'!D66-'Indice PondENGHO'!D65)/'Indice PondENGHO'!$BL65</f>
        <v>2.219363782433041</v>
      </c>
      <c r="D69" s="72">
        <f>D$3*('Indice PondENGHO'!E66-'Indice PondENGHO'!E65)/'Indice PondENGHO'!$BL65</f>
        <v>5.850979436825883E-2</v>
      </c>
      <c r="E69" s="72">
        <f>E$3*('Indice PondENGHO'!F66-'Indice PondENGHO'!F65)/'Indice PondENGHO'!$BL65</f>
        <v>0.80812224800309707</v>
      </c>
      <c r="F69" s="72">
        <f>F$3*('Indice PondENGHO'!G66-'Indice PondENGHO'!G65)/'Indice PondENGHO'!$BL65</f>
        <v>0.52854866464120231</v>
      </c>
      <c r="G69" s="72">
        <f>G$3*('Indice PondENGHO'!H66-'Indice PondENGHO'!H65)/'Indice PondENGHO'!$BL65</f>
        <v>0.21635183445841197</v>
      </c>
      <c r="H69" s="72">
        <f>H$3*('Indice PondENGHO'!I66-'Indice PondENGHO'!I65)/'Indice PondENGHO'!$BL65</f>
        <v>0.28885294316252047</v>
      </c>
      <c r="I69" s="72">
        <f>I$3*('Indice PondENGHO'!J66-'Indice PondENGHO'!J65)/'Indice PondENGHO'!$BL65</f>
        <v>0.57373268915385067</v>
      </c>
      <c r="J69" s="72">
        <f>J$3*('Indice PondENGHO'!K66-'Indice PondENGHO'!K65)/'Indice PondENGHO'!$BL65</f>
        <v>0.14665577763163309</v>
      </c>
      <c r="K69" s="72">
        <f>K$3*('Indice PondENGHO'!L66-'Indice PondENGHO'!L65)/'Indice PondENGHO'!$BL65</f>
        <v>0.35960314602559862</v>
      </c>
      <c r="L69" s="72">
        <f>L$3*('Indice PondENGHO'!M66-'Indice PondENGHO'!M65)/'Indice PondENGHO'!$BL65</f>
        <v>5.5790146571975043E-2</v>
      </c>
      <c r="M69" s="72">
        <f>M$3*('Indice PondENGHO'!N66-'Indice PondENGHO'!N65)/'Indice PondENGHO'!$BL65</f>
        <v>0.31152304731533381</v>
      </c>
      <c r="N69" s="72">
        <f>N$3*('Indice PondENGHO'!O66-'Indice PondENGHO'!O65)/'Indice PondENGHO'!$BL65</f>
        <v>0.16534121421190753</v>
      </c>
      <c r="O69" s="66"/>
      <c r="P69">
        <f>+P$3*('Indice PondENGHO'!AZ66-'Indice PondENGHO'!AZ65)/'Indice PondENGHO'!$BP65</f>
        <v>1.0096997416681401</v>
      </c>
      <c r="Q69">
        <f>+Q$3*('Indice PondENGHO'!BA66-'Indice PondENGHO'!BA65)/'Indice PondENGHO'!$BP65</f>
        <v>4.9412075546734477E-2</v>
      </c>
      <c r="R69">
        <f>+R$3*('Indice PondENGHO'!BB66-'Indice PondENGHO'!BB65)/'Indice PondENGHO'!$BP65</f>
        <v>0.6426169129176077</v>
      </c>
      <c r="S69">
        <f>+S$3*('Indice PondENGHO'!BC66-'Indice PondENGHO'!BC65)/'Indice PondENGHO'!$BP65</f>
        <v>0.53970267568440067</v>
      </c>
      <c r="T69">
        <f>+T$3*('Indice PondENGHO'!BD66-'Indice PondENGHO'!BD65)/'Indice PondENGHO'!$BP65</f>
        <v>0.37471468148433412</v>
      </c>
      <c r="U69">
        <f>+U$3*('Indice PondENGHO'!BE66-'Indice PondENGHO'!BE65)/'Indice PondENGHO'!$BP65</f>
        <v>0.54876998986604952</v>
      </c>
      <c r="V69">
        <f>+V$3*('Indice PondENGHO'!BF66-'Indice PondENGHO'!BF65)/'Indice PondENGHO'!$BP65</f>
        <v>0.91063910060852871</v>
      </c>
      <c r="W69">
        <f>+W$3*('Indice PondENGHO'!BG66-'Indice PondENGHO'!BG65)/'Indice PondENGHO'!$BP65</f>
        <v>0.14207414184142897</v>
      </c>
      <c r="X69">
        <f>+X$3*('Indice PondENGHO'!BH66-'Indice PondENGHO'!BH65)/'Indice PondENGHO'!$BP65</f>
        <v>0.47711803601505126</v>
      </c>
      <c r="Y69">
        <f>+Y$3*('Indice PondENGHO'!BI66-'Indice PondENGHO'!BI65)/'Indice PondENGHO'!$BP65</f>
        <v>0.12653953747180863</v>
      </c>
      <c r="Z69">
        <f>+Z$3*('Indice PondENGHO'!BJ66-'Indice PondENGHO'!BJ65)/'Indice PondENGHO'!$BP65</f>
        <v>0.59169953672414599</v>
      </c>
      <c r="AA69">
        <f>+AA$3*('Indice PondENGHO'!BK66-'Indice PondENGHO'!BK65)/'Indice PondENGHO'!$BP65</f>
        <v>0.22288851879854177</v>
      </c>
      <c r="AC69" s="72">
        <f t="shared" si="7"/>
        <v>1.2096640407649009</v>
      </c>
      <c r="AD69" s="72">
        <f t="shared" si="8"/>
        <v>9.0977188215243532E-3</v>
      </c>
      <c r="AE69" s="72">
        <f t="shared" si="9"/>
        <v>0.16550533508548937</v>
      </c>
      <c r="AF69" s="72">
        <f t="shared" si="10"/>
        <v>-1.1154011043198353E-2</v>
      </c>
      <c r="AG69" s="72">
        <f t="shared" si="11"/>
        <v>-0.15836284702592215</v>
      </c>
      <c r="AH69" s="72">
        <f t="shared" si="12"/>
        <v>-0.25991704670352905</v>
      </c>
      <c r="AI69" s="72">
        <f t="shared" si="13"/>
        <v>-0.33690641145467803</v>
      </c>
      <c r="AJ69" s="72">
        <f t="shared" si="14"/>
        <v>4.5816357902041249E-3</v>
      </c>
      <c r="AK69" s="72">
        <f t="shared" si="15"/>
        <v>-0.11751488998945264</v>
      </c>
      <c r="AL69" s="72">
        <f t="shared" si="16"/>
        <v>-7.0749390899833592E-2</v>
      </c>
      <c r="AM69" s="72">
        <f t="shared" si="17"/>
        <v>-0.28017648940881218</v>
      </c>
      <c r="AN69" s="72">
        <f t="shared" si="18"/>
        <v>-5.7547304586634235E-2</v>
      </c>
    </row>
    <row r="70" spans="2:40" x14ac:dyDescent="0.3">
      <c r="B70" s="66">
        <f>+'Indice PondENGHO'!A67</f>
        <v>44682</v>
      </c>
      <c r="C70" s="72">
        <f>C$3*('Indice PondENGHO'!D67-'Indice PondENGHO'!D66)/'Indice PondENGHO'!$BL66</f>
        <v>1.6743519451390805</v>
      </c>
      <c r="D70" s="72">
        <f>D$3*('Indice PondENGHO'!E67-'Indice PondENGHO'!E66)/'Indice PondENGHO'!$BL66</f>
        <v>0.10081645459240246</v>
      </c>
      <c r="E70" s="72">
        <f>E$3*('Indice PondENGHO'!F67-'Indice PondENGHO'!F66)/'Indice PondENGHO'!$BL66</f>
        <v>0.49920039363459506</v>
      </c>
      <c r="F70" s="72">
        <f>F$3*('Indice PondENGHO'!G67-'Indice PondENGHO'!G66)/'Indice PondENGHO'!$BL66</f>
        <v>0.46287145022067883</v>
      </c>
      <c r="G70" s="72">
        <f>G$3*('Indice PondENGHO'!H67-'Indice PondENGHO'!H66)/'Indice PondENGHO'!$BL66</f>
        <v>0.20739758570544056</v>
      </c>
      <c r="H70" s="72">
        <f>H$3*('Indice PondENGHO'!I67-'Indice PondENGHO'!I66)/'Indice PondENGHO'!$BL66</f>
        <v>0.28200309354935976</v>
      </c>
      <c r="I70" s="72">
        <f>I$3*('Indice PondENGHO'!J67-'Indice PondENGHO'!J66)/'Indice PondENGHO'!$BL66</f>
        <v>0.67238818959466484</v>
      </c>
      <c r="J70" s="72">
        <f>J$3*('Indice PondENGHO'!K67-'Indice PondENGHO'!K66)/'Indice PondENGHO'!$BL66</f>
        <v>0.12576103580671272</v>
      </c>
      <c r="K70" s="72">
        <f>K$3*('Indice PondENGHO'!L67-'Indice PondENGHO'!L66)/'Indice PondENGHO'!$BL66</f>
        <v>0.37046578811077197</v>
      </c>
      <c r="L70" s="72">
        <f>L$3*('Indice PondENGHO'!M67-'Indice PondENGHO'!M66)/'Indice PondENGHO'!$BL66</f>
        <v>4.4248219413611137E-2</v>
      </c>
      <c r="M70" s="72">
        <f>M$3*('Indice PondENGHO'!N67-'Indice PondENGHO'!N66)/'Indice PondENGHO'!$BL66</f>
        <v>0.25650170342094353</v>
      </c>
      <c r="N70" s="72">
        <f>N$3*('Indice PondENGHO'!O67-'Indice PondENGHO'!O66)/'Indice PondENGHO'!$BL66</f>
        <v>0.14272730149612856</v>
      </c>
      <c r="O70" s="66"/>
      <c r="P70">
        <f>+P$3*('Indice PondENGHO'!AZ67-'Indice PondENGHO'!AZ66)/'Indice PondENGHO'!$BP66</f>
        <v>0.75442761724111607</v>
      </c>
      <c r="Q70">
        <f>+Q$3*('Indice PondENGHO'!BA67-'Indice PondENGHO'!BA66)/'Indice PondENGHO'!$BP66</f>
        <v>8.0189488815886251E-2</v>
      </c>
      <c r="R70">
        <f>+R$3*('Indice PondENGHO'!BB67-'Indice PondENGHO'!BB66)/'Indice PondENGHO'!$BP66</f>
        <v>0.39105840542510995</v>
      </c>
      <c r="S70">
        <f>+S$3*('Indice PondENGHO'!BC67-'Indice PondENGHO'!BC66)/'Indice PondENGHO'!$BP66</f>
        <v>0.36843721946592517</v>
      </c>
      <c r="T70">
        <f>+T$3*('Indice PondENGHO'!BD67-'Indice PondENGHO'!BD66)/'Indice PondENGHO'!$BP66</f>
        <v>0.36525925921572844</v>
      </c>
      <c r="U70">
        <f>+U$3*('Indice PondENGHO'!BE67-'Indice PondENGHO'!BE66)/'Indice PondENGHO'!$BP66</f>
        <v>0.53459457581802894</v>
      </c>
      <c r="V70">
        <f>+V$3*('Indice PondENGHO'!BF67-'Indice PondENGHO'!BF66)/'Indice PondENGHO'!$BP66</f>
        <v>1.0239787992648155</v>
      </c>
      <c r="W70">
        <f>+W$3*('Indice PondENGHO'!BG67-'Indice PondENGHO'!BG66)/'Indice PondENGHO'!$BP66</f>
        <v>0.11516647209272793</v>
      </c>
      <c r="X70">
        <f>+X$3*('Indice PondENGHO'!BH67-'Indice PondENGHO'!BH66)/'Indice PondENGHO'!$BP66</f>
        <v>0.46340764588502448</v>
      </c>
      <c r="Y70">
        <f>+Y$3*('Indice PondENGHO'!BI67-'Indice PondENGHO'!BI66)/'Indice PondENGHO'!$BP66</f>
        <v>0.11481878544213506</v>
      </c>
      <c r="Z70">
        <f>+Z$3*('Indice PondENGHO'!BJ67-'Indice PondENGHO'!BJ66)/'Indice PondENGHO'!$BP66</f>
        <v>0.45262802202866942</v>
      </c>
      <c r="AA70">
        <f>+AA$3*('Indice PondENGHO'!BK67-'Indice PondENGHO'!BK66)/'Indice PondENGHO'!$BP66</f>
        <v>0.19323110252812475</v>
      </c>
      <c r="AC70" s="72">
        <f t="shared" si="7"/>
        <v>0.91992432789796441</v>
      </c>
      <c r="AD70" s="72">
        <f t="shared" si="8"/>
        <v>2.062696577651621E-2</v>
      </c>
      <c r="AE70" s="72">
        <f t="shared" si="9"/>
        <v>0.10814198820948512</v>
      </c>
      <c r="AF70" s="72">
        <f t="shared" si="10"/>
        <v>9.4434230754753656E-2</v>
      </c>
      <c r="AG70" s="72">
        <f t="shared" si="11"/>
        <v>-0.15786167351028788</v>
      </c>
      <c r="AH70" s="72">
        <f t="shared" si="12"/>
        <v>-0.25259148226866918</v>
      </c>
      <c r="AI70" s="72">
        <f t="shared" si="13"/>
        <v>-0.35159060967015066</v>
      </c>
      <c r="AJ70" s="72">
        <f t="shared" si="14"/>
        <v>1.0594563713984789E-2</v>
      </c>
      <c r="AK70" s="72">
        <f t="shared" si="15"/>
        <v>-9.2941857774252512E-2</v>
      </c>
      <c r="AL70" s="72">
        <f t="shared" si="16"/>
        <v>-7.0570566028523921E-2</v>
      </c>
      <c r="AM70" s="72">
        <f t="shared" si="17"/>
        <v>-0.19612631860772589</v>
      </c>
      <c r="AN70" s="72">
        <f t="shared" si="18"/>
        <v>-5.0503801031996198E-2</v>
      </c>
    </row>
    <row r="71" spans="2:40" x14ac:dyDescent="0.3">
      <c r="B71" s="66">
        <f>+'Indice PondENGHO'!A68</f>
        <v>44713</v>
      </c>
      <c r="C71" s="72">
        <f>C$3*('Indice PondENGHO'!D68-'Indice PondENGHO'!D67)/'Indice PondENGHO'!$BL67</f>
        <v>1.6768381264655166</v>
      </c>
      <c r="D71" s="72">
        <f>D$3*('Indice PondENGHO'!E68-'Indice PondENGHO'!E67)/'Indice PondENGHO'!$BL67</f>
        <v>0.11411946646841536</v>
      </c>
      <c r="E71" s="72">
        <f>E$3*('Indice PondENGHO'!F68-'Indice PondENGHO'!F67)/'Indice PondENGHO'!$BL67</f>
        <v>0.49488340993583368</v>
      </c>
      <c r="F71" s="72">
        <f>F$3*('Indice PondENGHO'!G68-'Indice PondENGHO'!G67)/'Indice PondENGHO'!$BL67</f>
        <v>0.73785138018235574</v>
      </c>
      <c r="G71" s="72">
        <f>G$3*('Indice PondENGHO'!H68-'Indice PondENGHO'!H67)/'Indice PondENGHO'!$BL67</f>
        <v>0.22971538513298048</v>
      </c>
      <c r="H71" s="72">
        <f>H$3*('Indice PondENGHO'!I68-'Indice PondENGHO'!I67)/'Indice PondENGHO'!$BL67</f>
        <v>0.33697913542688973</v>
      </c>
      <c r="I71" s="72">
        <f>I$3*('Indice PondENGHO'!J68-'Indice PondENGHO'!J67)/'Indice PondENGHO'!$BL67</f>
        <v>0.56214650606666094</v>
      </c>
      <c r="J71" s="72">
        <f>J$3*('Indice PondENGHO'!K68-'Indice PondENGHO'!K67)/'Indice PondENGHO'!$BL67</f>
        <v>2.2915744999293549E-2</v>
      </c>
      <c r="K71" s="72">
        <f>K$3*('Indice PondENGHO'!L68-'Indice PondENGHO'!L67)/'Indice PondENGHO'!$BL67</f>
        <v>0.2831374706068584</v>
      </c>
      <c r="L71" s="72">
        <f>L$3*('Indice PondENGHO'!M68-'Indice PondENGHO'!M67)/'Indice PondENGHO'!$BL67</f>
        <v>2.7752129748991928E-2</v>
      </c>
      <c r="M71" s="72">
        <f>M$3*('Indice PondENGHO'!N68-'Indice PondENGHO'!N67)/'Indice PondENGHO'!$BL67</f>
        <v>0.27623264878202375</v>
      </c>
      <c r="N71" s="72">
        <f>N$3*('Indice PondENGHO'!O68-'Indice PondENGHO'!O67)/'Indice PondENGHO'!$BL67</f>
        <v>0.15387750514820658</v>
      </c>
      <c r="O71" s="66"/>
      <c r="P71">
        <f>+P$3*('Indice PondENGHO'!AZ68-'Indice PondENGHO'!AZ67)/'Indice PondENGHO'!$BP67</f>
        <v>0.79516023407649805</v>
      </c>
      <c r="Q71">
        <f>+Q$3*('Indice PondENGHO'!BA68-'Indice PondENGHO'!BA67)/'Indice PondENGHO'!$BP67</f>
        <v>9.9633057073148845E-2</v>
      </c>
      <c r="R71">
        <f>+R$3*('Indice PondENGHO'!BB68-'Indice PondENGHO'!BB67)/'Indice PondENGHO'!$BP67</f>
        <v>0.3964922234998382</v>
      </c>
      <c r="S71">
        <f>+S$3*('Indice PondENGHO'!BC68-'Indice PondENGHO'!BC67)/'Indice PondENGHO'!$BP67</f>
        <v>0.77004609171355842</v>
      </c>
      <c r="T71">
        <f>+T$3*('Indice PondENGHO'!BD68-'Indice PondENGHO'!BD67)/'Indice PondENGHO'!$BP67</f>
        <v>0.41176016296481371</v>
      </c>
      <c r="U71">
        <f>+U$3*('Indice PondENGHO'!BE68-'Indice PondENGHO'!BE67)/'Indice PondENGHO'!$BP67</f>
        <v>0.6545151577092081</v>
      </c>
      <c r="V71">
        <f>+V$3*('Indice PondENGHO'!BF68-'Indice PondENGHO'!BF67)/'Indice PondENGHO'!$BP67</f>
        <v>0.78763652965446074</v>
      </c>
      <c r="W71">
        <f>+W$3*('Indice PondENGHO'!BG68-'Indice PondENGHO'!BG67)/'Indice PondENGHO'!$BP67</f>
        <v>1.1906731883858671E-2</v>
      </c>
      <c r="X71">
        <f>+X$3*('Indice PondENGHO'!BH68-'Indice PondENGHO'!BH67)/'Indice PondENGHO'!$BP67</f>
        <v>0.406112553191389</v>
      </c>
      <c r="Y71">
        <f>+Y$3*('Indice PondENGHO'!BI68-'Indice PondENGHO'!BI67)/'Indice PondENGHO'!$BP67</f>
        <v>7.1626419932449253E-2</v>
      </c>
      <c r="Z71">
        <f>+Z$3*('Indice PondENGHO'!BJ68-'Indice PondENGHO'!BJ67)/'Indice PondENGHO'!$BP67</f>
        <v>0.52070696122856897</v>
      </c>
      <c r="AA71">
        <f>+AA$3*('Indice PondENGHO'!BK68-'Indice PondENGHO'!BK67)/'Indice PondENGHO'!$BP67</f>
        <v>0.21689451909909896</v>
      </c>
      <c r="AC71" s="72">
        <f t="shared" ref="AC71:AC94" si="19">+C71-P71</f>
        <v>0.8816778923890185</v>
      </c>
      <c r="AD71" s="72">
        <f t="shared" ref="AD71:AD94" si="20">+D71-Q71</f>
        <v>1.448640939526652E-2</v>
      </c>
      <c r="AE71" s="72">
        <f t="shared" ref="AE71:AE94" si="21">+E71-R71</f>
        <v>9.8391186435995481E-2</v>
      </c>
      <c r="AF71" s="72">
        <f t="shared" ref="AF71:AF94" si="22">+F71-S71</f>
        <v>-3.219471153120268E-2</v>
      </c>
      <c r="AG71" s="72">
        <f t="shared" ref="AG71:AG94" si="23">+G71-T71</f>
        <v>-0.18204477783183323</v>
      </c>
      <c r="AH71" s="72">
        <f t="shared" ref="AH71:AH94" si="24">+H71-U71</f>
        <v>-0.31753602228231836</v>
      </c>
      <c r="AI71" s="72">
        <f t="shared" ref="AI71:AI94" si="25">+I71-V71</f>
        <v>-0.22549002358779979</v>
      </c>
      <c r="AJ71" s="72">
        <f t="shared" ref="AJ71:AJ94" si="26">+J71-W71</f>
        <v>1.1009013115434878E-2</v>
      </c>
      <c r="AK71" s="72">
        <f t="shared" ref="AK71:AK94" si="27">+K71-X71</f>
        <v>-0.1229750825845306</v>
      </c>
      <c r="AL71" s="72">
        <f t="shared" ref="AL71:AL94" si="28">+L71-Y71</f>
        <v>-4.3874290183457329E-2</v>
      </c>
      <c r="AM71" s="72">
        <f t="shared" ref="AM71:AM94" si="29">+M71-Z71</f>
        <v>-0.24447431244654522</v>
      </c>
      <c r="AN71" s="72">
        <f t="shared" ref="AN71:AN94" si="30">+N71-AA71</f>
        <v>-6.3017013950892375E-2</v>
      </c>
    </row>
    <row r="72" spans="2:40" x14ac:dyDescent="0.3">
      <c r="B72" s="66">
        <f>+'Indice PondENGHO'!A69</f>
        <v>44743</v>
      </c>
      <c r="C72" s="72">
        <f>C$3*('Indice PondENGHO'!D69-'Indice PondENGHO'!D68)/'Indice PondENGHO'!$BL68</f>
        <v>2.2116238780502595</v>
      </c>
      <c r="D72" s="72">
        <f>D$3*('Indice PondENGHO'!E69-'Indice PondENGHO'!E68)/'Indice PondENGHO'!$BL68</f>
        <v>0.11238806136846874</v>
      </c>
      <c r="E72" s="72">
        <f>E$3*('Indice PondENGHO'!F69-'Indice PondENGHO'!F68)/'Indice PondENGHO'!$BL68</f>
        <v>0.77271874357202985</v>
      </c>
      <c r="F72" s="72">
        <f>F$3*('Indice PondENGHO'!G69-'Indice PondENGHO'!G68)/'Indice PondENGHO'!$BL68</f>
        <v>0.5235349511267664</v>
      </c>
      <c r="G72" s="72">
        <f>G$3*('Indice PondENGHO'!H69-'Indice PondENGHO'!H68)/'Indice PondENGHO'!$BL68</f>
        <v>0.4054192523922085</v>
      </c>
      <c r="H72" s="72">
        <f>H$3*('Indice PondENGHO'!I69-'Indice PondENGHO'!I68)/'Indice PondENGHO'!$BL68</f>
        <v>0.31807476410799795</v>
      </c>
      <c r="I72" s="72">
        <f>I$3*('Indice PondENGHO'!J69-'Indice PondENGHO'!J68)/'Indice PondENGHO'!$BL68</f>
        <v>0.62696279816964084</v>
      </c>
      <c r="J72" s="72">
        <f>J$3*('Indice PondENGHO'!K69-'Indice PondENGHO'!K68)/'Indice PondENGHO'!$BL68</f>
        <v>0.21799218463328884</v>
      </c>
      <c r="K72" s="72">
        <f>K$3*('Indice PondENGHO'!L69-'Indice PondENGHO'!L68)/'Indice PondENGHO'!$BL68</f>
        <v>0.88803997388543154</v>
      </c>
      <c r="L72" s="72">
        <f>L$3*('Indice PondENGHO'!M69-'Indice PondENGHO'!M68)/'Indice PondENGHO'!$BL68</f>
        <v>8.3792680453696838E-2</v>
      </c>
      <c r="M72" s="72">
        <f>M$3*('Indice PondENGHO'!N69-'Indice PondENGHO'!N68)/'Indice PondENGHO'!$BL68</f>
        <v>0.40818600493285812</v>
      </c>
      <c r="N72" s="72">
        <f>N$3*('Indice PondENGHO'!O69-'Indice PondENGHO'!O68)/'Indice PondENGHO'!$BL68</f>
        <v>0.24883312676692879</v>
      </c>
      <c r="O72" s="66"/>
      <c r="P72">
        <f>+P$3*('Indice PondENGHO'!AZ69-'Indice PondENGHO'!AZ68)/'Indice PondENGHO'!$BP68</f>
        <v>1.0242796125316525</v>
      </c>
      <c r="Q72">
        <f>+Q$3*('Indice PondENGHO'!BA69-'Indice PondENGHO'!BA68)/'Indice PondENGHO'!$BP68</f>
        <v>9.5132216163837574E-2</v>
      </c>
      <c r="R72">
        <f>+R$3*('Indice PondENGHO'!BB69-'Indice PondENGHO'!BB68)/'Indice PondENGHO'!$BP68</f>
        <v>0.58192144650699229</v>
      </c>
      <c r="S72">
        <f>+S$3*('Indice PondENGHO'!BC69-'Indice PondENGHO'!BC68)/'Indice PondENGHO'!$BP68</f>
        <v>0.52798101128010988</v>
      </c>
      <c r="T72">
        <f>+T$3*('Indice PondENGHO'!BD69-'Indice PondENGHO'!BD68)/'Indice PondENGHO'!$BP68</f>
        <v>0.71524541683953402</v>
      </c>
      <c r="U72">
        <f>+U$3*('Indice PondENGHO'!BE69-'Indice PondENGHO'!BE68)/'Indice PondENGHO'!$BP68</f>
        <v>0.61227893247182374</v>
      </c>
      <c r="V72">
        <f>+V$3*('Indice PondENGHO'!BF69-'Indice PondENGHO'!BF68)/'Indice PondENGHO'!$BP68</f>
        <v>0.93342579955072447</v>
      </c>
      <c r="W72">
        <f>+W$3*('Indice PondENGHO'!BG69-'Indice PondENGHO'!BG68)/'Indice PondENGHO'!$BP68</f>
        <v>0.18795741857013087</v>
      </c>
      <c r="X72">
        <f>+X$3*('Indice PondENGHO'!BH69-'Indice PondENGHO'!BH68)/'Indice PondENGHO'!$BP68</f>
        <v>1.1868012206164755</v>
      </c>
      <c r="Y72">
        <f>+Y$3*('Indice PondENGHO'!BI69-'Indice PondENGHO'!BI68)/'Indice PondENGHO'!$BP68</f>
        <v>0.23087368821017021</v>
      </c>
      <c r="Z72">
        <f>+Z$3*('Indice PondENGHO'!BJ69-'Indice PondENGHO'!BJ68)/'Indice PondENGHO'!$BP68</f>
        <v>0.84969465250949194</v>
      </c>
      <c r="AA72">
        <f>+AA$3*('Indice PondENGHO'!BK69-'Indice PondENGHO'!BK68)/'Indice PondENGHO'!$BP68</f>
        <v>0.34348560250286436</v>
      </c>
      <c r="AC72" s="72">
        <f t="shared" si="19"/>
        <v>1.1873442655186071</v>
      </c>
      <c r="AD72" s="72">
        <f t="shared" si="20"/>
        <v>1.7255845204631165E-2</v>
      </c>
      <c r="AE72" s="72">
        <f t="shared" si="21"/>
        <v>0.19079729706503756</v>
      </c>
      <c r="AF72" s="72">
        <f t="shared" si="22"/>
        <v>-4.4460601533434785E-3</v>
      </c>
      <c r="AG72" s="72">
        <f t="shared" si="23"/>
        <v>-0.30982616444732552</v>
      </c>
      <c r="AH72" s="72">
        <f t="shared" si="24"/>
        <v>-0.29420416836382579</v>
      </c>
      <c r="AI72" s="72">
        <f t="shared" si="25"/>
        <v>-0.30646300138108362</v>
      </c>
      <c r="AJ72" s="72">
        <f t="shared" si="26"/>
        <v>3.0034766063157969E-2</v>
      </c>
      <c r="AK72" s="72">
        <f t="shared" si="27"/>
        <v>-0.29876124673104398</v>
      </c>
      <c r="AL72" s="72">
        <f t="shared" si="28"/>
        <v>-0.14708100775647337</v>
      </c>
      <c r="AM72" s="72">
        <f t="shared" si="29"/>
        <v>-0.44150864757663383</v>
      </c>
      <c r="AN72" s="72">
        <f t="shared" si="30"/>
        <v>-9.4652475735935576E-2</v>
      </c>
    </row>
    <row r="73" spans="2:40" x14ac:dyDescent="0.3">
      <c r="B73" s="66">
        <f>+'Indice PondENGHO'!A70</f>
        <v>44774</v>
      </c>
      <c r="C73" s="72">
        <f>C$3*('Indice PondENGHO'!D70-'Indice PondENGHO'!D69)/'Indice PondENGHO'!$BL69</f>
        <v>2.6113531075292102</v>
      </c>
      <c r="D73" s="72">
        <f>D$3*('Indice PondENGHO'!E70-'Indice PondENGHO'!E69)/'Indice PondENGHO'!$BL69</f>
        <v>0.12108137434566099</v>
      </c>
      <c r="E73" s="72">
        <f>E$3*('Indice PondENGHO'!F70-'Indice PondENGHO'!F69)/'Indice PondENGHO'!$BL69</f>
        <v>0.88523258683054717</v>
      </c>
      <c r="F73" s="72">
        <f>F$3*('Indice PondENGHO'!G70-'Indice PondENGHO'!G69)/'Indice PondENGHO'!$BL69</f>
        <v>0.65251300869154727</v>
      </c>
      <c r="G73" s="72">
        <f>G$3*('Indice PondENGHO'!H70-'Indice PondENGHO'!H69)/'Indice PondENGHO'!$BL69</f>
        <v>0.34066986709844482</v>
      </c>
      <c r="H73" s="72">
        <f>H$3*('Indice PondENGHO'!I70-'Indice PondENGHO'!I69)/'Indice PondENGHO'!$BL69</f>
        <v>0.25834630127301256</v>
      </c>
      <c r="I73" s="72">
        <f>I$3*('Indice PondENGHO'!J70-'Indice PondENGHO'!J69)/'Indice PondENGHO'!$BL69</f>
        <v>0.72401898781057394</v>
      </c>
      <c r="J73" s="72">
        <f>J$3*('Indice PondENGHO'!K70-'Indice PondENGHO'!K69)/'Indice PondENGHO'!$BL69</f>
        <v>0.15173616470657406</v>
      </c>
      <c r="K73" s="72">
        <f>K$3*('Indice PondENGHO'!L70-'Indice PondENGHO'!L69)/'Indice PondENGHO'!$BL69</f>
        <v>0.37928722323346026</v>
      </c>
      <c r="L73" s="72">
        <f>L$3*('Indice PondENGHO'!M70-'Indice PondENGHO'!M69)/'Indice PondENGHO'!$BL69</f>
        <v>6.6876021402646299E-2</v>
      </c>
      <c r="M73" s="72">
        <f>M$3*('Indice PondENGHO'!N70-'Indice PondENGHO'!N69)/'Indice PondENGHO'!$BL69</f>
        <v>0.30584553624646571</v>
      </c>
      <c r="N73" s="72">
        <f>N$3*('Indice PondENGHO'!O70-'Indice PondENGHO'!O69)/'Indice PondENGHO'!$BL69</f>
        <v>0.26738725980346967</v>
      </c>
      <c r="O73" s="66"/>
      <c r="P73">
        <f>+P$3*('Indice PondENGHO'!AZ70-'Indice PondENGHO'!AZ69)/'Indice PondENGHO'!$BP69</f>
        <v>1.175214291811544</v>
      </c>
      <c r="Q73">
        <f>+Q$3*('Indice PondENGHO'!BA70-'Indice PondENGHO'!BA69)/'Indice PondENGHO'!$BP69</f>
        <v>0.10293576536530594</v>
      </c>
      <c r="R73">
        <f>+R$3*('Indice PondENGHO'!BB70-'Indice PondENGHO'!BB69)/'Indice PondENGHO'!$BP69</f>
        <v>0.66931237956370471</v>
      </c>
      <c r="S73">
        <f>+S$3*('Indice PondENGHO'!BC70-'Indice PondENGHO'!BC69)/'Indice PondENGHO'!$BP69</f>
        <v>0.5837881832101155</v>
      </c>
      <c r="T73">
        <f>+T$3*('Indice PondENGHO'!BD70-'Indice PondENGHO'!BD69)/'Indice PondENGHO'!$BP69</f>
        <v>0.59388592526719874</v>
      </c>
      <c r="U73">
        <f>+U$3*('Indice PondENGHO'!BE70-'Indice PondENGHO'!BE69)/'Indice PondENGHO'!$BP69</f>
        <v>0.51945655914151034</v>
      </c>
      <c r="V73">
        <f>+V$3*('Indice PondENGHO'!BF70-'Indice PondENGHO'!BF69)/'Indice PondENGHO'!$BP69</f>
        <v>1.128833509307086</v>
      </c>
      <c r="W73">
        <f>+W$3*('Indice PondENGHO'!BG70-'Indice PondENGHO'!BG69)/'Indice PondENGHO'!$BP69</f>
        <v>0.14027573543240843</v>
      </c>
      <c r="X73">
        <f>+X$3*('Indice PondENGHO'!BH70-'Indice PondENGHO'!BH69)/'Indice PondENGHO'!$BP69</f>
        <v>0.47430118757714268</v>
      </c>
      <c r="Y73">
        <f>+Y$3*('Indice PondENGHO'!BI70-'Indice PondENGHO'!BI69)/'Indice PondENGHO'!$BP69</f>
        <v>0.14592029460308045</v>
      </c>
      <c r="Z73">
        <f>+Z$3*('Indice PondENGHO'!BJ70-'Indice PondENGHO'!BJ69)/'Indice PondENGHO'!$BP69</f>
        <v>0.55739168858415744</v>
      </c>
      <c r="AA73">
        <f>+AA$3*('Indice PondENGHO'!BK70-'Indice PondENGHO'!BK69)/'Indice PondENGHO'!$BP69</f>
        <v>0.3646376003084183</v>
      </c>
      <c r="AC73" s="72">
        <f t="shared" si="19"/>
        <v>1.4361388157176662</v>
      </c>
      <c r="AD73" s="72">
        <f t="shared" si="20"/>
        <v>1.8145608980355055E-2</v>
      </c>
      <c r="AE73" s="72">
        <f t="shared" si="21"/>
        <v>0.21592020726684247</v>
      </c>
      <c r="AF73" s="72">
        <f t="shared" si="22"/>
        <v>6.8724825481431773E-2</v>
      </c>
      <c r="AG73" s="72">
        <f t="shared" si="23"/>
        <v>-0.25321605816875392</v>
      </c>
      <c r="AH73" s="72">
        <f t="shared" si="24"/>
        <v>-0.26111025786849779</v>
      </c>
      <c r="AI73" s="72">
        <f t="shared" si="25"/>
        <v>-0.40481452149651209</v>
      </c>
      <c r="AJ73" s="72">
        <f t="shared" si="26"/>
        <v>1.1460429274165629E-2</v>
      </c>
      <c r="AK73" s="72">
        <f t="shared" si="27"/>
        <v>-9.5013964343682422E-2</v>
      </c>
      <c r="AL73" s="72">
        <f t="shared" si="28"/>
        <v>-7.9044273200434154E-2</v>
      </c>
      <c r="AM73" s="72">
        <f t="shared" si="29"/>
        <v>-0.25154615233769173</v>
      </c>
      <c r="AN73" s="72">
        <f t="shared" si="30"/>
        <v>-9.7250340504948629E-2</v>
      </c>
    </row>
    <row r="74" spans="2:40" x14ac:dyDescent="0.3">
      <c r="B74" s="66">
        <f>+'Indice PondENGHO'!A71</f>
        <v>44805</v>
      </c>
      <c r="C74" s="72">
        <f>C$3*('Indice PondENGHO'!D71-'Indice PondENGHO'!D70)/'Indice PondENGHO'!$BL70</f>
        <v>2.3877008391623589</v>
      </c>
      <c r="D74" s="72">
        <f>D$3*('Indice PondENGHO'!E71-'Indice PondENGHO'!E70)/'Indice PondENGHO'!$BL70</f>
        <v>0.16464813669807432</v>
      </c>
      <c r="E74" s="72">
        <f>E$3*('Indice PondENGHO'!F71-'Indice PondENGHO'!F70)/'Indice PondENGHO'!$BL70</f>
        <v>0.95568629274158401</v>
      </c>
      <c r="F74" s="72">
        <f>F$3*('Indice PondENGHO'!G71-'Indice PondENGHO'!G70)/'Indice PondENGHO'!$BL70</f>
        <v>0.40445411060728664</v>
      </c>
      <c r="G74" s="72">
        <f>G$3*('Indice PondENGHO'!H71-'Indice PondENGHO'!H70)/'Indice PondENGHO'!$BL70</f>
        <v>0.24410371261655128</v>
      </c>
      <c r="H74" s="72">
        <f>H$3*('Indice PondENGHO'!I71-'Indice PondENGHO'!I70)/'Indice PondENGHO'!$BL70</f>
        <v>0.20967346130604789</v>
      </c>
      <c r="I74" s="72">
        <f>I$3*('Indice PondENGHO'!J71-'Indice PondENGHO'!J70)/'Indice PondENGHO'!$BL70</f>
        <v>0.61899025679724029</v>
      </c>
      <c r="J74" s="72">
        <f>J$3*('Indice PondENGHO'!K71-'Indice PondENGHO'!K70)/'Indice PondENGHO'!$BL70</f>
        <v>9.3551277738201807E-2</v>
      </c>
      <c r="K74" s="72">
        <f>K$3*('Indice PondENGHO'!L71-'Indice PondENGHO'!L70)/'Indice PondENGHO'!$BL70</f>
        <v>0.36895341898125472</v>
      </c>
      <c r="L74" s="72">
        <f>L$3*('Indice PondENGHO'!M71-'Indice PondENGHO'!M70)/'Indice PondENGHO'!$BL70</f>
        <v>4.7870568213377998E-2</v>
      </c>
      <c r="M74" s="72">
        <f>M$3*('Indice PondENGHO'!N71-'Indice PondENGHO'!N70)/'Indice PondENGHO'!$BL70</f>
        <v>0.2269969844612896</v>
      </c>
      <c r="N74" s="72">
        <f>N$3*('Indice PondENGHO'!O71-'Indice PondENGHO'!O70)/'Indice PondENGHO'!$BL70</f>
        <v>0.21225822763909241</v>
      </c>
      <c r="O74" s="66"/>
      <c r="P74">
        <f>+P$3*('Indice PondENGHO'!AZ71-'Indice PondENGHO'!AZ70)/'Indice PondENGHO'!$BP70</f>
        <v>1.136468029598966</v>
      </c>
      <c r="Q74">
        <f>+Q$3*('Indice PondENGHO'!BA71-'Indice PondENGHO'!BA70)/'Indice PondENGHO'!$BP70</f>
        <v>0.13720416689827666</v>
      </c>
      <c r="R74">
        <f>+R$3*('Indice PondENGHO'!BB71-'Indice PondENGHO'!BB70)/'Indice PondENGHO'!$BP70</f>
        <v>0.74165894772311691</v>
      </c>
      <c r="S74">
        <f>+S$3*('Indice PondENGHO'!BC71-'Indice PondENGHO'!BC70)/'Indice PondENGHO'!$BP70</f>
        <v>0.30811700471525394</v>
      </c>
      <c r="T74">
        <f>+T$3*('Indice PondENGHO'!BD71-'Indice PondENGHO'!BD70)/'Indice PondENGHO'!$BP70</f>
        <v>0.43591677303056636</v>
      </c>
      <c r="U74">
        <f>+U$3*('Indice PondENGHO'!BE71-'Indice PondENGHO'!BE70)/'Indice PondENGHO'!$BP70</f>
        <v>0.36269345492273786</v>
      </c>
      <c r="V74">
        <f>+V$3*('Indice PondENGHO'!BF71-'Indice PondENGHO'!BF70)/'Indice PondENGHO'!$BP70</f>
        <v>0.966459860972674</v>
      </c>
      <c r="W74">
        <f>+W$3*('Indice PondENGHO'!BG71-'Indice PondENGHO'!BG70)/'Indice PondENGHO'!$BP70</f>
        <v>8.1407469879358957E-2</v>
      </c>
      <c r="X74">
        <f>+X$3*('Indice PondENGHO'!BH71-'Indice PondENGHO'!BH70)/'Indice PondENGHO'!$BP70</f>
        <v>0.4946952489344465</v>
      </c>
      <c r="Y74">
        <f>+Y$3*('Indice PondENGHO'!BI71-'Indice PondENGHO'!BI70)/'Indice PondENGHO'!$BP70</f>
        <v>0.11239812734994488</v>
      </c>
      <c r="Z74">
        <f>+Z$3*('Indice PondENGHO'!BJ71-'Indice PondENGHO'!BJ70)/'Indice PondENGHO'!$BP70</f>
        <v>0.39448996941088427</v>
      </c>
      <c r="AA74">
        <f>+AA$3*('Indice PondENGHO'!BK71-'Indice PondENGHO'!BK70)/'Indice PondENGHO'!$BP70</f>
        <v>0.29500189069595251</v>
      </c>
      <c r="AC74" s="72">
        <f t="shared" si="19"/>
        <v>1.2512328095633929</v>
      </c>
      <c r="AD74" s="72">
        <f t="shared" si="20"/>
        <v>2.7443969799797657E-2</v>
      </c>
      <c r="AE74" s="72">
        <f t="shared" si="21"/>
        <v>0.2140273450184671</v>
      </c>
      <c r="AF74" s="72">
        <f t="shared" si="22"/>
        <v>9.6337105892032704E-2</v>
      </c>
      <c r="AG74" s="72">
        <f t="shared" si="23"/>
        <v>-0.19181306041401508</v>
      </c>
      <c r="AH74" s="72">
        <f t="shared" si="24"/>
        <v>-0.15301999361668997</v>
      </c>
      <c r="AI74" s="72">
        <f t="shared" si="25"/>
        <v>-0.34746960417543371</v>
      </c>
      <c r="AJ74" s="72">
        <f t="shared" si="26"/>
        <v>1.2143807858842851E-2</v>
      </c>
      <c r="AK74" s="72">
        <f t="shared" si="27"/>
        <v>-0.12574182995319177</v>
      </c>
      <c r="AL74" s="72">
        <f t="shared" si="28"/>
        <v>-6.4527559136566881E-2</v>
      </c>
      <c r="AM74" s="72">
        <f t="shared" si="29"/>
        <v>-0.16749298494959466</v>
      </c>
      <c r="AN74" s="72">
        <f t="shared" si="30"/>
        <v>-8.2743663056860095E-2</v>
      </c>
    </row>
    <row r="75" spans="2:40" x14ac:dyDescent="0.3">
      <c r="B75" s="66">
        <f>+'Indice PondENGHO'!A72</f>
        <v>44835</v>
      </c>
      <c r="C75" s="72">
        <f>C$3*('Indice PondENGHO'!D72-'Indice PondENGHO'!D71)/'Indice PondENGHO'!$BL71</f>
        <v>2.1943427508402991</v>
      </c>
      <c r="D75" s="72">
        <f>D$3*('Indice PondENGHO'!E72-'Indice PondENGHO'!E71)/'Indice PondENGHO'!$BL71</f>
        <v>9.7156980140788524E-2</v>
      </c>
      <c r="E75" s="72">
        <f>E$3*('Indice PondENGHO'!F72-'Indice PondENGHO'!F71)/'Indice PondENGHO'!$BL71</f>
        <v>0.65349118602371159</v>
      </c>
      <c r="F75" s="72">
        <f>F$3*('Indice PondENGHO'!G72-'Indice PondENGHO'!G71)/'Indice PondENGHO'!$BL71</f>
        <v>0.78433897896522631</v>
      </c>
      <c r="G75" s="72">
        <f>G$3*('Indice PondENGHO'!H72-'Indice PondENGHO'!H71)/'Indice PondENGHO'!$BL71</f>
        <v>0.20590940926875731</v>
      </c>
      <c r="H75" s="72">
        <f>H$3*('Indice PondENGHO'!I72-'Indice PondENGHO'!I71)/'Indice PondENGHO'!$BL71</f>
        <v>0.31326726237422958</v>
      </c>
      <c r="I75" s="72">
        <f>I$3*('Indice PondENGHO'!J72-'Indice PondENGHO'!J71)/'Indice PondENGHO'!$BL71</f>
        <v>0.52726705233569271</v>
      </c>
      <c r="J75" s="72">
        <f>J$3*('Indice PondENGHO'!K72-'Indice PondENGHO'!K71)/'Indice PondENGHO'!$BL71</f>
        <v>0.41456379905425855</v>
      </c>
      <c r="K75" s="72">
        <f>K$3*('Indice PondENGHO'!L72-'Indice PondENGHO'!L71)/'Indice PondENGHO'!$BL71</f>
        <v>0.40080616796210755</v>
      </c>
      <c r="L75" s="72">
        <f>L$3*('Indice PondENGHO'!M72-'Indice PondENGHO'!M71)/'Indice PondENGHO'!$BL71</f>
        <v>8.7113533112057745E-2</v>
      </c>
      <c r="M75" s="72">
        <f>M$3*('Indice PondENGHO'!N72-'Indice PondENGHO'!N71)/'Indice PondENGHO'!$BL71</f>
        <v>0.32267493084556848</v>
      </c>
      <c r="N75" s="72">
        <f>N$3*('Indice PondENGHO'!O72-'Indice PondENGHO'!O71)/'Indice PondENGHO'!$BL71</f>
        <v>0.19476350443097781</v>
      </c>
      <c r="O75" s="66"/>
      <c r="P75">
        <f>+P$3*('Indice PondENGHO'!AZ72-'Indice PondENGHO'!AZ71)/'Indice PondENGHO'!$BP71</f>
        <v>1.0573673634279135</v>
      </c>
      <c r="Q75">
        <f>+Q$3*('Indice PondENGHO'!BA72-'Indice PondENGHO'!BA71)/'Indice PondENGHO'!$BP71</f>
        <v>8.2436020811471111E-2</v>
      </c>
      <c r="R75">
        <f>+R$3*('Indice PondENGHO'!BB72-'Indice PondENGHO'!BB71)/'Indice PondENGHO'!$BP71</f>
        <v>0.49763652032898131</v>
      </c>
      <c r="S75">
        <f>+S$3*('Indice PondENGHO'!BC72-'Indice PondENGHO'!BC71)/'Indice PondENGHO'!$BP71</f>
        <v>0.79874543301630829</v>
      </c>
      <c r="T75">
        <f>+T$3*('Indice PondENGHO'!BD72-'Indice PondENGHO'!BD71)/'Indice PondENGHO'!$BP71</f>
        <v>0.34995365250880361</v>
      </c>
      <c r="U75">
        <f>+U$3*('Indice PondENGHO'!BE72-'Indice PondENGHO'!BE71)/'Indice PondENGHO'!$BP71</f>
        <v>0.62353864699593375</v>
      </c>
      <c r="V75">
        <f>+V$3*('Indice PondENGHO'!BF72-'Indice PondENGHO'!BF71)/'Indice PondENGHO'!$BP71</f>
        <v>0.72788409794162368</v>
      </c>
      <c r="W75">
        <f>+W$3*('Indice PondENGHO'!BG72-'Indice PondENGHO'!BG71)/'Indice PondENGHO'!$BP71</f>
        <v>0.39156509385596583</v>
      </c>
      <c r="X75">
        <f>+X$3*('Indice PondENGHO'!BH72-'Indice PondENGHO'!BH71)/'Indice PondENGHO'!$BP71</f>
        <v>0.52094528635036397</v>
      </c>
      <c r="Y75">
        <f>+Y$3*('Indice PondENGHO'!BI72-'Indice PondENGHO'!BI71)/'Indice PondENGHO'!$BP71</f>
        <v>0.26445887757582437</v>
      </c>
      <c r="Z75">
        <f>+Z$3*('Indice PondENGHO'!BJ72-'Indice PondENGHO'!BJ71)/'Indice PondENGHO'!$BP71</f>
        <v>0.63794989368774335</v>
      </c>
      <c r="AA75">
        <f>+AA$3*('Indice PondENGHO'!BK72-'Indice PondENGHO'!BK71)/'Indice PondENGHO'!$BP71</f>
        <v>0.27378634241325506</v>
      </c>
      <c r="AC75" s="72">
        <f t="shared" si="19"/>
        <v>1.1369753874123856</v>
      </c>
      <c r="AD75" s="72">
        <f t="shared" si="20"/>
        <v>1.4720959329317412E-2</v>
      </c>
      <c r="AE75" s="72">
        <f t="shared" si="21"/>
        <v>0.15585466569473028</v>
      </c>
      <c r="AF75" s="72">
        <f t="shared" si="22"/>
        <v>-1.4406454051081985E-2</v>
      </c>
      <c r="AG75" s="72">
        <f t="shared" si="23"/>
        <v>-0.1440442432400463</v>
      </c>
      <c r="AH75" s="72">
        <f t="shared" si="24"/>
        <v>-0.31027138462170417</v>
      </c>
      <c r="AI75" s="72">
        <f t="shared" si="25"/>
        <v>-0.20061704560593097</v>
      </c>
      <c r="AJ75" s="72">
        <f t="shared" si="26"/>
        <v>2.2998705198292724E-2</v>
      </c>
      <c r="AK75" s="72">
        <f t="shared" si="27"/>
        <v>-0.12013911838825642</v>
      </c>
      <c r="AL75" s="72">
        <f t="shared" si="28"/>
        <v>-0.17734534446376662</v>
      </c>
      <c r="AM75" s="72">
        <f t="shared" si="29"/>
        <v>-0.31527496284217488</v>
      </c>
      <c r="AN75" s="72">
        <f t="shared" si="30"/>
        <v>-7.9022837982277244E-2</v>
      </c>
    </row>
    <row r="76" spans="2:40" x14ac:dyDescent="0.3">
      <c r="B76" s="66">
        <f>+'Indice PondENGHO'!A73</f>
        <v>44866</v>
      </c>
      <c r="C76" s="72">
        <f>C$3*('Indice PondENGHO'!D73-'Indice PondENGHO'!D72)/'Indice PondENGHO'!$BL72</f>
        <v>1.3105791669290856</v>
      </c>
      <c r="D76" s="72">
        <f>D$3*('Indice PondENGHO'!E73-'Indice PondENGHO'!E72)/'Indice PondENGHO'!$BL72</f>
        <v>0.11415946777356564</v>
      </c>
      <c r="E76" s="72">
        <f>E$3*('Indice PondENGHO'!F73-'Indice PondENGHO'!F72)/'Indice PondENGHO'!$BL72</f>
        <v>0.42822265645468277</v>
      </c>
      <c r="F76" s="72">
        <f>F$3*('Indice PondENGHO'!G73-'Indice PondENGHO'!G72)/'Indice PondENGHO'!$BL72</f>
        <v>0.85365199755968668</v>
      </c>
      <c r="G76" s="72">
        <f>G$3*('Indice PondENGHO'!H73-'Indice PondENGHO'!H72)/'Indice PondENGHO'!$BL72</f>
        <v>0.21209843266506326</v>
      </c>
      <c r="H76" s="72">
        <f>H$3*('Indice PondENGHO'!I73-'Indice PondENGHO'!I72)/'Indice PondENGHO'!$BL72</f>
        <v>0.20082878997843259</v>
      </c>
      <c r="I76" s="72">
        <f>I$3*('Indice PondENGHO'!J73-'Indice PondENGHO'!J72)/'Indice PondENGHO'!$BL72</f>
        <v>0.61909834115684403</v>
      </c>
      <c r="J76" s="72">
        <f>J$3*('Indice PondENGHO'!K73-'Indice PondENGHO'!K72)/'Indice PondENGHO'!$BL72</f>
        <v>0.22667585026469736</v>
      </c>
      <c r="K76" s="72">
        <f>K$3*('Indice PondENGHO'!L73-'Indice PondENGHO'!L72)/'Indice PondENGHO'!$BL72</f>
        <v>0.30257344071946962</v>
      </c>
      <c r="L76" s="72">
        <f>L$3*('Indice PondENGHO'!M73-'Indice PondENGHO'!M72)/'Indice PondENGHO'!$BL72</f>
        <v>4.567944139684188E-2</v>
      </c>
      <c r="M76" s="72">
        <f>M$3*('Indice PondENGHO'!N73-'Indice PondENGHO'!N72)/'Indice PondENGHO'!$BL72</f>
        <v>0.24002929783917754</v>
      </c>
      <c r="N76" s="72">
        <f>N$3*('Indice PondENGHO'!O73-'Indice PondENGHO'!O72)/'Indice PondENGHO'!$BL72</f>
        <v>0.18283871288107084</v>
      </c>
      <c r="O76" s="66"/>
      <c r="P76">
        <f>+P$3*('Indice PondENGHO'!AZ73-'Indice PondENGHO'!AZ72)/'Indice PondENGHO'!$BP72</f>
        <v>0.58390321459121686</v>
      </c>
      <c r="Q76">
        <f>+Q$3*('Indice PondENGHO'!BA73-'Indice PondENGHO'!BA72)/'Indice PondENGHO'!$BP72</f>
        <v>9.5031364539192101E-2</v>
      </c>
      <c r="R76">
        <f>+R$3*('Indice PondENGHO'!BB73-'Indice PondENGHO'!BB72)/'Indice PondENGHO'!$BP72</f>
        <v>0.33570638556354332</v>
      </c>
      <c r="S76">
        <f>+S$3*('Indice PondENGHO'!BC73-'Indice PondENGHO'!BC72)/'Indice PondENGHO'!$BP72</f>
        <v>0.96011394859025967</v>
      </c>
      <c r="T76">
        <f>+T$3*('Indice PondENGHO'!BD73-'Indice PondENGHO'!BD72)/'Indice PondENGHO'!$BP72</f>
        <v>0.38732902207282011</v>
      </c>
      <c r="U76">
        <f>+U$3*('Indice PondENGHO'!BE73-'Indice PondENGHO'!BE72)/'Indice PondENGHO'!$BP72</f>
        <v>0.33016110488703282</v>
      </c>
      <c r="V76">
        <f>+V$3*('Indice PondENGHO'!BF73-'Indice PondENGHO'!BF72)/'Indice PondENGHO'!$BP72</f>
        <v>1.0035071393687367</v>
      </c>
      <c r="W76">
        <f>+W$3*('Indice PondENGHO'!BG73-'Indice PondENGHO'!BG72)/'Indice PondENGHO'!$BP72</f>
        <v>0.21604254408453327</v>
      </c>
      <c r="X76">
        <f>+X$3*('Indice PondENGHO'!BH73-'Indice PondENGHO'!BH72)/'Indice PondENGHO'!$BP72</f>
        <v>0.37331190922955376</v>
      </c>
      <c r="Y76">
        <f>+Y$3*('Indice PondENGHO'!BI73-'Indice PondENGHO'!BI72)/'Indice PondENGHO'!$BP72</f>
        <v>0.11717034529339164</v>
      </c>
      <c r="Z76">
        <f>+Z$3*('Indice PondENGHO'!BJ73-'Indice PondENGHO'!BJ72)/'Indice PondENGHO'!$BP72</f>
        <v>0.47373243328302989</v>
      </c>
      <c r="AA76">
        <f>+AA$3*('Indice PondENGHO'!BK73-'Indice PondENGHO'!BK72)/'Indice PondENGHO'!$BP72</f>
        <v>0.25430334438770497</v>
      </c>
      <c r="AC76" s="72">
        <f t="shared" si="19"/>
        <v>0.72667595233786875</v>
      </c>
      <c r="AD76" s="72">
        <f t="shared" si="20"/>
        <v>1.9128103234373542E-2</v>
      </c>
      <c r="AE76" s="72">
        <f t="shared" si="21"/>
        <v>9.2516270891139452E-2</v>
      </c>
      <c r="AF76" s="72">
        <f t="shared" si="22"/>
        <v>-0.10646195103057299</v>
      </c>
      <c r="AG76" s="72">
        <f t="shared" si="23"/>
        <v>-0.17523058940775685</v>
      </c>
      <c r="AH76" s="72">
        <f t="shared" si="24"/>
        <v>-0.12933231490860023</v>
      </c>
      <c r="AI76" s="72">
        <f t="shared" si="25"/>
        <v>-0.38440879821189267</v>
      </c>
      <c r="AJ76" s="72">
        <f t="shared" si="26"/>
        <v>1.0633306180164087E-2</v>
      </c>
      <c r="AK76" s="72">
        <f t="shared" si="27"/>
        <v>-7.073846851008414E-2</v>
      </c>
      <c r="AL76" s="72">
        <f t="shared" si="28"/>
        <v>-7.149090389654976E-2</v>
      </c>
      <c r="AM76" s="72">
        <f t="shared" si="29"/>
        <v>-0.23370313544385235</v>
      </c>
      <c r="AN76" s="72">
        <f t="shared" si="30"/>
        <v>-7.1464631506634124E-2</v>
      </c>
    </row>
    <row r="77" spans="2:40" x14ac:dyDescent="0.3">
      <c r="B77" s="66">
        <f>+'Indice PondENGHO'!A74</f>
        <v>44896</v>
      </c>
      <c r="C77" s="72">
        <f>C$3*('Indice PondENGHO'!D74-'Indice PondENGHO'!D73)/'Indice PondENGHO'!$BL73</f>
        <v>1.5467503332045072</v>
      </c>
      <c r="D77" s="72">
        <f>D$3*('Indice PondENGHO'!E74-'Indice PondENGHO'!E73)/'Indice PondENGHO'!$BL73</f>
        <v>0.13021919659100287</v>
      </c>
      <c r="E77" s="72">
        <f>E$3*('Indice PondENGHO'!F74-'Indice PondENGHO'!F73)/'Indice PondENGHO'!$BL73</f>
        <v>0.38552957451228564</v>
      </c>
      <c r="F77" s="72">
        <f>F$3*('Indice PondENGHO'!G74-'Indice PondENGHO'!G73)/'Indice PondENGHO'!$BL73</f>
        <v>0.45662653354206245</v>
      </c>
      <c r="G77" s="72">
        <f>G$3*('Indice PondENGHO'!H74-'Indice PondENGHO'!H73)/'Indice PondENGHO'!$BL73</f>
        <v>0.24383280481564945</v>
      </c>
      <c r="H77" s="72">
        <f>H$3*('Indice PondENGHO'!I74-'Indice PondENGHO'!I73)/'Indice PondENGHO'!$BL73</f>
        <v>0.25662016228000722</v>
      </c>
      <c r="I77" s="72">
        <f>I$3*('Indice PondENGHO'!J74-'Indice PondENGHO'!J73)/'Indice PondENGHO'!$BL73</f>
        <v>0.64773301687650753</v>
      </c>
      <c r="J77" s="72">
        <f>J$3*('Indice PondENGHO'!K74-'Indice PondENGHO'!K73)/'Indice PondENGHO'!$BL73</f>
        <v>0.13881063020712148</v>
      </c>
      <c r="K77" s="72">
        <f>K$3*('Indice PondENGHO'!L74-'Indice PondENGHO'!L73)/'Indice PondENGHO'!$BL73</f>
        <v>0.34446105272216349</v>
      </c>
      <c r="L77" s="72">
        <f>L$3*('Indice PondENGHO'!M74-'Indice PondENGHO'!M73)/'Indice PondENGHO'!$BL73</f>
        <v>4.7429615841166305E-2</v>
      </c>
      <c r="M77" s="72">
        <f>M$3*('Indice PondENGHO'!N74-'Indice PondENGHO'!N73)/'Indice PondENGHO'!$BL73</f>
        <v>0.32038500996147312</v>
      </c>
      <c r="N77" s="72">
        <f>N$3*('Indice PondENGHO'!O74-'Indice PondENGHO'!O73)/'Indice PondENGHO'!$BL73</f>
        <v>0.18008581824609773</v>
      </c>
      <c r="O77" s="66"/>
      <c r="P77">
        <f>+P$3*('Indice PondENGHO'!AZ74-'Indice PondENGHO'!AZ73)/'Indice PondENGHO'!$BP73</f>
        <v>0.79144057926257794</v>
      </c>
      <c r="Q77">
        <f>+Q$3*('Indice PondENGHO'!BA74-'Indice PondENGHO'!BA73)/'Indice PondENGHO'!$BP73</f>
        <v>0.10787179121177713</v>
      </c>
      <c r="R77">
        <f>+R$3*('Indice PondENGHO'!BB74-'Indice PondENGHO'!BB73)/'Indice PondENGHO'!$BP73</f>
        <v>0.29480057996182507</v>
      </c>
      <c r="S77">
        <f>+S$3*('Indice PondENGHO'!BC74-'Indice PondENGHO'!BC73)/'Indice PondENGHO'!$BP73</f>
        <v>0.47074808622547948</v>
      </c>
      <c r="T77">
        <f>+T$3*('Indice PondENGHO'!BD74-'Indice PondENGHO'!BD73)/'Indice PondENGHO'!$BP73</f>
        <v>0.418358001080949</v>
      </c>
      <c r="U77">
        <f>+U$3*('Indice PondENGHO'!BE74-'Indice PondENGHO'!BE73)/'Indice PondENGHO'!$BP73</f>
        <v>0.48618308455876097</v>
      </c>
      <c r="V77">
        <f>+V$3*('Indice PondENGHO'!BF74-'Indice PondENGHO'!BF73)/'Indice PondENGHO'!$BP73</f>
        <v>0.93557528886177854</v>
      </c>
      <c r="W77">
        <f>+W$3*('Indice PondENGHO'!BG74-'Indice PondENGHO'!BG73)/'Indice PondENGHO'!$BP73</f>
        <v>0.11138253637111147</v>
      </c>
      <c r="X77">
        <f>+X$3*('Indice PondENGHO'!BH74-'Indice PondENGHO'!BH73)/'Indice PondENGHO'!$BP73</f>
        <v>0.40768203958136567</v>
      </c>
      <c r="Y77">
        <f>+Y$3*('Indice PondENGHO'!BI74-'Indice PondENGHO'!BI73)/'Indice PondENGHO'!$BP73</f>
        <v>0.14729743551849919</v>
      </c>
      <c r="Z77">
        <f>+Z$3*('Indice PondENGHO'!BJ74-'Indice PondENGHO'!BJ73)/'Indice PondENGHO'!$BP73</f>
        <v>0.61504198633444851</v>
      </c>
      <c r="AA77">
        <f>+AA$3*('Indice PondENGHO'!BK74-'Indice PondENGHO'!BK73)/'Indice PondENGHO'!$BP73</f>
        <v>0.25459889316622791</v>
      </c>
      <c r="AC77" s="72">
        <f t="shared" si="19"/>
        <v>0.75530975394192923</v>
      </c>
      <c r="AD77" s="72">
        <f t="shared" si="20"/>
        <v>2.2347405379225735E-2</v>
      </c>
      <c r="AE77" s="72">
        <f t="shared" si="21"/>
        <v>9.0728994550460573E-2</v>
      </c>
      <c r="AF77" s="72">
        <f t="shared" si="22"/>
        <v>-1.4121552683417027E-2</v>
      </c>
      <c r="AG77" s="72">
        <f t="shared" si="23"/>
        <v>-0.17452519626529955</v>
      </c>
      <c r="AH77" s="72">
        <f t="shared" si="24"/>
        <v>-0.22956292227875374</v>
      </c>
      <c r="AI77" s="72">
        <f t="shared" si="25"/>
        <v>-0.28784227198527101</v>
      </c>
      <c r="AJ77" s="72">
        <f t="shared" si="26"/>
        <v>2.7428093836010012E-2</v>
      </c>
      <c r="AK77" s="72">
        <f t="shared" si="27"/>
        <v>-6.3220986859202188E-2</v>
      </c>
      <c r="AL77" s="72">
        <f t="shared" si="28"/>
        <v>-9.9867819677332881E-2</v>
      </c>
      <c r="AM77" s="72">
        <f t="shared" si="29"/>
        <v>-0.29465697637297539</v>
      </c>
      <c r="AN77" s="72">
        <f t="shared" si="30"/>
        <v>-7.4513074920130179E-2</v>
      </c>
    </row>
    <row r="78" spans="2:40" x14ac:dyDescent="0.3">
      <c r="B78" s="66">
        <f>+'Indice PondENGHO'!A75</f>
        <v>44927</v>
      </c>
      <c r="C78" s="72">
        <f>C$3*('Indice PondENGHO'!D75-'Indice PondENGHO'!D74)/'Indice PondENGHO'!$BL74</f>
        <v>2.4746746039979675</v>
      </c>
      <c r="D78" s="72">
        <f>D$3*('Indice PondENGHO'!E75-'Indice PondENGHO'!E74)/'Indice PondENGHO'!$BL74</f>
        <v>0.13322464746337404</v>
      </c>
      <c r="E78" s="72">
        <f>E$3*('Indice PondENGHO'!F75-'Indice PondENGHO'!F74)/'Indice PondENGHO'!$BL74</f>
        <v>0.23877648752624472</v>
      </c>
      <c r="F78" s="72">
        <f>F$3*('Indice PondENGHO'!G75-'Indice PondENGHO'!G74)/'Indice PondENGHO'!$BL74</f>
        <v>0.8384475519013147</v>
      </c>
      <c r="G78" s="72">
        <f>G$3*('Indice PondENGHO'!H75-'Indice PondENGHO'!H74)/'Indice PondENGHO'!$BL74</f>
        <v>0.22943959883213158</v>
      </c>
      <c r="H78" s="72">
        <f>H$3*('Indice PondENGHO'!I75-'Indice PondENGHO'!I74)/'Indice PondENGHO'!$BL74</f>
        <v>0.21549811617256309</v>
      </c>
      <c r="I78" s="72">
        <f>I$3*('Indice PondENGHO'!J75-'Indice PondENGHO'!J74)/'Indice PondENGHO'!$BL74</f>
        <v>0.6277449827287479</v>
      </c>
      <c r="J78" s="72">
        <f>J$3*('Indice PondENGHO'!K75-'Indice PondENGHO'!K74)/'Indice PondENGHO'!$BL74</f>
        <v>0.29579585448924822</v>
      </c>
      <c r="K78" s="72">
        <f>K$3*('Indice PondENGHO'!L75-'Indice PondENGHO'!L74)/'Indice PondENGHO'!$BL74</f>
        <v>0.59811134880030048</v>
      </c>
      <c r="L78" s="72">
        <f>L$3*('Indice PondENGHO'!M75-'Indice PondENGHO'!M74)/'Indice PondENGHO'!$BL74</f>
        <v>1.1618418359872989E-2</v>
      </c>
      <c r="M78" s="72">
        <f>M$3*('Indice PondENGHO'!N75-'Indice PondENGHO'!N74)/'Indice PondENGHO'!$BL74</f>
        <v>0.30177686401794951</v>
      </c>
      <c r="N78" s="72">
        <f>N$3*('Indice PondENGHO'!O75-'Indice PondENGHO'!O74)/'Indice PondENGHO'!$BL74</f>
        <v>0.21759134567616892</v>
      </c>
      <c r="O78" s="66"/>
      <c r="P78">
        <f>+P$3*('Indice PondENGHO'!AZ75-'Indice PondENGHO'!AZ74)/'Indice PondENGHO'!$BP74</f>
        <v>1.1018417937367835</v>
      </c>
      <c r="Q78">
        <f>+Q$3*('Indice PondENGHO'!BA75-'Indice PondENGHO'!BA74)/'Indice PondENGHO'!$BP74</f>
        <v>0.11308963001590035</v>
      </c>
      <c r="R78">
        <f>+R$3*('Indice PondENGHO'!BB75-'Indice PondENGHO'!BB74)/'Indice PondENGHO'!$BP74</f>
        <v>0.16937692406164731</v>
      </c>
      <c r="S78">
        <f>+S$3*('Indice PondENGHO'!BC75-'Indice PondENGHO'!BC74)/'Indice PondENGHO'!$BP74</f>
        <v>0.9005134937054714</v>
      </c>
      <c r="T78">
        <f>+T$3*('Indice PondENGHO'!BD75-'Indice PondENGHO'!BD74)/'Indice PondENGHO'!$BP74</f>
        <v>0.3821176287008497</v>
      </c>
      <c r="U78">
        <f>+U$3*('Indice PondENGHO'!BE75-'Indice PondENGHO'!BE74)/'Indice PondENGHO'!$BP74</f>
        <v>0.43450049028772719</v>
      </c>
      <c r="V78">
        <f>+V$3*('Indice PondENGHO'!BF75-'Indice PondENGHO'!BF74)/'Indice PondENGHO'!$BP74</f>
        <v>0.98539983859341229</v>
      </c>
      <c r="W78">
        <f>+W$3*('Indice PondENGHO'!BG75-'Indice PondENGHO'!BG74)/'Indice PondENGHO'!$BP74</f>
        <v>0.26943585848050255</v>
      </c>
      <c r="X78">
        <f>+X$3*('Indice PondENGHO'!BH75-'Indice PondENGHO'!BH74)/'Indice PondENGHO'!$BP74</f>
        <v>0.82064972141718273</v>
      </c>
      <c r="Y78">
        <f>+Y$3*('Indice PondENGHO'!BI75-'Indice PondENGHO'!BI74)/'Indice PondENGHO'!$BP74</f>
        <v>2.8451208059688007E-2</v>
      </c>
      <c r="Z78">
        <f>+Z$3*('Indice PondENGHO'!BJ75-'Indice PondENGHO'!BJ74)/'Indice PondENGHO'!$BP74</f>
        <v>0.52589006689883511</v>
      </c>
      <c r="AA78">
        <f>+AA$3*('Indice PondENGHO'!BK75-'Indice PondENGHO'!BK74)/'Indice PondENGHO'!$BP74</f>
        <v>0.30214319977468351</v>
      </c>
      <c r="AC78" s="72">
        <f t="shared" si="19"/>
        <v>1.372832810261184</v>
      </c>
      <c r="AD78" s="72">
        <f t="shared" si="20"/>
        <v>2.0135017447473688E-2</v>
      </c>
      <c r="AE78" s="72">
        <f t="shared" si="21"/>
        <v>6.9399563464597414E-2</v>
      </c>
      <c r="AF78" s="72">
        <f t="shared" si="22"/>
        <v>-6.2065941804156699E-2</v>
      </c>
      <c r="AG78" s="72">
        <f t="shared" si="23"/>
        <v>-0.15267802986871812</v>
      </c>
      <c r="AH78" s="72">
        <f t="shared" si="24"/>
        <v>-0.2190023741151641</v>
      </c>
      <c r="AI78" s="72">
        <f t="shared" si="25"/>
        <v>-0.35765485586466439</v>
      </c>
      <c r="AJ78" s="72">
        <f t="shared" si="26"/>
        <v>2.6359996008745668E-2</v>
      </c>
      <c r="AK78" s="72">
        <f t="shared" si="27"/>
        <v>-0.22253837261688225</v>
      </c>
      <c r="AL78" s="72">
        <f t="shared" si="28"/>
        <v>-1.6832789699815019E-2</v>
      </c>
      <c r="AM78" s="72">
        <f t="shared" si="29"/>
        <v>-0.2241132028808856</v>
      </c>
      <c r="AN78" s="72">
        <f t="shared" si="30"/>
        <v>-8.4551854098514595E-2</v>
      </c>
    </row>
    <row r="79" spans="2:40" x14ac:dyDescent="0.3">
      <c r="B79" s="66">
        <f>+'Indice PondENGHO'!A76</f>
        <v>44958</v>
      </c>
      <c r="C79" s="72">
        <f>C$3*('Indice PondENGHO'!D76-'Indice PondENGHO'!D75)/'Indice PondENGHO'!$BL75</f>
        <v>3.5651317284999045</v>
      </c>
      <c r="D79" s="72">
        <f>D$3*('Indice PondENGHO'!E76-'Indice PondENGHO'!E75)/'Indice PondENGHO'!$BL75</f>
        <v>9.8582361671637989E-2</v>
      </c>
      <c r="E79" s="72">
        <f>E$3*('Indice PondENGHO'!F76-'Indice PondENGHO'!F75)/'Indice PondENGHO'!$BL75</f>
        <v>0.34349427393829973</v>
      </c>
      <c r="F79" s="72">
        <f>F$3*('Indice PondENGHO'!G76-'Indice PondENGHO'!G75)/'Indice PondENGHO'!$BL75</f>
        <v>0.52103743062631291</v>
      </c>
      <c r="G79" s="72">
        <f>G$3*('Indice PondENGHO'!H76-'Indice PondENGHO'!H75)/'Indice PondENGHO'!$BL75</f>
        <v>0.21756304299818485</v>
      </c>
      <c r="H79" s="72">
        <f>H$3*('Indice PondENGHO'!I76-'Indice PondENGHO'!I75)/'Indice PondENGHO'!$BL75</f>
        <v>0.23698585639322348</v>
      </c>
      <c r="I79" s="72">
        <f>I$3*('Indice PondENGHO'!J76-'Indice PondENGHO'!J75)/'Indice PondENGHO'!$BL75</f>
        <v>0.5568905055285932</v>
      </c>
      <c r="J79" s="72">
        <f>J$3*('Indice PondENGHO'!K76-'Indice PondENGHO'!K75)/'Indice PondENGHO'!$BL75</f>
        <v>0.29003822758664388</v>
      </c>
      <c r="K79" s="72">
        <f>K$3*('Indice PondENGHO'!L76-'Indice PondENGHO'!L75)/'Indice PondENGHO'!$BL75</f>
        <v>0.47241790985467369</v>
      </c>
      <c r="L79" s="72">
        <f>L$3*('Indice PondENGHO'!M76-'Indice PondENGHO'!M75)/'Indice PondENGHO'!$BL75</f>
        <v>4.4242657404981636E-2</v>
      </c>
      <c r="M79" s="72">
        <f>M$3*('Indice PondENGHO'!N76-'Indice PondENGHO'!N75)/'Indice PondENGHO'!$BL75</f>
        <v>0.35647684334071617</v>
      </c>
      <c r="N79" s="72">
        <f>N$3*('Indice PondENGHO'!O76-'Indice PondENGHO'!O75)/'Indice PondENGHO'!$BL75</f>
        <v>0.20496821570762466</v>
      </c>
      <c r="O79" s="66"/>
      <c r="P79">
        <f>+P$3*('Indice PondENGHO'!AZ76-'Indice PondENGHO'!AZ75)/'Indice PondENGHO'!$BP75</f>
        <v>1.6148047981486373</v>
      </c>
      <c r="Q79">
        <f>+Q$3*('Indice PondENGHO'!BA76-'Indice PondENGHO'!BA75)/'Indice PondENGHO'!$BP75</f>
        <v>8.1043352307496416E-2</v>
      </c>
      <c r="R79">
        <f>+R$3*('Indice PondENGHO'!BB76-'Indice PondENGHO'!BB75)/'Indice PondENGHO'!$BP75</f>
        <v>0.27754377927232621</v>
      </c>
      <c r="S79">
        <f>+S$3*('Indice PondENGHO'!BC76-'Indice PondENGHO'!BC75)/'Indice PondENGHO'!$BP75</f>
        <v>0.53913556550091613</v>
      </c>
      <c r="T79">
        <f>+T$3*('Indice PondENGHO'!BD76-'Indice PondENGHO'!BD75)/'Indice PondENGHO'!$BP75</f>
        <v>0.35394993276578651</v>
      </c>
      <c r="U79">
        <f>+U$3*('Indice PondENGHO'!BE76-'Indice PondENGHO'!BE75)/'Indice PondENGHO'!$BP75</f>
        <v>0.45765973603053733</v>
      </c>
      <c r="V79">
        <f>+V$3*('Indice PondENGHO'!BF76-'Indice PondENGHO'!BF75)/'Indice PondENGHO'!$BP75</f>
        <v>0.78694171353329134</v>
      </c>
      <c r="W79">
        <f>+W$3*('Indice PondENGHO'!BG76-'Indice PondENGHO'!BG75)/'Indice PondENGHO'!$BP75</f>
        <v>0.2637219930293126</v>
      </c>
      <c r="X79">
        <f>+X$3*('Indice PondENGHO'!BH76-'Indice PondENGHO'!BH75)/'Indice PondENGHO'!$BP75</f>
        <v>0.53895945905151643</v>
      </c>
      <c r="Y79">
        <f>+Y$3*('Indice PondENGHO'!BI76-'Indice PondENGHO'!BI75)/'Indice PondENGHO'!$BP75</f>
        <v>0.10433138295958132</v>
      </c>
      <c r="Z79">
        <f>+Z$3*('Indice PondENGHO'!BJ76-'Indice PondENGHO'!BJ75)/'Indice PondENGHO'!$BP75</f>
        <v>0.65073374479874024</v>
      </c>
      <c r="AA79">
        <f>+AA$3*('Indice PondENGHO'!BK76-'Indice PondENGHO'!BK75)/'Indice PondENGHO'!$BP75</f>
        <v>0.29266746634956814</v>
      </c>
      <c r="AC79" s="72">
        <f t="shared" si="19"/>
        <v>1.9503269303512671</v>
      </c>
      <c r="AD79" s="72">
        <f t="shared" si="20"/>
        <v>1.7539009364141572E-2</v>
      </c>
      <c r="AE79" s="72">
        <f t="shared" si="21"/>
        <v>6.5950494665973525E-2</v>
      </c>
      <c r="AF79" s="72">
        <f t="shared" si="22"/>
        <v>-1.8098134874603211E-2</v>
      </c>
      <c r="AG79" s="72">
        <f t="shared" si="23"/>
        <v>-0.13638688976760166</v>
      </c>
      <c r="AH79" s="72">
        <f t="shared" si="24"/>
        <v>-0.22067387963731386</v>
      </c>
      <c r="AI79" s="72">
        <f t="shared" si="25"/>
        <v>-0.23005120800469814</v>
      </c>
      <c r="AJ79" s="72">
        <f t="shared" si="26"/>
        <v>2.6316234557331286E-2</v>
      </c>
      <c r="AK79" s="72">
        <f t="shared" si="27"/>
        <v>-6.6541549196842742E-2</v>
      </c>
      <c r="AL79" s="72">
        <f t="shared" si="28"/>
        <v>-6.0088725554599681E-2</v>
      </c>
      <c r="AM79" s="72">
        <f t="shared" si="29"/>
        <v>-0.29425690145802408</v>
      </c>
      <c r="AN79" s="72">
        <f t="shared" si="30"/>
        <v>-8.7699250641943477E-2</v>
      </c>
    </row>
    <row r="80" spans="2:40" x14ac:dyDescent="0.3">
      <c r="B80" s="66">
        <f>+'Indice PondENGHO'!A77</f>
        <v>44986</v>
      </c>
      <c r="C80" s="72">
        <f>C$3*('Indice PondENGHO'!D77-'Indice PondENGHO'!D76)/'Indice PondENGHO'!$BL76</f>
        <v>3.3175875514077133</v>
      </c>
      <c r="D80" s="72">
        <f>D$3*('Indice PondENGHO'!E77-'Indice PondENGHO'!E76)/'Indice PondENGHO'!$BL76</f>
        <v>0.15224527536464835</v>
      </c>
      <c r="E80" s="72">
        <f>E$3*('Indice PondENGHO'!F77-'Indice PondENGHO'!F76)/'Indice PondENGHO'!$BL76</f>
        <v>0.749992213771421</v>
      </c>
      <c r="F80" s="72">
        <f>F$3*('Indice PondENGHO'!G77-'Indice PondENGHO'!G76)/'Indice PondENGHO'!$BL76</f>
        <v>0.68785767577958501</v>
      </c>
      <c r="G80" s="72">
        <f>G$3*('Indice PondENGHO'!H77-'Indice PondENGHO'!H76)/'Indice PondENGHO'!$BL76</f>
        <v>0.23380093419694897</v>
      </c>
      <c r="H80" s="72">
        <f>H$3*('Indice PondENGHO'!I77-'Indice PondENGHO'!I76)/'Indice PondENGHO'!$BL76</f>
        <v>0.25307115824510129</v>
      </c>
      <c r="I80" s="72">
        <f>I$3*('Indice PondENGHO'!J77-'Indice PondENGHO'!J76)/'Indice PondENGHO'!$BL76</f>
        <v>0.55714079036505326</v>
      </c>
      <c r="J80" s="72">
        <f>J$3*('Indice PondENGHO'!K77-'Indice PondENGHO'!K76)/'Indice PondENGHO'!$BL76</f>
        <v>7.4981670135954206E-2</v>
      </c>
      <c r="K80" s="72">
        <f>K$3*('Indice PondENGHO'!L77-'Indice PondENGHO'!L76)/'Indice PondENGHO'!$BL76</f>
        <v>0.32821027576472744</v>
      </c>
      <c r="L80" s="72">
        <f>L$3*('Indice PondENGHO'!M77-'Indice PondENGHO'!M76)/'Indice PondENGHO'!$BL76</f>
        <v>0.34431989789660394</v>
      </c>
      <c r="M80" s="72">
        <f>M$3*('Indice PondENGHO'!N77-'Indice PondENGHO'!N76)/'Indice PondENGHO'!$BL76</f>
        <v>0.36974020763356708</v>
      </c>
      <c r="N80" s="72">
        <f>N$3*('Indice PondENGHO'!O77-'Indice PondENGHO'!O76)/'Indice PondENGHO'!$BL76</f>
        <v>0.19835765364998351</v>
      </c>
      <c r="O80" s="66"/>
      <c r="P80">
        <f>+P$3*('Indice PondENGHO'!AZ77-'Indice PondENGHO'!AZ76)/'Indice PondENGHO'!$BP76</f>
        <v>1.6167583870868185</v>
      </c>
      <c r="Q80">
        <f>+Q$3*('Indice PondENGHO'!BA77-'Indice PondENGHO'!BA76)/'Indice PondENGHO'!$BP76</f>
        <v>0.12819962327656337</v>
      </c>
      <c r="R80">
        <f>+R$3*('Indice PondENGHO'!BB77-'Indice PondENGHO'!BB76)/'Indice PondENGHO'!$BP76</f>
        <v>0.65783454845750489</v>
      </c>
      <c r="S80">
        <f>+S$3*('Indice PondENGHO'!BC77-'Indice PondENGHO'!BC76)/'Indice PondENGHO'!$BP76</f>
        <v>0.7154451647975858</v>
      </c>
      <c r="T80">
        <f>+T$3*('Indice PondENGHO'!BD77-'Indice PondENGHO'!BD76)/'Indice PondENGHO'!$BP76</f>
        <v>0.40414372187480491</v>
      </c>
      <c r="U80">
        <f>+U$3*('Indice PondENGHO'!BE77-'Indice PondENGHO'!BE76)/'Indice PondENGHO'!$BP76</f>
        <v>0.48157601297641528</v>
      </c>
      <c r="V80">
        <f>+V$3*('Indice PondENGHO'!BF77-'Indice PondENGHO'!BF76)/'Indice PondENGHO'!$BP76</f>
        <v>0.86046634743229544</v>
      </c>
      <c r="W80">
        <f>+W$3*('Indice PondENGHO'!BG77-'Indice PondENGHO'!BG76)/'Indice PondENGHO'!$BP76</f>
        <v>6.4830204262644339E-2</v>
      </c>
      <c r="X80">
        <f>+X$3*('Indice PondENGHO'!BH77-'Indice PondENGHO'!BH76)/'Indice PondENGHO'!$BP76</f>
        <v>0.40249341685114493</v>
      </c>
      <c r="Y80">
        <f>+Y$3*('Indice PondENGHO'!BI77-'Indice PondENGHO'!BI76)/'Indice PondENGHO'!$BP76</f>
        <v>0.78869621134780843</v>
      </c>
      <c r="Z80">
        <f>+Z$3*('Indice PondENGHO'!BJ77-'Indice PondENGHO'!BJ76)/'Indice PondENGHO'!$BP76</f>
        <v>0.68178923118852919</v>
      </c>
      <c r="AA80">
        <f>+AA$3*('Indice PondENGHO'!BK77-'Indice PondENGHO'!BK76)/'Indice PondENGHO'!$BP76</f>
        <v>0.28131920010813144</v>
      </c>
      <c r="AC80" s="72">
        <f t="shared" si="19"/>
        <v>1.7008291643208948</v>
      </c>
      <c r="AD80" s="72">
        <f t="shared" si="20"/>
        <v>2.4045652088084984E-2</v>
      </c>
      <c r="AE80" s="72">
        <f t="shared" si="21"/>
        <v>9.2157665313916115E-2</v>
      </c>
      <c r="AF80" s="72">
        <f t="shared" si="22"/>
        <v>-2.7587489018000788E-2</v>
      </c>
      <c r="AG80" s="72">
        <f t="shared" si="23"/>
        <v>-0.17034278767785593</v>
      </c>
      <c r="AH80" s="72">
        <f t="shared" si="24"/>
        <v>-0.22850485473131399</v>
      </c>
      <c r="AI80" s="72">
        <f t="shared" si="25"/>
        <v>-0.30332555706724218</v>
      </c>
      <c r="AJ80" s="72">
        <f t="shared" si="26"/>
        <v>1.0151465873309867E-2</v>
      </c>
      <c r="AK80" s="72">
        <f t="shared" si="27"/>
        <v>-7.4283141086417481E-2</v>
      </c>
      <c r="AL80" s="72">
        <f t="shared" si="28"/>
        <v>-0.44437631345120449</v>
      </c>
      <c r="AM80" s="72">
        <f t="shared" si="29"/>
        <v>-0.31204902355496211</v>
      </c>
      <c r="AN80" s="72">
        <f t="shared" si="30"/>
        <v>-8.2961546458147933E-2</v>
      </c>
    </row>
    <row r="81" spans="2:40" x14ac:dyDescent="0.3">
      <c r="B81" s="66">
        <f>+'Indice PondENGHO'!A78</f>
        <v>45017</v>
      </c>
      <c r="C81" s="72">
        <f>C$3*('Indice PondENGHO'!D78-'Indice PondENGHO'!D77)/'Indice PondENGHO'!$BL77</f>
        <v>3.6900212582295713</v>
      </c>
      <c r="D81" s="72">
        <f>D$3*('Indice PondENGHO'!E78-'Indice PondENGHO'!E77)/'Indice PondENGHO'!$BL77</f>
        <v>7.1787482310957523E-2</v>
      </c>
      <c r="E81" s="72">
        <f>E$3*('Indice PondENGHO'!F78-'Indice PondENGHO'!F77)/'Indice PondENGHO'!$BL77</f>
        <v>0.92130633817409158</v>
      </c>
      <c r="F81" s="72">
        <f>F$3*('Indice PondENGHO'!G78-'Indice PondENGHO'!G77)/'Indice PondENGHO'!$BL77</f>
        <v>0.5618366748227237</v>
      </c>
      <c r="G81" s="72">
        <f>G$3*('Indice PondENGHO'!H78-'Indice PondENGHO'!H77)/'Indice PondENGHO'!$BL77</f>
        <v>0.33687620333449636</v>
      </c>
      <c r="H81" s="72">
        <f>H$3*('Indice PondENGHO'!I78-'Indice PondENGHO'!I77)/'Indice PondENGHO'!$BL77</f>
        <v>0.28443266009121287</v>
      </c>
      <c r="I81" s="72">
        <f>I$3*('Indice PondENGHO'!J78-'Indice PondENGHO'!J77)/'Indice PondENGHO'!$BL77</f>
        <v>0.64226362773570833</v>
      </c>
      <c r="J81" s="72">
        <f>J$3*('Indice PondENGHO'!K78-'Indice PondENGHO'!K77)/'Indice PondENGHO'!$BL77</f>
        <v>0.222148518593178</v>
      </c>
      <c r="K81" s="72">
        <f>K$3*('Indice PondENGHO'!L78-'Indice PondENGHO'!L77)/'Indice PondENGHO'!$BL77</f>
        <v>0.50180232636005961</v>
      </c>
      <c r="L81" s="72">
        <f>L$3*('Indice PondENGHO'!M78-'Indice PondENGHO'!M77)/'Indice PondENGHO'!$BL77</f>
        <v>6.6842004835693539E-2</v>
      </c>
      <c r="M81" s="72">
        <f>M$3*('Indice PondENGHO'!N78-'Indice PondENGHO'!N77)/'Indice PondENGHO'!$BL77</f>
        <v>0.47942597511447194</v>
      </c>
      <c r="N81" s="72">
        <f>N$3*('Indice PondENGHO'!O78-'Indice PondENGHO'!O77)/'Indice PondENGHO'!$BL77</f>
        <v>0.20242883058920869</v>
      </c>
      <c r="O81" s="66"/>
      <c r="P81">
        <f>+P$3*('Indice PondENGHO'!AZ78-'Indice PondENGHO'!AZ77)/'Indice PondENGHO'!$BP77</f>
        <v>1.7812557239433138</v>
      </c>
      <c r="Q81">
        <f>+Q$3*('Indice PondENGHO'!BA78-'Indice PondENGHO'!BA77)/'Indice PondENGHO'!$BP77</f>
        <v>5.7301581905947765E-2</v>
      </c>
      <c r="R81">
        <f>+R$3*('Indice PondENGHO'!BB78-'Indice PondENGHO'!BB77)/'Indice PondENGHO'!$BP77</f>
        <v>0.75991753228019188</v>
      </c>
      <c r="S81">
        <f>+S$3*('Indice PondENGHO'!BC78-'Indice PondENGHO'!BC77)/'Indice PondENGHO'!$BP77</f>
        <v>0.65400233724540346</v>
      </c>
      <c r="T81">
        <f>+T$3*('Indice PondENGHO'!BD78-'Indice PondENGHO'!BD77)/'Indice PondENGHO'!$BP77</f>
        <v>0.5995237028659518</v>
      </c>
      <c r="U81">
        <f>+U$3*('Indice PondENGHO'!BE78-'Indice PondENGHO'!BE77)/'Indice PondENGHO'!$BP77</f>
        <v>0.54948363432106195</v>
      </c>
      <c r="V81">
        <f>+V$3*('Indice PondENGHO'!BF78-'Indice PondENGHO'!BF77)/'Indice PondENGHO'!$BP77</f>
        <v>1.046969797472084</v>
      </c>
      <c r="W81">
        <f>+W$3*('Indice PondENGHO'!BG78-'Indice PondENGHO'!BG77)/'Indice PondENGHO'!$BP77</f>
        <v>0.20573858417433871</v>
      </c>
      <c r="X81">
        <f>+X$3*('Indice PondENGHO'!BH78-'Indice PondENGHO'!BH77)/'Indice PondENGHO'!$BP77</f>
        <v>0.68819403547384794</v>
      </c>
      <c r="Y81">
        <f>+Y$3*('Indice PondENGHO'!BI78-'Indice PondENGHO'!BI77)/'Indice PondENGHO'!$BP77</f>
        <v>0.17892665946632108</v>
      </c>
      <c r="Z81">
        <f>+Z$3*('Indice PondENGHO'!BJ78-'Indice PondENGHO'!BJ77)/'Indice PondENGHO'!$BP77</f>
        <v>0.83647962833497647</v>
      </c>
      <c r="AA81">
        <f>+AA$3*('Indice PondENGHO'!BK78-'Indice PondENGHO'!BK77)/'Indice PondENGHO'!$BP77</f>
        <v>0.29691224372654496</v>
      </c>
      <c r="AC81" s="72">
        <f t="shared" si="19"/>
        <v>1.9087655342862575</v>
      </c>
      <c r="AD81" s="72">
        <f t="shared" si="20"/>
        <v>1.4485900405009758E-2</v>
      </c>
      <c r="AE81" s="72">
        <f t="shared" si="21"/>
        <v>0.1613888058938997</v>
      </c>
      <c r="AF81" s="72">
        <f t="shared" si="22"/>
        <v>-9.2165662422679762E-2</v>
      </c>
      <c r="AG81" s="72">
        <f t="shared" si="23"/>
        <v>-0.26264749953145544</v>
      </c>
      <c r="AH81" s="72">
        <f t="shared" si="24"/>
        <v>-0.26505097422984908</v>
      </c>
      <c r="AI81" s="72">
        <f t="shared" si="25"/>
        <v>-0.40470616973637563</v>
      </c>
      <c r="AJ81" s="72">
        <f t="shared" si="26"/>
        <v>1.6409934418839284E-2</v>
      </c>
      <c r="AK81" s="72">
        <f t="shared" si="27"/>
        <v>-0.18639170911378833</v>
      </c>
      <c r="AL81" s="72">
        <f t="shared" si="28"/>
        <v>-0.11208465463062754</v>
      </c>
      <c r="AM81" s="72">
        <f t="shared" si="29"/>
        <v>-0.35705365322050453</v>
      </c>
      <c r="AN81" s="72">
        <f t="shared" si="30"/>
        <v>-9.448341313733627E-2</v>
      </c>
    </row>
    <row r="82" spans="2:40" x14ac:dyDescent="0.3">
      <c r="B82" s="66">
        <f>+'Indice PondENGHO'!A79</f>
        <v>45047</v>
      </c>
      <c r="C82" s="72">
        <f>C$3*('Indice PondENGHO'!D79-'Indice PondENGHO'!D78)/'Indice PondENGHO'!$BL78</f>
        <v>2.3008748894949007</v>
      </c>
      <c r="D82" s="72">
        <f>D$3*('Indice PondENGHO'!E79-'Indice PondENGHO'!E78)/'Indice PondENGHO'!$BL78</f>
        <v>0.15001244458982274</v>
      </c>
      <c r="E82" s="72">
        <f>E$3*('Indice PondENGHO'!F79-'Indice PondENGHO'!F78)/'Indice PondENGHO'!$BL78</f>
        <v>0.6794562339920337</v>
      </c>
      <c r="F82" s="72">
        <f>F$3*('Indice PondENGHO'!G79-'Indice PondENGHO'!G78)/'Indice PondENGHO'!$BL78</f>
        <v>1.2240351042502455</v>
      </c>
      <c r="G82" s="72">
        <f>G$3*('Indice PondENGHO'!H79-'Indice PondENGHO'!H78)/'Indice PondENGHO'!$BL78</f>
        <v>0.34665599687326781</v>
      </c>
      <c r="H82" s="72">
        <f>H$3*('Indice PondENGHO'!I79-'Indice PondENGHO'!I78)/'Indice PondENGHO'!$BL78</f>
        <v>0.40023523422052204</v>
      </c>
      <c r="I82" s="72">
        <f>I$3*('Indice PondENGHO'!J79-'Indice PondENGHO'!J78)/'Indice PondENGHO'!$BL78</f>
        <v>0.76838696727772615</v>
      </c>
      <c r="J82" s="72">
        <f>J$3*('Indice PondENGHO'!K79-'Indice PondENGHO'!K78)/'Indice PondENGHO'!$BL78</f>
        <v>0.23453818963215947</v>
      </c>
      <c r="K82" s="72">
        <f>K$3*('Indice PondENGHO'!L79-'Indice PondENGHO'!L78)/'Indice PondENGHO'!$BL78</f>
        <v>0.5322448711419846</v>
      </c>
      <c r="L82" s="72">
        <f>L$3*('Indice PondENGHO'!M79-'Indice PondENGHO'!M78)/'Indice PondENGHO'!$BL78</f>
        <v>6.492733448956016E-2</v>
      </c>
      <c r="M82" s="72">
        <f>M$3*('Indice PondENGHO'!N79-'Indice PondENGHO'!N78)/'Indice PondENGHO'!$BL78</f>
        <v>0.43124715046091011</v>
      </c>
      <c r="N82" s="72">
        <f>N$3*('Indice PondENGHO'!O79-'Indice PondENGHO'!O78)/'Indice PondENGHO'!$BL78</f>
        <v>0.22365676958389877</v>
      </c>
      <c r="O82" s="66"/>
      <c r="P82">
        <f>+P$3*('Indice PondENGHO'!AZ79-'Indice PondENGHO'!AZ78)/'Indice PondENGHO'!$BP78</f>
        <v>1.0234587436987492</v>
      </c>
      <c r="Q82">
        <f>+Q$3*('Indice PondENGHO'!BA79-'Indice PondENGHO'!BA78)/'Indice PondENGHO'!$BP78</f>
        <v>0.12558741468173984</v>
      </c>
      <c r="R82">
        <f>+R$3*('Indice PondENGHO'!BB79-'Indice PondENGHO'!BB78)/'Indice PondENGHO'!$BP78</f>
        <v>0.54593789855654495</v>
      </c>
      <c r="S82">
        <f>+S$3*('Indice PondENGHO'!BC79-'Indice PondENGHO'!BC78)/'Indice PondENGHO'!$BP78</f>
        <v>1.2535395776557166</v>
      </c>
      <c r="T82">
        <f>+T$3*('Indice PondENGHO'!BD79-'Indice PondENGHO'!BD78)/'Indice PondENGHO'!$BP78</f>
        <v>0.60466246667926582</v>
      </c>
      <c r="U82">
        <f>+U$3*('Indice PondENGHO'!BE79-'Indice PondENGHO'!BE78)/'Indice PondENGHO'!$BP78</f>
        <v>0.71561871325280912</v>
      </c>
      <c r="V82">
        <f>+V$3*('Indice PondENGHO'!BF79-'Indice PondENGHO'!BF78)/'Indice PondENGHO'!$BP78</f>
        <v>1.2747052106073116</v>
      </c>
      <c r="W82">
        <f>+W$3*('Indice PondENGHO'!BG79-'Indice PondENGHO'!BG78)/'Indice PondENGHO'!$BP78</f>
        <v>0.21881330579181388</v>
      </c>
      <c r="X82">
        <f>+X$3*('Indice PondENGHO'!BH79-'Indice PondENGHO'!BH78)/'Indice PondENGHO'!$BP78</f>
        <v>0.78082328794620481</v>
      </c>
      <c r="Y82">
        <f>+Y$3*('Indice PondENGHO'!BI79-'Indice PondENGHO'!BI78)/'Indice PondENGHO'!$BP78</f>
        <v>0.16566129982824937</v>
      </c>
      <c r="Z82">
        <f>+Z$3*('Indice PondENGHO'!BJ79-'Indice PondENGHO'!BJ78)/'Indice PondENGHO'!$BP78</f>
        <v>0.8400088226912511</v>
      </c>
      <c r="AA82">
        <f>+AA$3*('Indice PondENGHO'!BK79-'Indice PondENGHO'!BK78)/'Indice PondENGHO'!$BP78</f>
        <v>0.30479359451369925</v>
      </c>
      <c r="AC82" s="72">
        <f t="shared" si="19"/>
        <v>1.2774161457961515</v>
      </c>
      <c r="AD82" s="72">
        <f t="shared" si="20"/>
        <v>2.4425029908082901E-2</v>
      </c>
      <c r="AE82" s="72">
        <f t="shared" si="21"/>
        <v>0.13351833543548874</v>
      </c>
      <c r="AF82" s="72">
        <f t="shared" si="22"/>
        <v>-2.9504473405471021E-2</v>
      </c>
      <c r="AG82" s="72">
        <f t="shared" si="23"/>
        <v>-0.25800646980599801</v>
      </c>
      <c r="AH82" s="72">
        <f t="shared" si="24"/>
        <v>-0.31538347903228708</v>
      </c>
      <c r="AI82" s="72">
        <f t="shared" si="25"/>
        <v>-0.50631824332958542</v>
      </c>
      <c r="AJ82" s="72">
        <f t="shared" si="26"/>
        <v>1.5724883840345594E-2</v>
      </c>
      <c r="AK82" s="72">
        <f t="shared" si="27"/>
        <v>-0.24857841680422021</v>
      </c>
      <c r="AL82" s="72">
        <f t="shared" si="28"/>
        <v>-0.10073396533868921</v>
      </c>
      <c r="AM82" s="72">
        <f t="shared" si="29"/>
        <v>-0.40876167223034099</v>
      </c>
      <c r="AN82" s="72">
        <f t="shared" si="30"/>
        <v>-8.1136824929800483E-2</v>
      </c>
    </row>
    <row r="83" spans="2:40" x14ac:dyDescent="0.3">
      <c r="B83" s="66">
        <f>+'Indice PondENGHO'!A80</f>
        <v>45078</v>
      </c>
      <c r="C83" s="72">
        <f>C$3*('Indice PondENGHO'!D80-'Indice PondENGHO'!D79)/'Indice PondENGHO'!$BL79</f>
        <v>1.6681927854056178</v>
      </c>
      <c r="D83" s="72">
        <f>D$3*('Indice PondENGHO'!E80-'Indice PondENGHO'!E79)/'Indice PondENGHO'!$BL79</f>
        <v>8.0772681752039069E-2</v>
      </c>
      <c r="E83" s="72">
        <f>E$3*('Indice PondENGHO'!F80-'Indice PondENGHO'!F79)/'Indice PondENGHO'!$BL79</f>
        <v>0.39717548266810321</v>
      </c>
      <c r="F83" s="72">
        <f>F$3*('Indice PondENGHO'!G80-'Indice PondENGHO'!G79)/'Indice PondENGHO'!$BL79</f>
        <v>1.0251058306968053</v>
      </c>
      <c r="G83" s="72">
        <f>G$3*('Indice PondENGHO'!H80-'Indice PondENGHO'!H79)/'Indice PondENGHO'!$BL79</f>
        <v>0.31261755726816592</v>
      </c>
      <c r="H83" s="72">
        <f>H$3*('Indice PondENGHO'!I80-'Indice PondENGHO'!I79)/'Indice PondENGHO'!$BL79</f>
        <v>0.37759095495296291</v>
      </c>
      <c r="I83" s="72">
        <f>I$3*('Indice PondENGHO'!J80-'Indice PondENGHO'!J79)/'Indice PondENGHO'!$BL79</f>
        <v>0.64666466177929338</v>
      </c>
      <c r="J83" s="72">
        <f>J$3*('Indice PondENGHO'!K80-'Indice PondENGHO'!K79)/'Indice PondENGHO'!$BL79</f>
        <v>0.3534817666402445</v>
      </c>
      <c r="K83" s="72">
        <f>K$3*('Indice PondENGHO'!L80-'Indice PondENGHO'!L79)/'Indice PondENGHO'!$BL79</f>
        <v>0.4448691429043678</v>
      </c>
      <c r="L83" s="72">
        <f>L$3*('Indice PondENGHO'!M80-'Indice PondENGHO'!M79)/'Indice PondENGHO'!$BL79</f>
        <v>9.1023152693212039E-2</v>
      </c>
      <c r="M83" s="72">
        <f>M$3*('Indice PondENGHO'!N80-'Indice PondENGHO'!N79)/'Indice PondENGHO'!$BL79</f>
        <v>0.27644543160275165</v>
      </c>
      <c r="N83" s="72">
        <f>N$3*('Indice PondENGHO'!O80-'Indice PondENGHO'!O79)/'Indice PondENGHO'!$BL79</f>
        <v>0.20490985891146607</v>
      </c>
      <c r="O83" s="66"/>
      <c r="P83">
        <f>+P$3*('Indice PondENGHO'!AZ80-'Indice PondENGHO'!AZ79)/'Indice PondENGHO'!$BP79</f>
        <v>0.70908022828993778</v>
      </c>
      <c r="Q83">
        <f>+Q$3*('Indice PondENGHO'!BA80-'Indice PondENGHO'!BA79)/'Indice PondENGHO'!$BP79</f>
        <v>6.6680939571654857E-2</v>
      </c>
      <c r="R83">
        <f>+R$3*('Indice PondENGHO'!BB80-'Indice PondENGHO'!BB79)/'Indice PondENGHO'!$BP79</f>
        <v>0.30448759808561421</v>
      </c>
      <c r="S83">
        <f>+S$3*('Indice PondENGHO'!BC80-'Indice PondENGHO'!BC79)/'Indice PondENGHO'!$BP79</f>
        <v>0.86842627311639531</v>
      </c>
      <c r="T83">
        <f>+T$3*('Indice PondENGHO'!BD80-'Indice PondENGHO'!BD79)/'Indice PondENGHO'!$BP79</f>
        <v>0.56199334923710831</v>
      </c>
      <c r="U83">
        <f>+U$3*('Indice PondENGHO'!BE80-'Indice PondENGHO'!BE79)/'Indice PondENGHO'!$BP79</f>
        <v>0.70336013536930242</v>
      </c>
      <c r="V83">
        <f>+V$3*('Indice PondENGHO'!BF80-'Indice PondENGHO'!BF79)/'Indice PondENGHO'!$BP79</f>
        <v>1.0197773400239005</v>
      </c>
      <c r="W83">
        <f>+W$3*('Indice PondENGHO'!BG80-'Indice PondENGHO'!BG79)/'Indice PondENGHO'!$BP79</f>
        <v>0.33162749714761075</v>
      </c>
      <c r="X83">
        <f>+X$3*('Indice PondENGHO'!BH80-'Indice PondENGHO'!BH79)/'Indice PondENGHO'!$BP79</f>
        <v>0.5832921262639218</v>
      </c>
      <c r="Y83">
        <f>+Y$3*('Indice PondENGHO'!BI80-'Indice PondENGHO'!BI79)/'Indice PondENGHO'!$BP79</f>
        <v>0.2116843950535604</v>
      </c>
      <c r="Z83">
        <f>+Z$3*('Indice PondENGHO'!BJ80-'Indice PondENGHO'!BJ79)/'Indice PondENGHO'!$BP79</f>
        <v>0.59369660423576964</v>
      </c>
      <c r="AA83">
        <f>+AA$3*('Indice PondENGHO'!BK80-'Indice PondENGHO'!BK79)/'Indice PondENGHO'!$BP79</f>
        <v>0.27987814884604018</v>
      </c>
      <c r="AC83" s="72">
        <f t="shared" si="19"/>
        <v>0.95911255711568</v>
      </c>
      <c r="AD83" s="72">
        <f t="shared" si="20"/>
        <v>1.4091742180384212E-2</v>
      </c>
      <c r="AE83" s="72">
        <f t="shared" si="21"/>
        <v>9.2687884582489E-2</v>
      </c>
      <c r="AF83" s="72">
        <f t="shared" si="22"/>
        <v>0.15667955758040997</v>
      </c>
      <c r="AG83" s="72">
        <f t="shared" si="23"/>
        <v>-0.24937579196894238</v>
      </c>
      <c r="AH83" s="72">
        <f t="shared" si="24"/>
        <v>-0.32576918041633951</v>
      </c>
      <c r="AI83" s="72">
        <f t="shared" si="25"/>
        <v>-0.37311267824460714</v>
      </c>
      <c r="AJ83" s="72">
        <f t="shared" si="26"/>
        <v>2.1854269492633749E-2</v>
      </c>
      <c r="AK83" s="72">
        <f t="shared" si="27"/>
        <v>-0.138422983359554</v>
      </c>
      <c r="AL83" s="72">
        <f t="shared" si="28"/>
        <v>-0.12066124236034836</v>
      </c>
      <c r="AM83" s="72">
        <f t="shared" si="29"/>
        <v>-0.317251172633018</v>
      </c>
      <c r="AN83" s="72">
        <f t="shared" si="30"/>
        <v>-7.4968289934574106E-2</v>
      </c>
    </row>
    <row r="84" spans="2:40" x14ac:dyDescent="0.3">
      <c r="B84" s="66">
        <f>+'Indice PondENGHO'!A81</f>
        <v>45108</v>
      </c>
      <c r="C84" s="72">
        <f>C$3*('Indice PondENGHO'!D81-'Indice PondENGHO'!D80)/'Indice PondENGHO'!$BL80</f>
        <v>2.0795296836288935</v>
      </c>
      <c r="D84" s="72">
        <f>D$3*('Indice PondENGHO'!E81-'Indice PondENGHO'!E80)/'Indice PondENGHO'!$BL80</f>
        <v>0.15914100941382267</v>
      </c>
      <c r="E84" s="72">
        <f>E$3*('Indice PondENGHO'!F81-'Indice PondENGHO'!F80)/'Indice PondENGHO'!$BL80</f>
        <v>0.28908442375697996</v>
      </c>
      <c r="F84" s="72">
        <f>F$3*('Indice PondENGHO'!G81-'Indice PondENGHO'!G80)/'Indice PondENGHO'!$BL80</f>
        <v>0.47917816030046184</v>
      </c>
      <c r="G84" s="72">
        <f>G$3*('Indice PondENGHO'!H81-'Indice PondENGHO'!H80)/'Indice PondENGHO'!$BL80</f>
        <v>0.25422951508973946</v>
      </c>
      <c r="H84" s="72">
        <f>H$3*('Indice PondENGHO'!I81-'Indice PondENGHO'!I80)/'Indice PondENGHO'!$BL80</f>
        <v>0.41246022485564299</v>
      </c>
      <c r="I84" s="72">
        <f>I$3*('Indice PondENGHO'!J81-'Indice PondENGHO'!J80)/'Indice PondENGHO'!$BL80</f>
        <v>0.57540195206851164</v>
      </c>
      <c r="J84" s="72">
        <f>J$3*('Indice PondENGHO'!K81-'Indice PondENGHO'!K80)/'Indice PondENGHO'!$BL80</f>
        <v>0.43069551762660668</v>
      </c>
      <c r="K84" s="72">
        <f>K$3*('Indice PondENGHO'!L81-'Indice PondENGHO'!L80)/'Indice PondENGHO'!$BL80</f>
        <v>0.74683231924988369</v>
      </c>
      <c r="L84" s="72">
        <f>L$3*('Indice PondENGHO'!M81-'Indice PondENGHO'!M80)/'Indice PondENGHO'!$BL80</f>
        <v>8.4664012338174985E-2</v>
      </c>
      <c r="M84" s="72">
        <f>M$3*('Indice PondENGHO'!N81-'Indice PondENGHO'!N80)/'Indice PondENGHO'!$BL80</f>
        <v>0.35705314632550439</v>
      </c>
      <c r="N84" s="72">
        <f>N$3*('Indice PondENGHO'!O81-'Indice PondENGHO'!O80)/'Indice PondENGHO'!$BL80</f>
        <v>0.19417436847478486</v>
      </c>
      <c r="O84" s="66"/>
      <c r="P84">
        <f>+P$3*('Indice PondENGHO'!AZ81-'Indice PondENGHO'!AZ80)/'Indice PondENGHO'!$BP80</f>
        <v>0.99744592029706536</v>
      </c>
      <c r="Q84">
        <f>+Q$3*('Indice PondENGHO'!BA81-'Indice PondENGHO'!BA80)/'Indice PondENGHO'!$BP80</f>
        <v>0.13440656939699058</v>
      </c>
      <c r="R84">
        <f>+R$3*('Indice PondENGHO'!BB81-'Indice PondENGHO'!BB80)/'Indice PondENGHO'!$BP80</f>
        <v>0.2176382003521502</v>
      </c>
      <c r="S84">
        <f>+S$3*('Indice PondENGHO'!BC81-'Indice PondENGHO'!BC80)/'Indice PondENGHO'!$BP80</f>
        <v>0.44682859326593632</v>
      </c>
      <c r="T84">
        <f>+T$3*('Indice PondENGHO'!BD81-'Indice PondENGHO'!BD80)/'Indice PondENGHO'!$BP80</f>
        <v>0.44155669635605327</v>
      </c>
      <c r="U84">
        <f>+U$3*('Indice PondENGHO'!BE81-'Indice PondENGHO'!BE80)/'Indice PondENGHO'!$BP80</f>
        <v>0.74284560048240844</v>
      </c>
      <c r="V84">
        <f>+V$3*('Indice PondENGHO'!BF81-'Indice PondENGHO'!BF80)/'Indice PondENGHO'!$BP80</f>
        <v>0.85376797951138939</v>
      </c>
      <c r="W84">
        <f>+W$3*('Indice PondENGHO'!BG81-'Indice PondENGHO'!BG80)/'Indice PondENGHO'!$BP80</f>
        <v>0.40754246053004256</v>
      </c>
      <c r="X84">
        <f>+X$3*('Indice PondENGHO'!BH81-'Indice PondENGHO'!BH80)/'Indice PondENGHO'!$BP80</f>
        <v>1.0165656974281938</v>
      </c>
      <c r="Y84">
        <f>+Y$3*('Indice PondENGHO'!BI81-'Indice PondENGHO'!BI80)/'Indice PondENGHO'!$BP80</f>
        <v>0.21313597859904648</v>
      </c>
      <c r="Z84">
        <f>+Z$3*('Indice PondENGHO'!BJ81-'Indice PondENGHO'!BJ80)/'Indice PondENGHO'!$BP80</f>
        <v>0.6659279529939679</v>
      </c>
      <c r="AA84">
        <f>+AA$3*('Indice PondENGHO'!BK81-'Indice PondENGHO'!BK80)/'Indice PondENGHO'!$BP80</f>
        <v>0.27971598448654972</v>
      </c>
      <c r="AC84" s="72">
        <f t="shared" si="19"/>
        <v>1.0820837633318281</v>
      </c>
      <c r="AD84" s="72">
        <f t="shared" si="20"/>
        <v>2.4734440016832088E-2</v>
      </c>
      <c r="AE84" s="72">
        <f t="shared" si="21"/>
        <v>7.1446223404829756E-2</v>
      </c>
      <c r="AF84" s="72">
        <f t="shared" si="22"/>
        <v>3.2349567034525517E-2</v>
      </c>
      <c r="AG84" s="72">
        <f t="shared" si="23"/>
        <v>-0.18732718126631381</v>
      </c>
      <c r="AH84" s="72">
        <f t="shared" si="24"/>
        <v>-0.33038537562676545</v>
      </c>
      <c r="AI84" s="72">
        <f t="shared" si="25"/>
        <v>-0.27836602744287775</v>
      </c>
      <c r="AJ84" s="72">
        <f t="shared" si="26"/>
        <v>2.3153057096564122E-2</v>
      </c>
      <c r="AK84" s="72">
        <f t="shared" si="27"/>
        <v>-0.26973337817831011</v>
      </c>
      <c r="AL84" s="72">
        <f t="shared" si="28"/>
        <v>-0.12847196626087148</v>
      </c>
      <c r="AM84" s="72">
        <f t="shared" si="29"/>
        <v>-0.30887480666846351</v>
      </c>
      <c r="AN84" s="72">
        <f t="shared" si="30"/>
        <v>-8.5541616011764854E-2</v>
      </c>
    </row>
    <row r="85" spans="2:40" x14ac:dyDescent="0.3">
      <c r="B85" s="66">
        <f>+'Indice PondENGHO'!A82</f>
        <v>45139</v>
      </c>
      <c r="C85" s="72">
        <f>C$3*('Indice PondENGHO'!D82-'Indice PondENGHO'!D81)/'Indice PondENGHO'!$BL81</f>
        <v>5.9145897451730125</v>
      </c>
      <c r="D85" s="72">
        <f>D$3*('Indice PondENGHO'!E82-'Indice PondENGHO'!E81)/'Indice PondENGHO'!$BL81</f>
        <v>0.16033883557213394</v>
      </c>
      <c r="E85" s="72">
        <f>E$3*('Indice PondENGHO'!F82-'Indice PondENGHO'!F81)/'Indice PondENGHO'!$BL81</f>
        <v>0.82006646075274781</v>
      </c>
      <c r="F85" s="72">
        <f>F$3*('Indice PondENGHO'!G82-'Indice PondENGHO'!G81)/'Indice PondENGHO'!$BL81</f>
        <v>0.91609617861403503</v>
      </c>
      <c r="G85" s="72">
        <f>G$3*('Indice PondENGHO'!H82-'Indice PondENGHO'!H81)/'Indice PondENGHO'!$BL81</f>
        <v>0.58225370636201046</v>
      </c>
      <c r="H85" s="72">
        <f>H$3*('Indice PondENGHO'!I82-'Indice PondENGHO'!I81)/'Indice PondENGHO'!$BL81</f>
        <v>0.69672938025055686</v>
      </c>
      <c r="I85" s="72">
        <f>I$3*('Indice PondENGHO'!J82-'Indice PondENGHO'!J81)/'Indice PondENGHO'!$BL81</f>
        <v>1.091033852074887</v>
      </c>
      <c r="J85" s="72">
        <f>J$3*('Indice PondENGHO'!K82-'Indice PondENGHO'!K81)/'Indice PondENGHO'!$BL81</f>
        <v>0.17553629402417079</v>
      </c>
      <c r="K85" s="72">
        <f>K$3*('Indice PondENGHO'!L82-'Indice PondENGHO'!L81)/'Indice PondENGHO'!$BL81</f>
        <v>0.83708113373942628</v>
      </c>
      <c r="L85" s="72">
        <f>L$3*('Indice PondENGHO'!M82-'Indice PondENGHO'!M81)/'Indice PondENGHO'!$BL81</f>
        <v>0.11731212891143915</v>
      </c>
      <c r="M85" s="72">
        <f>M$3*('Indice PondENGHO'!N82-'Indice PondENGHO'!N81)/'Indice PondENGHO'!$BL81</f>
        <v>0.62379276159986974</v>
      </c>
      <c r="N85" s="72">
        <f>N$3*('Indice PondENGHO'!O82-'Indice PondENGHO'!O81)/'Indice PondENGHO'!$BL81</f>
        <v>0.29935257894804651</v>
      </c>
      <c r="O85" s="66"/>
      <c r="P85">
        <f>+P$3*('Indice PondENGHO'!AZ82-'Indice PondENGHO'!AZ81)/'Indice PondENGHO'!$BP81</f>
        <v>2.6022250624957488</v>
      </c>
      <c r="Q85">
        <f>+Q$3*('Indice PondENGHO'!BA82-'Indice PondENGHO'!BA81)/'Indice PondENGHO'!$BP81</f>
        <v>0.12454100187966778</v>
      </c>
      <c r="R85">
        <f>+R$3*('Indice PondENGHO'!BB82-'Indice PondENGHO'!BB81)/'Indice PondENGHO'!$BP81</f>
        <v>0.61790910431387136</v>
      </c>
      <c r="S85">
        <f>+S$3*('Indice PondENGHO'!BC82-'Indice PondENGHO'!BC81)/'Indice PondENGHO'!$BP81</f>
        <v>1.0538666773849799</v>
      </c>
      <c r="T85">
        <f>+T$3*('Indice PondENGHO'!BD82-'Indice PondENGHO'!BD81)/'Indice PondENGHO'!$BP81</f>
        <v>0.99466425201294417</v>
      </c>
      <c r="U85">
        <f>+U$3*('Indice PondENGHO'!BE82-'Indice PondENGHO'!BE81)/'Indice PondENGHO'!$BP81</f>
        <v>1.3212324154801021</v>
      </c>
      <c r="V85">
        <f>+V$3*('Indice PondENGHO'!BF82-'Indice PondENGHO'!BF81)/'Indice PondENGHO'!$BP81</f>
        <v>1.6319445070649936</v>
      </c>
      <c r="W85">
        <f>+W$3*('Indice PondENGHO'!BG82-'Indice PondENGHO'!BG81)/'Indice PondENGHO'!$BP81</f>
        <v>0.15740196436903581</v>
      </c>
      <c r="X85">
        <f>+X$3*('Indice PondENGHO'!BH82-'Indice PondENGHO'!BH81)/'Indice PondENGHO'!$BP81</f>
        <v>1.1096768337200436</v>
      </c>
      <c r="Y85">
        <f>+Y$3*('Indice PondENGHO'!BI82-'Indice PondENGHO'!BI81)/'Indice PondENGHO'!$BP81</f>
        <v>0.29690894333435019</v>
      </c>
      <c r="Z85">
        <f>+Z$3*('Indice PondENGHO'!BJ82-'Indice PondENGHO'!BJ81)/'Indice PondENGHO'!$BP81</f>
        <v>1.1300966608469449</v>
      </c>
      <c r="AA85">
        <f>+AA$3*('Indice PondENGHO'!BK82-'Indice PondENGHO'!BK81)/'Indice PondENGHO'!$BP81</f>
        <v>0.39927062889836556</v>
      </c>
      <c r="AC85" s="72">
        <f t="shared" si="19"/>
        <v>3.3123646826772637</v>
      </c>
      <c r="AD85" s="72">
        <f t="shared" si="20"/>
        <v>3.5797833692466155E-2</v>
      </c>
      <c r="AE85" s="72">
        <f t="shared" si="21"/>
        <v>0.20215735643887645</v>
      </c>
      <c r="AF85" s="72">
        <f t="shared" si="22"/>
        <v>-0.13777049877094483</v>
      </c>
      <c r="AG85" s="72">
        <f t="shared" si="23"/>
        <v>-0.41241054565093371</v>
      </c>
      <c r="AH85" s="72">
        <f t="shared" si="24"/>
        <v>-0.6245030352295452</v>
      </c>
      <c r="AI85" s="72">
        <f t="shared" si="25"/>
        <v>-0.5409106549901066</v>
      </c>
      <c r="AJ85" s="72">
        <f t="shared" si="26"/>
        <v>1.8134329655134979E-2</v>
      </c>
      <c r="AK85" s="72">
        <f t="shared" si="27"/>
        <v>-0.27259569998061728</v>
      </c>
      <c r="AL85" s="72">
        <f t="shared" si="28"/>
        <v>-0.17959681442291103</v>
      </c>
      <c r="AM85" s="72">
        <f t="shared" si="29"/>
        <v>-0.5063038992470752</v>
      </c>
      <c r="AN85" s="72">
        <f t="shared" si="30"/>
        <v>-9.9918049950319054E-2</v>
      </c>
    </row>
    <row r="86" spans="2:40" x14ac:dyDescent="0.3">
      <c r="B86" s="66">
        <f>+'Indice PondENGHO'!A83</f>
        <v>45170</v>
      </c>
      <c r="C86" s="72">
        <f>C$3*('Indice PondENGHO'!D83-'Indice PondENGHO'!D82)/'Indice PondENGHO'!$BL82</f>
        <v>5.4629930489275749</v>
      </c>
      <c r="D86" s="72">
        <f>D$3*('Indice PondENGHO'!E83-'Indice PondENGHO'!E82)/'Indice PondENGHO'!$BL82</f>
        <v>0.20175964901613172</v>
      </c>
      <c r="E86" s="72">
        <f>E$3*('Indice PondENGHO'!F83-'Indice PondENGHO'!F82)/'Indice PondENGHO'!$BL82</f>
        <v>1.2691163050023697</v>
      </c>
      <c r="F86" s="72">
        <f>F$3*('Indice PondENGHO'!G83-'Indice PondENGHO'!G82)/'Indice PondENGHO'!$BL82</f>
        <v>0.94422751085048484</v>
      </c>
      <c r="G86" s="72">
        <f>G$3*('Indice PondENGHO'!H83-'Indice PondENGHO'!H82)/'Indice PondENGHO'!$BL82</f>
        <v>0.52865142233291329</v>
      </c>
      <c r="H86" s="72">
        <f>H$3*('Indice PondENGHO'!I83-'Indice PondENGHO'!I82)/'Indice PondENGHO'!$BL82</f>
        <v>0.46565573591823523</v>
      </c>
      <c r="I86" s="72">
        <f>I$3*('Indice PondENGHO'!J83-'Indice PondENGHO'!J82)/'Indice PondENGHO'!$BL82</f>
        <v>1.1172414341915899</v>
      </c>
      <c r="J86" s="72">
        <f>J$3*('Indice PondENGHO'!K83-'Indice PondENGHO'!K82)/'Indice PondENGHO'!$BL82</f>
        <v>0.34090651678880279</v>
      </c>
      <c r="K86" s="72">
        <f>K$3*('Indice PondENGHO'!L83-'Indice PondENGHO'!L82)/'Indice PondENGHO'!$BL82</f>
        <v>1.0729575420196564</v>
      </c>
      <c r="L86" s="72">
        <f>L$3*('Indice PondENGHO'!M83-'Indice PondENGHO'!M82)/'Indice PondENGHO'!$BL82</f>
        <v>0.1045099925432464</v>
      </c>
      <c r="M86" s="72">
        <f>M$3*('Indice PondENGHO'!N83-'Indice PondENGHO'!N82)/'Indice PondENGHO'!$BL82</f>
        <v>0.62640654408684227</v>
      </c>
      <c r="N86" s="72">
        <f>N$3*('Indice PondENGHO'!O83-'Indice PondENGHO'!O82)/'Indice PondENGHO'!$BL82</f>
        <v>0.35015716737561187</v>
      </c>
      <c r="O86" s="66"/>
      <c r="P86">
        <f>+P$3*('Indice PondENGHO'!AZ83-'Indice PondENGHO'!AZ82)/'Indice PondENGHO'!$BP82</f>
        <v>2.4941481058280974</v>
      </c>
      <c r="Q86">
        <f>+Q$3*('Indice PondENGHO'!BA83-'Indice PondENGHO'!BA82)/'Indice PondENGHO'!$BP82</f>
        <v>0.16787387498932296</v>
      </c>
      <c r="R86">
        <f>+R$3*('Indice PondENGHO'!BB83-'Indice PondENGHO'!BB82)/'Indice PondENGHO'!$BP82</f>
        <v>1.0361345337431025</v>
      </c>
      <c r="S86">
        <f>+S$3*('Indice PondENGHO'!BC83-'Indice PondENGHO'!BC82)/'Indice PondENGHO'!$BP82</f>
        <v>0.90257595162749849</v>
      </c>
      <c r="T86">
        <f>+T$3*('Indice PondENGHO'!BD83-'Indice PondENGHO'!BD82)/'Indice PondENGHO'!$BP82</f>
        <v>0.90532856204371037</v>
      </c>
      <c r="U86">
        <f>+U$3*('Indice PondENGHO'!BE83-'Indice PondENGHO'!BE82)/'Indice PondENGHO'!$BP82</f>
        <v>0.81132527514318942</v>
      </c>
      <c r="V86">
        <f>+V$3*('Indice PondENGHO'!BF83-'Indice PondENGHO'!BF82)/'Indice PondENGHO'!$BP82</f>
        <v>1.6361876589431186</v>
      </c>
      <c r="W86">
        <f>+W$3*('Indice PondENGHO'!BG83-'Indice PondENGHO'!BG82)/'Indice PondENGHO'!$BP82</f>
        <v>0.30871395755463904</v>
      </c>
      <c r="X86">
        <f>+X$3*('Indice PondENGHO'!BH83-'Indice PondENGHO'!BH82)/'Indice PondENGHO'!$BP82</f>
        <v>1.4222564766421193</v>
      </c>
      <c r="Y86">
        <f>+Y$3*('Indice PondENGHO'!BI83-'Indice PondENGHO'!BI82)/'Indice PondENGHO'!$BP82</f>
        <v>0.28629168669158073</v>
      </c>
      <c r="Z86">
        <f>+Z$3*('Indice PondENGHO'!BJ83-'Indice PondENGHO'!BJ82)/'Indice PondENGHO'!$BP82</f>
        <v>1.232971625893428</v>
      </c>
      <c r="AA86">
        <f>+AA$3*('Indice PondENGHO'!BK83-'Indice PondENGHO'!BK82)/'Indice PondENGHO'!$BP82</f>
        <v>0.49780557683394372</v>
      </c>
      <c r="AC86" s="72">
        <f t="shared" si="19"/>
        <v>2.9688449430994774</v>
      </c>
      <c r="AD86" s="72">
        <f t="shared" si="20"/>
        <v>3.3885774026808757E-2</v>
      </c>
      <c r="AE86" s="72">
        <f t="shared" si="21"/>
        <v>0.23298177125926722</v>
      </c>
      <c r="AF86" s="72">
        <f t="shared" si="22"/>
        <v>4.1651559222986356E-2</v>
      </c>
      <c r="AG86" s="72">
        <f t="shared" si="23"/>
        <v>-0.37667713971079708</v>
      </c>
      <c r="AH86" s="72">
        <f t="shared" si="24"/>
        <v>-0.34566953922495419</v>
      </c>
      <c r="AI86" s="72">
        <f t="shared" si="25"/>
        <v>-0.51894622475152863</v>
      </c>
      <c r="AJ86" s="72">
        <f t="shared" si="26"/>
        <v>3.2192559234163753E-2</v>
      </c>
      <c r="AK86" s="72">
        <f t="shared" si="27"/>
        <v>-0.34929893462246286</v>
      </c>
      <c r="AL86" s="72">
        <f t="shared" si="28"/>
        <v>-0.18178169414833434</v>
      </c>
      <c r="AM86" s="72">
        <f t="shared" si="29"/>
        <v>-0.60656508180658575</v>
      </c>
      <c r="AN86" s="72">
        <f t="shared" si="30"/>
        <v>-0.14764840945833185</v>
      </c>
    </row>
    <row r="87" spans="2:40" x14ac:dyDescent="0.3">
      <c r="B87" s="66">
        <f>+'Indice PondENGHO'!A84</f>
        <v>45200</v>
      </c>
      <c r="C87" s="72">
        <f>C$3*('Indice PondENGHO'!D84-'Indice PondENGHO'!D83)/'Indice PondENGHO'!$BL83</f>
        <v>2.799234399598284</v>
      </c>
      <c r="D87" s="72">
        <f>D$3*('Indice PondENGHO'!E84-'Indice PondENGHO'!E83)/'Indice PondENGHO'!$BL83</f>
        <v>0.16646009775856332</v>
      </c>
      <c r="E87" s="72">
        <f>E$3*('Indice PondENGHO'!F84-'Indice PondENGHO'!F83)/'Indice PondENGHO'!$BL83</f>
        <v>0.91999187206749744</v>
      </c>
      <c r="F87" s="72">
        <f>F$3*('Indice PondENGHO'!G84-'Indice PondENGHO'!G83)/'Indice PondENGHO'!$BL83</f>
        <v>0.73292480716967368</v>
      </c>
      <c r="G87" s="72">
        <f>G$3*('Indice PondENGHO'!H84-'Indice PondENGHO'!H83)/'Indice PondENGHO'!$BL83</f>
        <v>0.42971731175360367</v>
      </c>
      <c r="H87" s="72">
        <f>H$3*('Indice PondENGHO'!I84-'Indice PondENGHO'!I83)/'Indice PondENGHO'!$BL83</f>
        <v>0.22285057193978522</v>
      </c>
      <c r="I87" s="72">
        <f>I$3*('Indice PondENGHO'!J84-'Indice PondENGHO'!J83)/'Indice PondENGHO'!$BL83</f>
        <v>0.69241920625939901</v>
      </c>
      <c r="J87" s="72">
        <f>J$3*('Indice PondENGHO'!K84-'Indice PondENGHO'!K83)/'Indice PondENGHO'!$BL83</f>
        <v>0.42561799522913524</v>
      </c>
      <c r="K87" s="72">
        <f>K$3*('Indice PondENGHO'!L84-'Indice PondENGHO'!L83)/'Indice PondENGHO'!$BL83</f>
        <v>0.68803674426769412</v>
      </c>
      <c r="L87" s="72">
        <f>L$3*('Indice PondENGHO'!M84-'Indice PondENGHO'!M83)/'Indice PondENGHO'!$BL83</f>
        <v>7.8100396705451061E-2</v>
      </c>
      <c r="M87" s="72">
        <f>M$3*('Indice PondENGHO'!N84-'Indice PondENGHO'!N83)/'Indice PondENGHO'!$BL83</f>
        <v>0.42937583644034261</v>
      </c>
      <c r="N87" s="72">
        <f>N$3*('Indice PondENGHO'!O84-'Indice PondENGHO'!O83)/'Indice PondENGHO'!$BL83</f>
        <v>0.23196808605783287</v>
      </c>
      <c r="O87" s="66"/>
      <c r="P87">
        <f>+P$3*('Indice PondENGHO'!AZ84-'Indice PondENGHO'!AZ83)/'Indice PondENGHO'!$BP83</f>
        <v>1.3921924179502103</v>
      </c>
      <c r="Q87">
        <f>+Q$3*('Indice PondENGHO'!BA84-'Indice PondENGHO'!BA83)/'Indice PondENGHO'!$BP83</f>
        <v>0.1429612604251288</v>
      </c>
      <c r="R87">
        <f>+R$3*('Indice PondENGHO'!BB84-'Indice PondENGHO'!BB83)/'Indice PondENGHO'!$BP83</f>
        <v>0.75055066963556039</v>
      </c>
      <c r="S87">
        <f>+S$3*('Indice PondENGHO'!BC84-'Indice PondENGHO'!BC83)/'Indice PondENGHO'!$BP83</f>
        <v>0.83455576151730815</v>
      </c>
      <c r="T87">
        <f>+T$3*('Indice PondENGHO'!BD84-'Indice PondENGHO'!BD83)/'Indice PondENGHO'!$BP83</f>
        <v>0.77728088140884832</v>
      </c>
      <c r="U87">
        <f>+U$3*('Indice PondENGHO'!BE84-'Indice PondENGHO'!BE83)/'Indice PondENGHO'!$BP83</f>
        <v>0.44949088091498146</v>
      </c>
      <c r="V87">
        <f>+V$3*('Indice PondENGHO'!BF84-'Indice PondENGHO'!BF83)/'Indice PondENGHO'!$BP83</f>
        <v>1.0717866736618171</v>
      </c>
      <c r="W87">
        <f>+W$3*('Indice PondENGHO'!BG84-'Indice PondENGHO'!BG83)/'Indice PondENGHO'!$BP83</f>
        <v>0.40163460079573499</v>
      </c>
      <c r="X87">
        <f>+X$3*('Indice PondENGHO'!BH84-'Indice PondENGHO'!BH83)/'Indice PondENGHO'!$BP83</f>
        <v>0.87601741899039398</v>
      </c>
      <c r="Y87">
        <f>+Y$3*('Indice PondENGHO'!BI84-'Indice PondENGHO'!BI83)/'Indice PondENGHO'!$BP83</f>
        <v>0.20132943278579912</v>
      </c>
      <c r="Z87">
        <f>+Z$3*('Indice PondENGHO'!BJ84-'Indice PondENGHO'!BJ83)/'Indice PondENGHO'!$BP83</f>
        <v>0.80811184040154316</v>
      </c>
      <c r="AA87">
        <f>+AA$3*('Indice PondENGHO'!BK84-'Indice PondENGHO'!BK83)/'Indice PondENGHO'!$BP83</f>
        <v>0.30801658518424307</v>
      </c>
      <c r="AC87" s="72">
        <f t="shared" si="19"/>
        <v>1.4070419816480737</v>
      </c>
      <c r="AD87" s="72">
        <f t="shared" si="20"/>
        <v>2.3498837333434525E-2</v>
      </c>
      <c r="AE87" s="72">
        <f t="shared" si="21"/>
        <v>0.16944120243193705</v>
      </c>
      <c r="AF87" s="72">
        <f t="shared" si="22"/>
        <v>-0.10163095434763447</v>
      </c>
      <c r="AG87" s="72">
        <f t="shared" si="23"/>
        <v>-0.34756356965524465</v>
      </c>
      <c r="AH87" s="72">
        <f t="shared" si="24"/>
        <v>-0.22664030897519624</v>
      </c>
      <c r="AI87" s="72">
        <f t="shared" si="25"/>
        <v>-0.37936746740241811</v>
      </c>
      <c r="AJ87" s="72">
        <f t="shared" si="26"/>
        <v>2.3983394433400251E-2</v>
      </c>
      <c r="AK87" s="72">
        <f t="shared" si="27"/>
        <v>-0.18798067472269986</v>
      </c>
      <c r="AL87" s="72">
        <f t="shared" si="28"/>
        <v>-0.12322903608034806</v>
      </c>
      <c r="AM87" s="72">
        <f t="shared" si="29"/>
        <v>-0.37873600396120055</v>
      </c>
      <c r="AN87" s="72">
        <f t="shared" si="30"/>
        <v>-7.6048499126410207E-2</v>
      </c>
    </row>
    <row r="88" spans="2:40" x14ac:dyDescent="0.3">
      <c r="B88" s="66">
        <f>+'Indice PondENGHO'!A85</f>
        <v>45231</v>
      </c>
      <c r="C88" s="72">
        <f>C$3*('Indice PondENGHO'!D85-'Indice PondENGHO'!D84)/'Indice PondENGHO'!$BL84</f>
        <v>5.7511230831802065</v>
      </c>
      <c r="D88" s="72">
        <f>D$3*('Indice PondENGHO'!E85-'Indice PondENGHO'!E84)/'Indice PondENGHO'!$BL84</f>
        <v>0.2045885602057177</v>
      </c>
      <c r="E88" s="72">
        <f>E$3*('Indice PondENGHO'!F85-'Indice PondENGHO'!F84)/'Indice PondENGHO'!$BL84</f>
        <v>0.90238539914551297</v>
      </c>
      <c r="F88" s="72">
        <f>F$3*('Indice PondENGHO'!G85-'Indice PondENGHO'!G84)/'Indice PondENGHO'!$BL84</f>
        <v>0.7433937071114034</v>
      </c>
      <c r="G88" s="72">
        <f>G$3*('Indice PondENGHO'!H85-'Indice PondENGHO'!H84)/'Indice PondENGHO'!$BL84</f>
        <v>0.52471461077809112</v>
      </c>
      <c r="H88" s="72">
        <f>H$3*('Indice PondENGHO'!I85-'Indice PondENGHO'!I84)/'Indice PondENGHO'!$BL84</f>
        <v>0.68939206992680446</v>
      </c>
      <c r="I88" s="72">
        <f>I$3*('Indice PondENGHO'!J85-'Indice PondENGHO'!J84)/'Indice PondENGHO'!$BL84</f>
        <v>1.012488709272658</v>
      </c>
      <c r="J88" s="72">
        <f>J$3*('Indice PondENGHO'!K85-'Indice PondENGHO'!K84)/'Indice PondENGHO'!$BL84</f>
        <v>0.53789491591831162</v>
      </c>
      <c r="K88" s="72">
        <f>K$3*('Indice PondENGHO'!L85-'Indice PondENGHO'!L84)/'Indice PondENGHO'!$BL84</f>
        <v>0.94607821801570458</v>
      </c>
      <c r="L88" s="72">
        <f>L$3*('Indice PondENGHO'!M85-'Indice PondENGHO'!M84)/'Indice PondENGHO'!$BL84</f>
        <v>9.8349666980877826E-2</v>
      </c>
      <c r="M88" s="72">
        <f>M$3*('Indice PondENGHO'!N85-'Indice PondENGHO'!N84)/'Indice PondENGHO'!$BL84</f>
        <v>0.56943781903301327</v>
      </c>
      <c r="N88" s="72">
        <f>N$3*('Indice PondENGHO'!O85-'Indice PondENGHO'!O84)/'Indice PondENGHO'!$BL84</f>
        <v>0.34249267939456701</v>
      </c>
      <c r="O88" s="66"/>
      <c r="P88">
        <f>+P$3*('Indice PondENGHO'!AZ85-'Indice PondENGHO'!AZ84)/'Indice PondENGHO'!$BP84</f>
        <v>2.7813582339475542</v>
      </c>
      <c r="Q88">
        <f>+Q$3*('Indice PondENGHO'!BA85-'Indice PondENGHO'!BA84)/'Indice PondENGHO'!$BP84</f>
        <v>0.1718300454901906</v>
      </c>
      <c r="R88">
        <f>+R$3*('Indice PondENGHO'!BB85-'Indice PondENGHO'!BB84)/'Indice PondENGHO'!$BP84</f>
        <v>0.69479534875098514</v>
      </c>
      <c r="S88">
        <f>+S$3*('Indice PondENGHO'!BC85-'Indice PondENGHO'!BC84)/'Indice PondENGHO'!$BP84</f>
        <v>0.71207340040797473</v>
      </c>
      <c r="T88">
        <f>+T$3*('Indice PondENGHO'!BD85-'Indice PondENGHO'!BD84)/'Indice PondENGHO'!$BP84</f>
        <v>0.91830004392367603</v>
      </c>
      <c r="U88">
        <f>+U$3*('Indice PondENGHO'!BE85-'Indice PondENGHO'!BE84)/'Indice PondENGHO'!$BP84</f>
        <v>1.3481420906841945</v>
      </c>
      <c r="V88">
        <f>+V$3*('Indice PondENGHO'!BF85-'Indice PondENGHO'!BF84)/'Indice PondENGHO'!$BP84</f>
        <v>1.5498904931629749</v>
      </c>
      <c r="W88">
        <f>+W$3*('Indice PondENGHO'!BG85-'Indice PondENGHO'!BG84)/'Indice PondENGHO'!$BP84</f>
        <v>0.49981968192375509</v>
      </c>
      <c r="X88">
        <f>+X$3*('Indice PondENGHO'!BH85-'Indice PondENGHO'!BH84)/'Indice PondENGHO'!$BP84</f>
        <v>1.2831869160186007</v>
      </c>
      <c r="Y88">
        <f>+Y$3*('Indice PondENGHO'!BI85-'Indice PondENGHO'!BI84)/'Indice PondENGHO'!$BP84</f>
        <v>0.27943681364386347</v>
      </c>
      <c r="Z88">
        <f>+Z$3*('Indice PondENGHO'!BJ85-'Indice PondENGHO'!BJ84)/'Indice PondENGHO'!$BP84</f>
        <v>1.1338247602668965</v>
      </c>
      <c r="AA88">
        <f>+AA$3*('Indice PondENGHO'!BK85-'Indice PondENGHO'!BK84)/'Indice PondENGHO'!$BP84</f>
        <v>0.47748837744548206</v>
      </c>
      <c r="AC88" s="72">
        <f t="shared" si="19"/>
        <v>2.9697648492326523</v>
      </c>
      <c r="AD88" s="72">
        <f t="shared" si="20"/>
        <v>3.2758514715527098E-2</v>
      </c>
      <c r="AE88" s="72">
        <f t="shared" si="21"/>
        <v>0.20759005039452783</v>
      </c>
      <c r="AF88" s="72">
        <f t="shared" si="22"/>
        <v>3.1320306703428669E-2</v>
      </c>
      <c r="AG88" s="72">
        <f t="shared" si="23"/>
        <v>-0.39358543314558492</v>
      </c>
      <c r="AH88" s="72">
        <f t="shared" si="24"/>
        <v>-0.65875002075739009</v>
      </c>
      <c r="AI88" s="72">
        <f t="shared" si="25"/>
        <v>-0.5374017838903169</v>
      </c>
      <c r="AJ88" s="72">
        <f t="shared" si="26"/>
        <v>3.8075233994556534E-2</v>
      </c>
      <c r="AK88" s="72">
        <f t="shared" si="27"/>
        <v>-0.33710869800289611</v>
      </c>
      <c r="AL88" s="72">
        <f t="shared" si="28"/>
        <v>-0.18108714666298564</v>
      </c>
      <c r="AM88" s="72">
        <f t="shared" si="29"/>
        <v>-0.56438694123388322</v>
      </c>
      <c r="AN88" s="72">
        <f t="shared" si="30"/>
        <v>-0.13499569805091505</v>
      </c>
    </row>
    <row r="89" spans="2:40" x14ac:dyDescent="0.3">
      <c r="B89" s="66">
        <f>+'Indice PondENGHO'!A86</f>
        <v>45261</v>
      </c>
      <c r="C89" s="72">
        <f>C$3*('Indice PondENGHO'!D86-'Indice PondENGHO'!D85)/'Indice PondENGHO'!$BL85</f>
        <v>11.494301675160811</v>
      </c>
      <c r="D89" s="72">
        <f>D$3*('Indice PondENGHO'!E86-'Indice PondENGHO'!E85)/'Indice PondENGHO'!$BL85</f>
        <v>0.34631861128840813</v>
      </c>
      <c r="E89" s="72">
        <f>E$3*('Indice PondENGHO'!F86-'Indice PondENGHO'!F85)/'Indice PondENGHO'!$BL85</f>
        <v>1.4405379412707076</v>
      </c>
      <c r="F89" s="72">
        <f>F$3*('Indice PondENGHO'!G86-'Indice PondENGHO'!G85)/'Indice PondENGHO'!$BL85</f>
        <v>1.3221700972612465</v>
      </c>
      <c r="G89" s="72">
        <f>G$3*('Indice PondENGHO'!H86-'Indice PondENGHO'!H85)/'Indice PondENGHO'!$BL85</f>
        <v>1.2729385504900765</v>
      </c>
      <c r="H89" s="72">
        <f>H$3*('Indice PondENGHO'!I86-'Indice PondENGHO'!I85)/'Indice PondENGHO'!$BL85</f>
        <v>1.494123961014183</v>
      </c>
      <c r="I89" s="72">
        <f>I$3*('Indice PondENGHO'!J86-'Indice PondENGHO'!J85)/'Indice PondENGHO'!$BL85</f>
        <v>3.0769221171386967</v>
      </c>
      <c r="J89" s="72">
        <f>J$3*('Indice PondENGHO'!K86-'Indice PondENGHO'!K85)/'Indice PondENGHO'!$BL85</f>
        <v>0.57495014331598371</v>
      </c>
      <c r="K89" s="72">
        <f>K$3*('Indice PondENGHO'!L86-'Indice PondENGHO'!L85)/'Indice PondENGHO'!$BL85</f>
        <v>1.4816366855198382</v>
      </c>
      <c r="L89" s="72">
        <f>L$3*('Indice PondENGHO'!M86-'Indice PondENGHO'!M85)/'Indice PondENGHO'!$BL85</f>
        <v>7.3246871202234234E-2</v>
      </c>
      <c r="M89" s="72">
        <f>M$3*('Indice PondENGHO'!N86-'Indice PondENGHO'!N85)/'Indice PondENGHO'!$BL85</f>
        <v>1.040016273295729</v>
      </c>
      <c r="N89" s="72">
        <f>N$3*('Indice PondENGHO'!O86-'Indice PondENGHO'!O85)/'Indice PondENGHO'!$BL85</f>
        <v>0.97191892583883144</v>
      </c>
      <c r="O89" s="66"/>
      <c r="P89">
        <f>+P$3*('Indice PondENGHO'!AZ86-'Indice PondENGHO'!AZ85)/'Indice PondENGHO'!$BP85</f>
        <v>5.3559583746848185</v>
      </c>
      <c r="Q89">
        <f>+Q$3*('Indice PondENGHO'!BA86-'Indice PondENGHO'!BA85)/'Indice PondENGHO'!$BP85</f>
        <v>0.29402504335040236</v>
      </c>
      <c r="R89">
        <f>+R$3*('Indice PondENGHO'!BB86-'Indice PondENGHO'!BB85)/'Indice PondENGHO'!$BP85</f>
        <v>1.1707513714811717</v>
      </c>
      <c r="S89">
        <f>+S$3*('Indice PondENGHO'!BC86-'Indice PondENGHO'!BC85)/'Indice PondENGHO'!$BP85</f>
        <v>1.3483554477312096</v>
      </c>
      <c r="T89">
        <f>+T$3*('Indice PondENGHO'!BD86-'Indice PondENGHO'!BD85)/'Indice PondENGHO'!$BP85</f>
        <v>2.2514021274217528</v>
      </c>
      <c r="U89">
        <f>+U$3*('Indice PondENGHO'!BE86-'Indice PondENGHO'!BE85)/'Indice PondENGHO'!$BP85</f>
        <v>2.7593535753362581</v>
      </c>
      <c r="V89">
        <f>+V$3*('Indice PondENGHO'!BF86-'Indice PondENGHO'!BF85)/'Indice PondENGHO'!$BP85</f>
        <v>4.582169616053676</v>
      </c>
      <c r="W89">
        <f>+W$3*('Indice PondENGHO'!BG86-'Indice PondENGHO'!BG85)/'Indice PondENGHO'!$BP85</f>
        <v>0.52151347262516867</v>
      </c>
      <c r="X89">
        <f>+X$3*('Indice PondENGHO'!BH86-'Indice PondENGHO'!BH85)/'Indice PondENGHO'!$BP85</f>
        <v>1.9700220453838742</v>
      </c>
      <c r="Y89">
        <f>+Y$3*('Indice PondENGHO'!BI86-'Indice PondENGHO'!BI85)/'Indice PondENGHO'!$BP85</f>
        <v>0.19098300567956888</v>
      </c>
      <c r="Z89">
        <f>+Z$3*('Indice PondENGHO'!BJ86-'Indice PondENGHO'!BJ85)/'Indice PondENGHO'!$BP85</f>
        <v>1.9979245456870391</v>
      </c>
      <c r="AA89">
        <f>+AA$3*('Indice PondENGHO'!BK86-'Indice PondENGHO'!BK85)/'Indice PondENGHO'!$BP85</f>
        <v>1.313496379131301</v>
      </c>
      <c r="AC89" s="72">
        <f t="shared" si="19"/>
        <v>6.1383433004759924</v>
      </c>
      <c r="AD89" s="72">
        <f t="shared" si="20"/>
        <v>5.2293567938005769E-2</v>
      </c>
      <c r="AE89" s="72">
        <f t="shared" si="21"/>
        <v>0.26978656978953586</v>
      </c>
      <c r="AF89" s="72">
        <f t="shared" si="22"/>
        <v>-2.6185350469963176E-2</v>
      </c>
      <c r="AG89" s="72">
        <f t="shared" si="23"/>
        <v>-0.97846357693167629</v>
      </c>
      <c r="AH89" s="72">
        <f t="shared" si="24"/>
        <v>-1.2652296143220751</v>
      </c>
      <c r="AI89" s="72">
        <f t="shared" si="25"/>
        <v>-1.5052474989149793</v>
      </c>
      <c r="AJ89" s="72">
        <f t="shared" si="26"/>
        <v>5.3436670690815036E-2</v>
      </c>
      <c r="AK89" s="72">
        <f t="shared" si="27"/>
        <v>-0.48838535986403597</v>
      </c>
      <c r="AL89" s="72">
        <f t="shared" si="28"/>
        <v>-0.11773613447733465</v>
      </c>
      <c r="AM89" s="72">
        <f t="shared" si="29"/>
        <v>-0.95790827239131016</v>
      </c>
      <c r="AN89" s="72">
        <f t="shared" si="30"/>
        <v>-0.34157745329246958</v>
      </c>
    </row>
    <row r="90" spans="2:40" x14ac:dyDescent="0.3">
      <c r="B90" s="66">
        <f>+'Indice PondENGHO'!A87</f>
        <v>45292</v>
      </c>
      <c r="C90" s="72">
        <f>C$3*('Indice PondENGHO'!D87-'Indice PondENGHO'!D86)/'Indice PondENGHO'!$BL86</f>
        <v>8.0926148968088185</v>
      </c>
      <c r="D90" s="72">
        <f>D$3*('Indice PondENGHO'!E87-'Indice PondENGHO'!E86)/'Indice PondENGHO'!$BL86</f>
        <v>0.34351971504759388</v>
      </c>
      <c r="E90" s="72">
        <f>E$3*('Indice PondENGHO'!F87-'Indice PondENGHO'!F86)/'Indice PondENGHO'!$BL86</f>
        <v>0.95956544822955181</v>
      </c>
      <c r="F90" s="72">
        <f>F$3*('Indice PondENGHO'!G87-'Indice PondENGHO'!G86)/'Indice PondENGHO'!$BL86</f>
        <v>1.3478289178301677</v>
      </c>
      <c r="G90" s="72">
        <f>G$3*('Indice PondENGHO'!H87-'Indice PondENGHO'!H86)/'Indice PondENGHO'!$BL86</f>
        <v>0.97417571167601802</v>
      </c>
      <c r="H90" s="72">
        <f>H$3*('Indice PondENGHO'!I87-'Indice PondENGHO'!I86)/'Indice PondENGHO'!$BL86</f>
        <v>0.97108157473225809</v>
      </c>
      <c r="I90" s="72">
        <f>I$3*('Indice PondENGHO'!J87-'Indice PondENGHO'!J86)/'Indice PondENGHO'!$BL86</f>
        <v>2.6655633234148635</v>
      </c>
      <c r="J90" s="72">
        <f>J$3*('Indice PondENGHO'!K87-'Indice PondENGHO'!K86)/'Indice PondENGHO'!$BL86</f>
        <v>0.84405203607726298</v>
      </c>
      <c r="K90" s="72">
        <f>K$3*('Indice PondENGHO'!L87-'Indice PondENGHO'!L86)/'Indice PondENGHO'!$BL86</f>
        <v>1.6584934051554059</v>
      </c>
      <c r="L90" s="72">
        <f>L$3*('Indice PondENGHO'!M87-'Indice PondENGHO'!M86)/'Indice PondENGHO'!$BL86</f>
        <v>1.0034240659921166E-2</v>
      </c>
      <c r="M90" s="72">
        <f>M$3*('Indice PondENGHO'!N87-'Indice PondENGHO'!N86)/'Indice PondENGHO'!$BL86</f>
        <v>0.91204522727737636</v>
      </c>
      <c r="N90" s="72">
        <f>N$3*('Indice PondENGHO'!O87-'Indice PondENGHO'!O86)/'Indice PondENGHO'!$BL86</f>
        <v>1.3779551275377857</v>
      </c>
      <c r="O90" s="66"/>
      <c r="P90">
        <f>+P$3*('Indice PondENGHO'!AZ87-'Indice PondENGHO'!AZ86)/'Indice PondENGHO'!$BP86</f>
        <v>3.8634256605029975</v>
      </c>
      <c r="Q90">
        <f>+Q$3*('Indice PondENGHO'!BA87-'Indice PondENGHO'!BA86)/'Indice PondENGHO'!$BP86</f>
        <v>0.29624864588678174</v>
      </c>
      <c r="R90">
        <f>+R$3*('Indice PondENGHO'!BB87-'Indice PondENGHO'!BB86)/'Indice PondENGHO'!$BP86</f>
        <v>0.756172722524181</v>
      </c>
      <c r="S90">
        <f>+S$3*('Indice PondENGHO'!BC87-'Indice PondENGHO'!BC86)/'Indice PondENGHO'!$BP86</f>
        <v>1.1830157287341514</v>
      </c>
      <c r="T90">
        <f>+T$3*('Indice PondENGHO'!BD87-'Indice PondENGHO'!BD86)/'Indice PondENGHO'!$BP86</f>
        <v>1.7084441442891449</v>
      </c>
      <c r="U90">
        <f>+U$3*('Indice PondENGHO'!BE87-'Indice PondENGHO'!BE86)/'Indice PondENGHO'!$BP86</f>
        <v>1.8576779385003859</v>
      </c>
      <c r="V90">
        <f>+V$3*('Indice PondENGHO'!BF87-'Indice PondENGHO'!BF86)/'Indice PondENGHO'!$BP86</f>
        <v>4.0637546652974406</v>
      </c>
      <c r="W90">
        <f>+W$3*('Indice PondENGHO'!BG87-'Indice PondENGHO'!BG86)/'Indice PondENGHO'!$BP86</f>
        <v>0.77508634878467053</v>
      </c>
      <c r="X90">
        <f>+X$3*('Indice PondENGHO'!BH87-'Indice PondENGHO'!BH86)/'Indice PondENGHO'!$BP86</f>
        <v>2.2317741883901352</v>
      </c>
      <c r="Y90">
        <f>+Y$3*('Indice PondENGHO'!BI87-'Indice PondENGHO'!BI86)/'Indice PondENGHO'!$BP86</f>
        <v>1.9868976418645282E-2</v>
      </c>
      <c r="Z90">
        <f>+Z$3*('Indice PondENGHO'!BJ87-'Indice PondENGHO'!BJ86)/'Indice PondENGHO'!$BP86</f>
        <v>1.7280272844920614</v>
      </c>
      <c r="AA90">
        <f>+AA$3*('Indice PondENGHO'!BK87-'Indice PondENGHO'!BK86)/'Indice PondENGHO'!$BP86</f>
        <v>1.9315286729039494</v>
      </c>
      <c r="AC90" s="72">
        <f t="shared" si="19"/>
        <v>4.229189236305821</v>
      </c>
      <c r="AD90" s="72">
        <f t="shared" si="20"/>
        <v>4.727106916081214E-2</v>
      </c>
      <c r="AE90" s="72">
        <f t="shared" si="21"/>
        <v>0.20339272570537081</v>
      </c>
      <c r="AF90" s="72">
        <f t="shared" si="22"/>
        <v>0.16481318909601628</v>
      </c>
      <c r="AG90" s="72">
        <f t="shared" si="23"/>
        <v>-0.73426843261312691</v>
      </c>
      <c r="AH90" s="72">
        <f t="shared" si="24"/>
        <v>-0.88659636376812778</v>
      </c>
      <c r="AI90" s="72">
        <f t="shared" si="25"/>
        <v>-1.3981913418825771</v>
      </c>
      <c r="AJ90" s="72">
        <f t="shared" si="26"/>
        <v>6.8965687292592448E-2</v>
      </c>
      <c r="AK90" s="72">
        <f t="shared" si="27"/>
        <v>-0.57328078323472931</v>
      </c>
      <c r="AL90" s="72">
        <f t="shared" si="28"/>
        <v>-9.8347357587241155E-3</v>
      </c>
      <c r="AM90" s="72">
        <f t="shared" si="29"/>
        <v>-0.81598205721468509</v>
      </c>
      <c r="AN90" s="72">
        <f t="shared" si="30"/>
        <v>-0.55357354536616366</v>
      </c>
    </row>
    <row r="91" spans="2:40" x14ac:dyDescent="0.3">
      <c r="B91" s="66">
        <f>+'Indice PondENGHO'!A88</f>
        <v>45323</v>
      </c>
      <c r="C91" s="72">
        <f>C$3*('Indice PondENGHO'!D88-'Indice PondENGHO'!D87)/'Indice PondENGHO'!$BL87</f>
        <v>4.4591808049132888</v>
      </c>
      <c r="D91" s="72">
        <f>D$3*('Indice PondENGHO'!E88-'Indice PondENGHO'!E87)/'Indice PondENGHO'!$BL87</f>
        <v>0.28600986835463948</v>
      </c>
      <c r="E91" s="72">
        <f>E$3*('Indice PondENGHO'!F88-'Indice PondENGHO'!F87)/'Indice PondENGHO'!$BL87</f>
        <v>0.55368659652542729</v>
      </c>
      <c r="F91" s="72">
        <f>F$3*('Indice PondENGHO'!G88-'Indice PondENGHO'!G87)/'Indice PondENGHO'!$BL87</f>
        <v>1.6579639565137805</v>
      </c>
      <c r="G91" s="72">
        <f>G$3*('Indice PondENGHO'!H88-'Indice PondENGHO'!H87)/'Indice PondENGHO'!$BL87</f>
        <v>0.45039380712018418</v>
      </c>
      <c r="H91" s="72">
        <f>H$3*('Indice PondENGHO'!I88-'Indice PondENGHO'!I87)/'Indice PondENGHO'!$BL87</f>
        <v>0.62809950109566648</v>
      </c>
      <c r="I91" s="72">
        <f>I$3*('Indice PondENGHO'!J88-'Indice PondENGHO'!J87)/'Indice PondENGHO'!$BL87</f>
        <v>2.0500026814606489</v>
      </c>
      <c r="J91" s="72">
        <f>J$3*('Indice PondENGHO'!K88-'Indice PondENGHO'!K87)/'Indice PondENGHO'!$BL87</f>
        <v>0.83700557928877894</v>
      </c>
      <c r="K91" s="72">
        <f>K$3*('Indice PondENGHO'!L88-'Indice PondENGHO'!L87)/'Indice PondENGHO'!$BL87</f>
        <v>0.62303959692287114</v>
      </c>
      <c r="L91" s="72">
        <f>L$3*('Indice PondENGHO'!M88-'Indice PondENGHO'!M87)/'Indice PondENGHO'!$BL87</f>
        <v>8.4996295254553364E-2</v>
      </c>
      <c r="M91" s="72">
        <f>M$3*('Indice PondENGHO'!N88-'Indice PondENGHO'!N87)/'Indice PondENGHO'!$BL87</f>
        <v>0.52991381628935674</v>
      </c>
      <c r="N91" s="72">
        <f>N$3*('Indice PondENGHO'!O88-'Indice PondENGHO'!O87)/'Indice PondENGHO'!$BL87</f>
        <v>0.62414888475083674</v>
      </c>
      <c r="O91" s="66"/>
      <c r="P91">
        <f>+P$3*('Indice PondENGHO'!AZ88-'Indice PondENGHO'!AZ87)/'Indice PondENGHO'!$BP87</f>
        <v>2.2620943394965778</v>
      </c>
      <c r="Q91">
        <f>+Q$3*('Indice PondENGHO'!BA88-'Indice PondENGHO'!BA87)/'Indice PondENGHO'!$BP87</f>
        <v>0.25128583876129434</v>
      </c>
      <c r="R91">
        <f>+R$3*('Indice PondENGHO'!BB88-'Indice PondENGHO'!BB87)/'Indice PondENGHO'!$BP87</f>
        <v>0.42442539086557018</v>
      </c>
      <c r="S91">
        <f>+S$3*('Indice PondENGHO'!BC88-'Indice PondENGHO'!BC87)/'Indice PondENGHO'!$BP87</f>
        <v>1.6823509184099716</v>
      </c>
      <c r="T91">
        <f>+T$3*('Indice PondENGHO'!BD88-'Indice PondENGHO'!BD87)/'Indice PondENGHO'!$BP87</f>
        <v>0.80133493003007228</v>
      </c>
      <c r="U91">
        <f>+U$3*('Indice PondENGHO'!BE88-'Indice PondENGHO'!BE87)/'Indice PondENGHO'!$BP87</f>
        <v>1.2598999764733629</v>
      </c>
      <c r="V91">
        <f>+V$3*('Indice PondENGHO'!BF88-'Indice PondENGHO'!BF87)/'Indice PondENGHO'!$BP87</f>
        <v>3.4942550753475925</v>
      </c>
      <c r="W91">
        <f>+W$3*('Indice PondENGHO'!BG88-'Indice PondENGHO'!BG87)/'Indice PondENGHO'!$BP87</f>
        <v>0.79993772961662435</v>
      </c>
      <c r="X91">
        <f>+X$3*('Indice PondENGHO'!BH88-'Indice PondENGHO'!BH87)/'Indice PondENGHO'!$BP87</f>
        <v>0.81453724409508721</v>
      </c>
      <c r="Y91">
        <f>+Y$3*('Indice PondENGHO'!BI88-'Indice PondENGHO'!BI87)/'Indice PondENGHO'!$BP87</f>
        <v>0.25465652558568341</v>
      </c>
      <c r="Z91">
        <f>+Z$3*('Indice PondENGHO'!BJ88-'Indice PondENGHO'!BJ87)/'Indice PondENGHO'!$BP87</f>
        <v>0.95802311545433672</v>
      </c>
      <c r="AA91">
        <f>+AA$3*('Indice PondENGHO'!BK88-'Indice PondENGHO'!BK87)/'Indice PondENGHO'!$BP87</f>
        <v>0.84988512443909636</v>
      </c>
      <c r="AC91" s="72">
        <f t="shared" si="19"/>
        <v>2.197086465416711</v>
      </c>
      <c r="AD91" s="72">
        <f t="shared" si="20"/>
        <v>3.472402959334514E-2</v>
      </c>
      <c r="AE91" s="72">
        <f t="shared" si="21"/>
        <v>0.1292612056598571</v>
      </c>
      <c r="AF91" s="72">
        <f t="shared" si="22"/>
        <v>-2.4386961896191162E-2</v>
      </c>
      <c r="AG91" s="72">
        <f t="shared" si="23"/>
        <v>-0.3509411229098881</v>
      </c>
      <c r="AH91" s="72">
        <f t="shared" si="24"/>
        <v>-0.63180047537769646</v>
      </c>
      <c r="AI91" s="72">
        <f t="shared" si="25"/>
        <v>-1.4442523938869436</v>
      </c>
      <c r="AJ91" s="72">
        <f t="shared" si="26"/>
        <v>3.7067849672154596E-2</v>
      </c>
      <c r="AK91" s="72">
        <f t="shared" si="27"/>
        <v>-0.19149764717221607</v>
      </c>
      <c r="AL91" s="72">
        <f t="shared" si="28"/>
        <v>-0.16966023033113004</v>
      </c>
      <c r="AM91" s="72">
        <f t="shared" si="29"/>
        <v>-0.42810929916497997</v>
      </c>
      <c r="AN91" s="72">
        <f t="shared" si="30"/>
        <v>-0.22573623968825962</v>
      </c>
    </row>
    <row r="92" spans="2:40" x14ac:dyDescent="0.3">
      <c r="B92" s="66">
        <f>+'Indice PondENGHO'!A89</f>
        <v>45352</v>
      </c>
      <c r="C92" s="72">
        <f>C$3*('Indice PondENGHO'!D89-'Indice PondENGHO'!D88)/'Indice PondENGHO'!$BL88</f>
        <v>3.9238389738480346</v>
      </c>
      <c r="D92" s="72">
        <f>D$3*('Indice PondENGHO'!E89-'Indice PondENGHO'!E88)/'Indice PondENGHO'!$BL88</f>
        <v>0.2096376537340533</v>
      </c>
      <c r="E92" s="72">
        <f>E$3*('Indice PondENGHO'!F89-'Indice PondENGHO'!F88)/'Indice PondENGHO'!$BL88</f>
        <v>0.69197181166545274</v>
      </c>
      <c r="F92" s="72">
        <f>F$3*('Indice PondENGHO'!G89-'Indice PondENGHO'!G88)/'Indice PondENGHO'!$BL88</f>
        <v>1.1061066677769151</v>
      </c>
      <c r="G92" s="72">
        <f>G$3*('Indice PondENGHO'!H89-'Indice PondENGHO'!H88)/'Indice PondENGHO'!$BL88</f>
        <v>0.21200742931727498</v>
      </c>
      <c r="H92" s="72">
        <f>H$3*('Indice PondENGHO'!I89-'Indice PondENGHO'!I88)/'Indice PondENGHO'!$BL88</f>
        <v>0.57462282693423272</v>
      </c>
      <c r="I92" s="72">
        <f>I$3*('Indice PondENGHO'!J89-'Indice PondENGHO'!J88)/'Indice PondENGHO'!$BL88</f>
        <v>1.5214032606469376</v>
      </c>
      <c r="J92" s="72">
        <f>J$3*('Indice PondENGHO'!K89-'Indice PondENGHO'!K88)/'Indice PondENGHO'!$BL88</f>
        <v>0.59606546310030939</v>
      </c>
      <c r="K92" s="72">
        <f>K$3*('Indice PondENGHO'!L89-'Indice PondENGHO'!L88)/'Indice PondENGHO'!$BL88</f>
        <v>0.57716442339563356</v>
      </c>
      <c r="L92" s="72">
        <f>L$3*('Indice PondENGHO'!M89-'Indice PondENGHO'!M88)/'Indice PondENGHO'!$BL88</f>
        <v>0.42175573024333524</v>
      </c>
      <c r="M92" s="72">
        <f>M$3*('Indice PondENGHO'!N89-'Indice PondENGHO'!N88)/'Indice PondENGHO'!$BL88</f>
        <v>0.37795096681155244</v>
      </c>
      <c r="N92" s="72">
        <f>N$3*('Indice PondENGHO'!O89-'Indice PondENGHO'!O88)/'Indice PondENGHO'!$BL88</f>
        <v>0.36183095722918579</v>
      </c>
      <c r="O92" s="66"/>
      <c r="P92">
        <f>+P$3*('Indice PondENGHO'!AZ89-'Indice PondENGHO'!AZ88)/'Indice PondENGHO'!$BP88</f>
        <v>1.9863378031577643</v>
      </c>
      <c r="Q92">
        <f>+Q$3*('Indice PondENGHO'!BA89-'Indice PondENGHO'!BA88)/'Indice PondENGHO'!$BP88</f>
        <v>0.17911103952060933</v>
      </c>
      <c r="R92">
        <f>+R$3*('Indice PondENGHO'!BB89-'Indice PondENGHO'!BB88)/'Indice PondENGHO'!$BP88</f>
        <v>0.63172848347168176</v>
      </c>
      <c r="S92">
        <f>+S$3*('Indice PondENGHO'!BC89-'Indice PondENGHO'!BC88)/'Indice PondENGHO'!$BP88</f>
        <v>1.1896451352688666</v>
      </c>
      <c r="T92">
        <f>+T$3*('Indice PondENGHO'!BD89-'Indice PondENGHO'!BD88)/'Indice PondENGHO'!$BP88</f>
        <v>0.37422172389524849</v>
      </c>
      <c r="U92">
        <f>+U$3*('Indice PondENGHO'!BE89-'Indice PondENGHO'!BE88)/'Indice PondENGHO'!$BP88</f>
        <v>1.124269884643065</v>
      </c>
      <c r="V92">
        <f>+V$3*('Indice PondENGHO'!BF89-'Indice PondENGHO'!BF88)/'Indice PondENGHO'!$BP88</f>
        <v>2.1618753222490086</v>
      </c>
      <c r="W92">
        <f>+W$3*('Indice PondENGHO'!BG89-'Indice PondENGHO'!BG88)/'Indice PondENGHO'!$BP88</f>
        <v>0.56288376492955849</v>
      </c>
      <c r="X92">
        <f>+X$3*('Indice PondENGHO'!BH89-'Indice PondENGHO'!BH88)/'Indice PondENGHO'!$BP88</f>
        <v>0.77842745310168715</v>
      </c>
      <c r="Y92">
        <f>+Y$3*('Indice PondENGHO'!BI89-'Indice PondENGHO'!BI88)/'Indice PondENGHO'!$BP88</f>
        <v>1.0260898758411874</v>
      </c>
      <c r="Z92">
        <f>+Z$3*('Indice PondENGHO'!BJ89-'Indice PondENGHO'!BJ88)/'Indice PondENGHO'!$BP88</f>
        <v>0.71163841487623303</v>
      </c>
      <c r="AA92">
        <f>+AA$3*('Indice PondENGHO'!BK89-'Indice PondENGHO'!BK88)/'Indice PondENGHO'!$BP88</f>
        <v>0.50766554925698193</v>
      </c>
      <c r="AC92" s="72">
        <f t="shared" si="19"/>
        <v>1.9375011706902703</v>
      </c>
      <c r="AD92" s="72">
        <f t="shared" si="20"/>
        <v>3.0526614213443964E-2</v>
      </c>
      <c r="AE92" s="72">
        <f t="shared" si="21"/>
        <v>6.0243328193770984E-2</v>
      </c>
      <c r="AF92" s="72">
        <f t="shared" si="22"/>
        <v>-8.3538467491951485E-2</v>
      </c>
      <c r="AG92" s="72">
        <f t="shared" si="23"/>
        <v>-0.16221429457797351</v>
      </c>
      <c r="AH92" s="72">
        <f t="shared" si="24"/>
        <v>-0.54964705770883227</v>
      </c>
      <c r="AI92" s="72">
        <f t="shared" si="25"/>
        <v>-0.64047206160207093</v>
      </c>
      <c r="AJ92" s="72">
        <f t="shared" si="26"/>
        <v>3.3181698170750895E-2</v>
      </c>
      <c r="AK92" s="72">
        <f t="shared" si="27"/>
        <v>-0.20126302970605359</v>
      </c>
      <c r="AL92" s="72">
        <f t="shared" si="28"/>
        <v>-0.60433414559785215</v>
      </c>
      <c r="AM92" s="72">
        <f t="shared" si="29"/>
        <v>-0.33368744806468059</v>
      </c>
      <c r="AN92" s="72">
        <f t="shared" si="30"/>
        <v>-0.14583459202779614</v>
      </c>
    </row>
    <row r="93" spans="2:40" x14ac:dyDescent="0.3">
      <c r="B93" s="66">
        <f>+'Indice PondENGHO'!A90</f>
        <v>45383</v>
      </c>
      <c r="C93" s="72">
        <f>C$3*('Indice PondENGHO'!D90-'Indice PondENGHO'!D89)/'Indice PondENGHO'!$BL89</f>
        <v>2.3918451055575534</v>
      </c>
      <c r="D93" s="72">
        <f>D$3*('Indice PondENGHO'!E90-'Indice PondENGHO'!E89)/'Indice PondENGHO'!$BL89</f>
        <v>9.6331324948104285E-2</v>
      </c>
      <c r="E93" s="72">
        <f>E$3*('Indice PondENGHO'!F90-'Indice PondENGHO'!F89)/'Indice PondENGHO'!$BL89</f>
        <v>0.66336867390292997</v>
      </c>
      <c r="F93" s="72">
        <f>F$3*('Indice PondENGHO'!G90-'Indice PondENGHO'!G89)/'Indice PondENGHO'!$BL89</f>
        <v>2.9449490776210667</v>
      </c>
      <c r="G93" s="72">
        <f>G$3*('Indice PondENGHO'!H90-'Indice PondENGHO'!H89)/'Indice PondENGHO'!$BL89</f>
        <v>0.26088646622762135</v>
      </c>
      <c r="H93" s="72">
        <f>H$3*('Indice PondENGHO'!I90-'Indice PondENGHO'!I89)/'Indice PondENGHO'!$BL89</f>
        <v>0.43564394424446629</v>
      </c>
      <c r="I93" s="72">
        <f>I$3*('Indice PondENGHO'!J90-'Indice PondENGHO'!J89)/'Indice PondENGHO'!$BL89</f>
        <v>0.70156356551749777</v>
      </c>
      <c r="J93" s="72">
        <f>J$3*('Indice PondENGHO'!K90-'Indice PondENGHO'!K89)/'Indice PondENGHO'!$BL89</f>
        <v>0.57348776203417506</v>
      </c>
      <c r="K93" s="72">
        <f>K$3*('Indice PondENGHO'!L90-'Indice PondENGHO'!L89)/'Indice PondENGHO'!$BL89</f>
        <v>0.50694844923769</v>
      </c>
      <c r="L93" s="72">
        <f>L$3*('Indice PondENGHO'!M90-'Indice PondENGHO'!M89)/'Indice PondENGHO'!$BL89</f>
        <v>9.5373755011683659E-2</v>
      </c>
      <c r="M93" s="72">
        <f>M$3*('Indice PondENGHO'!N90-'Indice PondENGHO'!N89)/'Indice PondENGHO'!$BL89</f>
        <v>0.31465610421057155</v>
      </c>
      <c r="N93" s="72">
        <f>N$3*('Indice PondENGHO'!O90-'Indice PondENGHO'!O89)/'Indice PondENGHO'!$BL89</f>
        <v>0.21653314411578367</v>
      </c>
      <c r="O93" s="66"/>
      <c r="P93">
        <f>+P$3*('Indice PondENGHO'!AZ90-'Indice PondENGHO'!AZ89)/'Indice PondENGHO'!$BP89</f>
        <v>1.0993868595067033</v>
      </c>
      <c r="Q93">
        <f>+Q$3*('Indice PondENGHO'!BA90-'Indice PondENGHO'!BA89)/'Indice PondENGHO'!$BP89</f>
        <v>8.114672802103827E-2</v>
      </c>
      <c r="R93">
        <f>+R$3*('Indice PondENGHO'!BB90-'Indice PondENGHO'!BB89)/'Indice PondENGHO'!$BP89</f>
        <v>0.53069787984423678</v>
      </c>
      <c r="S93">
        <f>+S$3*('Indice PondENGHO'!BC90-'Indice PondENGHO'!BC89)/'Indice PondENGHO'!$BP89</f>
        <v>3.3674541353650951</v>
      </c>
      <c r="T93">
        <f>+T$3*('Indice PondENGHO'!BD90-'Indice PondENGHO'!BD89)/'Indice PondENGHO'!$BP89</f>
        <v>0.46881209595302276</v>
      </c>
      <c r="U93">
        <f>+U$3*('Indice PondENGHO'!BE90-'Indice PondENGHO'!BE89)/'Indice PondENGHO'!$BP89</f>
        <v>0.85214149817339135</v>
      </c>
      <c r="V93">
        <f>+V$3*('Indice PondENGHO'!BF90-'Indice PondENGHO'!BF89)/'Indice PondENGHO'!$BP89</f>
        <v>1.0625548032933991</v>
      </c>
      <c r="W93">
        <f>+W$3*('Indice PondENGHO'!BG90-'Indice PondENGHO'!BG89)/'Indice PondENGHO'!$BP89</f>
        <v>0.521296281063231</v>
      </c>
      <c r="X93">
        <f>+X$3*('Indice PondENGHO'!BH90-'Indice PondENGHO'!BH89)/'Indice PondENGHO'!$BP89</f>
        <v>0.62555205963505089</v>
      </c>
      <c r="Y93">
        <f>+Y$3*('Indice PondENGHO'!BI90-'Indice PondENGHO'!BI89)/'Indice PondENGHO'!$BP89</f>
        <v>0.23696942862489795</v>
      </c>
      <c r="Z93">
        <f>+Z$3*('Indice PondENGHO'!BJ90-'Indice PondENGHO'!BJ89)/'Indice PondENGHO'!$BP89</f>
        <v>0.63028505760934961</v>
      </c>
      <c r="AA93">
        <f>+AA$3*('Indice PondENGHO'!BK90-'Indice PondENGHO'!BK89)/'Indice PondENGHO'!$BP89</f>
        <v>0.29838401639609818</v>
      </c>
      <c r="AC93" s="72">
        <f t="shared" si="19"/>
        <v>1.29245824605085</v>
      </c>
      <c r="AD93" s="72">
        <f t="shared" si="20"/>
        <v>1.5184596927066016E-2</v>
      </c>
      <c r="AE93" s="72">
        <f t="shared" si="21"/>
        <v>0.1326707940586932</v>
      </c>
      <c r="AF93" s="72">
        <f t="shared" si="22"/>
        <v>-0.42250505774402836</v>
      </c>
      <c r="AG93" s="72">
        <f t="shared" si="23"/>
        <v>-0.20792562972540141</v>
      </c>
      <c r="AH93" s="72">
        <f t="shared" si="24"/>
        <v>-0.41649755392892507</v>
      </c>
      <c r="AI93" s="72">
        <f t="shared" si="25"/>
        <v>-0.36099123777590136</v>
      </c>
      <c r="AJ93" s="72">
        <f t="shared" si="26"/>
        <v>5.219148097094406E-2</v>
      </c>
      <c r="AK93" s="72">
        <f t="shared" si="27"/>
        <v>-0.11860361039736089</v>
      </c>
      <c r="AL93" s="72">
        <f t="shared" si="28"/>
        <v>-0.14159567361321429</v>
      </c>
      <c r="AM93" s="72">
        <f t="shared" si="29"/>
        <v>-0.31562895339877806</v>
      </c>
      <c r="AN93" s="72">
        <f t="shared" si="30"/>
        <v>-8.1850872280314513E-2</v>
      </c>
    </row>
    <row r="94" spans="2:40" x14ac:dyDescent="0.3">
      <c r="B94" s="66">
        <f>+'Indice PondENGHO'!A91</f>
        <v>45413</v>
      </c>
      <c r="C94" s="72">
        <f>C$3*('Indice PondENGHO'!D91-'Indice PondENGHO'!D90)/'Indice PondENGHO'!$BL90</f>
        <v>1.7726930178119651</v>
      </c>
      <c r="D94" s="72">
        <f>D$3*('Indice PondENGHO'!E91-'Indice PondENGHO'!E90)/'Indice PondENGHO'!$BL90</f>
        <v>0.10999557180271198</v>
      </c>
      <c r="E94" s="72">
        <f>E$3*('Indice PondENGHO'!F91-'Indice PondENGHO'!F90)/'Indice PondENGHO'!$BL90</f>
        <v>0.26711338917078797</v>
      </c>
      <c r="F94" s="72">
        <f>F$3*('Indice PondENGHO'!G91-'Indice PondENGHO'!G90)/'Indice PondENGHO'!$BL90</f>
        <v>0.29224712223505989</v>
      </c>
      <c r="G94" s="72">
        <f>G$3*('Indice PondENGHO'!H91-'Indice PondENGHO'!H90)/'Indice PondENGHO'!$BL90</f>
        <v>0.13150500018651964</v>
      </c>
      <c r="H94" s="72">
        <f>H$3*('Indice PondENGHO'!I91-'Indice PondENGHO'!I90)/'Indice PondENGHO'!$BL90</f>
        <v>4.149252555582883E-2</v>
      </c>
      <c r="I94" s="72">
        <f>I$3*('Indice PondENGHO'!J91-'Indice PondENGHO'!J90)/'Indice PondENGHO'!$BL90</f>
        <v>0.49186867263051043</v>
      </c>
      <c r="J94" s="72">
        <f>J$3*('Indice PondENGHO'!K91-'Indice PondENGHO'!K90)/'Indice PondENGHO'!$BL90</f>
        <v>0.34144525919209251</v>
      </c>
      <c r="K94" s="72">
        <f>K$3*('Indice PondENGHO'!L91-'Indice PondENGHO'!L90)/'Indice PondENGHO'!$BL90</f>
        <v>0.28668008041650145</v>
      </c>
      <c r="L94" s="72">
        <f>L$3*('Indice PondENGHO'!M91-'Indice PondENGHO'!M90)/'Indice PondENGHO'!$BL90</f>
        <v>8.3710469946692928E-2</v>
      </c>
      <c r="M94" s="72">
        <f>M$3*('Indice PondENGHO'!N91-'Indice PondENGHO'!N90)/'Indice PondENGHO'!$BL90</f>
        <v>0.2375636612961369</v>
      </c>
      <c r="N94" s="72">
        <f>N$3*('Indice PondENGHO'!O91-'Indice PondENGHO'!O90)/'Indice PondENGHO'!$BL90</f>
        <v>0.15328925835287632</v>
      </c>
      <c r="O94" s="66"/>
      <c r="P94">
        <f>+P$3*('Indice PondENGHO'!AZ91-'Indice PondENGHO'!AZ90)/'Indice PondENGHO'!$BP90</f>
        <v>0.88193853570683656</v>
      </c>
      <c r="Q94">
        <f>+Q$3*('Indice PondENGHO'!BA91-'Indice PondENGHO'!BA90)/'Indice PondENGHO'!$BP90</f>
        <v>9.6569276994544206E-2</v>
      </c>
      <c r="R94">
        <f>+R$3*('Indice PondENGHO'!BB91-'Indice PondENGHO'!BB90)/'Indice PondENGHO'!$BP90</f>
        <v>0.20252201600695552</v>
      </c>
      <c r="S94">
        <f>+S$3*('Indice PondENGHO'!BC91-'Indice PondENGHO'!BC90)/'Indice PondENGHO'!$BP90</f>
        <v>0.27696888762132532</v>
      </c>
      <c r="T94">
        <f>+T$3*('Indice PondENGHO'!BD91-'Indice PondENGHO'!BD90)/'Indice PondENGHO'!$BP90</f>
        <v>0.22142017969223052</v>
      </c>
      <c r="U94">
        <f>+U$3*('Indice PondENGHO'!BE91-'Indice PondENGHO'!BE90)/'Indice PondENGHO'!$BP90</f>
        <v>4.8561907542858912E-2</v>
      </c>
      <c r="V94">
        <f>+V$3*('Indice PondENGHO'!BF91-'Indice PondENGHO'!BF90)/'Indice PondENGHO'!$BP90</f>
        <v>0.67795965565002503</v>
      </c>
      <c r="W94">
        <f>+W$3*('Indice PondENGHO'!BG91-'Indice PondENGHO'!BG90)/'Indice PondENGHO'!$BP90</f>
        <v>0.32356702089753808</v>
      </c>
      <c r="X94">
        <f>+X$3*('Indice PondENGHO'!BH91-'Indice PondENGHO'!BH90)/'Indice PondENGHO'!$BP90</f>
        <v>0.42239115000455851</v>
      </c>
      <c r="Y94">
        <f>+Y$3*('Indice PondENGHO'!BI91-'Indice PondENGHO'!BI90)/'Indice PondENGHO'!$BP90</f>
        <v>0.23005541529159337</v>
      </c>
      <c r="Z94">
        <f>+Z$3*('Indice PondENGHO'!BJ91-'Indice PondENGHO'!BJ90)/'Indice PondENGHO'!$BP90</f>
        <v>0.47421005487905138</v>
      </c>
      <c r="AA94">
        <f>+AA$3*('Indice PondENGHO'!BK91-'Indice PondENGHO'!BK90)/'Indice PondENGHO'!$BP90</f>
        <v>0.22428646103633004</v>
      </c>
      <c r="AC94" s="72">
        <f t="shared" si="19"/>
        <v>0.89075448210512853</v>
      </c>
      <c r="AD94" s="72">
        <f t="shared" si="20"/>
        <v>1.3426294808167774E-2</v>
      </c>
      <c r="AE94" s="72">
        <f t="shared" si="21"/>
        <v>6.4591373163832455E-2</v>
      </c>
      <c r="AF94" s="72">
        <f t="shared" si="22"/>
        <v>1.5278234613734565E-2</v>
      </c>
      <c r="AG94" s="72">
        <f t="shared" si="23"/>
        <v>-8.9915179505710874E-2</v>
      </c>
      <c r="AH94" s="72">
        <f t="shared" si="24"/>
        <v>-7.0693819870300822E-3</v>
      </c>
      <c r="AI94" s="72">
        <f t="shared" si="25"/>
        <v>-0.1860909830195146</v>
      </c>
      <c r="AJ94" s="72">
        <f t="shared" si="26"/>
        <v>1.7878238294554427E-2</v>
      </c>
      <c r="AK94" s="72">
        <f t="shared" si="27"/>
        <v>-0.13571106958805706</v>
      </c>
      <c r="AL94" s="72">
        <f t="shared" si="28"/>
        <v>-0.14634494534490045</v>
      </c>
      <c r="AM94" s="72">
        <f t="shared" si="29"/>
        <v>-0.23664639358291448</v>
      </c>
      <c r="AN94" s="72">
        <f t="shared" si="30"/>
        <v>-7.099720268345372E-2</v>
      </c>
    </row>
    <row r="95" spans="2:40" x14ac:dyDescent="0.3">
      <c r="B95" s="66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66"/>
    </row>
    <row r="96" spans="2:40" x14ac:dyDescent="0.3">
      <c r="B96" s="66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66"/>
    </row>
    <row r="97" spans="2:15" x14ac:dyDescent="0.3">
      <c r="B97" s="66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66"/>
    </row>
    <row r="98" spans="2:15" x14ac:dyDescent="0.3">
      <c r="B98" s="66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66"/>
    </row>
    <row r="99" spans="2:15" x14ac:dyDescent="0.3">
      <c r="B99" s="66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66"/>
    </row>
    <row r="100" spans="2:15" x14ac:dyDescent="0.3">
      <c r="B100" s="66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66"/>
    </row>
    <row r="101" spans="2:15" x14ac:dyDescent="0.3">
      <c r="B101" s="66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66"/>
    </row>
    <row r="102" spans="2:15" x14ac:dyDescent="0.3">
      <c r="B102" s="66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66"/>
    </row>
    <row r="103" spans="2:15" x14ac:dyDescent="0.3">
      <c r="B103" s="66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66"/>
    </row>
    <row r="104" spans="2:15" x14ac:dyDescent="0.3">
      <c r="B104" s="66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66"/>
    </row>
    <row r="105" spans="2:15" x14ac:dyDescent="0.3">
      <c r="B105" s="66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66"/>
    </row>
    <row r="106" spans="2:15" x14ac:dyDescent="0.3">
      <c r="B106" s="66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66"/>
    </row>
    <row r="107" spans="2:15" x14ac:dyDescent="0.3">
      <c r="B107" s="66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66"/>
    </row>
    <row r="108" spans="2:15" x14ac:dyDescent="0.3">
      <c r="B108" s="66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66"/>
    </row>
    <row r="109" spans="2:15" x14ac:dyDescent="0.3">
      <c r="B109" s="66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66"/>
    </row>
    <row r="110" spans="2:15" x14ac:dyDescent="0.3">
      <c r="B110" s="66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66"/>
    </row>
    <row r="111" spans="2:15" x14ac:dyDescent="0.3">
      <c r="B111" s="66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66"/>
    </row>
    <row r="112" spans="2:15" x14ac:dyDescent="0.3">
      <c r="B112" s="66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66"/>
    </row>
    <row r="113" spans="2:15" x14ac:dyDescent="0.3">
      <c r="B113" s="66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66"/>
    </row>
    <row r="114" spans="2:15" x14ac:dyDescent="0.3">
      <c r="B114" s="66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66"/>
    </row>
    <row r="115" spans="2:15" x14ac:dyDescent="0.3">
      <c r="B115" s="66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66"/>
    </row>
    <row r="116" spans="2:15" x14ac:dyDescent="0.3">
      <c r="B116" s="66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66"/>
    </row>
    <row r="117" spans="2:15" x14ac:dyDescent="0.3">
      <c r="B117" s="66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66"/>
    </row>
    <row r="118" spans="2:15" x14ac:dyDescent="0.3">
      <c r="B118" s="66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66"/>
    </row>
    <row r="119" spans="2:15" x14ac:dyDescent="0.3">
      <c r="B119" s="66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66"/>
    </row>
    <row r="120" spans="2:15" x14ac:dyDescent="0.3">
      <c r="B120" s="66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66"/>
    </row>
    <row r="121" spans="2:15" x14ac:dyDescent="0.3">
      <c r="B121" s="66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66"/>
    </row>
    <row r="122" spans="2:15" x14ac:dyDescent="0.3">
      <c r="B122" s="66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66"/>
    </row>
    <row r="123" spans="2:15" x14ac:dyDescent="0.3">
      <c r="B123" s="66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66"/>
    </row>
    <row r="124" spans="2:15" x14ac:dyDescent="0.3">
      <c r="B124" s="66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66"/>
    </row>
    <row r="125" spans="2:15" x14ac:dyDescent="0.3">
      <c r="B125" s="66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66"/>
    </row>
    <row r="126" spans="2:15" x14ac:dyDescent="0.3">
      <c r="B126" s="66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66"/>
    </row>
    <row r="127" spans="2:15" x14ac:dyDescent="0.3">
      <c r="B127" s="66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66"/>
    </row>
    <row r="128" spans="2:15" x14ac:dyDescent="0.3">
      <c r="B128" s="66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66"/>
    </row>
    <row r="129" spans="2:15" x14ac:dyDescent="0.3">
      <c r="B129" s="66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66"/>
    </row>
    <row r="130" spans="2:15" x14ac:dyDescent="0.3">
      <c r="B130" s="66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66"/>
    </row>
    <row r="131" spans="2:15" x14ac:dyDescent="0.3">
      <c r="B131" s="66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66"/>
    </row>
    <row r="132" spans="2:15" x14ac:dyDescent="0.3">
      <c r="B132" s="66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66"/>
    </row>
    <row r="133" spans="2:15" x14ac:dyDescent="0.3">
      <c r="B133" s="66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66"/>
    </row>
    <row r="134" spans="2:15" x14ac:dyDescent="0.3">
      <c r="B134" s="66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66"/>
    </row>
    <row r="135" spans="2:15" x14ac:dyDescent="0.3">
      <c r="B135" s="66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66"/>
    </row>
    <row r="136" spans="2:15" x14ac:dyDescent="0.3">
      <c r="B136" s="66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66"/>
    </row>
    <row r="137" spans="2:15" x14ac:dyDescent="0.3">
      <c r="B137" s="66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66"/>
    </row>
    <row r="138" spans="2:15" x14ac:dyDescent="0.3">
      <c r="B138" s="66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66"/>
    </row>
    <row r="139" spans="2:15" x14ac:dyDescent="0.3">
      <c r="B139" s="66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66"/>
    </row>
    <row r="140" spans="2:15" x14ac:dyDescent="0.3">
      <c r="B140" s="66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66"/>
    </row>
    <row r="141" spans="2:15" x14ac:dyDescent="0.3">
      <c r="B141" s="66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66"/>
    </row>
    <row r="142" spans="2:15" x14ac:dyDescent="0.3">
      <c r="B142" s="66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66"/>
    </row>
    <row r="143" spans="2:15" x14ac:dyDescent="0.3">
      <c r="B143" s="66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66"/>
    </row>
    <row r="144" spans="2:15" x14ac:dyDescent="0.3">
      <c r="B144" s="66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66"/>
    </row>
    <row r="145" spans="2:15" x14ac:dyDescent="0.3">
      <c r="B145" s="66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66"/>
    </row>
    <row r="146" spans="2:15" x14ac:dyDescent="0.3">
      <c r="B146" s="66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66"/>
    </row>
    <row r="147" spans="2:15" x14ac:dyDescent="0.3">
      <c r="B147" s="66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66"/>
    </row>
    <row r="148" spans="2:15" x14ac:dyDescent="0.3">
      <c r="B148" s="66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66"/>
    </row>
    <row r="149" spans="2:15" x14ac:dyDescent="0.3">
      <c r="B149" s="66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66"/>
    </row>
    <row r="150" spans="2:15" x14ac:dyDescent="0.3">
      <c r="B150" s="66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66"/>
    </row>
    <row r="151" spans="2:15" x14ac:dyDescent="0.3">
      <c r="B151" s="66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66"/>
    </row>
    <row r="152" spans="2:15" x14ac:dyDescent="0.3">
      <c r="B152" s="66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66"/>
    </row>
    <row r="153" spans="2:15" x14ac:dyDescent="0.3">
      <c r="B153" s="66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66"/>
    </row>
    <row r="154" spans="2:15" x14ac:dyDescent="0.3">
      <c r="B154" s="66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66"/>
    </row>
    <row r="155" spans="2:15" x14ac:dyDescent="0.3">
      <c r="B155" s="66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66"/>
    </row>
    <row r="156" spans="2:15" x14ac:dyDescent="0.3">
      <c r="B156" s="66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66"/>
    </row>
    <row r="157" spans="2:15" x14ac:dyDescent="0.3">
      <c r="B157" s="66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66"/>
    </row>
    <row r="158" spans="2:15" x14ac:dyDescent="0.3">
      <c r="B158" s="66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66"/>
    </row>
    <row r="159" spans="2:15" x14ac:dyDescent="0.3">
      <c r="B159" s="66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66"/>
    </row>
    <row r="160" spans="2:15" x14ac:dyDescent="0.3">
      <c r="B160" s="66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66"/>
    </row>
  </sheetData>
  <conditionalFormatting sqref="AC94:AN9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theme="4" tint="0.59999389629810485"/>
  </sheetPr>
  <dimension ref="A1:CF98"/>
  <sheetViews>
    <sheetView zoomScale="105" zoomScaleNormal="145" workbookViewId="0">
      <pane xSplit="3" ySplit="3" topLeftCell="BO82" activePane="bottomRight" state="frozen"/>
      <selection pane="topRight" activeCell="D1" sqref="D1"/>
      <selection pane="bottomLeft" activeCell="A4" sqref="A4"/>
      <selection pane="bottomRight" activeCell="BP102" sqref="BP102"/>
    </sheetView>
  </sheetViews>
  <sheetFormatPr baseColWidth="10" defaultRowHeight="14.4" x14ac:dyDescent="0.3"/>
  <cols>
    <col min="1" max="1" width="7.44140625" bestFit="1" customWidth="1"/>
    <col min="3" max="3" width="5.109375" bestFit="1" customWidth="1"/>
    <col min="4" max="4" width="9.44140625" style="8" bestFit="1" customWidth="1"/>
    <col min="5" max="12" width="9.44140625" bestFit="1" customWidth="1"/>
    <col min="13" max="14" width="10.44140625" bestFit="1" customWidth="1"/>
    <col min="15" max="15" width="10.44140625" style="9" bestFit="1" customWidth="1"/>
    <col min="16" max="16" width="9.44140625" style="8" bestFit="1" customWidth="1"/>
    <col min="17" max="24" width="9.44140625" bestFit="1" customWidth="1"/>
    <col min="25" max="26" width="10.44140625" bestFit="1" customWidth="1"/>
    <col min="27" max="27" width="10.44140625" style="9" bestFit="1" customWidth="1"/>
    <col min="28" max="28" width="9.44140625" style="8" bestFit="1" customWidth="1"/>
    <col min="29" max="36" width="9.44140625" bestFit="1" customWidth="1"/>
    <col min="37" max="38" width="10.44140625" bestFit="1" customWidth="1"/>
    <col min="39" max="39" width="10.44140625" style="9" bestFit="1" customWidth="1"/>
    <col min="40" max="40" width="9.44140625" style="8" bestFit="1" customWidth="1"/>
    <col min="41" max="48" width="9.44140625" bestFit="1" customWidth="1"/>
    <col min="49" max="50" width="10.44140625" bestFit="1" customWidth="1"/>
    <col min="51" max="51" width="10.44140625" style="9" bestFit="1" customWidth="1"/>
    <col min="52" max="52" width="9.44140625" style="8" bestFit="1" customWidth="1"/>
    <col min="53" max="60" width="9.44140625" bestFit="1" customWidth="1"/>
    <col min="61" max="62" width="10.44140625" bestFit="1" customWidth="1"/>
    <col min="63" max="63" width="10.44140625" style="9" bestFit="1" customWidth="1"/>
    <col min="64" max="64" width="11.44140625" style="8"/>
    <col min="68" max="68" width="11.44140625" style="9"/>
    <col min="69" max="69" width="8.44140625" style="8" bestFit="1" customWidth="1"/>
    <col min="70" max="77" width="8.44140625" bestFit="1" customWidth="1"/>
    <col min="78" max="79" width="9.44140625" bestFit="1" customWidth="1"/>
    <col min="80" max="80" width="9.44140625" style="9" bestFit="1" customWidth="1"/>
    <col min="81" max="81" width="10.44140625" bestFit="1" customWidth="1"/>
    <col min="82" max="82" width="9.88671875" bestFit="1" customWidth="1"/>
  </cols>
  <sheetData>
    <row r="1" spans="1:84" s="4" customFormat="1" ht="33.75" customHeight="1" x14ac:dyDescent="0.3">
      <c r="D1" s="81" t="s">
        <v>94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  <c r="P1" s="81" t="s">
        <v>95</v>
      </c>
      <c r="Q1" s="82"/>
      <c r="R1" s="82"/>
      <c r="S1" s="82"/>
      <c r="T1" s="82"/>
      <c r="U1" s="82"/>
      <c r="V1" s="82"/>
      <c r="W1" s="82"/>
      <c r="X1" s="82"/>
      <c r="Y1" s="82"/>
      <c r="Z1" s="82"/>
      <c r="AA1" s="83"/>
      <c r="AB1" s="81" t="s">
        <v>96</v>
      </c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3"/>
      <c r="AN1" s="81" t="s">
        <v>97</v>
      </c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3"/>
      <c r="AZ1" s="81" t="s">
        <v>98</v>
      </c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3"/>
      <c r="BL1" s="12" t="s">
        <v>94</v>
      </c>
      <c r="BM1" s="13" t="s">
        <v>95</v>
      </c>
      <c r="BN1" s="13" t="s">
        <v>96</v>
      </c>
      <c r="BO1" s="13" t="s">
        <v>97</v>
      </c>
      <c r="BP1" s="14" t="s">
        <v>98</v>
      </c>
      <c r="BQ1" s="12" t="s">
        <v>99</v>
      </c>
      <c r="BR1" s="13" t="s">
        <v>99</v>
      </c>
      <c r="BS1" s="13" t="s">
        <v>99</v>
      </c>
      <c r="BT1" s="13" t="s">
        <v>99</v>
      </c>
      <c r="BU1" s="13" t="s">
        <v>99</v>
      </c>
      <c r="BV1" s="13" t="s">
        <v>99</v>
      </c>
      <c r="BW1" s="13" t="s">
        <v>99</v>
      </c>
      <c r="BX1" s="13" t="s">
        <v>99</v>
      </c>
      <c r="BY1" s="13" t="s">
        <v>99</v>
      </c>
      <c r="BZ1" s="13" t="s">
        <v>99</v>
      </c>
      <c r="CA1" s="13" t="s">
        <v>99</v>
      </c>
      <c r="CB1" s="14" t="s">
        <v>99</v>
      </c>
      <c r="CC1" s="4" t="s">
        <v>99</v>
      </c>
      <c r="CD1" s="4" t="s">
        <v>99</v>
      </c>
    </row>
    <row r="2" spans="1:84" s="16" customFormat="1" ht="84" x14ac:dyDescent="0.3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5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7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5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7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5" t="s">
        <v>112</v>
      </c>
      <c r="BM2" s="16" t="s">
        <v>112</v>
      </c>
      <c r="BN2" s="16" t="s">
        <v>112</v>
      </c>
      <c r="BO2" s="16" t="s">
        <v>112</v>
      </c>
      <c r="BP2" s="17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16" t="s">
        <v>105</v>
      </c>
      <c r="BW2" s="16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6" t="s">
        <v>112</v>
      </c>
      <c r="CD2" s="16" t="s">
        <v>112</v>
      </c>
      <c r="CF2" s="16" t="s">
        <v>124</v>
      </c>
    </row>
    <row r="3" spans="1:84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s="8" t="s">
        <v>63</v>
      </c>
      <c r="BM3" t="s">
        <v>64</v>
      </c>
      <c r="BN3" t="s">
        <v>65</v>
      </c>
      <c r="BO3" t="s">
        <v>66</v>
      </c>
      <c r="BP3" s="9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t="s">
        <v>80</v>
      </c>
      <c r="CD3" t="s">
        <v>81</v>
      </c>
      <c r="CF3" t="s">
        <v>125</v>
      </c>
    </row>
    <row r="4" spans="1:84" x14ac:dyDescent="0.3">
      <c r="A4" s="2">
        <f t="shared" ref="A4:A67" si="0">+DATE(C4,B4,1)</f>
        <v>42705</v>
      </c>
      <c r="B4" s="1">
        <v>12</v>
      </c>
      <c r="C4" s="1">
        <v>2016</v>
      </c>
    </row>
    <row r="5" spans="1:84" x14ac:dyDescent="0.3">
      <c r="A5" s="2">
        <f t="shared" si="0"/>
        <v>42736</v>
      </c>
      <c r="B5" s="1">
        <f t="shared" ref="B5:B68" si="1">+IF(B4=12,1,B4+1)</f>
        <v>1</v>
      </c>
      <c r="C5" s="1">
        <v>2017</v>
      </c>
    </row>
    <row r="6" spans="1:84" x14ac:dyDescent="0.3">
      <c r="A6" s="2">
        <f t="shared" si="0"/>
        <v>42767</v>
      </c>
      <c r="B6" s="1">
        <f t="shared" si="1"/>
        <v>2</v>
      </c>
      <c r="C6" s="1">
        <v>2017</v>
      </c>
    </row>
    <row r="7" spans="1:84" x14ac:dyDescent="0.3">
      <c r="A7" s="2">
        <f t="shared" si="0"/>
        <v>42795</v>
      </c>
      <c r="B7" s="1">
        <f t="shared" si="1"/>
        <v>3</v>
      </c>
      <c r="C7" s="1">
        <v>2017</v>
      </c>
    </row>
    <row r="8" spans="1:84" x14ac:dyDescent="0.3">
      <c r="A8" s="2">
        <f t="shared" si="0"/>
        <v>42826</v>
      </c>
      <c r="B8" s="1">
        <f t="shared" si="1"/>
        <v>4</v>
      </c>
      <c r="C8" s="1">
        <v>2017</v>
      </c>
    </row>
    <row r="9" spans="1:84" x14ac:dyDescent="0.3">
      <c r="A9" s="2">
        <f t="shared" si="0"/>
        <v>42856</v>
      </c>
      <c r="B9" s="1">
        <f t="shared" si="1"/>
        <v>5</v>
      </c>
      <c r="C9" s="1">
        <v>2017</v>
      </c>
    </row>
    <row r="10" spans="1:84" x14ac:dyDescent="0.3">
      <c r="A10" s="2">
        <f t="shared" si="0"/>
        <v>42887</v>
      </c>
      <c r="B10" s="1">
        <f t="shared" si="1"/>
        <v>6</v>
      </c>
      <c r="C10" s="1">
        <v>2017</v>
      </c>
    </row>
    <row r="11" spans="1:84" x14ac:dyDescent="0.3">
      <c r="A11" s="2">
        <f t="shared" si="0"/>
        <v>42917</v>
      </c>
      <c r="B11" s="1">
        <f t="shared" si="1"/>
        <v>7</v>
      </c>
      <c r="C11" s="1">
        <v>2017</v>
      </c>
    </row>
    <row r="12" spans="1:84" x14ac:dyDescent="0.3">
      <c r="A12" s="2">
        <f t="shared" si="0"/>
        <v>42948</v>
      </c>
      <c r="B12" s="1">
        <f t="shared" si="1"/>
        <v>8</v>
      </c>
      <c r="C12" s="1">
        <v>2017</v>
      </c>
    </row>
    <row r="13" spans="1:84" x14ac:dyDescent="0.3">
      <c r="A13" s="2">
        <f t="shared" si="0"/>
        <v>42979</v>
      </c>
      <c r="B13" s="1">
        <f t="shared" si="1"/>
        <v>9</v>
      </c>
      <c r="C13" s="1">
        <v>2017</v>
      </c>
    </row>
    <row r="14" spans="1:84" x14ac:dyDescent="0.3">
      <c r="A14" s="2">
        <f t="shared" si="0"/>
        <v>43009</v>
      </c>
      <c r="B14" s="1">
        <f t="shared" si="1"/>
        <v>10</v>
      </c>
      <c r="C14" s="1">
        <v>2017</v>
      </c>
    </row>
    <row r="15" spans="1:84" x14ac:dyDescent="0.3">
      <c r="A15" s="2">
        <f t="shared" si="0"/>
        <v>43040</v>
      </c>
      <c r="B15" s="1">
        <f t="shared" si="1"/>
        <v>11</v>
      </c>
      <c r="C15" s="1">
        <v>2017</v>
      </c>
    </row>
    <row r="16" spans="1:84" x14ac:dyDescent="0.3">
      <c r="A16" s="2">
        <f t="shared" si="0"/>
        <v>43070</v>
      </c>
      <c r="B16" s="1">
        <f t="shared" si="1"/>
        <v>12</v>
      </c>
      <c r="C16" s="1">
        <v>2017</v>
      </c>
      <c r="D16" s="10">
        <f>+'Indice PondENGHO'!D14/'Indice PondENGHO'!D2-1</f>
        <v>0.20365150451660163</v>
      </c>
      <c r="E16" s="3">
        <f>+'Indice PondENGHO'!E14/'Indice PondENGHO'!E2-1</f>
        <v>0.23736648559570317</v>
      </c>
      <c r="F16" s="3">
        <f>+'Indice PondENGHO'!F14/'Indice PondENGHO'!F2-1</f>
        <v>0.16447067260742188</v>
      </c>
      <c r="G16" s="3">
        <f>+'Indice PondENGHO'!G14/'Indice PondENGHO'!G2-1</f>
        <v>0.55422058105468741</v>
      </c>
      <c r="H16" s="3">
        <f>+'Indice PondENGHO'!H14/'Indice PondENGHO'!H2-1</f>
        <v>0.17059181213378904</v>
      </c>
      <c r="I16" s="3">
        <f>+'Indice PondENGHO'!I14/'Indice PondENGHO'!I2-1</f>
        <v>0.27720436096191414</v>
      </c>
      <c r="J16" s="3">
        <f>+'Indice PondENGHO'!J14/'Indice PondENGHO'!J2-1</f>
        <v>0.21360763549804695</v>
      </c>
      <c r="K16" s="3">
        <f>+'Indice PondENGHO'!K14/'Indice PondENGHO'!K2-1</f>
        <v>0.3384321594238282</v>
      </c>
      <c r="L16" s="3">
        <f>+'Indice PondENGHO'!L14/'Indice PondENGHO'!L2-1</f>
        <v>0.23067428588867189</v>
      </c>
      <c r="M16" s="3">
        <f>+'Indice PondENGHO'!M14/'Indice PondENGHO'!M2-1</f>
        <v>0.32155929565429697</v>
      </c>
      <c r="N16" s="3">
        <f>+'Indice PondENGHO'!N14/'Indice PondENGHO'!N2-1</f>
        <v>0.21506546020507811</v>
      </c>
      <c r="O16" s="11">
        <f>+'Indice PondENGHO'!O14/'Indice PondENGHO'!O2-1</f>
        <v>0.19789085388183603</v>
      </c>
      <c r="P16" s="10">
        <f>+'Indice PondENGHO'!P14/'Indice PondENGHO'!P2-1</f>
        <v>0.20374298095703125</v>
      </c>
      <c r="Q16" s="3">
        <f>+'Indice PondENGHO'!Q14/'Indice PondENGHO'!Q2-1</f>
        <v>0.23738418579101572</v>
      </c>
      <c r="R16" s="3">
        <f>+'Indice PondENGHO'!R14/'Indice PondENGHO'!R2-1</f>
        <v>0.16606704711914055</v>
      </c>
      <c r="S16" s="3">
        <f>+'Indice PondENGHO'!S14/'Indice PondENGHO'!S2-1</f>
        <v>0.55777481079101565</v>
      </c>
      <c r="T16" s="3">
        <f>+'Indice PondENGHO'!T14/'Indice PondENGHO'!T2-1</f>
        <v>0.17238975524902345</v>
      </c>
      <c r="U16" s="3">
        <f>+'Indice PondENGHO'!U14/'Indice PondENGHO'!U2-1</f>
        <v>0.27851295471191406</v>
      </c>
      <c r="V16" s="3">
        <f>+'Indice PondENGHO'!V14/'Indice PondENGHO'!V2-1</f>
        <v>0.21192367553710945</v>
      </c>
      <c r="W16" s="3">
        <f>+'Indice PondENGHO'!W14/'Indice PondENGHO'!W2-1</f>
        <v>0.33992660522460927</v>
      </c>
      <c r="X16" s="3">
        <f>+'Indice PondENGHO'!X14/'Indice PondENGHO'!X2-1</f>
        <v>0.22973396301269533</v>
      </c>
      <c r="Y16" s="3">
        <f>+'Indice PondENGHO'!Y14/'Indice PondENGHO'!Y2-1</f>
        <v>0.31383880615234383</v>
      </c>
      <c r="Z16" s="3">
        <f>+'Indice PondENGHO'!Z14/'Indice PondENGHO'!Z2-1</f>
        <v>0.21782348632812498</v>
      </c>
      <c r="AA16" s="11">
        <f>+'Indice PondENGHO'!AA14/'Indice PondENGHO'!AA2-1</f>
        <v>0.19794357299804677</v>
      </c>
      <c r="AB16" s="10">
        <f>+'Indice PondENGHO'!AB14/'Indice PondENGHO'!AB2-1</f>
        <v>0.20315269470214847</v>
      </c>
      <c r="AC16" s="3">
        <f>+'Indice PondENGHO'!AC14/'Indice PondENGHO'!AC2-1</f>
        <v>0.23658805847167974</v>
      </c>
      <c r="AD16" s="3">
        <f>+'Indice PondENGHO'!AD14/'Indice PondENGHO'!AD2-1</f>
        <v>0.16817787170410159</v>
      </c>
      <c r="AE16" s="3">
        <f>+'Indice PondENGHO'!AE14/'Indice PondENGHO'!AE2-1</f>
        <v>0.55846572875976563</v>
      </c>
      <c r="AF16" s="3">
        <f>+'Indice PondENGHO'!AF14/'Indice PondENGHO'!AF2-1</f>
        <v>0.17398521423339841</v>
      </c>
      <c r="AG16" s="3">
        <f>+'Indice PondENGHO'!AG14/'Indice PondENGHO'!AG2-1</f>
        <v>0.28044265747070307</v>
      </c>
      <c r="AH16" s="3">
        <f>+'Indice PondENGHO'!AH14/'Indice PondENGHO'!AH2-1</f>
        <v>0.21238800048828121</v>
      </c>
      <c r="AI16" s="3">
        <f>+'Indice PondENGHO'!AI14/'Indice PondENGHO'!AI2-1</f>
        <v>0.34098373413085947</v>
      </c>
      <c r="AJ16" s="3">
        <f>+'Indice PondENGHO'!AJ14/'Indice PondENGHO'!AJ2-1</f>
        <v>0.2293237304687501</v>
      </c>
      <c r="AK16" s="3">
        <f>+'Indice PondENGHO'!AK14/'Indice PondENGHO'!AK2-1</f>
        <v>0.31301345825195304</v>
      </c>
      <c r="AL16" s="3">
        <f>+'Indice PondENGHO'!AL14/'Indice PondENGHO'!AL2-1</f>
        <v>0.22105522155761714</v>
      </c>
      <c r="AM16" s="11">
        <f>+'Indice PondENGHO'!AM14/'Indice PondENGHO'!AM2-1</f>
        <v>0.19810981750488277</v>
      </c>
      <c r="AN16" s="10">
        <f>+'Indice PondENGHO'!AN14/'Indice PondENGHO'!AN2-1</f>
        <v>0.2026834869384766</v>
      </c>
      <c r="AO16" s="3">
        <f>+'Indice PondENGHO'!AO14/'Indice PondENGHO'!AO2-1</f>
        <v>0.23692909240722648</v>
      </c>
      <c r="AP16" s="3">
        <f>+'Indice PondENGHO'!AP14/'Indice PondENGHO'!AP2-1</f>
        <v>0.16732467651367178</v>
      </c>
      <c r="AQ16" s="3">
        <f>+'Indice PondENGHO'!AQ14/'Indice PondENGHO'!AQ2-1</f>
        <v>0.5553079223632813</v>
      </c>
      <c r="AR16" s="3">
        <f>+'Indice PondENGHO'!AR14/'Indice PondENGHO'!AR2-1</f>
        <v>0.17414138793945311</v>
      </c>
      <c r="AS16" s="3">
        <f>+'Indice PondENGHO'!AS14/'Indice PondENGHO'!AS2-1</f>
        <v>0.27865280151367178</v>
      </c>
      <c r="AT16" s="3">
        <f>+'Indice PondENGHO'!AT14/'Indice PondENGHO'!AT2-1</f>
        <v>0.20932594299316398</v>
      </c>
      <c r="AU16" s="3">
        <f>+'Indice PondENGHO'!AU14/'Indice PondENGHO'!AU2-1</f>
        <v>0.33926361083984369</v>
      </c>
      <c r="AV16" s="3">
        <f>+'Indice PondENGHO'!AV14/'Indice PondENGHO'!AV2-1</f>
        <v>0.22815155029296874</v>
      </c>
      <c r="AW16" s="3">
        <f>+'Indice PondENGHO'!AW14/'Indice PondENGHO'!AW2-1</f>
        <v>0.31114822387695318</v>
      </c>
      <c r="AX16" s="3">
        <f>+'Indice PondENGHO'!AX14/'Indice PondENGHO'!AX2-1</f>
        <v>0.22211929321289059</v>
      </c>
      <c r="AY16" s="11">
        <f>+'Indice PondENGHO'!AY14/'Indice PondENGHO'!AY2-1</f>
        <v>0.19856864929199225</v>
      </c>
      <c r="AZ16" s="10">
        <f>+'Indice PondENGHO'!AZ14/'Indice PondENGHO'!AZ2-1</f>
        <v>0.20313308715820311</v>
      </c>
      <c r="BA16" s="3">
        <f>+'Indice PondENGHO'!BA14/'Indice PondENGHO'!BA2-1</f>
        <v>0.23708106994628908</v>
      </c>
      <c r="BB16" s="3">
        <f>+'Indice PondENGHO'!BB14/'Indice PondENGHO'!BB2-1</f>
        <v>0.167755126953125</v>
      </c>
      <c r="BC16" s="3">
        <f>+'Indice PondENGHO'!BC14/'Indice PondENGHO'!BC2-1</f>
        <v>0.5516561889648437</v>
      </c>
      <c r="BD16" s="3">
        <f>+'Indice PondENGHO'!BD14/'Indice PondENGHO'!BD2-1</f>
        <v>0.17495857238769541</v>
      </c>
      <c r="BE16" s="3">
        <f>+'Indice PondENGHO'!BE14/'Indice PondENGHO'!BE2-1</f>
        <v>0.27790855407714843</v>
      </c>
      <c r="BF16" s="3">
        <f>+'Indice PondENGHO'!BF14/'Indice PondENGHO'!BF2-1</f>
        <v>0.20728683471679688</v>
      </c>
      <c r="BG16" s="3">
        <f>+'Indice PondENGHO'!BG14/'Indice PondENGHO'!BG2-1</f>
        <v>0.33933425903320313</v>
      </c>
      <c r="BH16" s="3">
        <f>+'Indice PondENGHO'!BH14/'Indice PondENGHO'!BH2-1</f>
        <v>0.22652153015136722</v>
      </c>
      <c r="BI16" s="3">
        <f>+'Indice PondENGHO'!BI14/'Indice PondENGHO'!BI2-1</f>
        <v>0.30494064331054682</v>
      </c>
      <c r="BJ16" s="3">
        <f>+'Indice PondENGHO'!BJ14/'Indice PondENGHO'!BJ2-1</f>
        <v>0.22427131652832033</v>
      </c>
      <c r="BK16" s="11">
        <f>+'Indice PondENGHO'!BK14/'Indice PondENGHO'!BK2-1</f>
        <v>0.19857643127441404</v>
      </c>
      <c r="BL16" s="10">
        <f>+'Indice PondENGHO'!BL14/'Indice PondENGHO'!BL2-1</f>
        <v>0.24212982177734377</v>
      </c>
      <c r="BM16" s="3">
        <f>+'Indice PondENGHO'!BM14/'Indice PondENGHO'!BM2-1</f>
        <v>0.24728622436523429</v>
      </c>
      <c r="BN16" s="3">
        <f>+'Indice PondENGHO'!BN14/'Indice PondENGHO'!BN2-1</f>
        <v>0.24943252563476559</v>
      </c>
      <c r="BO16" s="3">
        <f>+'Indice PondENGHO'!BO14/'Indice PondENGHO'!BO2-1</f>
        <v>0.2483851623535156</v>
      </c>
      <c r="BP16" s="11">
        <f>+'Indice PondENGHO'!BP14/'Indice PondENGHO'!BP2-1</f>
        <v>0.25093368530273441</v>
      </c>
      <c r="BQ16" s="10">
        <f>+'Indice PondENGHO'!BQ14/'Indice PondENGHO'!BQ2-1</f>
        <v>0.20325119018554694</v>
      </c>
      <c r="BR16" s="3">
        <f>+'Indice PondENGHO'!BR14/'Indice PondENGHO'!BR2-1</f>
        <v>0.23705986022949221</v>
      </c>
      <c r="BS16" s="3">
        <f>+'Indice PondENGHO'!BS14/'Indice PondENGHO'!BS2-1</f>
        <v>0.16700164794921868</v>
      </c>
      <c r="BT16" s="3">
        <f>+'Indice PondENGHO'!BT14/'Indice PondENGHO'!BT2-1</f>
        <v>0.55492446899414061</v>
      </c>
      <c r="BU16" s="3">
        <f>+'Indice PondENGHO'!BU14/'Indice PondENGHO'!BU2-1</f>
        <v>0.17391944885253907</v>
      </c>
      <c r="BV16" s="3">
        <f>+'Indice PondENGHO'!BV14/'Indice PondENGHO'!BV2-1</f>
        <v>0.27852165222167979</v>
      </c>
      <c r="BW16" s="3">
        <f>+'Indice PondENGHO'!BW14/'Indice PondENGHO'!BW2-1</f>
        <v>0.20983261108398432</v>
      </c>
      <c r="BX16" s="3">
        <f>+'Indice PondENGHO'!BX14/'Indice PondENGHO'!BX2-1</f>
        <v>0.33963623046874991</v>
      </c>
      <c r="BY16" s="3">
        <f>+'Indice PondENGHO'!BY14/'Indice PondENGHO'!BY2-1</f>
        <v>0.22822708129882807</v>
      </c>
      <c r="BZ16" s="3">
        <f>+'Indice PondENGHO'!BZ14/'Indice PondENGHO'!BZ2-1</f>
        <v>0.31000244140625011</v>
      </c>
      <c r="CA16" s="3">
        <f>+'Indice PondENGHO'!CA14/'Indice PondENGHO'!CA2-1</f>
        <v>0.22173126220703132</v>
      </c>
      <c r="CB16" s="11">
        <f>+'Indice PondENGHO'!CB14/'Indice PondENGHO'!CB2-1</f>
        <v>0.19834098815917978</v>
      </c>
      <c r="CC16" s="3">
        <f>+'Indice PondENGHO'!CC14/'Indice PondENGHO'!CC2-1</f>
        <v>0.24845932006835936</v>
      </c>
      <c r="CD16" s="3">
        <f>+'Indice PondENGHO'!CD14/'Indice PondENGHO'!CD2-1</f>
        <v>0.24845924377441397</v>
      </c>
      <c r="CF16" s="3">
        <f>+BL16-BP16</f>
        <v>-8.8038635253906428E-3</v>
      </c>
    </row>
    <row r="17" spans="1:84" x14ac:dyDescent="0.3">
      <c r="A17" s="2">
        <f t="shared" si="0"/>
        <v>43101</v>
      </c>
      <c r="B17" s="1">
        <f t="shared" si="1"/>
        <v>1</v>
      </c>
      <c r="C17" s="1">
        <v>2018</v>
      </c>
      <c r="D17" s="10">
        <f>+'Indice PondENGHO'!D15/'Indice PondENGHO'!D3-1</f>
        <v>0.21053029497513043</v>
      </c>
      <c r="E17" s="3">
        <f>+'Indice PondENGHO'!E15/'Indice PondENGHO'!E3-1</f>
        <v>0.25341826316820537</v>
      </c>
      <c r="F17" s="3">
        <f>+'Indice PondENGHO'!F15/'Indice PondENGHO'!F3-1</f>
        <v>0.16560318006468</v>
      </c>
      <c r="G17" s="3">
        <f>+'Indice PondENGHO'!G15/'Indice PondENGHO'!G3-1</f>
        <v>0.55685821504343269</v>
      </c>
      <c r="H17" s="3">
        <f>+'Indice PondENGHO'!H15/'Indice PondENGHO'!H3-1</f>
        <v>0.17185142795526787</v>
      </c>
      <c r="I17" s="3">
        <f>+'Indice PondENGHO'!I15/'Indice PondENGHO'!I3-1</f>
        <v>0.26736723563615428</v>
      </c>
      <c r="J17" s="3">
        <f>+'Indice PondENGHO'!J15/'Indice PondENGHO'!J3-1</f>
        <v>0.21644584134060585</v>
      </c>
      <c r="K17" s="3">
        <f>+'Indice PondENGHO'!K15/'Indice PondENGHO'!K3-1</f>
        <v>0.32453568277581013</v>
      </c>
      <c r="L17" s="3">
        <f>+'Indice PondENGHO'!L15/'Indice PondENGHO'!L3-1</f>
        <v>0.23172331017205661</v>
      </c>
      <c r="M17" s="3">
        <f>+'Indice PondENGHO'!M15/'Indice PondENGHO'!M3-1</f>
        <v>0.32104860420815551</v>
      </c>
      <c r="N17" s="3">
        <f>+'Indice PondENGHO'!N15/'Indice PondENGHO'!N3-1</f>
        <v>0.21234268452263172</v>
      </c>
      <c r="O17" s="11">
        <f>+'Indice PondENGHO'!O15/'Indice PondENGHO'!O3-1</f>
        <v>0.20083989811660907</v>
      </c>
      <c r="P17" s="10">
        <f>+'Indice PondENGHO'!P15/'Indice PondENGHO'!P3-1</f>
        <v>0.21154542639951091</v>
      </c>
      <c r="Q17" s="3">
        <f>+'Indice PondENGHO'!Q15/'Indice PondENGHO'!Q3-1</f>
        <v>0.25399728319283188</v>
      </c>
      <c r="R17" s="3">
        <f>+'Indice PondENGHO'!R15/'Indice PondENGHO'!R3-1</f>
        <v>0.16793124373270452</v>
      </c>
      <c r="S17" s="3">
        <f>+'Indice PondENGHO'!S15/'Indice PondENGHO'!S3-1</f>
        <v>0.55433787637945708</v>
      </c>
      <c r="T17" s="3">
        <f>+'Indice PondENGHO'!T15/'Indice PondENGHO'!T3-1</f>
        <v>0.17364049575341345</v>
      </c>
      <c r="U17" s="3">
        <f>+'Indice PondENGHO'!U15/'Indice PondENGHO'!U3-1</f>
        <v>0.26972262322289553</v>
      </c>
      <c r="V17" s="3">
        <f>+'Indice PondENGHO'!V15/'Indice PondENGHO'!V3-1</f>
        <v>0.21428834029610377</v>
      </c>
      <c r="W17" s="3">
        <f>+'Indice PondENGHO'!W15/'Indice PondENGHO'!W3-1</f>
        <v>0.32485123970123864</v>
      </c>
      <c r="X17" s="3">
        <f>+'Indice PondENGHO'!X15/'Indice PondENGHO'!X3-1</f>
        <v>0.23231199712265904</v>
      </c>
      <c r="Y17" s="3">
        <f>+'Indice PondENGHO'!Y15/'Indice PondENGHO'!Y3-1</f>
        <v>0.3130259009424845</v>
      </c>
      <c r="Z17" s="3">
        <f>+'Indice PondENGHO'!Z15/'Indice PondENGHO'!Z3-1</f>
        <v>0.21597320663902919</v>
      </c>
      <c r="AA17" s="11">
        <f>+'Indice PondENGHO'!AA15/'Indice PondENGHO'!AA3-1</f>
        <v>0.20263005500460474</v>
      </c>
      <c r="AB17" s="10">
        <f>+'Indice PondENGHO'!AB15/'Indice PondENGHO'!AB3-1</f>
        <v>0.2117277093695582</v>
      </c>
      <c r="AC17" s="3">
        <f>+'Indice PondENGHO'!AC15/'Indice PondENGHO'!AC3-1</f>
        <v>0.25285836913502169</v>
      </c>
      <c r="AD17" s="3">
        <f>+'Indice PondENGHO'!AD15/'Indice PondENGHO'!AD3-1</f>
        <v>0.17057622882949075</v>
      </c>
      <c r="AE17" s="3">
        <f>+'Indice PondENGHO'!AE15/'Indice PondENGHO'!AE3-1</f>
        <v>0.55240066543959254</v>
      </c>
      <c r="AF17" s="3">
        <f>+'Indice PondENGHO'!AF15/'Indice PondENGHO'!AF3-1</f>
        <v>0.17551204189685321</v>
      </c>
      <c r="AG17" s="3">
        <f>+'Indice PondENGHO'!AG15/'Indice PondENGHO'!AG3-1</f>
        <v>0.27047989812836248</v>
      </c>
      <c r="AH17" s="3">
        <f>+'Indice PondENGHO'!AH15/'Indice PondENGHO'!AH3-1</f>
        <v>0.21337749266384676</v>
      </c>
      <c r="AI17" s="3">
        <f>+'Indice PondENGHO'!AI15/'Indice PondENGHO'!AI3-1</f>
        <v>0.32571145758932762</v>
      </c>
      <c r="AJ17" s="3">
        <f>+'Indice PondENGHO'!AJ15/'Indice PondENGHO'!AJ3-1</f>
        <v>0.23233919804224046</v>
      </c>
      <c r="AK17" s="3">
        <f>+'Indice PondENGHO'!AK15/'Indice PondENGHO'!AK3-1</f>
        <v>0.31193726419014878</v>
      </c>
      <c r="AL17" s="3">
        <f>+'Indice PondENGHO'!AL15/'Indice PondENGHO'!AL3-1</f>
        <v>0.21942010371557052</v>
      </c>
      <c r="AM17" s="11">
        <f>+'Indice PondENGHO'!AM15/'Indice PondENGHO'!AM3-1</f>
        <v>0.20350491650879587</v>
      </c>
      <c r="AN17" s="10">
        <f>+'Indice PondENGHO'!AN15/'Indice PondENGHO'!AN3-1</f>
        <v>0.21180916537701666</v>
      </c>
      <c r="AO17" s="3">
        <f>+'Indice PondENGHO'!AO15/'Indice PondENGHO'!AO3-1</f>
        <v>0.25338948934917571</v>
      </c>
      <c r="AP17" s="3">
        <f>+'Indice PondENGHO'!AP15/'Indice PondENGHO'!AP3-1</f>
        <v>0.16959569137300923</v>
      </c>
      <c r="AQ17" s="3">
        <f>+'Indice PondENGHO'!AQ15/'Indice PondENGHO'!AQ3-1</f>
        <v>0.54744397840468673</v>
      </c>
      <c r="AR17" s="3">
        <f>+'Indice PondENGHO'!AR15/'Indice PondENGHO'!AR3-1</f>
        <v>0.1758257132939216</v>
      </c>
      <c r="AS17" s="3">
        <f>+'Indice PondENGHO'!AS15/'Indice PondENGHO'!AS3-1</f>
        <v>0.27178112756174211</v>
      </c>
      <c r="AT17" s="3">
        <f>+'Indice PondENGHO'!AT15/'Indice PondENGHO'!AT3-1</f>
        <v>0.21060865792980077</v>
      </c>
      <c r="AU17" s="3">
        <f>+'Indice PondENGHO'!AU15/'Indice PondENGHO'!AU3-1</f>
        <v>0.32390431562021837</v>
      </c>
      <c r="AV17" s="3">
        <f>+'Indice PondENGHO'!AV15/'Indice PondENGHO'!AV3-1</f>
        <v>0.23249638701187658</v>
      </c>
      <c r="AW17" s="3">
        <f>+'Indice PondENGHO'!AW15/'Indice PondENGHO'!AW3-1</f>
        <v>0.30748661826654966</v>
      </c>
      <c r="AX17" s="3">
        <f>+'Indice PondENGHO'!AX15/'Indice PondENGHO'!AX3-1</f>
        <v>0.22105181114972039</v>
      </c>
      <c r="AY17" s="11">
        <f>+'Indice PondENGHO'!AY15/'Indice PondENGHO'!AY3-1</f>
        <v>0.20433204125066573</v>
      </c>
      <c r="AZ17" s="10">
        <f>+'Indice PondENGHO'!AZ15/'Indice PondENGHO'!AZ3-1</f>
        <v>0.2135350594232428</v>
      </c>
      <c r="BA17" s="3">
        <f>+'Indice PondENGHO'!BA15/'Indice PondENGHO'!BA3-1</f>
        <v>0.25406534383076051</v>
      </c>
      <c r="BB17" s="3">
        <f>+'Indice PondENGHO'!BB15/'Indice PondENGHO'!BB3-1</f>
        <v>0.17024762653637171</v>
      </c>
      <c r="BC17" s="3">
        <f>+'Indice PondENGHO'!BC15/'Indice PondENGHO'!BC3-1</f>
        <v>0.5399006607619008</v>
      </c>
      <c r="BD17" s="3">
        <f>+'Indice PondENGHO'!BD15/'Indice PondENGHO'!BD3-1</f>
        <v>0.17723575538638436</v>
      </c>
      <c r="BE17" s="3">
        <f>+'Indice PondENGHO'!BE15/'Indice PondENGHO'!BE3-1</f>
        <v>0.27333461751703747</v>
      </c>
      <c r="BF17" s="3">
        <f>+'Indice PondENGHO'!BF15/'Indice PondENGHO'!BF3-1</f>
        <v>0.20778700660235838</v>
      </c>
      <c r="BG17" s="3">
        <f>+'Indice PondENGHO'!BG15/'Indice PondENGHO'!BG3-1</f>
        <v>0.32318517613339703</v>
      </c>
      <c r="BH17" s="3">
        <f>+'Indice PondENGHO'!BH15/'Indice PondENGHO'!BH3-1</f>
        <v>0.23230797925804425</v>
      </c>
      <c r="BI17" s="3">
        <f>+'Indice PondENGHO'!BI15/'Indice PondENGHO'!BI3-1</f>
        <v>0.29910894593583981</v>
      </c>
      <c r="BJ17" s="3">
        <f>+'Indice PondENGHO'!BJ15/'Indice PondENGHO'!BJ3-1</f>
        <v>0.22308584988883418</v>
      </c>
      <c r="BK17" s="11">
        <f>+'Indice PondENGHO'!BK15/'Indice PondENGHO'!BK3-1</f>
        <v>0.20637899290193995</v>
      </c>
      <c r="BL17" s="10">
        <f>+'Indice PondENGHO'!BL15/'Indice PondENGHO'!BL3-1</f>
        <v>0.24551728606047152</v>
      </c>
      <c r="BM17" s="3">
        <f>+'Indice PondENGHO'!BM15/'Indice PondENGHO'!BM3-1</f>
        <v>0.25014110552800073</v>
      </c>
      <c r="BN17" s="3">
        <f>+'Indice PondENGHO'!BN15/'Indice PondENGHO'!BN3-1</f>
        <v>0.25164992384620244</v>
      </c>
      <c r="BO17" s="3">
        <f>+'Indice PondENGHO'!BO15/'Indice PondENGHO'!BO3-1</f>
        <v>0.25051719563830543</v>
      </c>
      <c r="BP17" s="11">
        <f>+'Indice PondENGHO'!BP15/'Indice PondENGHO'!BP3-1</f>
        <v>0.25263687290586589</v>
      </c>
      <c r="BQ17" s="10">
        <f>+'Indice PondENGHO'!BQ15/'Indice PondENGHO'!BQ3-1</f>
        <v>0.21190395082413316</v>
      </c>
      <c r="BR17" s="3">
        <f>+'Indice PondENGHO'!BR15/'Indice PondENGHO'!BR3-1</f>
        <v>0.25362137961226705</v>
      </c>
      <c r="BS17" s="3">
        <f>+'Indice PondENGHO'!BS15/'Indice PondENGHO'!BS3-1</f>
        <v>0.16913228160567972</v>
      </c>
      <c r="BT17" s="3">
        <f>+'Indice PondENGHO'!BT15/'Indice PondENGHO'!BT3-1</f>
        <v>0.54800900180268552</v>
      </c>
      <c r="BU17" s="3">
        <f>+'Indice PondENGHO'!BU15/'Indice PondENGHO'!BU3-1</f>
        <v>0.17573328235123475</v>
      </c>
      <c r="BV17" s="3">
        <f>+'Indice PondENGHO'!BV15/'Indice PondENGHO'!BV3-1</f>
        <v>0.27161932402886202</v>
      </c>
      <c r="BW17" s="3">
        <f>+'Indice PondENGHO'!BW15/'Indice PondENGHO'!BW3-1</f>
        <v>0.21107632313842495</v>
      </c>
      <c r="BX17" s="3">
        <f>+'Indice PondENGHO'!BX15/'Indice PondENGHO'!BX3-1</f>
        <v>0.32428172059732874</v>
      </c>
      <c r="BY17" s="3">
        <f>+'Indice PondENGHO'!BY15/'Indice PondENGHO'!BY3-1</f>
        <v>0.23229343609118858</v>
      </c>
      <c r="BZ17" s="3">
        <f>+'Indice PondENGHO'!BZ15/'Indice PondENGHO'!BZ3-1</f>
        <v>0.30648676331708535</v>
      </c>
      <c r="CA17" s="3">
        <f>+'Indice PondENGHO'!CA15/'Indice PondENGHO'!CA3-1</f>
        <v>0.22029729750930849</v>
      </c>
      <c r="CB17" s="11">
        <f>+'Indice PondENGHO'!CB15/'Indice PondENGHO'!CB3-1</f>
        <v>0.2043726222938429</v>
      </c>
      <c r="CC17" s="3">
        <f>+'Indice PondENGHO'!CC15/'Indice PondENGHO'!CC3-1</f>
        <v>0.25073439664296404</v>
      </c>
      <c r="CD17" s="3">
        <f>+'Indice PondENGHO'!CD15/'Indice PondENGHO'!CD3-1</f>
        <v>0.25073439664296404</v>
      </c>
      <c r="CF17" s="3">
        <f t="shared" ref="CF17:CF77" si="2">+BL17-BP17</f>
        <v>-7.1195868453943767E-3</v>
      </c>
    </row>
    <row r="18" spans="1:84" x14ac:dyDescent="0.3">
      <c r="A18" s="2">
        <f t="shared" si="0"/>
        <v>43132</v>
      </c>
      <c r="B18" s="1">
        <f t="shared" si="1"/>
        <v>2</v>
      </c>
      <c r="C18" s="1">
        <v>2018</v>
      </c>
      <c r="D18" s="10">
        <f>+'Indice PondENGHO'!D16/'Indice PondENGHO'!D4-1</f>
        <v>0.21264346757130537</v>
      </c>
      <c r="E18" s="3">
        <f>+'Indice PondENGHO'!E16/'Indice PondENGHO'!E4-1</f>
        <v>0.22514564638119117</v>
      </c>
      <c r="F18" s="3">
        <f>+'Indice PondENGHO'!F16/'Indice PondENGHO'!F4-1</f>
        <v>0.16073060272881179</v>
      </c>
      <c r="G18" s="3">
        <f>+'Indice PondENGHO'!G16/'Indice PondENGHO'!G4-1</f>
        <v>0.53595103051465798</v>
      </c>
      <c r="H18" s="3">
        <f>+'Indice PondENGHO'!H16/'Indice PondENGHO'!H4-1</f>
        <v>0.18693300597502205</v>
      </c>
      <c r="I18" s="3">
        <f>+'Indice PondENGHO'!I16/'Indice PondENGHO'!I4-1</f>
        <v>0.26407286908213923</v>
      </c>
      <c r="J18" s="3">
        <f>+'Indice PondENGHO'!J16/'Indice PondENGHO'!J4-1</f>
        <v>0.24622337794618177</v>
      </c>
      <c r="K18" s="3">
        <f>+'Indice PondENGHO'!K16/'Indice PondENGHO'!K4-1</f>
        <v>0.39340873266319565</v>
      </c>
      <c r="L18" s="3">
        <f>+'Indice PondENGHO'!L16/'Indice PondENGHO'!L4-1</f>
        <v>0.23623980359547003</v>
      </c>
      <c r="M18" s="3">
        <f>+'Indice PondENGHO'!M16/'Indice PondENGHO'!M4-1</f>
        <v>0.2978769680258595</v>
      </c>
      <c r="N18" s="3">
        <f>+'Indice PondENGHO'!N16/'Indice PondENGHO'!N4-1</f>
        <v>0.21827586166751756</v>
      </c>
      <c r="O18" s="11">
        <f>+'Indice PondENGHO'!O16/'Indice PondENGHO'!O4-1</f>
        <v>0.20136322910074167</v>
      </c>
      <c r="P18" s="10">
        <f>+'Indice PondENGHO'!P16/'Indice PondENGHO'!P4-1</f>
        <v>0.21452084596468124</v>
      </c>
      <c r="Q18" s="3">
        <f>+'Indice PondENGHO'!Q16/'Indice PondENGHO'!Q4-1</f>
        <v>0.22414991171116694</v>
      </c>
      <c r="R18" s="3">
        <f>+'Indice PondENGHO'!R16/'Indice PondENGHO'!R4-1</f>
        <v>0.16325790420242514</v>
      </c>
      <c r="S18" s="3">
        <f>+'Indice PondENGHO'!S16/'Indice PondENGHO'!S4-1</f>
        <v>0.53097646462845693</v>
      </c>
      <c r="T18" s="3">
        <f>+'Indice PondENGHO'!T16/'Indice PondENGHO'!T4-1</f>
        <v>0.18895516841246462</v>
      </c>
      <c r="U18" s="3">
        <f>+'Indice PondENGHO'!U16/'Indice PondENGHO'!U4-1</f>
        <v>0.26591674142247035</v>
      </c>
      <c r="V18" s="3">
        <f>+'Indice PondENGHO'!V16/'Indice PondENGHO'!V4-1</f>
        <v>0.2445307114397357</v>
      </c>
      <c r="W18" s="3">
        <f>+'Indice PondENGHO'!W16/'Indice PondENGHO'!W4-1</f>
        <v>0.39141829221665514</v>
      </c>
      <c r="X18" s="3">
        <f>+'Indice PondENGHO'!X16/'Indice PondENGHO'!X4-1</f>
        <v>0.23740476965200497</v>
      </c>
      <c r="Y18" s="3">
        <f>+'Indice PondENGHO'!Y16/'Indice PondENGHO'!Y4-1</f>
        <v>0.28919227959819938</v>
      </c>
      <c r="Z18" s="3">
        <f>+'Indice PondENGHO'!Z16/'Indice PondENGHO'!Z4-1</f>
        <v>0.22224140143956728</v>
      </c>
      <c r="AA18" s="11">
        <f>+'Indice PondENGHO'!AA16/'Indice PondENGHO'!AA4-1</f>
        <v>0.20213089929705741</v>
      </c>
      <c r="AB18" s="10">
        <f>+'Indice PondENGHO'!AB16/'Indice PondENGHO'!AB4-1</f>
        <v>0.21536128653567976</v>
      </c>
      <c r="AC18" s="3">
        <f>+'Indice PondENGHO'!AC16/'Indice PondENGHO'!AC4-1</f>
        <v>0.22368373428586419</v>
      </c>
      <c r="AD18" s="3">
        <f>+'Indice PondENGHO'!AD16/'Indice PondENGHO'!AD4-1</f>
        <v>0.1652573534790962</v>
      </c>
      <c r="AE18" s="3">
        <f>+'Indice PondENGHO'!AE16/'Indice PondENGHO'!AE4-1</f>
        <v>0.53035095515768882</v>
      </c>
      <c r="AF18" s="3">
        <f>+'Indice PondENGHO'!AF16/'Indice PondENGHO'!AF4-1</f>
        <v>0.19074689043784465</v>
      </c>
      <c r="AG18" s="3">
        <f>+'Indice PondENGHO'!AG16/'Indice PondENGHO'!AG4-1</f>
        <v>0.26697898644368845</v>
      </c>
      <c r="AH18" s="3">
        <f>+'Indice PondENGHO'!AH16/'Indice PondENGHO'!AH4-1</f>
        <v>0.24394409695512587</v>
      </c>
      <c r="AI18" s="3">
        <f>+'Indice PondENGHO'!AI16/'Indice PondENGHO'!AI4-1</f>
        <v>0.39081689522977059</v>
      </c>
      <c r="AJ18" s="3">
        <f>+'Indice PondENGHO'!AJ16/'Indice PondENGHO'!AJ4-1</f>
        <v>0.23768683152167602</v>
      </c>
      <c r="AK18" s="3">
        <f>+'Indice PondENGHO'!AK16/'Indice PondENGHO'!AK4-1</f>
        <v>0.28865899448697041</v>
      </c>
      <c r="AL18" s="3">
        <f>+'Indice PondENGHO'!AL16/'Indice PondENGHO'!AL4-1</f>
        <v>0.2245084119410492</v>
      </c>
      <c r="AM18" s="11">
        <f>+'Indice PondENGHO'!AM16/'Indice PondENGHO'!AM4-1</f>
        <v>0.20273049575786906</v>
      </c>
      <c r="AN18" s="10">
        <f>+'Indice PondENGHO'!AN16/'Indice PondENGHO'!AN4-1</f>
        <v>0.21603664384058185</v>
      </c>
      <c r="AO18" s="3">
        <f>+'Indice PondENGHO'!AO16/'Indice PondENGHO'!AO4-1</f>
        <v>0.22343639843614826</v>
      </c>
      <c r="AP18" s="3">
        <f>+'Indice PondENGHO'!AP16/'Indice PondENGHO'!AP4-1</f>
        <v>0.16401140215716481</v>
      </c>
      <c r="AQ18" s="3">
        <f>+'Indice PondENGHO'!AQ16/'Indice PondENGHO'!AQ4-1</f>
        <v>0.52462357228958623</v>
      </c>
      <c r="AR18" s="3">
        <f>+'Indice PondENGHO'!AR16/'Indice PondENGHO'!AR4-1</f>
        <v>0.19108092506569707</v>
      </c>
      <c r="AS18" s="3">
        <f>+'Indice PondENGHO'!AS16/'Indice PondENGHO'!AS4-1</f>
        <v>0.26746584385486338</v>
      </c>
      <c r="AT18" s="3">
        <f>+'Indice PondENGHO'!AT16/'Indice PondENGHO'!AT4-1</f>
        <v>0.24130905421958193</v>
      </c>
      <c r="AU18" s="3">
        <f>+'Indice PondENGHO'!AU16/'Indice PondENGHO'!AU4-1</f>
        <v>0.38765006305143301</v>
      </c>
      <c r="AV18" s="3">
        <f>+'Indice PondENGHO'!AV16/'Indice PondENGHO'!AV4-1</f>
        <v>0.2374827058207718</v>
      </c>
      <c r="AW18" s="3">
        <f>+'Indice PondENGHO'!AW16/'Indice PondENGHO'!AW4-1</f>
        <v>0.28707109817851117</v>
      </c>
      <c r="AX18" s="3">
        <f>+'Indice PondENGHO'!AX16/'Indice PondENGHO'!AX4-1</f>
        <v>0.2255893701532885</v>
      </c>
      <c r="AY18" s="11">
        <f>+'Indice PondENGHO'!AY16/'Indice PondENGHO'!AY4-1</f>
        <v>0.20309330803940884</v>
      </c>
      <c r="AZ18" s="10">
        <f>+'Indice PondENGHO'!AZ16/'Indice PondENGHO'!AZ4-1</f>
        <v>0.21848316458377015</v>
      </c>
      <c r="BA18" s="3">
        <f>+'Indice PondENGHO'!BA16/'Indice PondENGHO'!BA4-1</f>
        <v>0.22238548825658455</v>
      </c>
      <c r="BB18" s="3">
        <f>+'Indice PondENGHO'!BB16/'Indice PondENGHO'!BB4-1</f>
        <v>0.16388666389645468</v>
      </c>
      <c r="BC18" s="3">
        <f>+'Indice PondENGHO'!BC16/'Indice PondENGHO'!BC4-1</f>
        <v>0.51336979559476981</v>
      </c>
      <c r="BD18" s="3">
        <f>+'Indice PondENGHO'!BD16/'Indice PondENGHO'!BD4-1</f>
        <v>0.19266086964903706</v>
      </c>
      <c r="BE18" s="3">
        <f>+'Indice PondENGHO'!BE16/'Indice PondENGHO'!BE4-1</f>
        <v>0.26848346181790284</v>
      </c>
      <c r="BF18" s="3">
        <f>+'Indice PondENGHO'!BF16/'Indice PondENGHO'!BF4-1</f>
        <v>0.23849063339420784</v>
      </c>
      <c r="BG18" s="3">
        <f>+'Indice PondENGHO'!BG16/'Indice PondENGHO'!BG4-1</f>
        <v>0.38405033195845073</v>
      </c>
      <c r="BH18" s="3">
        <f>+'Indice PondENGHO'!BH16/'Indice PondENGHO'!BH4-1</f>
        <v>0.2371101345762292</v>
      </c>
      <c r="BI18" s="3">
        <f>+'Indice PondENGHO'!BI16/'Indice PondENGHO'!BI4-1</f>
        <v>0.27627948831500326</v>
      </c>
      <c r="BJ18" s="3">
        <f>+'Indice PondENGHO'!BJ16/'Indice PondENGHO'!BJ4-1</f>
        <v>0.22607865222390888</v>
      </c>
      <c r="BK18" s="11">
        <f>+'Indice PondENGHO'!BK16/'Indice PondENGHO'!BK4-1</f>
        <v>0.20394039555198584</v>
      </c>
      <c r="BL18" s="10">
        <f>+'Indice PondENGHO'!BL16/'Indice PondENGHO'!BL4-1</f>
        <v>0.24903254714008982</v>
      </c>
      <c r="BM18" s="3">
        <f>+'Indice PondENGHO'!BM16/'Indice PondENGHO'!BM4-1</f>
        <v>0.25438629427983495</v>
      </c>
      <c r="BN18" s="3">
        <f>+'Indice PondENGHO'!BN16/'Indice PondENGHO'!BN4-1</f>
        <v>0.25624245564656212</v>
      </c>
      <c r="BO18" s="3">
        <f>+'Indice PondENGHO'!BO16/'Indice PondENGHO'!BO4-1</f>
        <v>0.25569836063354434</v>
      </c>
      <c r="BP18" s="11">
        <f>+'Indice PondENGHO'!BP16/'Indice PondENGHO'!BP4-1</f>
        <v>0.25674711892835367</v>
      </c>
      <c r="BQ18" s="10">
        <f>+'Indice PondENGHO'!BQ16/'Indice PondENGHO'!BQ4-1</f>
        <v>0.21556058936037958</v>
      </c>
      <c r="BR18" s="3">
        <f>+'Indice PondENGHO'!BR16/'Indice PondENGHO'!BR4-1</f>
        <v>0.22351852082826329</v>
      </c>
      <c r="BS18" s="3">
        <f>+'Indice PondENGHO'!BS16/'Indice PondENGHO'!BS4-1</f>
        <v>0.16362579097127017</v>
      </c>
      <c r="BT18" s="3">
        <f>+'Indice PondENGHO'!BT16/'Indice PondENGHO'!BT4-1</f>
        <v>0.52421709928131088</v>
      </c>
      <c r="BU18" s="3">
        <f>+'Indice PondENGHO'!BU16/'Indice PondENGHO'!BU4-1</f>
        <v>0.19104819103742354</v>
      </c>
      <c r="BV18" s="3">
        <f>+'Indice PondENGHO'!BV16/'Indice PondENGHO'!BV4-1</f>
        <v>0.26736084110073755</v>
      </c>
      <c r="BW18" s="3">
        <f>+'Indice PondENGHO'!BW16/'Indice PondENGHO'!BW4-1</f>
        <v>0.24161150346127558</v>
      </c>
      <c r="BX18" s="3">
        <f>+'Indice PondENGHO'!BX16/'Indice PondENGHO'!BX4-1</f>
        <v>0.38852252077332827</v>
      </c>
      <c r="BY18" s="3">
        <f>+'Indice PondENGHO'!BY16/'Indice PondENGHO'!BY4-1</f>
        <v>0.23723574856564711</v>
      </c>
      <c r="BZ18" s="3">
        <f>+'Indice PondENGHO'!BZ16/'Indice PondENGHO'!BZ4-1</f>
        <v>0.28399458940704836</v>
      </c>
      <c r="CA18" s="3">
        <f>+'Indice PondENGHO'!CA16/'Indice PondENGHO'!CA4-1</f>
        <v>0.22462005703055477</v>
      </c>
      <c r="CB18" s="11">
        <f>+'Indice PondENGHO'!CB16/'Indice PondENGHO'!CB4-1</f>
        <v>0.20304324667450979</v>
      </c>
      <c r="CC18" s="3">
        <f>+'Indice PondENGHO'!CC16/'Indice PondENGHO'!CC4-1</f>
        <v>0.25511750715968717</v>
      </c>
      <c r="CD18" s="3">
        <f>+'Indice PondENGHO'!CD16/'Indice PondENGHO'!CD4-1</f>
        <v>0.25511741481545469</v>
      </c>
      <c r="CF18" s="3">
        <f t="shared" si="2"/>
        <v>-7.7145717882638465E-3</v>
      </c>
    </row>
    <row r="19" spans="1:84" x14ac:dyDescent="0.3">
      <c r="A19" s="2">
        <f t="shared" si="0"/>
        <v>43160</v>
      </c>
      <c r="B19" s="1">
        <f t="shared" si="1"/>
        <v>3</v>
      </c>
      <c r="C19" s="1">
        <v>2018</v>
      </c>
      <c r="D19" s="10">
        <f>+'Indice PondENGHO'!D17/'Indice PondENGHO'!D5-1</f>
        <v>0.21199738957206682</v>
      </c>
      <c r="E19" s="3">
        <f>+'Indice PondENGHO'!E17/'Indice PondENGHO'!E5-1</f>
        <v>0.20895838354269269</v>
      </c>
      <c r="F19" s="3">
        <f>+'Indice PondENGHO'!F17/'Indice PondENGHO'!F5-1</f>
        <v>0.1648431330441209</v>
      </c>
      <c r="G19" s="3">
        <f>+'Indice PondENGHO'!G17/'Indice PondENGHO'!G5-1</f>
        <v>0.47760852254108865</v>
      </c>
      <c r="H19" s="3">
        <f>+'Indice PondENGHO'!H17/'Indice PondENGHO'!H5-1</f>
        <v>0.22658541084772055</v>
      </c>
      <c r="I19" s="3">
        <f>+'Indice PondENGHO'!I17/'Indice PondENGHO'!I5-1</f>
        <v>0.25610820949076651</v>
      </c>
      <c r="J19" s="3">
        <f>+'Indice PondENGHO'!J17/'Indice PondENGHO'!J5-1</f>
        <v>0.25802102918471914</v>
      </c>
      <c r="K19" s="3">
        <f>+'Indice PondENGHO'!K17/'Indice PondENGHO'!K5-1</f>
        <v>0.38483573907159996</v>
      </c>
      <c r="L19" s="3">
        <f>+'Indice PondENGHO'!L17/'Indice PondENGHO'!L5-1</f>
        <v>0.23445273717210346</v>
      </c>
      <c r="M19" s="3">
        <f>+'Indice PondENGHO'!M17/'Indice PondENGHO'!M5-1</f>
        <v>0.32869450417834889</v>
      </c>
      <c r="N19" s="3">
        <f>+'Indice PondENGHO'!N17/'Indice PondENGHO'!N5-1</f>
        <v>0.22758110944173948</v>
      </c>
      <c r="O19" s="11">
        <f>+'Indice PondENGHO'!O17/'Indice PondENGHO'!O5-1</f>
        <v>0.19991538781967555</v>
      </c>
      <c r="P19" s="10">
        <f>+'Indice PondENGHO'!P17/'Indice PondENGHO'!P5-1</f>
        <v>0.21185617054993</v>
      </c>
      <c r="Q19" s="3">
        <f>+'Indice PondENGHO'!Q17/'Indice PondENGHO'!Q5-1</f>
        <v>0.20827248549623856</v>
      </c>
      <c r="R19" s="3">
        <f>+'Indice PondENGHO'!R17/'Indice PondENGHO'!R5-1</f>
        <v>0.17039635312029633</v>
      </c>
      <c r="S19" s="3">
        <f>+'Indice PondENGHO'!S17/'Indice PondENGHO'!S5-1</f>
        <v>0.48103178136978775</v>
      </c>
      <c r="T19" s="3">
        <f>+'Indice PondENGHO'!T17/'Indice PondENGHO'!T5-1</f>
        <v>0.23065060647352853</v>
      </c>
      <c r="U19" s="3">
        <f>+'Indice PondENGHO'!U17/'Indice PondENGHO'!U5-1</f>
        <v>0.25790900078027734</v>
      </c>
      <c r="V19" s="3">
        <f>+'Indice PondENGHO'!V17/'Indice PondENGHO'!V5-1</f>
        <v>0.25363810365924588</v>
      </c>
      <c r="W19" s="3">
        <f>+'Indice PondENGHO'!W17/'Indice PondENGHO'!W5-1</f>
        <v>0.38439753870167159</v>
      </c>
      <c r="X19" s="3">
        <f>+'Indice PondENGHO'!X17/'Indice PondENGHO'!X5-1</f>
        <v>0.23243995921765004</v>
      </c>
      <c r="Y19" s="3">
        <f>+'Indice PondENGHO'!Y17/'Indice PondENGHO'!Y5-1</f>
        <v>0.33411923828368884</v>
      </c>
      <c r="Z19" s="3">
        <f>+'Indice PondENGHO'!Z17/'Indice PondENGHO'!Z5-1</f>
        <v>0.23103973187316296</v>
      </c>
      <c r="AA19" s="11">
        <f>+'Indice PondENGHO'!AA17/'Indice PondENGHO'!AA5-1</f>
        <v>0.2021733463598363</v>
      </c>
      <c r="AB19" s="10">
        <f>+'Indice PondENGHO'!AB17/'Indice PondENGHO'!AB5-1</f>
        <v>0.21140530329294172</v>
      </c>
      <c r="AC19" s="3">
        <f>+'Indice PondENGHO'!AC17/'Indice PondENGHO'!AC5-1</f>
        <v>0.20750172644816245</v>
      </c>
      <c r="AD19" s="3">
        <f>+'Indice PondENGHO'!AD17/'Indice PondENGHO'!AD5-1</f>
        <v>0.17367273551107898</v>
      </c>
      <c r="AE19" s="3">
        <f>+'Indice PondENGHO'!AE17/'Indice PondENGHO'!AE5-1</f>
        <v>0.48415831805898435</v>
      </c>
      <c r="AF19" s="3">
        <f>+'Indice PondENGHO'!AF17/'Indice PondENGHO'!AF5-1</f>
        <v>0.23392548299201388</v>
      </c>
      <c r="AG19" s="3">
        <f>+'Indice PondENGHO'!AG17/'Indice PondENGHO'!AG5-1</f>
        <v>0.25916338507242243</v>
      </c>
      <c r="AH19" s="3">
        <f>+'Indice PondENGHO'!AH17/'Indice PondENGHO'!AH5-1</f>
        <v>0.2519815926813187</v>
      </c>
      <c r="AI19" s="3">
        <f>+'Indice PondENGHO'!AI17/'Indice PondENGHO'!AI5-1</f>
        <v>0.38449245071181437</v>
      </c>
      <c r="AJ19" s="3">
        <f>+'Indice PondENGHO'!AJ17/'Indice PondENGHO'!AJ5-1</f>
        <v>0.231258849110489</v>
      </c>
      <c r="AK19" s="3">
        <f>+'Indice PondENGHO'!AK17/'Indice PondENGHO'!AK5-1</f>
        <v>0.33475671540422525</v>
      </c>
      <c r="AL19" s="3">
        <f>+'Indice PondENGHO'!AL17/'Indice PondENGHO'!AL5-1</f>
        <v>0.23283313515193327</v>
      </c>
      <c r="AM19" s="11">
        <f>+'Indice PondENGHO'!AM17/'Indice PondENGHO'!AM5-1</f>
        <v>0.20312742860562727</v>
      </c>
      <c r="AN19" s="10">
        <f>+'Indice PondENGHO'!AN17/'Indice PondENGHO'!AN5-1</f>
        <v>0.21109663112269517</v>
      </c>
      <c r="AO19" s="3">
        <f>+'Indice PondENGHO'!AO17/'Indice PondENGHO'!AO5-1</f>
        <v>0.20793701046258972</v>
      </c>
      <c r="AP19" s="3">
        <f>+'Indice PondENGHO'!AP17/'Indice PondENGHO'!AP5-1</f>
        <v>0.17421320609976654</v>
      </c>
      <c r="AQ19" s="3">
        <f>+'Indice PondENGHO'!AQ17/'Indice PondENGHO'!AQ5-1</f>
        <v>0.48330377054824791</v>
      </c>
      <c r="AR19" s="3">
        <f>+'Indice PondENGHO'!AR17/'Indice PondENGHO'!AR5-1</f>
        <v>0.23451082415546676</v>
      </c>
      <c r="AS19" s="3">
        <f>+'Indice PondENGHO'!AS17/'Indice PondENGHO'!AS5-1</f>
        <v>0.25930654182802293</v>
      </c>
      <c r="AT19" s="3">
        <f>+'Indice PondENGHO'!AT17/'Indice PondENGHO'!AT5-1</f>
        <v>0.24739906331802142</v>
      </c>
      <c r="AU19" s="3">
        <f>+'Indice PondENGHO'!AU17/'Indice PondENGHO'!AU5-1</f>
        <v>0.38222235841001484</v>
      </c>
      <c r="AV19" s="3">
        <f>+'Indice PondENGHO'!AV17/'Indice PondENGHO'!AV5-1</f>
        <v>0.23028204762303384</v>
      </c>
      <c r="AW19" s="3">
        <f>+'Indice PondENGHO'!AW17/'Indice PondENGHO'!AW5-1</f>
        <v>0.33344152394123072</v>
      </c>
      <c r="AX19" s="3">
        <f>+'Indice PondENGHO'!AX17/'Indice PondENGHO'!AX5-1</f>
        <v>0.23487405401692962</v>
      </c>
      <c r="AY19" s="11">
        <f>+'Indice PondENGHO'!AY17/'Indice PondENGHO'!AY5-1</f>
        <v>0.20442051323955246</v>
      </c>
      <c r="AZ19" s="10">
        <f>+'Indice PondENGHO'!AZ17/'Indice PondENGHO'!AZ5-1</f>
        <v>0.21142117909294944</v>
      </c>
      <c r="BA19" s="3">
        <f>+'Indice PondENGHO'!BA17/'Indice PondENGHO'!BA5-1</f>
        <v>0.20795721578939208</v>
      </c>
      <c r="BB19" s="3">
        <f>+'Indice PondENGHO'!BB17/'Indice PondENGHO'!BB5-1</f>
        <v>0.17620223512950806</v>
      </c>
      <c r="BC19" s="3">
        <f>+'Indice PondENGHO'!BC17/'Indice PondENGHO'!BC5-1</f>
        <v>0.48017712203766827</v>
      </c>
      <c r="BD19" s="3">
        <f>+'Indice PondENGHO'!BD17/'Indice PondENGHO'!BD5-1</f>
        <v>0.23721941491288456</v>
      </c>
      <c r="BE19" s="3">
        <f>+'Indice PondENGHO'!BE17/'Indice PondENGHO'!BE5-1</f>
        <v>0.25999126465500955</v>
      </c>
      <c r="BF19" s="3">
        <f>+'Indice PondENGHO'!BF17/'Indice PondENGHO'!BF5-1</f>
        <v>0.24399936903154962</v>
      </c>
      <c r="BG19" s="3">
        <f>+'Indice PondENGHO'!BG17/'Indice PondENGHO'!BG5-1</f>
        <v>0.37961225861099024</v>
      </c>
      <c r="BH19" s="3">
        <f>+'Indice PondENGHO'!BH17/'Indice PondENGHO'!BH5-1</f>
        <v>0.22986277084938811</v>
      </c>
      <c r="BI19" s="3">
        <f>+'Indice PondENGHO'!BI17/'Indice PondENGHO'!BI5-1</f>
        <v>0.33824858161470428</v>
      </c>
      <c r="BJ19" s="3">
        <f>+'Indice PondENGHO'!BJ17/'Indice PondENGHO'!BJ5-1</f>
        <v>0.23457637452418179</v>
      </c>
      <c r="BK19" s="11">
        <f>+'Indice PondENGHO'!BK17/'Indice PondENGHO'!BK5-1</f>
        <v>0.20750124304255246</v>
      </c>
      <c r="BL19" s="10">
        <f>+'Indice PondENGHO'!BL17/'Indice PondENGHO'!BL5-1</f>
        <v>0.24660586506229731</v>
      </c>
      <c r="BM19" s="3">
        <f>+'Indice PondENGHO'!BM17/'Indice PondENGHO'!BM5-1</f>
        <v>0.25267602736321471</v>
      </c>
      <c r="BN19" s="3">
        <f>+'Indice PondENGHO'!BN17/'Indice PondENGHO'!BN5-1</f>
        <v>0.25483745893753529</v>
      </c>
      <c r="BO19" s="3">
        <f>+'Indice PondENGHO'!BO17/'Indice PondENGHO'!BO5-1</f>
        <v>0.25543320671427172</v>
      </c>
      <c r="BP19" s="11">
        <f>+'Indice PondENGHO'!BP17/'Indice PondENGHO'!BP5-1</f>
        <v>0.25850484267156837</v>
      </c>
      <c r="BQ19" s="10">
        <f>+'Indice PondENGHO'!BQ17/'Indice PondENGHO'!BQ5-1</f>
        <v>0.21153570186769044</v>
      </c>
      <c r="BR19" s="3">
        <f>+'Indice PondENGHO'!BR17/'Indice PondENGHO'!BR5-1</f>
        <v>0.2080668715904741</v>
      </c>
      <c r="BS19" s="3">
        <f>+'Indice PondENGHO'!BS17/'Indice PondENGHO'!BS5-1</f>
        <v>0.17274936160749776</v>
      </c>
      <c r="BT19" s="3">
        <f>+'Indice PondENGHO'!BT17/'Indice PondENGHO'!BT5-1</f>
        <v>0.48139908200422155</v>
      </c>
      <c r="BU19" s="3">
        <f>+'Indice PondENGHO'!BU17/'Indice PondENGHO'!BU5-1</f>
        <v>0.23435213098739527</v>
      </c>
      <c r="BV19" s="3">
        <f>+'Indice PondENGHO'!BV17/'Indice PondENGHO'!BV5-1</f>
        <v>0.25915552425461796</v>
      </c>
      <c r="BW19" s="3">
        <f>+'Indice PondENGHO'!BW17/'Indice PondENGHO'!BW5-1</f>
        <v>0.24873228379139278</v>
      </c>
      <c r="BX19" s="3">
        <f>+'Indice PondENGHO'!BX17/'Indice PondENGHO'!BX5-1</f>
        <v>0.38257876884617947</v>
      </c>
      <c r="BY19" s="3">
        <f>+'Indice PondENGHO'!BY17/'Indice PondENGHO'!BY5-1</f>
        <v>0.23102885944838736</v>
      </c>
      <c r="BZ19" s="3">
        <f>+'Indice PondENGHO'!BZ17/'Indice PondENGHO'!BZ5-1</f>
        <v>0.33535741359402338</v>
      </c>
      <c r="CA19" s="3">
        <f>+'Indice PondENGHO'!CA17/'Indice PondENGHO'!CA5-1</f>
        <v>0.2333714906126394</v>
      </c>
      <c r="CB19" s="11">
        <f>+'Indice PondENGHO'!CB17/'Indice PondENGHO'!CB5-1</f>
        <v>0.20459111167421629</v>
      </c>
      <c r="CC19" s="3">
        <f>+'Indice PondENGHO'!CC17/'Indice PondENGHO'!CC5-1</f>
        <v>0.25481443840030904</v>
      </c>
      <c r="CD19" s="3">
        <f>+'Indice PondENGHO'!CD17/'Indice PondENGHO'!CD5-1</f>
        <v>0.25481443840030904</v>
      </c>
      <c r="CF19" s="3">
        <f t="shared" si="2"/>
        <v>-1.1898977609271055E-2</v>
      </c>
    </row>
    <row r="20" spans="1:84" x14ac:dyDescent="0.3">
      <c r="A20" s="2">
        <f t="shared" si="0"/>
        <v>43191</v>
      </c>
      <c r="B20" s="1">
        <f t="shared" si="1"/>
        <v>4</v>
      </c>
      <c r="C20" s="1">
        <v>2018</v>
      </c>
      <c r="D20" s="10">
        <f>+'Indice PondENGHO'!D18/'Indice PondENGHO'!D6-1</f>
        <v>0.19974423921735784</v>
      </c>
      <c r="E20" s="3">
        <f>+'Indice PondENGHO'!E18/'Indice PondENGHO'!E6-1</f>
        <v>0.19608887782445739</v>
      </c>
      <c r="F20" s="3">
        <f>+'Indice PondENGHO'!F18/'Indice PondENGHO'!F6-1</f>
        <v>0.16567278962074994</v>
      </c>
      <c r="G20" s="3">
        <f>+'Indice PondENGHO'!G18/'Indice PondENGHO'!G6-1</f>
        <v>0.51269324025883778</v>
      </c>
      <c r="H20" s="3">
        <f>+'Indice PondENGHO'!H18/'Indice PondENGHO'!H6-1</f>
        <v>0.22743798996278985</v>
      </c>
      <c r="I20" s="3">
        <f>+'Indice PondENGHO'!I18/'Indice PondENGHO'!I6-1</f>
        <v>0.25543711813989067</v>
      </c>
      <c r="J20" s="3">
        <f>+'Indice PondENGHO'!J18/'Indice PondENGHO'!J6-1</f>
        <v>0.29592432581393813</v>
      </c>
      <c r="K20" s="3">
        <f>+'Indice PondENGHO'!K18/'Indice PondENGHO'!K6-1</f>
        <v>0.31080756783368302</v>
      </c>
      <c r="L20" s="3">
        <f>+'Indice PondENGHO'!L18/'Indice PondENGHO'!L6-1</f>
        <v>0.22687942661792482</v>
      </c>
      <c r="M20" s="3">
        <f>+'Indice PondENGHO'!M18/'Indice PondENGHO'!M6-1</f>
        <v>0.30433681904012899</v>
      </c>
      <c r="N20" s="3">
        <f>+'Indice PondENGHO'!N18/'Indice PondENGHO'!N6-1</f>
        <v>0.23132379982890283</v>
      </c>
      <c r="O20" s="11">
        <f>+'Indice PondENGHO'!O18/'Indice PondENGHO'!O6-1</f>
        <v>0.19857775226779584</v>
      </c>
      <c r="P20" s="10">
        <f>+'Indice PondENGHO'!P18/'Indice PondENGHO'!P6-1</f>
        <v>0.1995420685434981</v>
      </c>
      <c r="Q20" s="3">
        <f>+'Indice PondENGHO'!Q18/'Indice PondENGHO'!Q6-1</f>
        <v>0.19537525687422863</v>
      </c>
      <c r="R20" s="3">
        <f>+'Indice PondENGHO'!R18/'Indice PondENGHO'!R6-1</f>
        <v>0.16852345208699493</v>
      </c>
      <c r="S20" s="3">
        <f>+'Indice PondENGHO'!S18/'Indice PondENGHO'!S6-1</f>
        <v>0.51228138869582884</v>
      </c>
      <c r="T20" s="3">
        <f>+'Indice PondENGHO'!T18/'Indice PondENGHO'!T6-1</f>
        <v>0.23194321362555437</v>
      </c>
      <c r="U20" s="3">
        <f>+'Indice PondENGHO'!U18/'Indice PondENGHO'!U6-1</f>
        <v>0.25769765228446362</v>
      </c>
      <c r="V20" s="3">
        <f>+'Indice PondENGHO'!V18/'Indice PondENGHO'!V6-1</f>
        <v>0.29297079781323521</v>
      </c>
      <c r="W20" s="3">
        <f>+'Indice PondENGHO'!W18/'Indice PondENGHO'!W6-1</f>
        <v>0.30911839725443691</v>
      </c>
      <c r="X20" s="3">
        <f>+'Indice PondENGHO'!X18/'Indice PondENGHO'!X6-1</f>
        <v>0.22487333101554885</v>
      </c>
      <c r="Y20" s="3">
        <f>+'Indice PondENGHO'!Y18/'Indice PondENGHO'!Y6-1</f>
        <v>0.30416289792293183</v>
      </c>
      <c r="Z20" s="3">
        <f>+'Indice PondENGHO'!Z18/'Indice PondENGHO'!Z6-1</f>
        <v>0.23471077814745289</v>
      </c>
      <c r="AA20" s="11">
        <f>+'Indice PondENGHO'!AA18/'Indice PondENGHO'!AA6-1</f>
        <v>0.20112224165670844</v>
      </c>
      <c r="AB20" s="10">
        <f>+'Indice PondENGHO'!AB18/'Indice PondENGHO'!AB6-1</f>
        <v>0.19923751813152069</v>
      </c>
      <c r="AC20" s="3">
        <f>+'Indice PondENGHO'!AC18/'Indice PondENGHO'!AC6-1</f>
        <v>0.19478453751095315</v>
      </c>
      <c r="AD20" s="3">
        <f>+'Indice PondENGHO'!AD18/'Indice PondENGHO'!AD6-1</f>
        <v>0.17058760474476076</v>
      </c>
      <c r="AE20" s="3">
        <f>+'Indice PondENGHO'!AE18/'Indice PondENGHO'!AE6-1</f>
        <v>0.51261198505504901</v>
      </c>
      <c r="AF20" s="3">
        <f>+'Indice PondENGHO'!AF18/'Indice PondENGHO'!AF6-1</f>
        <v>0.23565593182957456</v>
      </c>
      <c r="AG20" s="3">
        <f>+'Indice PondENGHO'!AG18/'Indice PondENGHO'!AG6-1</f>
        <v>0.25922093675692404</v>
      </c>
      <c r="AH20" s="3">
        <f>+'Indice PondENGHO'!AH18/'Indice PondENGHO'!AH6-1</f>
        <v>0.29119544676660425</v>
      </c>
      <c r="AI20" s="3">
        <f>+'Indice PondENGHO'!AI18/'Indice PondENGHO'!AI6-1</f>
        <v>0.3089809925019702</v>
      </c>
      <c r="AJ20" s="3">
        <f>+'Indice PondENGHO'!AJ18/'Indice PondENGHO'!AJ6-1</f>
        <v>0.22373355645384385</v>
      </c>
      <c r="AK20" s="3">
        <f>+'Indice PondENGHO'!AK18/'Indice PondENGHO'!AK6-1</f>
        <v>0.30397573078074691</v>
      </c>
      <c r="AL20" s="3">
        <f>+'Indice PondENGHO'!AL18/'Indice PondENGHO'!AL6-1</f>
        <v>0.23723601069826272</v>
      </c>
      <c r="AM20" s="11">
        <f>+'Indice PondENGHO'!AM18/'Indice PondENGHO'!AM6-1</f>
        <v>0.20236757155763963</v>
      </c>
      <c r="AN20" s="10">
        <f>+'Indice PondENGHO'!AN18/'Indice PondENGHO'!AN6-1</f>
        <v>0.19923470640552909</v>
      </c>
      <c r="AO20" s="3">
        <f>+'Indice PondENGHO'!AO18/'Indice PondENGHO'!AO6-1</f>
        <v>0.19503438933648365</v>
      </c>
      <c r="AP20" s="3">
        <f>+'Indice PondENGHO'!AP18/'Indice PondENGHO'!AP6-1</f>
        <v>0.17055931045404615</v>
      </c>
      <c r="AQ20" s="3">
        <f>+'Indice PondENGHO'!AQ18/'Indice PondENGHO'!AQ6-1</f>
        <v>0.51146112744361716</v>
      </c>
      <c r="AR20" s="3">
        <f>+'Indice PondENGHO'!AR18/'Indice PondENGHO'!AR6-1</f>
        <v>0.23644198619873147</v>
      </c>
      <c r="AS20" s="3">
        <f>+'Indice PondENGHO'!AS18/'Indice PondENGHO'!AS6-1</f>
        <v>0.25954929170100316</v>
      </c>
      <c r="AT20" s="3">
        <f>+'Indice PondENGHO'!AT18/'Indice PondENGHO'!AT6-1</f>
        <v>0.28854686647360017</v>
      </c>
      <c r="AU20" s="3">
        <f>+'Indice PondENGHO'!AU18/'Indice PondENGHO'!AU6-1</f>
        <v>0.30613583755877039</v>
      </c>
      <c r="AV20" s="3">
        <f>+'Indice PondENGHO'!AV18/'Indice PondENGHO'!AV6-1</f>
        <v>0.22154176616190768</v>
      </c>
      <c r="AW20" s="3">
        <f>+'Indice PondENGHO'!AW18/'Indice PondENGHO'!AW6-1</f>
        <v>0.30309444778691974</v>
      </c>
      <c r="AX20" s="3">
        <f>+'Indice PondENGHO'!AX18/'Indice PondENGHO'!AX6-1</f>
        <v>0.23887750207698</v>
      </c>
      <c r="AY20" s="11">
        <f>+'Indice PondENGHO'!AY18/'Indice PondENGHO'!AY6-1</f>
        <v>0.20297920599659558</v>
      </c>
      <c r="AZ20" s="10">
        <f>+'Indice PondENGHO'!AZ18/'Indice PondENGHO'!AZ6-1</f>
        <v>0.19942993978237133</v>
      </c>
      <c r="BA20" s="3">
        <f>+'Indice PondENGHO'!BA18/'Indice PondENGHO'!BA6-1</f>
        <v>0.19493996679657055</v>
      </c>
      <c r="BB20" s="3">
        <f>+'Indice PondENGHO'!BB18/'Indice PondENGHO'!BB6-1</f>
        <v>0.1713389304719084</v>
      </c>
      <c r="BC20" s="3">
        <f>+'Indice PondENGHO'!BC18/'Indice PondENGHO'!BC6-1</f>
        <v>0.5073467481680265</v>
      </c>
      <c r="BD20" s="3">
        <f>+'Indice PondENGHO'!BD18/'Indice PondENGHO'!BD6-1</f>
        <v>0.23950994638731848</v>
      </c>
      <c r="BE20" s="3">
        <f>+'Indice PondENGHO'!BE18/'Indice PondENGHO'!BE6-1</f>
        <v>0.26045069045061475</v>
      </c>
      <c r="BF20" s="3">
        <f>+'Indice PondENGHO'!BF18/'Indice PondENGHO'!BF6-1</f>
        <v>0.28621506631079741</v>
      </c>
      <c r="BG20" s="3">
        <f>+'Indice PondENGHO'!BG18/'Indice PondENGHO'!BG6-1</f>
        <v>0.30331683818654076</v>
      </c>
      <c r="BH20" s="3">
        <f>+'Indice PondENGHO'!BH18/'Indice PondENGHO'!BH6-1</f>
        <v>0.21970994926439968</v>
      </c>
      <c r="BI20" s="3">
        <f>+'Indice PondENGHO'!BI18/'Indice PondENGHO'!BI6-1</f>
        <v>0.30406513270071045</v>
      </c>
      <c r="BJ20" s="3">
        <f>+'Indice PondENGHO'!BJ18/'Indice PondENGHO'!BJ6-1</f>
        <v>0.23884063892549245</v>
      </c>
      <c r="BK20" s="11">
        <f>+'Indice PondENGHO'!BK18/'Indice PondENGHO'!BK6-1</f>
        <v>0.20527583813140593</v>
      </c>
      <c r="BL20" s="10">
        <f>+'Indice PondENGHO'!BL18/'Indice PondENGHO'!BL6-1</f>
        <v>0.24572370482790729</v>
      </c>
      <c r="BM20" s="3">
        <f>+'Indice PondENGHO'!BM18/'Indice PondENGHO'!BM6-1</f>
        <v>0.25264863032927809</v>
      </c>
      <c r="BN20" s="3">
        <f>+'Indice PondENGHO'!BN18/'Indice PondENGHO'!BN6-1</f>
        <v>0.25472009057417733</v>
      </c>
      <c r="BO20" s="3">
        <f>+'Indice PondENGHO'!BO18/'Indice PondENGHO'!BO6-1</f>
        <v>0.25692046833828464</v>
      </c>
      <c r="BP20" s="11">
        <f>+'Indice PondENGHO'!BP18/'Indice PondENGHO'!BP6-1</f>
        <v>0.26065452644700104</v>
      </c>
      <c r="BQ20" s="10">
        <f>+'Indice PondENGHO'!BQ18/'Indice PondENGHO'!BQ6-1</f>
        <v>0.19942901091723564</v>
      </c>
      <c r="BR20" s="3">
        <f>+'Indice PondENGHO'!BR18/'Indice PondENGHO'!BR6-1</f>
        <v>0.19516682649475126</v>
      </c>
      <c r="BS20" s="3">
        <f>+'Indice PondENGHO'!BS18/'Indice PondENGHO'!BS6-1</f>
        <v>0.16977556250799553</v>
      </c>
      <c r="BT20" s="3">
        <f>+'Indice PondENGHO'!BT18/'Indice PondENGHO'!BT6-1</f>
        <v>0.51058621695033679</v>
      </c>
      <c r="BU20" s="3">
        <f>+'Indice PondENGHO'!BU18/'Indice PondENGHO'!BU6-1</f>
        <v>0.2362242470265179</v>
      </c>
      <c r="BV20" s="3">
        <f>+'Indice PondENGHO'!BV18/'Indice PondENGHO'!BV6-1</f>
        <v>0.25933237367935003</v>
      </c>
      <c r="BW20" s="3">
        <f>+'Indice PondENGHO'!BW18/'Indice PondENGHO'!BW6-1</f>
        <v>0.28940933735100205</v>
      </c>
      <c r="BX20" s="3">
        <f>+'Indice PondENGHO'!BX18/'Indice PondENGHO'!BX6-1</f>
        <v>0.3069196883794918</v>
      </c>
      <c r="BY20" s="3">
        <f>+'Indice PondENGHO'!BY18/'Indice PondENGHO'!BY6-1</f>
        <v>0.22225010429947734</v>
      </c>
      <c r="BZ20" s="3">
        <f>+'Indice PondENGHO'!BZ18/'Indice PondENGHO'!BZ6-1</f>
        <v>0.30385054428821068</v>
      </c>
      <c r="CA20" s="3">
        <f>+'Indice PondENGHO'!CA18/'Indice PondENGHO'!CA6-1</f>
        <v>0.23748325387454772</v>
      </c>
      <c r="CB20" s="11">
        <f>+'Indice PondENGHO'!CB18/'Indice PondENGHO'!CB6-1</f>
        <v>0.20303812486267359</v>
      </c>
      <c r="CC20" s="3">
        <f>+'Indice PondENGHO'!CC18/'Indice PondENGHO'!CC6-1</f>
        <v>0.25570459140899238</v>
      </c>
      <c r="CD20" s="3">
        <f>+'Indice PondENGHO'!CD18/'Indice PondENGHO'!CD6-1</f>
        <v>0.25570459140899238</v>
      </c>
      <c r="CF20" s="3">
        <f t="shared" si="2"/>
        <v>-1.4930821619093759E-2</v>
      </c>
    </row>
    <row r="21" spans="1:84" x14ac:dyDescent="0.3">
      <c r="A21" s="2">
        <f t="shared" si="0"/>
        <v>43221</v>
      </c>
      <c r="B21" s="1">
        <f t="shared" si="1"/>
        <v>5</v>
      </c>
      <c r="C21" s="1">
        <v>2018</v>
      </c>
      <c r="D21" s="10">
        <f>+'Indice PondENGHO'!D19/'Indice PondENGHO'!D7-1</f>
        <v>0.22165523658094588</v>
      </c>
      <c r="E21" s="3">
        <f>+'Indice PondENGHO'!E19/'Indice PondENGHO'!E7-1</f>
        <v>0.19625165927938015</v>
      </c>
      <c r="F21" s="3">
        <f>+'Indice PondENGHO'!F19/'Indice PondENGHO'!F7-1</f>
        <v>0.16571606808035844</v>
      </c>
      <c r="G21" s="3">
        <f>+'Indice PondENGHO'!G19/'Indice PondENGHO'!G7-1</f>
        <v>0.47985226631560929</v>
      </c>
      <c r="H21" s="3">
        <f>+'Indice PondENGHO'!H19/'Indice PondENGHO'!H7-1</f>
        <v>0.22163035264352438</v>
      </c>
      <c r="I21" s="3">
        <f>+'Indice PondENGHO'!I19/'Indice PondENGHO'!I7-1</f>
        <v>0.26354007396298473</v>
      </c>
      <c r="J21" s="3">
        <f>+'Indice PondENGHO'!J19/'Indice PondENGHO'!J7-1</f>
        <v>0.30772771749544514</v>
      </c>
      <c r="K21" s="3">
        <f>+'Indice PondENGHO'!K19/'Indice PondENGHO'!K7-1</f>
        <v>0.35586998348882481</v>
      </c>
      <c r="L21" s="3">
        <f>+'Indice PondENGHO'!L19/'Indice PondENGHO'!L7-1</f>
        <v>0.24793393053430179</v>
      </c>
      <c r="M21" s="3">
        <f>+'Indice PondENGHO'!M19/'Indice PondENGHO'!M7-1</f>
        <v>0.293463626563645</v>
      </c>
      <c r="N21" s="3">
        <f>+'Indice PondENGHO'!N19/'Indice PondENGHO'!N7-1</f>
        <v>0.23991402371649251</v>
      </c>
      <c r="O21" s="11">
        <f>+'Indice PondENGHO'!O19/'Indice PondENGHO'!O7-1</f>
        <v>0.20627813772645043</v>
      </c>
      <c r="P21" s="10">
        <f>+'Indice PondENGHO'!P19/'Indice PondENGHO'!P7-1</f>
        <v>0.22188370917040134</v>
      </c>
      <c r="Q21" s="3">
        <f>+'Indice PondENGHO'!Q19/'Indice PondENGHO'!Q7-1</f>
        <v>0.19461116957008873</v>
      </c>
      <c r="R21" s="3">
        <f>+'Indice PondENGHO'!R19/'Indice PondENGHO'!R7-1</f>
        <v>0.16917906957432627</v>
      </c>
      <c r="S21" s="3">
        <f>+'Indice PondENGHO'!S19/'Indice PondENGHO'!S7-1</f>
        <v>0.47624669672625153</v>
      </c>
      <c r="T21" s="3">
        <f>+'Indice PondENGHO'!T19/'Indice PondENGHO'!T7-1</f>
        <v>0.22603454738706752</v>
      </c>
      <c r="U21" s="3">
        <f>+'Indice PondENGHO'!U19/'Indice PondENGHO'!U7-1</f>
        <v>0.26573920657418215</v>
      </c>
      <c r="V21" s="3">
        <f>+'Indice PondENGHO'!V19/'Indice PondENGHO'!V7-1</f>
        <v>0.3054748453581051</v>
      </c>
      <c r="W21" s="3">
        <f>+'Indice PondENGHO'!W19/'Indice PondENGHO'!W7-1</f>
        <v>0.35513407002032271</v>
      </c>
      <c r="X21" s="3">
        <f>+'Indice PondENGHO'!X19/'Indice PondENGHO'!X7-1</f>
        <v>0.24656236018143485</v>
      </c>
      <c r="Y21" s="3">
        <f>+'Indice PondENGHO'!Y19/'Indice PondENGHO'!Y7-1</f>
        <v>0.29066116324304159</v>
      </c>
      <c r="Z21" s="3">
        <f>+'Indice PondENGHO'!Z19/'Indice PondENGHO'!Z7-1</f>
        <v>0.24463180151383535</v>
      </c>
      <c r="AA21" s="11">
        <f>+'Indice PondENGHO'!AA19/'Indice PondENGHO'!AA7-1</f>
        <v>0.20910602960977154</v>
      </c>
      <c r="AB21" s="10">
        <f>+'Indice PondENGHO'!AB19/'Indice PondENGHO'!AB7-1</f>
        <v>0.22180032895253676</v>
      </c>
      <c r="AC21" s="3">
        <f>+'Indice PondENGHO'!AC19/'Indice PondENGHO'!AC7-1</f>
        <v>0.19449623901017787</v>
      </c>
      <c r="AD21" s="3">
        <f>+'Indice PondENGHO'!AD19/'Indice PondENGHO'!AD7-1</f>
        <v>0.17140868493675021</v>
      </c>
      <c r="AE21" s="3">
        <f>+'Indice PondENGHO'!AE19/'Indice PondENGHO'!AE7-1</f>
        <v>0.47531393169934311</v>
      </c>
      <c r="AF21" s="3">
        <f>+'Indice PondENGHO'!AF19/'Indice PondENGHO'!AF7-1</f>
        <v>0.22952081315196882</v>
      </c>
      <c r="AG21" s="3">
        <f>+'Indice PondENGHO'!AG19/'Indice PondENGHO'!AG7-1</f>
        <v>0.26706436298844594</v>
      </c>
      <c r="AH21" s="3">
        <f>+'Indice PondENGHO'!AH19/'Indice PondENGHO'!AH7-1</f>
        <v>0.30389830759781766</v>
      </c>
      <c r="AI21" s="3">
        <f>+'Indice PondENGHO'!AI19/'Indice PondENGHO'!AI7-1</f>
        <v>0.35570748824942799</v>
      </c>
      <c r="AJ21" s="3">
        <f>+'Indice PondENGHO'!AJ19/'Indice PondENGHO'!AJ7-1</f>
        <v>0.24640430124706203</v>
      </c>
      <c r="AK21" s="3">
        <f>+'Indice PondENGHO'!AK19/'Indice PondENGHO'!AK7-1</f>
        <v>0.28989995921310441</v>
      </c>
      <c r="AL21" s="3">
        <f>+'Indice PondENGHO'!AL19/'Indice PondENGHO'!AL7-1</f>
        <v>0.24853860552629126</v>
      </c>
      <c r="AM21" s="11">
        <f>+'Indice PondENGHO'!AM19/'Indice PondENGHO'!AM7-1</f>
        <v>0.21062144044954256</v>
      </c>
      <c r="AN21" s="10">
        <f>+'Indice PondENGHO'!AN19/'Indice PondENGHO'!AN7-1</f>
        <v>0.22196668620738325</v>
      </c>
      <c r="AO21" s="3">
        <f>+'Indice PondENGHO'!AO19/'Indice PondENGHO'!AO7-1</f>
        <v>0.19449372661334752</v>
      </c>
      <c r="AP21" s="3">
        <f>+'Indice PondENGHO'!AP19/'Indice PondENGHO'!AP7-1</f>
        <v>0.17237380994923246</v>
      </c>
      <c r="AQ21" s="3">
        <f>+'Indice PondENGHO'!AQ19/'Indice PondENGHO'!AQ7-1</f>
        <v>0.47312118893264166</v>
      </c>
      <c r="AR21" s="3">
        <f>+'Indice PondENGHO'!AR19/'Indice PondENGHO'!AR7-1</f>
        <v>0.23027359805902448</v>
      </c>
      <c r="AS21" s="3">
        <f>+'Indice PondENGHO'!AS19/'Indice PondENGHO'!AS7-1</f>
        <v>0.26789409679714526</v>
      </c>
      <c r="AT21" s="3">
        <f>+'Indice PondENGHO'!AT19/'Indice PondENGHO'!AT7-1</f>
        <v>0.30180595526493303</v>
      </c>
      <c r="AU21" s="3">
        <f>+'Indice PondENGHO'!AU19/'Indice PondENGHO'!AU7-1</f>
        <v>0.35256635452180651</v>
      </c>
      <c r="AV21" s="3">
        <f>+'Indice PondENGHO'!AV19/'Indice PondENGHO'!AV7-1</f>
        <v>0.24308787456890601</v>
      </c>
      <c r="AW21" s="3">
        <f>+'Indice PondENGHO'!AW19/'Indice PondENGHO'!AW7-1</f>
        <v>0.2899150203204568</v>
      </c>
      <c r="AX21" s="3">
        <f>+'Indice PondENGHO'!AX19/'Indice PondENGHO'!AX7-1</f>
        <v>0.25078094954428698</v>
      </c>
      <c r="AY21" s="11">
        <f>+'Indice PondENGHO'!AY19/'Indice PondENGHO'!AY7-1</f>
        <v>0.21077955142543559</v>
      </c>
      <c r="AZ21" s="10">
        <f>+'Indice PondENGHO'!AZ19/'Indice PondENGHO'!AZ7-1</f>
        <v>0.22308426721798735</v>
      </c>
      <c r="BA21" s="3">
        <f>+'Indice PondENGHO'!BA19/'Indice PondENGHO'!BA7-1</f>
        <v>0.19348508706571188</v>
      </c>
      <c r="BB21" s="3">
        <f>+'Indice PondENGHO'!BB19/'Indice PondENGHO'!BB7-1</f>
        <v>0.17422955111879412</v>
      </c>
      <c r="BC21" s="3">
        <f>+'Indice PondENGHO'!BC19/'Indice PondENGHO'!BC7-1</f>
        <v>0.46693419582150297</v>
      </c>
      <c r="BD21" s="3">
        <f>+'Indice PondENGHO'!BD19/'Indice PondENGHO'!BD7-1</f>
        <v>0.23285066974370761</v>
      </c>
      <c r="BE21" s="3">
        <f>+'Indice PondENGHO'!BE19/'Indice PondENGHO'!BE7-1</f>
        <v>0.26908751819775256</v>
      </c>
      <c r="BF21" s="3">
        <f>+'Indice PondENGHO'!BF19/'Indice PondENGHO'!BF7-1</f>
        <v>0.29987854776811895</v>
      </c>
      <c r="BG21" s="3">
        <f>+'Indice PondENGHO'!BG19/'Indice PondENGHO'!BG7-1</f>
        <v>0.35016524163708951</v>
      </c>
      <c r="BH21" s="3">
        <f>+'Indice PondENGHO'!BH19/'Indice PondENGHO'!BH7-1</f>
        <v>0.24040069133265352</v>
      </c>
      <c r="BI21" s="3">
        <f>+'Indice PondENGHO'!BI19/'Indice PondENGHO'!BI7-1</f>
        <v>0.28919093744637037</v>
      </c>
      <c r="BJ21" s="3">
        <f>+'Indice PondENGHO'!BJ19/'Indice PondENGHO'!BJ7-1</f>
        <v>0.25142291620695589</v>
      </c>
      <c r="BK21" s="11">
        <f>+'Indice PondENGHO'!BK19/'Indice PondENGHO'!BK7-1</f>
        <v>0.21234213693516391</v>
      </c>
      <c r="BL21" s="10">
        <f>+'Indice PondENGHO'!BL19/'Indice PondENGHO'!BL7-1</f>
        <v>0.25538312690537412</v>
      </c>
      <c r="BM21" s="3">
        <f>+'Indice PondENGHO'!BM19/'Indice PondENGHO'!BM7-1</f>
        <v>0.26119024323020734</v>
      </c>
      <c r="BN21" s="3">
        <f>+'Indice PondENGHO'!BN19/'Indice PondENGHO'!BN7-1</f>
        <v>0.26313125065683041</v>
      </c>
      <c r="BO21" s="3">
        <f>+'Indice PondENGHO'!BO19/'Indice PondENGHO'!BO7-1</f>
        <v>0.26493422172958403</v>
      </c>
      <c r="BP21" s="11">
        <f>+'Indice PondENGHO'!BP19/'Indice PondENGHO'!BP7-1</f>
        <v>0.26731458816641629</v>
      </c>
      <c r="BQ21" s="10">
        <f>+'Indice PondENGHO'!BQ19/'Indice PondENGHO'!BQ7-1</f>
        <v>0.22211520064251888</v>
      </c>
      <c r="BR21" s="3">
        <f>+'Indice PondENGHO'!BR19/'Indice PondENGHO'!BR7-1</f>
        <v>0.19444233914573306</v>
      </c>
      <c r="BS21" s="3">
        <f>+'Indice PondENGHO'!BS19/'Indice PondENGHO'!BS7-1</f>
        <v>0.17127387363550417</v>
      </c>
      <c r="BT21" s="3">
        <f>+'Indice PondENGHO'!BT19/'Indice PondENGHO'!BT7-1</f>
        <v>0.47275848107399843</v>
      </c>
      <c r="BU21" s="3">
        <f>+'Indice PondENGHO'!BU19/'Indice PondENGHO'!BU7-1</f>
        <v>0.22992394568246932</v>
      </c>
      <c r="BV21" s="3">
        <f>+'Indice PondENGHO'!BV19/'Indice PondENGHO'!BV7-1</f>
        <v>0.26765844596423038</v>
      </c>
      <c r="BW21" s="3">
        <f>+'Indice PondENGHO'!BW19/'Indice PondENGHO'!BW7-1</f>
        <v>0.30249064833547368</v>
      </c>
      <c r="BX21" s="3">
        <f>+'Indice PondENGHO'!BX19/'Indice PondENGHO'!BX7-1</f>
        <v>0.3533013675628276</v>
      </c>
      <c r="BY21" s="3">
        <f>+'Indice PondENGHO'!BY19/'Indice PondENGHO'!BY7-1</f>
        <v>0.24363013342473216</v>
      </c>
      <c r="BZ21" s="3">
        <f>+'Indice PondENGHO'!BZ19/'Indice PondENGHO'!BZ7-1</f>
        <v>0.28994806833248998</v>
      </c>
      <c r="CA21" s="3">
        <f>+'Indice PondENGHO'!CA19/'Indice PondENGHO'!CA7-1</f>
        <v>0.24905509487796551</v>
      </c>
      <c r="CB21" s="11">
        <f>+'Indice PondENGHO'!CB19/'Indice PondENGHO'!CB7-1</f>
        <v>0.21065716465412643</v>
      </c>
      <c r="CC21" s="3">
        <f>+'Indice PondENGHO'!CC19/'Indice PondENGHO'!CC7-1</f>
        <v>0.26363421426035027</v>
      </c>
      <c r="CD21" s="3">
        <f>+'Indice PondENGHO'!CD19/'Indice PondENGHO'!CD7-1</f>
        <v>0.26363421426035027</v>
      </c>
      <c r="CF21" s="3">
        <f t="shared" si="2"/>
        <v>-1.1931461261042164E-2</v>
      </c>
    </row>
    <row r="22" spans="1:84" x14ac:dyDescent="0.3">
      <c r="A22" s="2">
        <f t="shared" si="0"/>
        <v>43252</v>
      </c>
      <c r="B22" s="1">
        <f t="shared" si="1"/>
        <v>6</v>
      </c>
      <c r="C22" s="1">
        <v>2018</v>
      </c>
      <c r="D22" s="10">
        <f>+'Indice PondENGHO'!D20/'Indice PondENGHO'!D8-1</f>
        <v>0.27357077772096483</v>
      </c>
      <c r="E22" s="3">
        <f>+'Indice PondENGHO'!E20/'Indice PondENGHO'!E8-1</f>
        <v>0.19773259226128115</v>
      </c>
      <c r="F22" s="3">
        <f>+'Indice PondENGHO'!F20/'Indice PondENGHO'!F8-1</f>
        <v>0.17395064397566173</v>
      </c>
      <c r="G22" s="3">
        <f>+'Indice PondENGHO'!G20/'Indice PondENGHO'!G8-1</f>
        <v>0.4905289739044314</v>
      </c>
      <c r="H22" s="3">
        <f>+'Indice PondENGHO'!H20/'Indice PondENGHO'!H8-1</f>
        <v>0.25592172285666215</v>
      </c>
      <c r="I22" s="3">
        <f>+'Indice PondENGHO'!I20/'Indice PondENGHO'!I8-1</f>
        <v>0.29668159178173803</v>
      </c>
      <c r="J22" s="3">
        <f>+'Indice PondENGHO'!J20/'Indice PondENGHO'!J8-1</f>
        <v>0.36886420794803332</v>
      </c>
      <c r="K22" s="3">
        <f>+'Indice PondENGHO'!K20/'Indice PondENGHO'!K8-1</f>
        <v>0.34800979731541881</v>
      </c>
      <c r="L22" s="3">
        <f>+'Indice PondENGHO'!L20/'Indice PondENGHO'!L8-1</f>
        <v>0.25892934570913728</v>
      </c>
      <c r="M22" s="3">
        <f>+'Indice PondENGHO'!M20/'Indice PondENGHO'!M8-1</f>
        <v>0.29733150098963579</v>
      </c>
      <c r="N22" s="3">
        <f>+'Indice PondENGHO'!N20/'Indice PondENGHO'!N8-1</f>
        <v>0.25878441823290799</v>
      </c>
      <c r="O22" s="11">
        <f>+'Indice PondENGHO'!O20/'Indice PondENGHO'!O8-1</f>
        <v>0.22888244721837814</v>
      </c>
      <c r="P22" s="10">
        <f>+'Indice PondENGHO'!P20/'Indice PondENGHO'!P8-1</f>
        <v>0.27435607601455381</v>
      </c>
      <c r="Q22" s="3">
        <f>+'Indice PondENGHO'!Q20/'Indice PondENGHO'!Q8-1</f>
        <v>0.19741915439759916</v>
      </c>
      <c r="R22" s="3">
        <f>+'Indice PondENGHO'!R20/'Indice PondENGHO'!R8-1</f>
        <v>0.17912865461584815</v>
      </c>
      <c r="S22" s="3">
        <f>+'Indice PondENGHO'!S20/'Indice PondENGHO'!S8-1</f>
        <v>0.48817748298502628</v>
      </c>
      <c r="T22" s="3">
        <f>+'Indice PondENGHO'!T20/'Indice PondENGHO'!T8-1</f>
        <v>0.25993048162287358</v>
      </c>
      <c r="U22" s="3">
        <f>+'Indice PondENGHO'!U20/'Indice PondENGHO'!U8-1</f>
        <v>0.29939131529168095</v>
      </c>
      <c r="V22" s="3">
        <f>+'Indice PondENGHO'!V20/'Indice PondENGHO'!V8-1</f>
        <v>0.36833719023690792</v>
      </c>
      <c r="W22" s="3">
        <f>+'Indice PondENGHO'!W20/'Indice PondENGHO'!W8-1</f>
        <v>0.34556907302329898</v>
      </c>
      <c r="X22" s="3">
        <f>+'Indice PondENGHO'!X20/'Indice PondENGHO'!X8-1</f>
        <v>0.25913674424586808</v>
      </c>
      <c r="Y22" s="3">
        <f>+'Indice PondENGHO'!Y20/'Indice PondENGHO'!Y8-1</f>
        <v>0.29558314531529706</v>
      </c>
      <c r="Z22" s="3">
        <f>+'Indice PondENGHO'!Z20/'Indice PondENGHO'!Z8-1</f>
        <v>0.26285029607873711</v>
      </c>
      <c r="AA22" s="11">
        <f>+'Indice PondENGHO'!AA20/'Indice PondENGHO'!AA8-1</f>
        <v>0.23177085565289612</v>
      </c>
      <c r="AB22" s="10">
        <f>+'Indice PondENGHO'!AB20/'Indice PondENGHO'!AB8-1</f>
        <v>0.27465692956510046</v>
      </c>
      <c r="AC22" s="3">
        <f>+'Indice PondENGHO'!AC20/'Indice PondENGHO'!AC8-1</f>
        <v>0.19668904434803336</v>
      </c>
      <c r="AD22" s="3">
        <f>+'Indice PondENGHO'!AD20/'Indice PondENGHO'!AD8-1</f>
        <v>0.18212004158104023</v>
      </c>
      <c r="AE22" s="3">
        <f>+'Indice PondENGHO'!AE20/'Indice PondENGHO'!AE8-1</f>
        <v>0.48760142064932421</v>
      </c>
      <c r="AF22" s="3">
        <f>+'Indice PondENGHO'!AF20/'Indice PondENGHO'!AF8-1</f>
        <v>0.26342038128296807</v>
      </c>
      <c r="AG22" s="3">
        <f>+'Indice PondENGHO'!AG20/'Indice PondENGHO'!AG8-1</f>
        <v>0.30003003509970916</v>
      </c>
      <c r="AH22" s="3">
        <f>+'Indice PondENGHO'!AH20/'Indice PondENGHO'!AH8-1</f>
        <v>0.36829911867505927</v>
      </c>
      <c r="AI22" s="3">
        <f>+'Indice PondENGHO'!AI20/'Indice PondENGHO'!AI8-1</f>
        <v>0.34504990381323819</v>
      </c>
      <c r="AJ22" s="3">
        <f>+'Indice PondENGHO'!AJ20/'Indice PondENGHO'!AJ8-1</f>
        <v>0.25957902871021377</v>
      </c>
      <c r="AK22" s="3">
        <f>+'Indice PondENGHO'!AK20/'Indice PondENGHO'!AK8-1</f>
        <v>0.29501488813767462</v>
      </c>
      <c r="AL22" s="3">
        <f>+'Indice PondENGHO'!AL20/'Indice PondENGHO'!AL8-1</f>
        <v>0.26573052805006925</v>
      </c>
      <c r="AM22" s="11">
        <f>+'Indice PondENGHO'!AM20/'Indice PondENGHO'!AM8-1</f>
        <v>0.23316282987800196</v>
      </c>
      <c r="AN22" s="10">
        <f>+'Indice PondENGHO'!AN20/'Indice PondENGHO'!AN8-1</f>
        <v>0.27435188544702949</v>
      </c>
      <c r="AO22" s="3">
        <f>+'Indice PondENGHO'!AO20/'Indice PondENGHO'!AO8-1</f>
        <v>0.19659962060863023</v>
      </c>
      <c r="AP22" s="3">
        <f>+'Indice PondENGHO'!AP20/'Indice PondENGHO'!AP8-1</f>
        <v>0.18374208785171109</v>
      </c>
      <c r="AQ22" s="3">
        <f>+'Indice PondENGHO'!AQ20/'Indice PondENGHO'!AQ8-1</f>
        <v>0.48510815468138424</v>
      </c>
      <c r="AR22" s="3">
        <f>+'Indice PondENGHO'!AR20/'Indice PondENGHO'!AR8-1</f>
        <v>0.26410510062517711</v>
      </c>
      <c r="AS22" s="3">
        <f>+'Indice PondENGHO'!AS20/'Indice PondENGHO'!AS8-1</f>
        <v>0.30345838116876611</v>
      </c>
      <c r="AT22" s="3">
        <f>+'Indice PondENGHO'!AT20/'Indice PondENGHO'!AT8-1</f>
        <v>0.36840266591708692</v>
      </c>
      <c r="AU22" s="3">
        <f>+'Indice PondENGHO'!AU20/'Indice PondENGHO'!AU8-1</f>
        <v>0.34198786910234658</v>
      </c>
      <c r="AV22" s="3">
        <f>+'Indice PondENGHO'!AV20/'Indice PondENGHO'!AV8-1</f>
        <v>0.25668485101779748</v>
      </c>
      <c r="AW22" s="3">
        <f>+'Indice PondENGHO'!AW20/'Indice PondENGHO'!AW8-1</f>
        <v>0.29462259671459035</v>
      </c>
      <c r="AX22" s="3">
        <f>+'Indice PondENGHO'!AX20/'Indice PondENGHO'!AX8-1</f>
        <v>0.26776466093606022</v>
      </c>
      <c r="AY22" s="11">
        <f>+'Indice PondENGHO'!AY20/'Indice PondENGHO'!AY8-1</f>
        <v>0.2332347930920986</v>
      </c>
      <c r="AZ22" s="10">
        <f>+'Indice PondENGHO'!AZ20/'Indice PondENGHO'!AZ8-1</f>
        <v>0.27421584092254747</v>
      </c>
      <c r="BA22" s="3">
        <f>+'Indice PondENGHO'!BA20/'Indice PondENGHO'!BA8-1</f>
        <v>0.19638268468029807</v>
      </c>
      <c r="BB22" s="3">
        <f>+'Indice PondENGHO'!BB20/'Indice PondENGHO'!BB8-1</f>
        <v>0.18653124233902152</v>
      </c>
      <c r="BC22" s="3">
        <f>+'Indice PondENGHO'!BC20/'Indice PondENGHO'!BC8-1</f>
        <v>0.47961594904444826</v>
      </c>
      <c r="BD22" s="3">
        <f>+'Indice PondENGHO'!BD20/'Indice PondENGHO'!BD8-1</f>
        <v>0.26601479497395086</v>
      </c>
      <c r="BE22" s="3">
        <f>+'Indice PondENGHO'!BE20/'Indice PondENGHO'!BE8-1</f>
        <v>0.30653366381135605</v>
      </c>
      <c r="BF22" s="3">
        <f>+'Indice PondENGHO'!BF20/'Indice PondENGHO'!BF8-1</f>
        <v>0.36896484667303153</v>
      </c>
      <c r="BG22" s="3">
        <f>+'Indice PondENGHO'!BG20/'Indice PondENGHO'!BG8-1</f>
        <v>0.3379592025291156</v>
      </c>
      <c r="BH22" s="3">
        <f>+'Indice PondENGHO'!BH20/'Indice PondENGHO'!BH8-1</f>
        <v>0.25417580667070716</v>
      </c>
      <c r="BI22" s="3">
        <f>+'Indice PondENGHO'!BI20/'Indice PondENGHO'!BI8-1</f>
        <v>0.29496356112690281</v>
      </c>
      <c r="BJ22" s="3">
        <f>+'Indice PondENGHO'!BJ20/'Indice PondENGHO'!BJ8-1</f>
        <v>0.26794408817650428</v>
      </c>
      <c r="BK22" s="11">
        <f>+'Indice PondENGHO'!BK20/'Indice PondENGHO'!BK8-1</f>
        <v>0.23439114875734601</v>
      </c>
      <c r="BL22" s="10">
        <f>+'Indice PondENGHO'!BL20/'Indice PondENGHO'!BL8-1</f>
        <v>0.28796395772435757</v>
      </c>
      <c r="BM22" s="3">
        <f>+'Indice PondENGHO'!BM20/'Indice PondENGHO'!BM8-1</f>
        <v>0.29313189534573647</v>
      </c>
      <c r="BN22" s="3">
        <f>+'Indice PondENGHO'!BN20/'Indice PondENGHO'!BN8-1</f>
        <v>0.29473129414149768</v>
      </c>
      <c r="BO22" s="3">
        <f>+'Indice PondENGHO'!BO20/'Indice PondENGHO'!BO8-1</f>
        <v>0.2966793210756864</v>
      </c>
      <c r="BP22" s="11">
        <f>+'Indice PondENGHO'!BP20/'Indice PondENGHO'!BP8-1</f>
        <v>0.29770166137982446</v>
      </c>
      <c r="BQ22" s="10">
        <f>+'Indice PondENGHO'!BQ20/'Indice PondENGHO'!BQ8-1</f>
        <v>0.27424142802991147</v>
      </c>
      <c r="BR22" s="3">
        <f>+'Indice PondENGHO'!BR20/'Indice PondENGHO'!BR8-1</f>
        <v>0.19685304972957773</v>
      </c>
      <c r="BS22" s="3">
        <f>+'Indice PondENGHO'!BS20/'Indice PondENGHO'!BS8-1</f>
        <v>0.18211583591763603</v>
      </c>
      <c r="BT22" s="3">
        <f>+'Indice PondENGHO'!BT20/'Indice PondENGHO'!BT8-1</f>
        <v>0.48486245951498375</v>
      </c>
      <c r="BU22" s="3">
        <f>+'Indice PondENGHO'!BU20/'Indice PondENGHO'!BU8-1</f>
        <v>0.26353947525965427</v>
      </c>
      <c r="BV22" s="3">
        <f>+'Indice PondENGHO'!BV20/'Indice PondENGHO'!BV8-1</f>
        <v>0.30314571820154201</v>
      </c>
      <c r="BW22" s="3">
        <f>+'Indice PondENGHO'!BW20/'Indice PondENGHO'!BW8-1</f>
        <v>0.36861709075732407</v>
      </c>
      <c r="BX22" s="3">
        <f>+'Indice PondENGHO'!BX20/'Indice PondENGHO'!BX8-1</f>
        <v>0.34271845092281006</v>
      </c>
      <c r="BY22" s="3">
        <f>+'Indice PondENGHO'!BY20/'Indice PondENGHO'!BY8-1</f>
        <v>0.25680485418157417</v>
      </c>
      <c r="BZ22" s="3">
        <f>+'Indice PondENGHO'!BZ20/'Indice PondENGHO'!BZ8-1</f>
        <v>0.29512313435229154</v>
      </c>
      <c r="CA22" s="3">
        <f>+'Indice PondENGHO'!CA20/'Indice PondENGHO'!CA8-1</f>
        <v>0.26619017684609991</v>
      </c>
      <c r="CB22" s="11">
        <f>+'Indice PondENGHO'!CB20/'Indice PondENGHO'!CB8-1</f>
        <v>0.23301984764310713</v>
      </c>
      <c r="CC22" s="3">
        <f>+'Indice PondENGHO'!CC20/'Indice PondENGHO'!CC8-1</f>
        <v>0.29504923897513669</v>
      </c>
      <c r="CD22" s="3">
        <f>+'Indice PondENGHO'!CD20/'Indice PondENGHO'!CD8-1</f>
        <v>0.29504923897513669</v>
      </c>
      <c r="CF22" s="3">
        <f t="shared" si="2"/>
        <v>-9.7377036554668894E-3</v>
      </c>
    </row>
    <row r="23" spans="1:84" x14ac:dyDescent="0.3">
      <c r="A23" s="2">
        <f t="shared" si="0"/>
        <v>43282</v>
      </c>
      <c r="B23" s="1">
        <f t="shared" si="1"/>
        <v>7</v>
      </c>
      <c r="C23" s="1">
        <v>2018</v>
      </c>
      <c r="D23" s="10">
        <f>+'Indice PondENGHO'!D21/'Indice PondENGHO'!D9-1</f>
        <v>0.31057237289551232</v>
      </c>
      <c r="E23" s="3">
        <f>+'Indice PondENGHO'!E21/'Indice PondENGHO'!E9-1</f>
        <v>0.19490761916094468</v>
      </c>
      <c r="F23" s="3">
        <f>+'Indice PondENGHO'!F21/'Indice PondENGHO'!F9-1</f>
        <v>0.18831027900760322</v>
      </c>
      <c r="G23" s="3">
        <f>+'Indice PondENGHO'!G21/'Indice PondENGHO'!G9-1</f>
        <v>0.47977437176810733</v>
      </c>
      <c r="H23" s="3">
        <f>+'Indice PondENGHO'!H21/'Indice PondENGHO'!H9-1</f>
        <v>0.2769933668352309</v>
      </c>
      <c r="I23" s="3">
        <f>+'Indice PondENGHO'!I21/'Indice PondENGHO'!I9-1</f>
        <v>0.29310711921999588</v>
      </c>
      <c r="J23" s="3">
        <f>+'Indice PondENGHO'!J21/'Indice PondENGHO'!J9-1</f>
        <v>0.41049304891537242</v>
      </c>
      <c r="K23" s="3">
        <f>+'Indice PondENGHO'!K21/'Indice PondENGHO'!K9-1</f>
        <v>0.34569956140723468</v>
      </c>
      <c r="L23" s="3">
        <f>+'Indice PondENGHO'!L21/'Indice PondENGHO'!L9-1</f>
        <v>0.27667467783046873</v>
      </c>
      <c r="M23" s="3">
        <f>+'Indice PondENGHO'!M21/'Indice PondENGHO'!M9-1</f>
        <v>0.30853496213513387</v>
      </c>
      <c r="N23" s="3">
        <f>+'Indice PondENGHO'!N21/'Indice PondENGHO'!N9-1</f>
        <v>0.26772156932586766</v>
      </c>
      <c r="O23" s="11">
        <f>+'Indice PondENGHO'!O21/'Indice PondENGHO'!O9-1</f>
        <v>0.26077735845040761</v>
      </c>
      <c r="P23" s="10">
        <f>+'Indice PondENGHO'!P21/'Indice PondENGHO'!P9-1</f>
        <v>0.31091316651001977</v>
      </c>
      <c r="Q23" s="3">
        <f>+'Indice PondENGHO'!Q21/'Indice PondENGHO'!Q9-1</f>
        <v>0.19339252411329788</v>
      </c>
      <c r="R23" s="3">
        <f>+'Indice PondENGHO'!R21/'Indice PondENGHO'!R9-1</f>
        <v>0.19255546214006447</v>
      </c>
      <c r="S23" s="3">
        <f>+'Indice PondENGHO'!S21/'Indice PondENGHO'!S9-1</f>
        <v>0.47542609288449378</v>
      </c>
      <c r="T23" s="3">
        <f>+'Indice PondENGHO'!T21/'Indice PondENGHO'!T9-1</f>
        <v>0.28161482008752725</v>
      </c>
      <c r="U23" s="3">
        <f>+'Indice PondENGHO'!U21/'Indice PondENGHO'!U9-1</f>
        <v>0.29422094743078531</v>
      </c>
      <c r="V23" s="3">
        <f>+'Indice PondENGHO'!V21/'Indice PondENGHO'!V9-1</f>
        <v>0.41018066730761427</v>
      </c>
      <c r="W23" s="3">
        <f>+'Indice PondENGHO'!W21/'Indice PondENGHO'!W9-1</f>
        <v>0.34184828946301571</v>
      </c>
      <c r="X23" s="3">
        <f>+'Indice PondENGHO'!X21/'Indice PondENGHO'!X9-1</f>
        <v>0.27723931972689364</v>
      </c>
      <c r="Y23" s="3">
        <f>+'Indice PondENGHO'!Y21/'Indice PondENGHO'!Y9-1</f>
        <v>0.30880371647005433</v>
      </c>
      <c r="Z23" s="3">
        <f>+'Indice PondENGHO'!Z21/'Indice PondENGHO'!Z9-1</f>
        <v>0.26996025885980912</v>
      </c>
      <c r="AA23" s="11">
        <f>+'Indice PondENGHO'!AA21/'Indice PondENGHO'!AA9-1</f>
        <v>0.26334388496591599</v>
      </c>
      <c r="AB23" s="10">
        <f>+'Indice PondENGHO'!AB21/'Indice PondENGHO'!AB9-1</f>
        <v>0.3108292514034865</v>
      </c>
      <c r="AC23" s="3">
        <f>+'Indice PondENGHO'!AC21/'Indice PondENGHO'!AC9-1</f>
        <v>0.19301660439650092</v>
      </c>
      <c r="AD23" s="3">
        <f>+'Indice PondENGHO'!AD21/'Indice PondENGHO'!AD9-1</f>
        <v>0.1948965994973002</v>
      </c>
      <c r="AE23" s="3">
        <f>+'Indice PondENGHO'!AE21/'Indice PondENGHO'!AE9-1</f>
        <v>0.47485943586432922</v>
      </c>
      <c r="AF23" s="3">
        <f>+'Indice PondENGHO'!AF21/'Indice PondENGHO'!AF9-1</f>
        <v>0.2854271630589198</v>
      </c>
      <c r="AG23" s="3">
        <f>+'Indice PondENGHO'!AG21/'Indice PondENGHO'!AG9-1</f>
        <v>0.29412047128475427</v>
      </c>
      <c r="AH23" s="3">
        <f>+'Indice PondENGHO'!AH21/'Indice PondENGHO'!AH9-1</f>
        <v>0.40977904036430446</v>
      </c>
      <c r="AI23" s="3">
        <f>+'Indice PondENGHO'!AI21/'Indice PondENGHO'!AI9-1</f>
        <v>0.34053752120159286</v>
      </c>
      <c r="AJ23" s="3">
        <f>+'Indice PondENGHO'!AJ21/'Indice PondENGHO'!AJ9-1</f>
        <v>0.27761978208212623</v>
      </c>
      <c r="AK23" s="3">
        <f>+'Indice PondENGHO'!AK21/'Indice PondENGHO'!AK9-1</f>
        <v>0.30880364709132024</v>
      </c>
      <c r="AL23" s="3">
        <f>+'Indice PondENGHO'!AL21/'Indice PondENGHO'!AL9-1</f>
        <v>0.2699857310898035</v>
      </c>
      <c r="AM23" s="11">
        <f>+'Indice PondENGHO'!AM21/'Indice PondENGHO'!AM9-1</f>
        <v>0.26451392268320784</v>
      </c>
      <c r="AN23" s="10">
        <f>+'Indice PondENGHO'!AN21/'Indice PondENGHO'!AN9-1</f>
        <v>0.3103550992221582</v>
      </c>
      <c r="AO23" s="3">
        <f>+'Indice PondENGHO'!AO21/'Indice PondENGHO'!AO9-1</f>
        <v>0.19259020644443092</v>
      </c>
      <c r="AP23" s="3">
        <f>+'Indice PondENGHO'!AP21/'Indice PondENGHO'!AP9-1</f>
        <v>0.19586733595534978</v>
      </c>
      <c r="AQ23" s="3">
        <f>+'Indice PondENGHO'!AQ21/'Indice PondENGHO'!AQ9-1</f>
        <v>0.47131922248219116</v>
      </c>
      <c r="AR23" s="3">
        <f>+'Indice PondENGHO'!AR21/'Indice PondENGHO'!AR9-1</f>
        <v>0.28630265842150027</v>
      </c>
      <c r="AS23" s="3">
        <f>+'Indice PondENGHO'!AS21/'Indice PondENGHO'!AS9-1</f>
        <v>0.29613783114882186</v>
      </c>
      <c r="AT23" s="3">
        <f>+'Indice PondENGHO'!AT21/'Indice PondENGHO'!AT9-1</f>
        <v>0.40998335654321894</v>
      </c>
      <c r="AU23" s="3">
        <f>+'Indice PondENGHO'!AU21/'Indice PondENGHO'!AU9-1</f>
        <v>0.33744963928966931</v>
      </c>
      <c r="AV23" s="3">
        <f>+'Indice PondENGHO'!AV21/'Indice PondENGHO'!AV9-1</f>
        <v>0.27533830357111078</v>
      </c>
      <c r="AW23" s="3">
        <f>+'Indice PondENGHO'!AW21/'Indice PondENGHO'!AW9-1</f>
        <v>0.30830174878048422</v>
      </c>
      <c r="AX23" s="3">
        <f>+'Indice PondENGHO'!AX21/'Indice PondENGHO'!AX9-1</f>
        <v>0.27128971012574876</v>
      </c>
      <c r="AY23" s="11">
        <f>+'Indice PondENGHO'!AY21/'Indice PondENGHO'!AY9-1</f>
        <v>0.26462635141217961</v>
      </c>
      <c r="AZ23" s="10">
        <f>+'Indice PondENGHO'!AZ21/'Indice PondENGHO'!AZ9-1</f>
        <v>0.30993851432996644</v>
      </c>
      <c r="BA23" s="3">
        <f>+'Indice PondENGHO'!BA21/'Indice PondENGHO'!BA9-1</f>
        <v>0.19159403093272398</v>
      </c>
      <c r="BB23" s="3">
        <f>+'Indice PondENGHO'!BB21/'Indice PondENGHO'!BB9-1</f>
        <v>0.19783468203040666</v>
      </c>
      <c r="BC23" s="3">
        <f>+'Indice PondENGHO'!BC21/'Indice PondENGHO'!BC9-1</f>
        <v>0.46233319395039874</v>
      </c>
      <c r="BD23" s="3">
        <f>+'Indice PondENGHO'!BD21/'Indice PondENGHO'!BD9-1</f>
        <v>0.2887046810125784</v>
      </c>
      <c r="BE23" s="3">
        <f>+'Indice PondENGHO'!BE21/'Indice PondENGHO'!BE9-1</f>
        <v>0.29773081594681372</v>
      </c>
      <c r="BF23" s="3">
        <f>+'Indice PondENGHO'!BF21/'Indice PondENGHO'!BF9-1</f>
        <v>0.40984593468276032</v>
      </c>
      <c r="BG23" s="3">
        <f>+'Indice PondENGHO'!BG21/'Indice PondENGHO'!BG9-1</f>
        <v>0.33336889632096489</v>
      </c>
      <c r="BH23" s="3">
        <f>+'Indice PondENGHO'!BH21/'Indice PondENGHO'!BH9-1</f>
        <v>0.27298455731715321</v>
      </c>
      <c r="BI23" s="3">
        <f>+'Indice PondENGHO'!BI21/'Indice PondENGHO'!BI9-1</f>
        <v>0.31065787102901443</v>
      </c>
      <c r="BJ23" s="3">
        <f>+'Indice PondENGHO'!BJ21/'Indice PondENGHO'!BJ9-1</f>
        <v>0.27036335953308099</v>
      </c>
      <c r="BK23" s="11">
        <f>+'Indice PondENGHO'!BK21/'Indice PondENGHO'!BK9-1</f>
        <v>0.26638730624963003</v>
      </c>
      <c r="BL23" s="10">
        <f>+'Indice PondENGHO'!BL21/'Indice PondENGHO'!BL9-1</f>
        <v>0.30969523213560501</v>
      </c>
      <c r="BM23" s="3">
        <f>+'Indice PondENGHO'!BM21/'Indice PondENGHO'!BM9-1</f>
        <v>0.31280744592361431</v>
      </c>
      <c r="BN23" s="3">
        <f>+'Indice PondENGHO'!BN21/'Indice PondENGHO'!BN9-1</f>
        <v>0.31313414889164215</v>
      </c>
      <c r="BO23" s="3">
        <f>+'Indice PondENGHO'!BO21/'Indice PondENGHO'!BO9-1</f>
        <v>0.3142730057191041</v>
      </c>
      <c r="BP23" s="11">
        <f>+'Indice PondENGHO'!BP21/'Indice PondENGHO'!BP9-1</f>
        <v>0.31277053502109053</v>
      </c>
      <c r="BQ23" s="10">
        <f>+'Indice PondENGHO'!BQ21/'Indice PondENGHO'!BQ9-1</f>
        <v>0.31049812665622278</v>
      </c>
      <c r="BR23" s="3">
        <f>+'Indice PondENGHO'!BR21/'Indice PondENGHO'!BR9-1</f>
        <v>0.19281855134449777</v>
      </c>
      <c r="BS23" s="3">
        <f>+'Indice PondENGHO'!BS21/'Indice PondENGHO'!BS9-1</f>
        <v>0.19464945524730393</v>
      </c>
      <c r="BT23" s="3">
        <f>+'Indice PondENGHO'!BT21/'Indice PondENGHO'!BT9-1</f>
        <v>0.47062342050708028</v>
      </c>
      <c r="BU23" s="3">
        <f>+'Indice PondENGHO'!BU21/'Indice PondENGHO'!BU9-1</f>
        <v>0.28574819536549034</v>
      </c>
      <c r="BV23" s="3">
        <f>+'Indice PondENGHO'!BV21/'Indice PondENGHO'!BV9-1</f>
        <v>0.29599491426031932</v>
      </c>
      <c r="BW23" s="3">
        <f>+'Indice PondENGHO'!BW21/'Indice PondENGHO'!BW9-1</f>
        <v>0.40997337368186693</v>
      </c>
      <c r="BX23" s="3">
        <f>+'Indice PondENGHO'!BX21/'Indice PondENGHO'!BX9-1</f>
        <v>0.33856510363434378</v>
      </c>
      <c r="BY23" s="3">
        <f>+'Indice PondENGHO'!BY21/'Indice PondENGHO'!BY9-1</f>
        <v>0.27524341817475317</v>
      </c>
      <c r="BZ23" s="3">
        <f>+'Indice PondENGHO'!BZ21/'Indice PondENGHO'!BZ9-1</f>
        <v>0.30940278373311059</v>
      </c>
      <c r="CA23" s="3">
        <f>+'Indice PondENGHO'!CA21/'Indice PondENGHO'!CA9-1</f>
        <v>0.27025735893037495</v>
      </c>
      <c r="CB23" s="11">
        <f>+'Indice PondENGHO'!CB21/'Indice PondENGHO'!CB9-1</f>
        <v>0.26470383203486136</v>
      </c>
      <c r="CC23" s="3">
        <f>+'Indice PondENGHO'!CC21/'Indice PondENGHO'!CC9-1</f>
        <v>0.31280036809071698</v>
      </c>
      <c r="CD23" s="3">
        <f>+'Indice PondENGHO'!CD21/'Indice PondENGHO'!CD9-1</f>
        <v>0.31280036809071698</v>
      </c>
      <c r="CF23" s="3">
        <f t="shared" si="2"/>
        <v>-3.0753028854855202E-3</v>
      </c>
    </row>
    <row r="24" spans="1:84" x14ac:dyDescent="0.3">
      <c r="A24" s="2">
        <f t="shared" si="0"/>
        <v>43313</v>
      </c>
      <c r="B24" s="1">
        <f t="shared" si="1"/>
        <v>8</v>
      </c>
      <c r="C24" s="1">
        <v>2018</v>
      </c>
      <c r="D24" s="10">
        <f>+'Indice PondENGHO'!D22/'Indice PondENGHO'!D10-1</f>
        <v>0.34058973595528874</v>
      </c>
      <c r="E24" s="3">
        <f>+'Indice PondENGHO'!E22/'Indice PondENGHO'!E10-1</f>
        <v>0.19508035172093141</v>
      </c>
      <c r="F24" s="3">
        <f>+'Indice PondENGHO'!F22/'Indice PondENGHO'!F10-1</f>
        <v>0.198104703815837</v>
      </c>
      <c r="G24" s="3">
        <f>+'Indice PondENGHO'!G22/'Indice PondENGHO'!G10-1</f>
        <v>0.5356571943570192</v>
      </c>
      <c r="H24" s="3">
        <f>+'Indice PondENGHO'!H22/'Indice PondENGHO'!H10-1</f>
        <v>0.30577140222045762</v>
      </c>
      <c r="I24" s="3">
        <f>+'Indice PondENGHO'!I22/'Indice PondENGHO'!I10-1</f>
        <v>0.31032967384950472</v>
      </c>
      <c r="J24" s="3">
        <f>+'Indice PondENGHO'!J22/'Indice PondENGHO'!J10-1</f>
        <v>0.45426192563128653</v>
      </c>
      <c r="K24" s="3">
        <f>+'Indice PondENGHO'!K22/'Indice PondENGHO'!K10-1</f>
        <v>0.47836008034644517</v>
      </c>
      <c r="L24" s="3">
        <f>+'Indice PondENGHO'!L22/'Indice PondENGHO'!L10-1</f>
        <v>0.30675389093627636</v>
      </c>
      <c r="M24" s="3">
        <f>+'Indice PondENGHO'!M22/'Indice PondENGHO'!M10-1</f>
        <v>0.30920162655542893</v>
      </c>
      <c r="N24" s="3">
        <f>+'Indice PondENGHO'!N22/'Indice PondENGHO'!N10-1</f>
        <v>0.2894131476294719</v>
      </c>
      <c r="O24" s="11">
        <f>+'Indice PondENGHO'!O22/'Indice PondENGHO'!O10-1</f>
        <v>0.29788306945203691</v>
      </c>
      <c r="P24" s="10">
        <f>+'Indice PondENGHO'!P22/'Indice PondENGHO'!P10-1</f>
        <v>0.33845714641911551</v>
      </c>
      <c r="Q24" s="3">
        <f>+'Indice PondENGHO'!Q22/'Indice PondENGHO'!Q10-1</f>
        <v>0.19358571133763491</v>
      </c>
      <c r="R24" s="3">
        <f>+'Indice PondENGHO'!R22/'Indice PondENGHO'!R10-1</f>
        <v>0.20250745956502425</v>
      </c>
      <c r="S24" s="3">
        <f>+'Indice PondENGHO'!S22/'Indice PondENGHO'!S10-1</f>
        <v>0.53219047797168639</v>
      </c>
      <c r="T24" s="3">
        <f>+'Indice PondENGHO'!T22/'Indice PondENGHO'!T10-1</f>
        <v>0.30992699542271573</v>
      </c>
      <c r="U24" s="3">
        <f>+'Indice PondENGHO'!U22/'Indice PondENGHO'!U10-1</f>
        <v>0.31270365925157795</v>
      </c>
      <c r="V24" s="3">
        <f>+'Indice PondENGHO'!V22/'Indice PondENGHO'!V10-1</f>
        <v>0.45293248883498327</v>
      </c>
      <c r="W24" s="3">
        <f>+'Indice PondENGHO'!W22/'Indice PondENGHO'!W10-1</f>
        <v>0.48030077556783035</v>
      </c>
      <c r="X24" s="3">
        <f>+'Indice PondENGHO'!X22/'Indice PondENGHO'!X10-1</f>
        <v>0.31080177296922828</v>
      </c>
      <c r="Y24" s="3">
        <f>+'Indice PondENGHO'!Y22/'Indice PondENGHO'!Y10-1</f>
        <v>0.31034356905388383</v>
      </c>
      <c r="Z24" s="3">
        <f>+'Indice PondENGHO'!Z22/'Indice PondENGHO'!Z10-1</f>
        <v>0.29089469312199334</v>
      </c>
      <c r="AA24" s="11">
        <f>+'Indice PondENGHO'!AA22/'Indice PondENGHO'!AA10-1</f>
        <v>0.30320691348586792</v>
      </c>
      <c r="AB24" s="10">
        <f>+'Indice PondENGHO'!AB22/'Indice PondENGHO'!AB10-1</f>
        <v>0.33663671722953281</v>
      </c>
      <c r="AC24" s="3">
        <f>+'Indice PondENGHO'!AC22/'Indice PondENGHO'!AC10-1</f>
        <v>0.19406552931967624</v>
      </c>
      <c r="AD24" s="3">
        <f>+'Indice PondENGHO'!AD22/'Indice PondENGHO'!AD10-1</f>
        <v>0.20474114512599328</v>
      </c>
      <c r="AE24" s="3">
        <f>+'Indice PondENGHO'!AE22/'Indice PondENGHO'!AE10-1</f>
        <v>0.52993253246391991</v>
      </c>
      <c r="AF24" s="3">
        <f>+'Indice PondENGHO'!AF22/'Indice PondENGHO'!AF10-1</f>
        <v>0.31317278458444164</v>
      </c>
      <c r="AG24" s="3">
        <f>+'Indice PondENGHO'!AG22/'Indice PondENGHO'!AG10-1</f>
        <v>0.31262150568989688</v>
      </c>
      <c r="AH24" s="3">
        <f>+'Indice PondENGHO'!AH22/'Indice PondENGHO'!AH10-1</f>
        <v>0.45271891540393194</v>
      </c>
      <c r="AI24" s="3">
        <f>+'Indice PondENGHO'!AI22/'Indice PondENGHO'!AI10-1</f>
        <v>0.4827235111864121</v>
      </c>
      <c r="AJ24" s="3">
        <f>+'Indice PondENGHO'!AJ22/'Indice PondENGHO'!AJ10-1</f>
        <v>0.31346310679700706</v>
      </c>
      <c r="AK24" s="3">
        <f>+'Indice PondENGHO'!AK22/'Indice PondENGHO'!AK10-1</f>
        <v>0.31055273397256267</v>
      </c>
      <c r="AL24" s="3">
        <f>+'Indice PondENGHO'!AL22/'Indice PondENGHO'!AL10-1</f>
        <v>0.29102560423148316</v>
      </c>
      <c r="AM24" s="11">
        <f>+'Indice PondENGHO'!AM22/'Indice PondENGHO'!AM10-1</f>
        <v>0.30557217976070272</v>
      </c>
      <c r="AN24" s="10">
        <f>+'Indice PondENGHO'!AN22/'Indice PondENGHO'!AN10-1</f>
        <v>0.33516777598566749</v>
      </c>
      <c r="AO24" s="3">
        <f>+'Indice PondENGHO'!AO22/'Indice PondENGHO'!AO10-1</f>
        <v>0.19375872406060068</v>
      </c>
      <c r="AP24" s="3">
        <f>+'Indice PondENGHO'!AP22/'Indice PondENGHO'!AP10-1</f>
        <v>0.20626655918473946</v>
      </c>
      <c r="AQ24" s="3">
        <f>+'Indice PondENGHO'!AQ22/'Indice PondENGHO'!AQ10-1</f>
        <v>0.5258528923158321</v>
      </c>
      <c r="AR24" s="3">
        <f>+'Indice PondENGHO'!AR22/'Indice PondENGHO'!AR10-1</f>
        <v>0.31416419889824421</v>
      </c>
      <c r="AS24" s="3">
        <f>+'Indice PondENGHO'!AS22/'Indice PondENGHO'!AS10-1</f>
        <v>0.3165492430987511</v>
      </c>
      <c r="AT24" s="3">
        <f>+'Indice PondENGHO'!AT22/'Indice PondENGHO'!AT10-1</f>
        <v>0.45156615242049214</v>
      </c>
      <c r="AU24" s="3">
        <f>+'Indice PondENGHO'!AU22/'Indice PondENGHO'!AU10-1</f>
        <v>0.47957815114801861</v>
      </c>
      <c r="AV24" s="3">
        <f>+'Indice PondENGHO'!AV22/'Indice PondENGHO'!AV10-1</f>
        <v>0.30982536337019351</v>
      </c>
      <c r="AW24" s="3">
        <f>+'Indice PondENGHO'!AW22/'Indice PondENGHO'!AW10-1</f>
        <v>0.30953408099883628</v>
      </c>
      <c r="AX24" s="3">
        <f>+'Indice PondENGHO'!AX22/'Indice PondENGHO'!AX10-1</f>
        <v>0.29195189851069858</v>
      </c>
      <c r="AY24" s="11">
        <f>+'Indice PondENGHO'!AY22/'Indice PondENGHO'!AY10-1</f>
        <v>0.3064189991372428</v>
      </c>
      <c r="AZ24" s="10">
        <f>+'Indice PondENGHO'!AZ22/'Indice PondENGHO'!AZ10-1</f>
        <v>0.3331671370927527</v>
      </c>
      <c r="BA24" s="3">
        <f>+'Indice PondENGHO'!BA22/'Indice PondENGHO'!BA10-1</f>
        <v>0.19255773627449013</v>
      </c>
      <c r="BB24" s="3">
        <f>+'Indice PondENGHO'!BB22/'Indice PondENGHO'!BB10-1</f>
        <v>0.20881134339129792</v>
      </c>
      <c r="BC24" s="3">
        <f>+'Indice PondENGHO'!BC22/'Indice PondENGHO'!BC10-1</f>
        <v>0.51909659651386386</v>
      </c>
      <c r="BD24" s="3">
        <f>+'Indice PondENGHO'!BD22/'Indice PondENGHO'!BD10-1</f>
        <v>0.3168472294966509</v>
      </c>
      <c r="BE24" s="3">
        <f>+'Indice PondENGHO'!BE22/'Indice PondENGHO'!BE10-1</f>
        <v>0.31975326992821285</v>
      </c>
      <c r="BF24" s="3">
        <f>+'Indice PondENGHO'!BF22/'Indice PondENGHO'!BF10-1</f>
        <v>0.45058833353431105</v>
      </c>
      <c r="BG24" s="3">
        <f>+'Indice PondENGHO'!BG22/'Indice PondENGHO'!BG10-1</f>
        <v>0.47993424913417893</v>
      </c>
      <c r="BH24" s="3">
        <f>+'Indice PondENGHO'!BH22/'Indice PondENGHO'!BH10-1</f>
        <v>0.30643340007538455</v>
      </c>
      <c r="BI24" s="3">
        <f>+'Indice PondENGHO'!BI22/'Indice PondENGHO'!BI10-1</f>
        <v>0.31313091427179507</v>
      </c>
      <c r="BJ24" s="3">
        <f>+'Indice PondENGHO'!BJ22/'Indice PondENGHO'!BJ10-1</f>
        <v>0.29120630523813551</v>
      </c>
      <c r="BK24" s="11">
        <f>+'Indice PondENGHO'!BK22/'Indice PondENGHO'!BK10-1</f>
        <v>0.3107095120584944</v>
      </c>
      <c r="BL24" s="10">
        <f>+'Indice PondENGHO'!BL22/'Indice PondENGHO'!BL10-1</f>
        <v>0.34191437918734646</v>
      </c>
      <c r="BM24" s="3">
        <f>+'Indice PondENGHO'!BM22/'Indice PondENGHO'!BM10-1</f>
        <v>0.34523118371574557</v>
      </c>
      <c r="BN24" s="3">
        <f>+'Indice PondENGHO'!BN22/'Indice PondENGHO'!BN10-1</f>
        <v>0.34520890153614769</v>
      </c>
      <c r="BO24" s="3">
        <f>+'Indice PondENGHO'!BO22/'Indice PondENGHO'!BO10-1</f>
        <v>0.34609007359164456</v>
      </c>
      <c r="BP24" s="11">
        <f>+'Indice PondENGHO'!BP22/'Indice PondENGHO'!BP10-1</f>
        <v>0.34456236712733701</v>
      </c>
      <c r="BQ24" s="10">
        <f>+'Indice PondENGHO'!BQ22/'Indice PondENGHO'!BQ10-1</f>
        <v>0.33659648320887925</v>
      </c>
      <c r="BR24" s="3">
        <f>+'Indice PondENGHO'!BR22/'Indice PondENGHO'!BR10-1</f>
        <v>0.19358896932565761</v>
      </c>
      <c r="BS24" s="3">
        <f>+'Indice PondENGHO'!BS22/'Indice PondENGHO'!BS10-1</f>
        <v>0.20495305682209897</v>
      </c>
      <c r="BT24" s="3">
        <f>+'Indice PondENGHO'!BT22/'Indice PondENGHO'!BT10-1</f>
        <v>0.52649312935333858</v>
      </c>
      <c r="BU24" s="3">
        <f>+'Indice PondENGHO'!BU22/'Indice PondENGHO'!BU10-1</f>
        <v>0.31384869558973216</v>
      </c>
      <c r="BV24" s="3">
        <f>+'Indice PondENGHO'!BV22/'Indice PondENGHO'!BV10-1</f>
        <v>0.31627746164964887</v>
      </c>
      <c r="BW24" s="3">
        <f>+'Indice PondENGHO'!BW22/'Indice PondENGHO'!BW10-1</f>
        <v>0.45183249274620008</v>
      </c>
      <c r="BX24" s="3">
        <f>+'Indice PondENGHO'!BX22/'Indice PondENGHO'!BX10-1</f>
        <v>0.4802785014626112</v>
      </c>
      <c r="BY24" s="3">
        <f>+'Indice PondENGHO'!BY22/'Indice PondENGHO'!BY10-1</f>
        <v>0.30897556427916739</v>
      </c>
      <c r="BZ24" s="3">
        <f>+'Indice PondENGHO'!BZ22/'Indice PondENGHO'!BZ10-1</f>
        <v>0.31122009341760926</v>
      </c>
      <c r="CA24" s="3">
        <f>+'Indice PondENGHO'!CA22/'Indice PondENGHO'!CA10-1</f>
        <v>0.29116847515872579</v>
      </c>
      <c r="CB24" s="11">
        <f>+'Indice PondENGHO'!CB22/'Indice PondENGHO'!CB10-1</f>
        <v>0.30658060062225956</v>
      </c>
      <c r="CC24" s="3">
        <f>+'Indice PondENGHO'!CC22/'Indice PondENGHO'!CC10-1</f>
        <v>0.34479782691186722</v>
      </c>
      <c r="CD24" s="3">
        <f>+'Indice PondENGHO'!CD22/'Indice PondENGHO'!CD10-1</f>
        <v>0.34479791579805097</v>
      </c>
      <c r="CF24" s="3">
        <f t="shared" si="2"/>
        <v>-2.6479879399905482E-3</v>
      </c>
    </row>
    <row r="25" spans="1:84" x14ac:dyDescent="0.3">
      <c r="A25" s="2">
        <f t="shared" si="0"/>
        <v>43344</v>
      </c>
      <c r="B25" s="1">
        <f t="shared" si="1"/>
        <v>9</v>
      </c>
      <c r="C25" s="1">
        <v>2018</v>
      </c>
      <c r="D25" s="10">
        <f>+'Indice PondENGHO'!D23/'Indice PondENGHO'!D11-1</f>
        <v>0.40727768336991077</v>
      </c>
      <c r="E25" s="3">
        <f>+'Indice PondENGHO'!E23/'Indice PondENGHO'!E11-1</f>
        <v>0.23958307791381506</v>
      </c>
      <c r="F25" s="3">
        <f>+'Indice PondENGHO'!F23/'Indice PondENGHO'!F11-1</f>
        <v>0.26449509111076819</v>
      </c>
      <c r="G25" s="3">
        <f>+'Indice PondENGHO'!G23/'Indice PondENGHO'!G11-1</f>
        <v>0.54909557251421059</v>
      </c>
      <c r="H25" s="3">
        <f>+'Indice PondENGHO'!H23/'Indice PondENGHO'!H11-1</f>
        <v>0.41699919631763382</v>
      </c>
      <c r="I25" s="3">
        <f>+'Indice PondENGHO'!I23/'Indice PondENGHO'!I11-1</f>
        <v>0.33954017096284805</v>
      </c>
      <c r="J25" s="3">
        <f>+'Indice PondENGHO'!J23/'Indice PondENGHO'!J11-1</f>
        <v>0.58828419449260205</v>
      </c>
      <c r="K25" s="3">
        <f>+'Indice PondENGHO'!K23/'Indice PondENGHO'!K11-1</f>
        <v>0.49617050698344234</v>
      </c>
      <c r="L25" s="3">
        <f>+'Indice PondENGHO'!L23/'Indice PondENGHO'!L11-1</f>
        <v>0.360555902211666</v>
      </c>
      <c r="M25" s="3">
        <f>+'Indice PondENGHO'!M23/'Indice PondENGHO'!M11-1</f>
        <v>0.28454123327143765</v>
      </c>
      <c r="N25" s="3">
        <f>+'Indice PondENGHO'!N23/'Indice PondENGHO'!N11-1</f>
        <v>0.34739443562178085</v>
      </c>
      <c r="O25" s="11">
        <f>+'Indice PondENGHO'!O23/'Indice PondENGHO'!O11-1</f>
        <v>0.38010255708433305</v>
      </c>
      <c r="P25" s="10">
        <f>+'Indice PondENGHO'!P23/'Indice PondENGHO'!P11-1</f>
        <v>0.40610967877991411</v>
      </c>
      <c r="Q25" s="3">
        <f>+'Indice PondENGHO'!Q23/'Indice PondENGHO'!Q11-1</f>
        <v>0.23787752038610721</v>
      </c>
      <c r="R25" s="3">
        <f>+'Indice PondENGHO'!R23/'Indice PondENGHO'!R11-1</f>
        <v>0.26944695760947512</v>
      </c>
      <c r="S25" s="3">
        <f>+'Indice PondENGHO'!S23/'Indice PondENGHO'!S11-1</f>
        <v>0.54076575074454625</v>
      </c>
      <c r="T25" s="3">
        <f>+'Indice PondENGHO'!T23/'Indice PondENGHO'!T11-1</f>
        <v>0.42213935231152222</v>
      </c>
      <c r="U25" s="3">
        <f>+'Indice PondENGHO'!U23/'Indice PondENGHO'!U11-1</f>
        <v>0.34011993640195048</v>
      </c>
      <c r="V25" s="3">
        <f>+'Indice PondENGHO'!V23/'Indice PondENGHO'!V11-1</f>
        <v>0.58804693635264615</v>
      </c>
      <c r="W25" s="3">
        <f>+'Indice PondENGHO'!W23/'Indice PondENGHO'!W11-1</f>
        <v>0.49687276708989092</v>
      </c>
      <c r="X25" s="3">
        <f>+'Indice PondENGHO'!X23/'Indice PondENGHO'!X11-1</f>
        <v>0.36297891024279805</v>
      </c>
      <c r="Y25" s="3">
        <f>+'Indice PondENGHO'!Y23/'Indice PondENGHO'!Y11-1</f>
        <v>0.2830157722388944</v>
      </c>
      <c r="Z25" s="3">
        <f>+'Indice PondENGHO'!Z23/'Indice PondENGHO'!Z11-1</f>
        <v>0.34793976344664057</v>
      </c>
      <c r="AA25" s="11">
        <f>+'Indice PondENGHO'!AA23/'Indice PondENGHO'!AA11-1</f>
        <v>0.38445485231671572</v>
      </c>
      <c r="AB25" s="10">
        <f>+'Indice PondENGHO'!AB23/'Indice PondENGHO'!AB11-1</f>
        <v>0.4048961439318246</v>
      </c>
      <c r="AC25" s="3">
        <f>+'Indice PondENGHO'!AC23/'Indice PondENGHO'!AC11-1</f>
        <v>0.23853069486678846</v>
      </c>
      <c r="AD25" s="3">
        <f>+'Indice PondENGHO'!AD23/'Indice PondENGHO'!AD11-1</f>
        <v>0.27141359538273635</v>
      </c>
      <c r="AE25" s="3">
        <f>+'Indice PondENGHO'!AE23/'Indice PondENGHO'!AE11-1</f>
        <v>0.53462309672258179</v>
      </c>
      <c r="AF25" s="3">
        <f>+'Indice PondENGHO'!AF23/'Indice PondENGHO'!AF11-1</f>
        <v>0.42560193651060962</v>
      </c>
      <c r="AG25" s="3">
        <f>+'Indice PondENGHO'!AG23/'Indice PondENGHO'!AG11-1</f>
        <v>0.33914242576170128</v>
      </c>
      <c r="AH25" s="3">
        <f>+'Indice PondENGHO'!AH23/'Indice PondENGHO'!AH11-1</f>
        <v>0.58930703620824731</v>
      </c>
      <c r="AI25" s="3">
        <f>+'Indice PondENGHO'!AI23/'Indice PondENGHO'!AI11-1</f>
        <v>0.49868781837083742</v>
      </c>
      <c r="AJ25" s="3">
        <f>+'Indice PondENGHO'!AJ23/'Indice PondENGHO'!AJ11-1</f>
        <v>0.36465851877928168</v>
      </c>
      <c r="AK25" s="3">
        <f>+'Indice PondENGHO'!AK23/'Indice PondENGHO'!AK11-1</f>
        <v>0.28279442656358134</v>
      </c>
      <c r="AL25" s="3">
        <f>+'Indice PondENGHO'!AL23/'Indice PondENGHO'!AL11-1</f>
        <v>0.34621056246829407</v>
      </c>
      <c r="AM25" s="11">
        <f>+'Indice PondENGHO'!AM23/'Indice PondENGHO'!AM11-1</f>
        <v>0.38678571433292874</v>
      </c>
      <c r="AN25" s="10">
        <f>+'Indice PondENGHO'!AN23/'Indice PondENGHO'!AN11-1</f>
        <v>0.40379385341747498</v>
      </c>
      <c r="AO25" s="3">
        <f>+'Indice PondENGHO'!AO23/'Indice PondENGHO'!AO11-1</f>
        <v>0.23817249514685312</v>
      </c>
      <c r="AP25" s="3">
        <f>+'Indice PondENGHO'!AP23/'Indice PondENGHO'!AP11-1</f>
        <v>0.2741082219854869</v>
      </c>
      <c r="AQ25" s="3">
        <f>+'Indice PondENGHO'!AQ23/'Indice PondENGHO'!AQ11-1</f>
        <v>0.53138155718020608</v>
      </c>
      <c r="AR25" s="3">
        <f>+'Indice PondENGHO'!AR23/'Indice PondENGHO'!AR11-1</f>
        <v>0.42664250969883777</v>
      </c>
      <c r="AS25" s="3">
        <f>+'Indice PondENGHO'!AS23/'Indice PondENGHO'!AS11-1</f>
        <v>0.34249618676846039</v>
      </c>
      <c r="AT25" s="3">
        <f>+'Indice PondENGHO'!AT23/'Indice PondENGHO'!AT11-1</f>
        <v>0.58959568908796478</v>
      </c>
      <c r="AU25" s="3">
        <f>+'Indice PondENGHO'!AU23/'Indice PondENGHO'!AU11-1</f>
        <v>0.49460616483076536</v>
      </c>
      <c r="AV25" s="3">
        <f>+'Indice PondENGHO'!AV23/'Indice PondENGHO'!AV11-1</f>
        <v>0.36116419887004469</v>
      </c>
      <c r="AW25" s="3">
        <f>+'Indice PondENGHO'!AW23/'Indice PondENGHO'!AW11-1</f>
        <v>0.28186018378920408</v>
      </c>
      <c r="AX25" s="3">
        <f>+'Indice PondENGHO'!AX23/'Indice PondENGHO'!AX11-1</f>
        <v>0.34720555475222059</v>
      </c>
      <c r="AY25" s="11">
        <f>+'Indice PondENGHO'!AY23/'Indice PondENGHO'!AY11-1</f>
        <v>0.3866165873757037</v>
      </c>
      <c r="AZ25" s="10">
        <f>+'Indice PondENGHO'!AZ23/'Indice PondENGHO'!AZ11-1</f>
        <v>0.40190746240151709</v>
      </c>
      <c r="BA25" s="3">
        <f>+'Indice PondENGHO'!BA23/'Indice PondENGHO'!BA11-1</f>
        <v>0.23676176332176269</v>
      </c>
      <c r="BB25" s="3">
        <f>+'Indice PondENGHO'!BB23/'Indice PondENGHO'!BB11-1</f>
        <v>0.27768091794668681</v>
      </c>
      <c r="BC25" s="3">
        <f>+'Indice PondENGHO'!BC23/'Indice PondENGHO'!BC11-1</f>
        <v>0.52386247025709665</v>
      </c>
      <c r="BD25" s="3">
        <f>+'Indice PondENGHO'!BD23/'Indice PondENGHO'!BD11-1</f>
        <v>0.4304512570112029</v>
      </c>
      <c r="BE25" s="3">
        <f>+'Indice PondENGHO'!BE23/'Indice PondENGHO'!BE11-1</f>
        <v>0.34492403692083218</v>
      </c>
      <c r="BF25" s="3">
        <f>+'Indice PondENGHO'!BF23/'Indice PondENGHO'!BF11-1</f>
        <v>0.58980832037219133</v>
      </c>
      <c r="BG25" s="3">
        <f>+'Indice PondENGHO'!BG23/'Indice PondENGHO'!BG11-1</f>
        <v>0.49337635666029955</v>
      </c>
      <c r="BH25" s="3">
        <f>+'Indice PondENGHO'!BH23/'Indice PondENGHO'!BH11-1</f>
        <v>0.35777113987986775</v>
      </c>
      <c r="BI25" s="3">
        <f>+'Indice PondENGHO'!BI23/'Indice PondENGHO'!BI11-1</f>
        <v>0.28239075807076608</v>
      </c>
      <c r="BJ25" s="3">
        <f>+'Indice PondENGHO'!BJ23/'Indice PondENGHO'!BJ11-1</f>
        <v>0.34662780812708638</v>
      </c>
      <c r="BK25" s="11">
        <f>+'Indice PondENGHO'!BK23/'Indice PondENGHO'!BK11-1</f>
        <v>0.38855971169543979</v>
      </c>
      <c r="BL25" s="10">
        <f>+'Indice PondENGHO'!BL23/'Indice PondENGHO'!BL11-1</f>
        <v>0.40373841729198912</v>
      </c>
      <c r="BM25" s="3">
        <f>+'Indice PondENGHO'!BM23/'Indice PondENGHO'!BM11-1</f>
        <v>0.40670315724319428</v>
      </c>
      <c r="BN25" s="3">
        <f>+'Indice PondENGHO'!BN23/'Indice PondENGHO'!BN11-1</f>
        <v>0.40529364370046439</v>
      </c>
      <c r="BO25" s="3">
        <f>+'Indice PondENGHO'!BO23/'Indice PondENGHO'!BO11-1</f>
        <v>0.40794444167585486</v>
      </c>
      <c r="BP25" s="11">
        <f>+'Indice PondENGHO'!BP23/'Indice PondENGHO'!BP11-1</f>
        <v>0.40545411771627093</v>
      </c>
      <c r="BQ25" s="10">
        <f>+'Indice PondENGHO'!BQ23/'Indice PondENGHO'!BQ11-1</f>
        <v>0.40464563353594052</v>
      </c>
      <c r="BR25" s="3">
        <f>+'Indice PondENGHO'!BR23/'Indice PondENGHO'!BR11-1</f>
        <v>0.23793643119829277</v>
      </c>
      <c r="BS25" s="3">
        <f>+'Indice PondENGHO'!BS23/'Indice PondENGHO'!BS11-1</f>
        <v>0.27252916087955859</v>
      </c>
      <c r="BT25" s="3">
        <f>+'Indice PondENGHO'!BT23/'Indice PondENGHO'!BT11-1</f>
        <v>0.53302634791130798</v>
      </c>
      <c r="BU25" s="3">
        <f>+'Indice PondENGHO'!BU23/'Indice PondENGHO'!BU11-1</f>
        <v>0.42664282820171584</v>
      </c>
      <c r="BV25" s="3">
        <f>+'Indice PondENGHO'!BV23/'Indice PondENGHO'!BV11-1</f>
        <v>0.34242405827339861</v>
      </c>
      <c r="BW25" s="3">
        <f>+'Indice PondENGHO'!BW23/'Indice PondENGHO'!BW11-1</f>
        <v>0.58928974391069144</v>
      </c>
      <c r="BX25" s="3">
        <f>+'Indice PondENGHO'!BX23/'Indice PondENGHO'!BX11-1</f>
        <v>0.49561130107401463</v>
      </c>
      <c r="BY25" s="3">
        <f>+'Indice PondENGHO'!BY23/'Indice PondENGHO'!BY11-1</f>
        <v>0.36066618064994116</v>
      </c>
      <c r="BZ25" s="3">
        <f>+'Indice PondENGHO'!BZ23/'Indice PondENGHO'!BZ11-1</f>
        <v>0.28255374189398763</v>
      </c>
      <c r="CA25" s="3">
        <f>+'Indice PondENGHO'!CA23/'Indice PondENGHO'!CA11-1</f>
        <v>0.34691793740496002</v>
      </c>
      <c r="CB25" s="11">
        <f>+'Indice PondENGHO'!CB23/'Indice PondENGHO'!CB11-1</f>
        <v>0.38642496445228658</v>
      </c>
      <c r="CC25" s="3">
        <f>+'Indice PondENGHO'!CC23/'Indice PondENGHO'!CC11-1</f>
        <v>0.40596510141295106</v>
      </c>
      <c r="CD25" s="3">
        <f>+'Indice PondENGHO'!CD23/'Indice PondENGHO'!CD11-1</f>
        <v>0.40596510141295106</v>
      </c>
      <c r="CF25" s="3">
        <f t="shared" si="2"/>
        <v>-1.7157004242818186E-3</v>
      </c>
    </row>
    <row r="26" spans="1:84" x14ac:dyDescent="0.3">
      <c r="A26" s="2">
        <f t="shared" si="0"/>
        <v>43374</v>
      </c>
      <c r="B26" s="1">
        <f t="shared" si="1"/>
        <v>10</v>
      </c>
      <c r="C26" s="1">
        <v>2018</v>
      </c>
      <c r="D26" s="10">
        <f>+'Indice PondENGHO'!D24/'Indice PondENGHO'!D12-1</f>
        <v>0.46611731699118253</v>
      </c>
      <c r="E26" s="3">
        <f>+'Indice PondENGHO'!E24/'Indice PondENGHO'!E12-1</f>
        <v>0.2312692673415162</v>
      </c>
      <c r="F26" s="3">
        <f>+'Indice PondENGHO'!F24/'Indice PondENGHO'!F12-1</f>
        <v>0.30027316237787671</v>
      </c>
      <c r="G26" s="3">
        <f>+'Indice PondENGHO'!G24/'Indice PondENGHO'!G12-1</f>
        <v>0.66407160786043251</v>
      </c>
      <c r="H26" s="3">
        <f>+'Indice PondENGHO'!H24/'Indice PondENGHO'!H12-1</f>
        <v>0.47183220398543524</v>
      </c>
      <c r="I26" s="3">
        <f>+'Indice PondENGHO'!I24/'Indice PondENGHO'!I12-1</f>
        <v>0.3942698639458011</v>
      </c>
      <c r="J26" s="3">
        <f>+'Indice PondENGHO'!J24/'Indice PondENGHO'!J12-1</f>
        <v>0.68664896217545768</v>
      </c>
      <c r="K26" s="3">
        <f>+'Indice PondENGHO'!K24/'Indice PondENGHO'!K12-1</f>
        <v>0.43269037616171535</v>
      </c>
      <c r="L26" s="3">
        <f>+'Indice PondENGHO'!L24/'Indice PondENGHO'!L12-1</f>
        <v>0.38243321957672216</v>
      </c>
      <c r="M26" s="3">
        <f>+'Indice PondENGHO'!M24/'Indice PondENGHO'!M12-1</f>
        <v>0.29917354835780041</v>
      </c>
      <c r="N26" s="3">
        <f>+'Indice PondENGHO'!N24/'Indice PondENGHO'!N12-1</f>
        <v>0.37037138967096173</v>
      </c>
      <c r="O26" s="11">
        <f>+'Indice PondENGHO'!O24/'Indice PondENGHO'!O12-1</f>
        <v>0.44547877349544995</v>
      </c>
      <c r="P26" s="10">
        <f>+'Indice PondENGHO'!P24/'Indice PondENGHO'!P12-1</f>
        <v>0.46561232334438363</v>
      </c>
      <c r="Q26" s="3">
        <f>+'Indice PondENGHO'!Q24/'Indice PondENGHO'!Q12-1</f>
        <v>0.22945820069179002</v>
      </c>
      <c r="R26" s="3">
        <f>+'Indice PondENGHO'!R24/'Indice PondENGHO'!R12-1</f>
        <v>0.30512741340840877</v>
      </c>
      <c r="S26" s="3">
        <f>+'Indice PondENGHO'!S24/'Indice PondENGHO'!S12-1</f>
        <v>0.66032396071635424</v>
      </c>
      <c r="T26" s="3">
        <f>+'Indice PondENGHO'!T24/'Indice PondENGHO'!T12-1</f>
        <v>0.47492147006949526</v>
      </c>
      <c r="U26" s="3">
        <f>+'Indice PondENGHO'!U24/'Indice PondENGHO'!U12-1</f>
        <v>0.39635646934483115</v>
      </c>
      <c r="V26" s="3">
        <f>+'Indice PondENGHO'!V24/'Indice PondENGHO'!V12-1</f>
        <v>0.68683299905358663</v>
      </c>
      <c r="W26" s="3">
        <f>+'Indice PondENGHO'!W24/'Indice PondENGHO'!W12-1</f>
        <v>0.43240297332750322</v>
      </c>
      <c r="X26" s="3">
        <f>+'Indice PondENGHO'!X24/'Indice PondENGHO'!X12-1</f>
        <v>0.38309789075952594</v>
      </c>
      <c r="Y26" s="3">
        <f>+'Indice PondENGHO'!Y24/'Indice PondENGHO'!Y12-1</f>
        <v>0.30238311952341346</v>
      </c>
      <c r="Z26" s="3">
        <f>+'Indice PondENGHO'!Z24/'Indice PondENGHO'!Z12-1</f>
        <v>0.37045754207609205</v>
      </c>
      <c r="AA26" s="11">
        <f>+'Indice PondENGHO'!AA24/'Indice PondENGHO'!AA12-1</f>
        <v>0.45049296572978315</v>
      </c>
      <c r="AB26" s="10">
        <f>+'Indice PondENGHO'!AB24/'Indice PondENGHO'!AB12-1</f>
        <v>0.46496644349067817</v>
      </c>
      <c r="AC26" s="3">
        <f>+'Indice PondENGHO'!AC24/'Indice PondENGHO'!AC12-1</f>
        <v>0.23011476517822271</v>
      </c>
      <c r="AD26" s="3">
        <f>+'Indice PondENGHO'!AD24/'Indice PondENGHO'!AD12-1</f>
        <v>0.30679110413037014</v>
      </c>
      <c r="AE26" s="3">
        <f>+'Indice PondENGHO'!AE24/'Indice PondENGHO'!AE12-1</f>
        <v>0.65821436602427363</v>
      </c>
      <c r="AF26" s="3">
        <f>+'Indice PondENGHO'!AF24/'Indice PondENGHO'!AF12-1</f>
        <v>0.47696466101644597</v>
      </c>
      <c r="AG26" s="3">
        <f>+'Indice PondENGHO'!AG24/'Indice PondENGHO'!AG12-1</f>
        <v>0.39594896032558391</v>
      </c>
      <c r="AH26" s="3">
        <f>+'Indice PondENGHO'!AH24/'Indice PondENGHO'!AH12-1</f>
        <v>0.68868094003788194</v>
      </c>
      <c r="AI26" s="3">
        <f>+'Indice PondENGHO'!AI24/'Indice PondENGHO'!AI12-1</f>
        <v>0.43362339498017577</v>
      </c>
      <c r="AJ26" s="3">
        <f>+'Indice PondENGHO'!AJ24/'Indice PondENGHO'!AJ12-1</f>
        <v>0.38393835059389203</v>
      </c>
      <c r="AK26" s="3">
        <f>+'Indice PondENGHO'!AK24/'Indice PondENGHO'!AK12-1</f>
        <v>0.30316834979404805</v>
      </c>
      <c r="AL26" s="3">
        <f>+'Indice PondENGHO'!AL24/'Indice PondENGHO'!AL12-1</f>
        <v>0.36848075541717273</v>
      </c>
      <c r="AM26" s="11">
        <f>+'Indice PondENGHO'!AM24/'Indice PondENGHO'!AM12-1</f>
        <v>0.45302976390787975</v>
      </c>
      <c r="AN26" s="10">
        <f>+'Indice PondENGHO'!AN24/'Indice PondENGHO'!AN12-1</f>
        <v>0.46418130492476806</v>
      </c>
      <c r="AO26" s="3">
        <f>+'Indice PondENGHO'!AO24/'Indice PondENGHO'!AO12-1</f>
        <v>0.2296541364701159</v>
      </c>
      <c r="AP26" s="3">
        <f>+'Indice PondENGHO'!AP24/'Indice PondENGHO'!AP12-1</f>
        <v>0.31013641605430275</v>
      </c>
      <c r="AQ26" s="3">
        <f>+'Indice PondENGHO'!AQ24/'Indice PondENGHO'!AQ12-1</f>
        <v>0.65375075374980662</v>
      </c>
      <c r="AR26" s="3">
        <f>+'Indice PondENGHO'!AR24/'Indice PondENGHO'!AR12-1</f>
        <v>0.47764361885754858</v>
      </c>
      <c r="AS26" s="3">
        <f>+'Indice PondENGHO'!AS24/'Indice PondENGHO'!AS12-1</f>
        <v>0.40166111845918362</v>
      </c>
      <c r="AT26" s="3">
        <f>+'Indice PondENGHO'!AT24/'Indice PondENGHO'!AT12-1</f>
        <v>0.68905107959954282</v>
      </c>
      <c r="AU26" s="3">
        <f>+'Indice PondENGHO'!AU24/'Indice PondENGHO'!AU12-1</f>
        <v>0.42939136469742101</v>
      </c>
      <c r="AV26" s="3">
        <f>+'Indice PondENGHO'!AV24/'Indice PondENGHO'!AV12-1</f>
        <v>0.3806926457862676</v>
      </c>
      <c r="AW26" s="3">
        <f>+'Indice PondENGHO'!AW24/'Indice PondENGHO'!AW12-1</f>
        <v>0.30172032061194787</v>
      </c>
      <c r="AX26" s="3">
        <f>+'Indice PondENGHO'!AX24/'Indice PondENGHO'!AX12-1</f>
        <v>0.36884013351536127</v>
      </c>
      <c r="AY26" s="11">
        <f>+'Indice PondENGHO'!AY24/'Indice PondENGHO'!AY12-1</f>
        <v>0.45308038892864011</v>
      </c>
      <c r="AZ26" s="10">
        <f>+'Indice PondENGHO'!AZ24/'Indice PondENGHO'!AZ12-1</f>
        <v>0.46269678408596526</v>
      </c>
      <c r="BA26" s="3">
        <f>+'Indice PondENGHO'!BA24/'Indice PondENGHO'!BA12-1</f>
        <v>0.22826447821314866</v>
      </c>
      <c r="BB26" s="3">
        <f>+'Indice PondENGHO'!BB24/'Indice PondENGHO'!BB12-1</f>
        <v>0.31417882977620293</v>
      </c>
      <c r="BC26" s="3">
        <f>+'Indice PondENGHO'!BC24/'Indice PondENGHO'!BC12-1</f>
        <v>0.64309189510037323</v>
      </c>
      <c r="BD26" s="3">
        <f>+'Indice PondENGHO'!BD24/'Indice PondENGHO'!BD12-1</f>
        <v>0.47957284454534466</v>
      </c>
      <c r="BE26" s="3">
        <f>+'Indice PondENGHO'!BE24/'Indice PondENGHO'!BE12-1</f>
        <v>0.40632126803410329</v>
      </c>
      <c r="BF26" s="3">
        <f>+'Indice PondENGHO'!BF24/'Indice PondENGHO'!BF12-1</f>
        <v>0.68972625666424703</v>
      </c>
      <c r="BG26" s="3">
        <f>+'Indice PondENGHO'!BG24/'Indice PondENGHO'!BG12-1</f>
        <v>0.4278200175749407</v>
      </c>
      <c r="BH26" s="3">
        <f>+'Indice PondENGHO'!BH24/'Indice PondENGHO'!BH12-1</f>
        <v>0.37815820991696869</v>
      </c>
      <c r="BI26" s="3">
        <f>+'Indice PondENGHO'!BI24/'Indice PondENGHO'!BI12-1</f>
        <v>0.3042096628256179</v>
      </c>
      <c r="BJ26" s="3">
        <f>+'Indice PondENGHO'!BJ24/'Indice PondENGHO'!BJ12-1</f>
        <v>0.36694658181173523</v>
      </c>
      <c r="BK26" s="11">
        <f>+'Indice PondENGHO'!BK24/'Indice PondENGHO'!BK12-1</f>
        <v>0.45490691833753383</v>
      </c>
      <c r="BL26" s="10">
        <f>+'Indice PondENGHO'!BL24/'Indice PondENGHO'!BL12-1</f>
        <v>0.45700998259140468</v>
      </c>
      <c r="BM26" s="3">
        <f>+'Indice PondENGHO'!BM24/'Indice PondENGHO'!BM12-1</f>
        <v>0.46033723604382937</v>
      </c>
      <c r="BN26" s="3">
        <f>+'Indice PondENGHO'!BN24/'Indice PondENGHO'!BN12-1</f>
        <v>0.45922186829695932</v>
      </c>
      <c r="BO26" s="3">
        <f>+'Indice PondENGHO'!BO24/'Indice PondENGHO'!BO12-1</f>
        <v>0.46251089885852892</v>
      </c>
      <c r="BP26" s="11">
        <f>+'Indice PondENGHO'!BP24/'Indice PondENGHO'!BP12-1</f>
        <v>0.45920925262012546</v>
      </c>
      <c r="BQ26" s="10">
        <f>+'Indice PondENGHO'!BQ24/'Indice PondENGHO'!BQ12-1</f>
        <v>0.46461725200374637</v>
      </c>
      <c r="BR26" s="3">
        <f>+'Indice PondENGHO'!BR24/'Indice PondENGHO'!BR12-1</f>
        <v>0.22948816574058206</v>
      </c>
      <c r="BS26" s="3">
        <f>+'Indice PondENGHO'!BS24/'Indice PondENGHO'!BS12-1</f>
        <v>0.30847686664592677</v>
      </c>
      <c r="BT26" s="3">
        <f>+'Indice PondENGHO'!BT24/'Indice PondENGHO'!BT12-1</f>
        <v>0.65327142453372389</v>
      </c>
      <c r="BU26" s="3">
        <f>+'Indice PondENGHO'!BU24/'Indice PondENGHO'!BU12-1</f>
        <v>0.47748252284270265</v>
      </c>
      <c r="BV26" s="3">
        <f>+'Indice PondENGHO'!BV24/'Indice PondENGHO'!BV12-1</f>
        <v>0.40142370583722609</v>
      </c>
      <c r="BW26" s="3">
        <f>+'Indice PondENGHO'!BW24/'Indice PondENGHO'!BW12-1</f>
        <v>0.68870662015995499</v>
      </c>
      <c r="BX26" s="3">
        <f>+'Indice PondENGHO'!BX24/'Indice PondENGHO'!BX12-1</f>
        <v>0.4306522404508244</v>
      </c>
      <c r="BY26" s="3">
        <f>+'Indice PondENGHO'!BY24/'Indice PondENGHO'!BY12-1</f>
        <v>0.38080457203684759</v>
      </c>
      <c r="BZ26" s="3">
        <f>+'Indice PondENGHO'!BZ24/'Indice PondENGHO'!BZ12-1</f>
        <v>0.3028856309990664</v>
      </c>
      <c r="CA26" s="3">
        <f>+'Indice PondENGHO'!CA24/'Indice PondENGHO'!CA12-1</f>
        <v>0.36833326377450781</v>
      </c>
      <c r="CB26" s="11">
        <f>+'Indice PondENGHO'!CB24/'Indice PondENGHO'!CB12-1</f>
        <v>0.45264278022665172</v>
      </c>
      <c r="CC26" s="3">
        <f>+'Indice PondENGHO'!CC24/'Indice PondENGHO'!CC12-1</f>
        <v>0.45985345127523858</v>
      </c>
      <c r="CD26" s="3">
        <f>+'Indice PondENGHO'!CD24/'Indice PondENGHO'!CD12-1</f>
        <v>0.45985345127523858</v>
      </c>
      <c r="CF26" s="3">
        <f t="shared" si="2"/>
        <v>-2.1992700287207789E-3</v>
      </c>
    </row>
    <row r="27" spans="1:84" x14ac:dyDescent="0.3">
      <c r="A27" s="2">
        <f t="shared" si="0"/>
        <v>43405</v>
      </c>
      <c r="B27" s="1">
        <f t="shared" si="1"/>
        <v>11</v>
      </c>
      <c r="C27" s="1">
        <v>2018</v>
      </c>
      <c r="D27" s="10">
        <f>+'Indice PondENGHO'!D25/'Indice PondENGHO'!D13-1</f>
        <v>0.49686577264290355</v>
      </c>
      <c r="E27" s="3">
        <f>+'Indice PondENGHO'!E25/'Indice PondENGHO'!E13-1</f>
        <v>0.27346669327914963</v>
      </c>
      <c r="F27" s="3">
        <f>+'Indice PondENGHO'!F25/'Indice PondENGHO'!F13-1</f>
        <v>0.31383121944634551</v>
      </c>
      <c r="G27" s="3">
        <f>+'Indice PondENGHO'!G25/'Indice PondENGHO'!G13-1</f>
        <v>0.67909092066599008</v>
      </c>
      <c r="H27" s="3">
        <f>+'Indice PondENGHO'!H25/'Indice PondENGHO'!H13-1</f>
        <v>0.51010486308193315</v>
      </c>
      <c r="I27" s="3">
        <f>+'Indice PondENGHO'!I25/'Indice PondENGHO'!I13-1</f>
        <v>0.46394548073811359</v>
      </c>
      <c r="J27" s="3">
        <f>+'Indice PondENGHO'!J25/'Indice PondENGHO'!J13-1</f>
        <v>0.6808689625203892</v>
      </c>
      <c r="K27" s="3">
        <f>+'Indice PondENGHO'!K25/'Indice PondENGHO'!K13-1</f>
        <v>0.4614122694178282</v>
      </c>
      <c r="L27" s="3">
        <f>+'Indice PondENGHO'!L25/'Indice PondENGHO'!L13-1</f>
        <v>0.40729088010477033</v>
      </c>
      <c r="M27" s="3">
        <f>+'Indice PondENGHO'!M25/'Indice PondENGHO'!M13-1</f>
        <v>0.31134678939332283</v>
      </c>
      <c r="N27" s="3">
        <f>+'Indice PondENGHO'!N25/'Indice PondENGHO'!N13-1</f>
        <v>0.38079928597079116</v>
      </c>
      <c r="O27" s="11">
        <f>+'Indice PondENGHO'!O25/'Indice PondENGHO'!O13-1</f>
        <v>0.49524233691211927</v>
      </c>
      <c r="P27" s="10">
        <f>+'Indice PondENGHO'!P25/'Indice PondENGHO'!P13-1</f>
        <v>0.49705318665347131</v>
      </c>
      <c r="Q27" s="3">
        <f>+'Indice PondENGHO'!Q25/'Indice PondENGHO'!Q13-1</f>
        <v>0.27196458603637974</v>
      </c>
      <c r="R27" s="3">
        <f>+'Indice PondENGHO'!R25/'Indice PondENGHO'!R13-1</f>
        <v>0.31936850591966293</v>
      </c>
      <c r="S27" s="3">
        <f>+'Indice PondENGHO'!S25/'Indice PondENGHO'!S13-1</f>
        <v>0.67534526167554843</v>
      </c>
      <c r="T27" s="3">
        <f>+'Indice PondENGHO'!T25/'Indice PondENGHO'!T13-1</f>
        <v>0.5139156579340951</v>
      </c>
      <c r="U27" s="3">
        <f>+'Indice PondENGHO'!U25/'Indice PondENGHO'!U13-1</f>
        <v>0.46242586852115264</v>
      </c>
      <c r="V27" s="3">
        <f>+'Indice PondENGHO'!V25/'Indice PondENGHO'!V13-1</f>
        <v>0.68099570149110122</v>
      </c>
      <c r="W27" s="3">
        <f>+'Indice PondENGHO'!W25/'Indice PondENGHO'!W13-1</f>
        <v>0.46352779958451995</v>
      </c>
      <c r="X27" s="3">
        <f>+'Indice PondENGHO'!X25/'Indice PondENGHO'!X13-1</f>
        <v>0.40857357620323942</v>
      </c>
      <c r="Y27" s="3">
        <f>+'Indice PondENGHO'!Y25/'Indice PondENGHO'!Y13-1</f>
        <v>0.31305725989893318</v>
      </c>
      <c r="Z27" s="3">
        <f>+'Indice PondENGHO'!Z25/'Indice PondENGHO'!Z13-1</f>
        <v>0.37997075441319472</v>
      </c>
      <c r="AA27" s="11">
        <f>+'Indice PondENGHO'!AA25/'Indice PondENGHO'!AA13-1</f>
        <v>0.49776393214040304</v>
      </c>
      <c r="AB27" s="10">
        <f>+'Indice PondENGHO'!AB25/'Indice PondENGHO'!AB13-1</f>
        <v>0.49699993028438616</v>
      </c>
      <c r="AC27" s="3">
        <f>+'Indice PondENGHO'!AC25/'Indice PondENGHO'!AC13-1</f>
        <v>0.27211650443519275</v>
      </c>
      <c r="AD27" s="3">
        <f>+'Indice PondENGHO'!AD25/'Indice PondENGHO'!AD13-1</f>
        <v>0.32104014888928467</v>
      </c>
      <c r="AE27" s="3">
        <f>+'Indice PondENGHO'!AE25/'Indice PondENGHO'!AE13-1</f>
        <v>0.67414906081276715</v>
      </c>
      <c r="AF27" s="3">
        <f>+'Indice PondENGHO'!AF25/'Indice PondENGHO'!AF13-1</f>
        <v>0.51545985871568867</v>
      </c>
      <c r="AG27" s="3">
        <f>+'Indice PondENGHO'!AG25/'Indice PondENGHO'!AG13-1</f>
        <v>0.46146863587786524</v>
      </c>
      <c r="AH27" s="3">
        <f>+'Indice PondENGHO'!AH25/'Indice PondENGHO'!AH13-1</f>
        <v>0.6817700124639976</v>
      </c>
      <c r="AI27" s="3">
        <f>+'Indice PondENGHO'!AI25/'Indice PondENGHO'!AI13-1</f>
        <v>0.46585351686479348</v>
      </c>
      <c r="AJ27" s="3">
        <f>+'Indice PondENGHO'!AJ25/'Indice PondENGHO'!AJ13-1</f>
        <v>0.40918386521699279</v>
      </c>
      <c r="AK27" s="3">
        <f>+'Indice PondENGHO'!AK25/'Indice PondENGHO'!AK13-1</f>
        <v>0.31406239324541829</v>
      </c>
      <c r="AL27" s="3">
        <f>+'Indice PondENGHO'!AL25/'Indice PondENGHO'!AL13-1</f>
        <v>0.3787188590019166</v>
      </c>
      <c r="AM27" s="11">
        <f>+'Indice PondENGHO'!AM25/'Indice PondENGHO'!AM13-1</f>
        <v>0.49913863794274738</v>
      </c>
      <c r="AN27" s="10">
        <f>+'Indice PondENGHO'!AN25/'Indice PondENGHO'!AN13-1</f>
        <v>0.49677927733770111</v>
      </c>
      <c r="AO27" s="3">
        <f>+'Indice PondENGHO'!AO25/'Indice PondENGHO'!AO13-1</f>
        <v>0.27186733987873546</v>
      </c>
      <c r="AP27" s="3">
        <f>+'Indice PondENGHO'!AP25/'Indice PondENGHO'!AP13-1</f>
        <v>0.32409746920027427</v>
      </c>
      <c r="AQ27" s="3">
        <f>+'Indice PondENGHO'!AQ25/'Indice PondENGHO'!AQ13-1</f>
        <v>0.67033299541114144</v>
      </c>
      <c r="AR27" s="3">
        <f>+'Indice PondENGHO'!AR25/'Indice PondENGHO'!AR13-1</f>
        <v>0.51635201652214979</v>
      </c>
      <c r="AS27" s="3">
        <f>+'Indice PondENGHO'!AS25/'Indice PondENGHO'!AS13-1</f>
        <v>0.4598576990403529</v>
      </c>
      <c r="AT27" s="3">
        <f>+'Indice PondENGHO'!AT25/'Indice PondENGHO'!AT13-1</f>
        <v>0.68281892621278484</v>
      </c>
      <c r="AU27" s="3">
        <f>+'Indice PondENGHO'!AU25/'Indice PondENGHO'!AU13-1</f>
        <v>0.46182237194779829</v>
      </c>
      <c r="AV27" s="3">
        <f>+'Indice PondENGHO'!AV25/'Indice PondENGHO'!AV13-1</f>
        <v>0.40897857201393539</v>
      </c>
      <c r="AW27" s="3">
        <f>+'Indice PondENGHO'!AW25/'Indice PondENGHO'!AW13-1</f>
        <v>0.31195007838070299</v>
      </c>
      <c r="AX27" s="3">
        <f>+'Indice PondENGHO'!AX25/'Indice PondENGHO'!AX13-1</f>
        <v>0.37885923636791397</v>
      </c>
      <c r="AY27" s="11">
        <f>+'Indice PondENGHO'!AY25/'Indice PondENGHO'!AY13-1</f>
        <v>0.49905636799343411</v>
      </c>
      <c r="AZ27" s="10">
        <f>+'Indice PondENGHO'!AZ25/'Indice PondENGHO'!AZ13-1</f>
        <v>0.49582292691991947</v>
      </c>
      <c r="BA27" s="3">
        <f>+'Indice PondENGHO'!BA25/'Indice PondENGHO'!BA13-1</f>
        <v>0.27120814826308393</v>
      </c>
      <c r="BB27" s="3">
        <f>+'Indice PondENGHO'!BB25/'Indice PondENGHO'!BB13-1</f>
        <v>0.32753447132656932</v>
      </c>
      <c r="BC27" s="3">
        <f>+'Indice PondENGHO'!BC25/'Indice PondENGHO'!BC13-1</f>
        <v>0.65920155996497432</v>
      </c>
      <c r="BD27" s="3">
        <f>+'Indice PondENGHO'!BD25/'Indice PondENGHO'!BD13-1</f>
        <v>0.51963811048368114</v>
      </c>
      <c r="BE27" s="3">
        <f>+'Indice PondENGHO'!BE25/'Indice PondENGHO'!BE13-1</f>
        <v>0.45813954527845557</v>
      </c>
      <c r="BF27" s="3">
        <f>+'Indice PondENGHO'!BF25/'Indice PondENGHO'!BF13-1</f>
        <v>0.6838149738442818</v>
      </c>
      <c r="BG27" s="3">
        <f>+'Indice PondENGHO'!BG25/'Indice PondENGHO'!BG13-1</f>
        <v>0.46266097245955806</v>
      </c>
      <c r="BH27" s="3">
        <f>+'Indice PondENGHO'!BH25/'Indice PondENGHO'!BH13-1</f>
        <v>0.40943114091222577</v>
      </c>
      <c r="BI27" s="3">
        <f>+'Indice PondENGHO'!BI25/'Indice PondENGHO'!BI13-1</f>
        <v>0.31347459342120332</v>
      </c>
      <c r="BJ27" s="3">
        <f>+'Indice PondENGHO'!BJ25/'Indice PondENGHO'!BJ13-1</f>
        <v>0.37834885575585719</v>
      </c>
      <c r="BK27" s="11">
        <f>+'Indice PondENGHO'!BK25/'Indice PondENGHO'!BK13-1</f>
        <v>0.49790941952366885</v>
      </c>
      <c r="BL27" s="10">
        <f>+'Indice PondENGHO'!BL25/'Indice PondENGHO'!BL13-1</f>
        <v>0.48340939822551521</v>
      </c>
      <c r="BM27" s="3">
        <f>+'Indice PondENGHO'!BM25/'Indice PondENGHO'!BM13-1</f>
        <v>0.48610014144592451</v>
      </c>
      <c r="BN27" s="3">
        <f>+'Indice PondENGHO'!BN25/'Indice PondENGHO'!BN13-1</f>
        <v>0.48544137606692384</v>
      </c>
      <c r="BO27" s="3">
        <f>+'Indice PondENGHO'!BO25/'Indice PondENGHO'!BO13-1</f>
        <v>0.48796219060233614</v>
      </c>
      <c r="BP27" s="11">
        <f>+'Indice PondENGHO'!BP25/'Indice PondENGHO'!BP13-1</f>
        <v>0.48469649250504543</v>
      </c>
      <c r="BQ27" s="10">
        <f>+'Indice PondENGHO'!BQ25/'Indice PondENGHO'!BQ13-1</f>
        <v>0.49667323050434553</v>
      </c>
      <c r="BR27" s="3">
        <f>+'Indice PondENGHO'!BR25/'Indice PondENGHO'!BR13-1</f>
        <v>0.27194106753241831</v>
      </c>
      <c r="BS27" s="3">
        <f>+'Indice PondENGHO'!BS25/'Indice PondENGHO'!BS13-1</f>
        <v>0.32230815466468199</v>
      </c>
      <c r="BT27" s="3">
        <f>+'Indice PondENGHO'!BT25/'Indice PondENGHO'!BT13-1</f>
        <v>0.66915869148328078</v>
      </c>
      <c r="BU27" s="3">
        <f>+'Indice PondENGHO'!BU25/'Indice PondENGHO'!BU13-1</f>
        <v>0.51672040196719826</v>
      </c>
      <c r="BV27" s="3">
        <f>+'Indice PondENGHO'!BV25/'Indice PondENGHO'!BV13-1</f>
        <v>0.46003736099423453</v>
      </c>
      <c r="BW27" s="3">
        <f>+'Indice PondENGHO'!BW25/'Indice PondENGHO'!BW13-1</f>
        <v>0.68257448717761648</v>
      </c>
      <c r="BX27" s="3">
        <f>+'Indice PondENGHO'!BX25/'Indice PondENGHO'!BX13-1</f>
        <v>0.46309444450812998</v>
      </c>
      <c r="BY27" s="3">
        <f>+'Indice PondENGHO'!BY25/'Indice PondENGHO'!BY13-1</f>
        <v>0.40894435133276907</v>
      </c>
      <c r="BZ27" s="3">
        <f>+'Indice PondENGHO'!BZ25/'Indice PondENGHO'!BZ13-1</f>
        <v>0.31302990794286156</v>
      </c>
      <c r="CA27" s="3">
        <f>+'Indice PondENGHO'!CA25/'Indice PondENGHO'!CA13-1</f>
        <v>0.37892010660494724</v>
      </c>
      <c r="CB27" s="11">
        <f>+'Indice PondENGHO'!CB25/'Indice PondENGHO'!CB13-1</f>
        <v>0.49809016900048975</v>
      </c>
      <c r="CC27" s="3">
        <f>+'Indice PondENGHO'!CC25/'Indice PondENGHO'!CC13-1</f>
        <v>0.48561640645879578</v>
      </c>
      <c r="CD27" s="3">
        <f>+'Indice PondENGHO'!CD25/'Indice PondENGHO'!CD13-1</f>
        <v>0.48561640645879578</v>
      </c>
      <c r="CF27" s="3">
        <f t="shared" si="2"/>
        <v>-1.2870942795302209E-3</v>
      </c>
    </row>
    <row r="28" spans="1:84" x14ac:dyDescent="0.3">
      <c r="A28" s="2">
        <f t="shared" si="0"/>
        <v>43435</v>
      </c>
      <c r="B28" s="1">
        <f t="shared" si="1"/>
        <v>12</v>
      </c>
      <c r="C28" s="1">
        <v>2018</v>
      </c>
      <c r="D28" s="10">
        <f>+'Indice PondENGHO'!D26/'Indice PondENGHO'!D14-1</f>
        <v>0.51160184378018925</v>
      </c>
      <c r="E28" s="3">
        <f>+'Indice PondENGHO'!E26/'Indice PondENGHO'!E14-1</f>
        <v>0.28449052650660578</v>
      </c>
      <c r="F28" s="3">
        <f>+'Indice PondENGHO'!F26/'Indice PondENGHO'!F14-1</f>
        <v>0.31985638425075091</v>
      </c>
      <c r="G28" s="3">
        <f>+'Indice PondENGHO'!G26/'Indice PondENGHO'!G14-1</f>
        <v>0.47362204415192211</v>
      </c>
      <c r="H28" s="3">
        <f>+'Indice PondENGHO'!H26/'Indice PondENGHO'!H14-1</f>
        <v>0.49652370000718893</v>
      </c>
      <c r="I28" s="3">
        <f>+'Indice PondENGHO'!I26/'Indice PondENGHO'!I14-1</f>
        <v>0.50314759237930495</v>
      </c>
      <c r="J28" s="3">
        <f>+'Indice PondENGHO'!J26/'Indice PondENGHO'!J14-1</f>
        <v>0.66904993638648858</v>
      </c>
      <c r="K28" s="3">
        <f>+'Indice PondENGHO'!K26/'Indice PondENGHO'!K14-1</f>
        <v>0.55089380450362868</v>
      </c>
      <c r="L28" s="3">
        <f>+'Indice PondENGHO'!L26/'Indice PondENGHO'!L14-1</f>
        <v>0.43376335822872836</v>
      </c>
      <c r="M28" s="3">
        <f>+'Indice PondENGHO'!M26/'Indice PondENGHO'!M14-1</f>
        <v>0.32520568421254392</v>
      </c>
      <c r="N28" s="3">
        <f>+'Indice PondENGHO'!N26/'Indice PondENGHO'!N14-1</f>
        <v>0.39424301207087287</v>
      </c>
      <c r="O28" s="11">
        <f>+'Indice PondENGHO'!O26/'Indice PondENGHO'!O14-1</f>
        <v>0.53017639964855734</v>
      </c>
      <c r="P28" s="10">
        <f>+'Indice PondENGHO'!P26/'Indice PondENGHO'!P14-1</f>
        <v>0.51185736831097062</v>
      </c>
      <c r="Q28" s="3">
        <f>+'Indice PondENGHO'!Q26/'Indice PondENGHO'!Q14-1</f>
        <v>0.28273575555832609</v>
      </c>
      <c r="R28" s="3">
        <f>+'Indice PondENGHO'!R26/'Indice PondENGHO'!R14-1</f>
        <v>0.32488477724953757</v>
      </c>
      <c r="S28" s="3">
        <f>+'Indice PondENGHO'!S26/'Indice PondENGHO'!S14-1</f>
        <v>0.466306750110417</v>
      </c>
      <c r="T28" s="3">
        <f>+'Indice PondENGHO'!T26/'Indice PondENGHO'!T14-1</f>
        <v>0.49941103344774262</v>
      </c>
      <c r="U28" s="3">
        <f>+'Indice PondENGHO'!U26/'Indice PondENGHO'!U14-1</f>
        <v>0.50194707217119272</v>
      </c>
      <c r="V28" s="3">
        <f>+'Indice PondENGHO'!V26/'Indice PondENGHO'!V14-1</f>
        <v>0.66871372268274976</v>
      </c>
      <c r="W28" s="3">
        <f>+'Indice PondENGHO'!W26/'Indice PondENGHO'!W14-1</f>
        <v>0.55100148120851222</v>
      </c>
      <c r="X28" s="3">
        <f>+'Indice PondENGHO'!X26/'Indice PondENGHO'!X14-1</f>
        <v>0.43482122787981825</v>
      </c>
      <c r="Y28" s="3">
        <f>+'Indice PondENGHO'!Y26/'Indice PondENGHO'!Y14-1</f>
        <v>0.32960786604623671</v>
      </c>
      <c r="Z28" s="3">
        <f>+'Indice PondENGHO'!Z26/'Indice PondENGHO'!Z14-1</f>
        <v>0.39292315572435377</v>
      </c>
      <c r="AA28" s="11">
        <f>+'Indice PondENGHO'!AA26/'Indice PondENGHO'!AA14-1</f>
        <v>0.53199777399700898</v>
      </c>
      <c r="AB28" s="10">
        <f>+'Indice PondENGHO'!AB26/'Indice PondENGHO'!AB14-1</f>
        <v>0.51209219704573816</v>
      </c>
      <c r="AC28" s="3">
        <f>+'Indice PondENGHO'!AC26/'Indice PondENGHO'!AC14-1</f>
        <v>0.28285010180336423</v>
      </c>
      <c r="AD28" s="3">
        <f>+'Indice PondENGHO'!AD26/'Indice PondENGHO'!AD14-1</f>
        <v>0.32651860449578529</v>
      </c>
      <c r="AE28" s="3">
        <f>+'Indice PondENGHO'!AE26/'Indice PondENGHO'!AE14-1</f>
        <v>0.46101570255467217</v>
      </c>
      <c r="AF28" s="3">
        <f>+'Indice PondENGHO'!AF26/'Indice PondENGHO'!AF14-1</f>
        <v>0.50089860972354527</v>
      </c>
      <c r="AG28" s="3">
        <f>+'Indice PondENGHO'!AG26/'Indice PondENGHO'!AG14-1</f>
        <v>0.50102502422389117</v>
      </c>
      <c r="AH28" s="3">
        <f>+'Indice PondENGHO'!AH26/'Indice PondENGHO'!AH14-1</f>
        <v>0.6668059907071997</v>
      </c>
      <c r="AI28" s="3">
        <f>+'Indice PondENGHO'!AI26/'Indice PondENGHO'!AI14-1</f>
        <v>0.55234562065735116</v>
      </c>
      <c r="AJ28" s="3">
        <f>+'Indice PondENGHO'!AJ26/'Indice PondENGHO'!AJ14-1</f>
        <v>0.43532808804224565</v>
      </c>
      <c r="AK28" s="3">
        <f>+'Indice PondENGHO'!AK26/'Indice PondENGHO'!AK14-1</f>
        <v>0.33106259002796645</v>
      </c>
      <c r="AL28" s="3">
        <f>+'Indice PondENGHO'!AL26/'Indice PondENGHO'!AL14-1</f>
        <v>0.39102577600273425</v>
      </c>
      <c r="AM28" s="11">
        <f>+'Indice PondENGHO'!AM26/'Indice PondENGHO'!AM14-1</f>
        <v>0.53266702178094372</v>
      </c>
      <c r="AN28" s="10">
        <f>+'Indice PondENGHO'!AN26/'Indice PondENGHO'!AN14-1</f>
        <v>0.51211880019129885</v>
      </c>
      <c r="AO28" s="3">
        <f>+'Indice PondENGHO'!AO26/'Indice PondENGHO'!AO14-1</f>
        <v>0.28251848846430483</v>
      </c>
      <c r="AP28" s="3">
        <f>+'Indice PondENGHO'!AP26/'Indice PondENGHO'!AP14-1</f>
        <v>0.32873021663937529</v>
      </c>
      <c r="AQ28" s="3">
        <f>+'Indice PondENGHO'!AQ26/'Indice PondENGHO'!AQ14-1</f>
        <v>0.46068122547672075</v>
      </c>
      <c r="AR28" s="3">
        <f>+'Indice PondENGHO'!AR26/'Indice PondENGHO'!AR14-1</f>
        <v>0.50173265168288461</v>
      </c>
      <c r="AS28" s="3">
        <f>+'Indice PondENGHO'!AS26/'Indice PondENGHO'!AS14-1</f>
        <v>0.50094113460510115</v>
      </c>
      <c r="AT28" s="3">
        <f>+'Indice PondENGHO'!AT26/'Indice PondENGHO'!AT14-1</f>
        <v>0.66872646857331608</v>
      </c>
      <c r="AU28" s="3">
        <f>+'Indice PondENGHO'!AU26/'Indice PondENGHO'!AU14-1</f>
        <v>0.54842863129284058</v>
      </c>
      <c r="AV28" s="3">
        <f>+'Indice PondENGHO'!AV26/'Indice PondENGHO'!AV14-1</f>
        <v>0.43510273687527135</v>
      </c>
      <c r="AW28" s="3">
        <f>+'Indice PondENGHO'!AW26/'Indice PondENGHO'!AW14-1</f>
        <v>0.32837368192524363</v>
      </c>
      <c r="AX28" s="3">
        <f>+'Indice PondENGHO'!AX26/'Indice PondENGHO'!AX14-1</f>
        <v>0.39057538373294687</v>
      </c>
      <c r="AY28" s="11">
        <f>+'Indice PondENGHO'!AY26/'Indice PondENGHO'!AY14-1</f>
        <v>0.53347266392058135</v>
      </c>
      <c r="AZ28" s="10">
        <f>+'Indice PondENGHO'!AZ26/'Indice PondENGHO'!AZ14-1</f>
        <v>0.51151200916491413</v>
      </c>
      <c r="BA28" s="3">
        <f>+'Indice PondENGHO'!BA26/'Indice PondENGHO'!BA14-1</f>
        <v>0.28161604778981308</v>
      </c>
      <c r="BB28" s="3">
        <f>+'Indice PondENGHO'!BB26/'Indice PondENGHO'!BB14-1</f>
        <v>0.33132601594146083</v>
      </c>
      <c r="BC28" s="3">
        <f>+'Indice PondENGHO'!BC26/'Indice PondENGHO'!BC14-1</f>
        <v>0.45470567514746385</v>
      </c>
      <c r="BD28" s="3">
        <f>+'Indice PondENGHO'!BD26/'Indice PondENGHO'!BD14-1</f>
        <v>0.50347370464059504</v>
      </c>
      <c r="BE28" s="3">
        <f>+'Indice PondENGHO'!BE26/'Indice PondENGHO'!BE14-1</f>
        <v>0.50030277968045356</v>
      </c>
      <c r="BF28" s="3">
        <f>+'Indice PondENGHO'!BF26/'Indice PondENGHO'!BF14-1</f>
        <v>0.66942818413627281</v>
      </c>
      <c r="BG28" s="3">
        <f>+'Indice PondENGHO'!BG26/'Indice PondENGHO'!BG14-1</f>
        <v>0.54714432795543044</v>
      </c>
      <c r="BH28" s="3">
        <f>+'Indice PondENGHO'!BH26/'Indice PondENGHO'!BH14-1</f>
        <v>0.43524885105450184</v>
      </c>
      <c r="BI28" s="3">
        <f>+'Indice PondENGHO'!BI26/'Indice PondENGHO'!BI14-1</f>
        <v>0.33313708429747746</v>
      </c>
      <c r="BJ28" s="3">
        <f>+'Indice PondENGHO'!BJ26/'Indice PondENGHO'!BJ14-1</f>
        <v>0.38900684617570058</v>
      </c>
      <c r="BK28" s="11">
        <f>+'Indice PondENGHO'!BK26/'Indice PondENGHO'!BK14-1</f>
        <v>0.53369173393653369</v>
      </c>
      <c r="BL28" s="10">
        <f>+'Indice PondENGHO'!BL26/'Indice PondENGHO'!BL14-1</f>
        <v>0.47707281023023129</v>
      </c>
      <c r="BM28" s="3">
        <f>+'Indice PondENGHO'!BM26/'Indice PondENGHO'!BM14-1</f>
        <v>0.47769259800482367</v>
      </c>
      <c r="BN28" s="3">
        <f>+'Indice PondENGHO'!BN26/'Indice PondENGHO'!BN14-1</f>
        <v>0.47703138180040483</v>
      </c>
      <c r="BO28" s="3">
        <f>+'Indice PondENGHO'!BO26/'Indice PondENGHO'!BO14-1</f>
        <v>0.48010460779593567</v>
      </c>
      <c r="BP28" s="11">
        <f>+'Indice PondENGHO'!BP26/'Indice PondENGHO'!BP14-1</f>
        <v>0.47613848981699336</v>
      </c>
      <c r="BQ28" s="10">
        <f>+'Indice PondENGHO'!BQ26/'Indice PondENGHO'!BQ14-1</f>
        <v>0.51183399874226865</v>
      </c>
      <c r="BR28" s="3">
        <f>+'Indice PondENGHO'!BR26/'Indice PondENGHO'!BR14-1</f>
        <v>0.28260420018241827</v>
      </c>
      <c r="BS28" s="3">
        <f>+'Indice PondENGHO'!BS26/'Indice PondENGHO'!BS14-1</f>
        <v>0.32719570003485843</v>
      </c>
      <c r="BT28" s="3">
        <f>+'Indice PondENGHO'!BT26/'Indice PondENGHO'!BT14-1</f>
        <v>0.46115860755755955</v>
      </c>
      <c r="BU28" s="3">
        <f>+'Indice PondENGHO'!BU26/'Indice PondENGHO'!BU14-1</f>
        <v>0.50157527911754474</v>
      </c>
      <c r="BV28" s="3">
        <f>+'Indice PondENGHO'!BV26/'Indice PondENGHO'!BV14-1</f>
        <v>0.50097992945271752</v>
      </c>
      <c r="BW28" s="3">
        <f>+'Indice PondENGHO'!BW26/'Indice PondENGHO'!BW14-1</f>
        <v>0.66869115330658935</v>
      </c>
      <c r="BX28" s="3">
        <f>+'Indice PondENGHO'!BX26/'Indice PondENGHO'!BX14-1</f>
        <v>0.54954063129311215</v>
      </c>
      <c r="BY28" s="3">
        <f>+'Indice PondENGHO'!BY26/'Indice PondENGHO'!BY14-1</f>
        <v>0.43501249610370274</v>
      </c>
      <c r="BZ28" s="3">
        <f>+'Indice PondENGHO'!BZ26/'Indice PondENGHO'!BZ14-1</f>
        <v>0.33069345126608107</v>
      </c>
      <c r="CA28" s="3">
        <f>+'Indice PondENGHO'!CA26/'Indice PondENGHO'!CA14-1</f>
        <v>0.39058815212886944</v>
      </c>
      <c r="CB28" s="11">
        <f>+'Indice PondENGHO'!CB26/'Indice PondENGHO'!CB14-1</f>
        <v>0.53288972772785459</v>
      </c>
      <c r="CC28" s="3">
        <f>+'Indice PondENGHO'!CC26/'Indice PondENGHO'!CC14-1</f>
        <v>0.47753426067260873</v>
      </c>
      <c r="CD28" s="3">
        <f>+'Indice PondENGHO'!CD26/'Indice PondENGHO'!CD14-1</f>
        <v>0.4775344731864013</v>
      </c>
      <c r="CF28" s="3">
        <f t="shared" si="2"/>
        <v>9.3432041323793236E-4</v>
      </c>
    </row>
    <row r="29" spans="1:84" x14ac:dyDescent="0.3">
      <c r="A29" s="2">
        <f t="shared" si="0"/>
        <v>43466</v>
      </c>
      <c r="B29" s="1">
        <f t="shared" si="1"/>
        <v>1</v>
      </c>
      <c r="C29" s="1">
        <v>2019</v>
      </c>
      <c r="D29" s="10">
        <f>+'Indice PondENGHO'!D27/'Indice PondENGHO'!D15-1</f>
        <v>0.53214515702012122</v>
      </c>
      <c r="E29" s="3">
        <f>+'Indice PondENGHO'!E27/'Indice PondENGHO'!E15-1</f>
        <v>0.29755592833982836</v>
      </c>
      <c r="F29" s="3">
        <f>+'Indice PondENGHO'!F27/'Indice PondENGHO'!F15-1</f>
        <v>0.32271744950253667</v>
      </c>
      <c r="G29" s="3">
        <f>+'Indice PondENGHO'!G27/'Indice PondENGHO'!G15-1</f>
        <v>0.49923518866100847</v>
      </c>
      <c r="H29" s="3">
        <f>+'Indice PondENGHO'!H27/'Indice PondENGHO'!H15-1</f>
        <v>0.52144705696895377</v>
      </c>
      <c r="I29" s="3">
        <f>+'Indice PondENGHO'!I27/'Indice PondENGHO'!I15-1</f>
        <v>0.52542245286909983</v>
      </c>
      <c r="J29" s="3">
        <f>+'Indice PondENGHO'!J27/'Indice PondENGHO'!J15-1</f>
        <v>0.66555058842641568</v>
      </c>
      <c r="K29" s="3">
        <f>+'Indice PondENGHO'!K27/'Indice PondENGHO'!K15-1</f>
        <v>0.63209902572431242</v>
      </c>
      <c r="L29" s="3">
        <f>+'Indice PondENGHO'!L27/'Indice PondENGHO'!L15-1</f>
        <v>0.43731608311209791</v>
      </c>
      <c r="M29" s="3">
        <f>+'Indice PondENGHO'!M27/'Indice PondENGHO'!M15-1</f>
        <v>0.32564772010324061</v>
      </c>
      <c r="N29" s="3">
        <f>+'Indice PondENGHO'!N27/'Indice PondENGHO'!N15-1</f>
        <v>0.40967146498954343</v>
      </c>
      <c r="O29" s="11">
        <f>+'Indice PondENGHO'!O27/'Indice PondENGHO'!O15-1</f>
        <v>0.55319900099868979</v>
      </c>
      <c r="P29" s="10">
        <f>+'Indice PondENGHO'!P27/'Indice PondENGHO'!P15-1</f>
        <v>0.53174580382061842</v>
      </c>
      <c r="Q29" s="3">
        <f>+'Indice PondENGHO'!Q27/'Indice PondENGHO'!Q15-1</f>
        <v>0.29687824730511347</v>
      </c>
      <c r="R29" s="3">
        <f>+'Indice PondENGHO'!R27/'Indice PondENGHO'!R15-1</f>
        <v>0.32670141537418429</v>
      </c>
      <c r="S29" s="3">
        <f>+'Indice PondENGHO'!S27/'Indice PondENGHO'!S15-1</f>
        <v>0.4935749929197899</v>
      </c>
      <c r="T29" s="3">
        <f>+'Indice PondENGHO'!T27/'Indice PondENGHO'!T15-1</f>
        <v>0.52410974442013258</v>
      </c>
      <c r="U29" s="3">
        <f>+'Indice PondENGHO'!U27/'Indice PondENGHO'!U15-1</f>
        <v>0.52207117335605457</v>
      </c>
      <c r="V29" s="3">
        <f>+'Indice PondENGHO'!V27/'Indice PondENGHO'!V15-1</f>
        <v>0.66780756587246781</v>
      </c>
      <c r="W29" s="3">
        <f>+'Indice PondENGHO'!W27/'Indice PondENGHO'!W15-1</f>
        <v>0.63394885574614812</v>
      </c>
      <c r="X29" s="3">
        <f>+'Indice PondENGHO'!X27/'Indice PondENGHO'!X15-1</f>
        <v>0.43739251278293279</v>
      </c>
      <c r="Y29" s="3">
        <f>+'Indice PondENGHO'!Y27/'Indice PondENGHO'!Y15-1</f>
        <v>0.3291596893229809</v>
      </c>
      <c r="Z29" s="3">
        <f>+'Indice PondENGHO'!Z27/'Indice PondENGHO'!Z15-1</f>
        <v>0.4065116032153655</v>
      </c>
      <c r="AA29" s="11">
        <f>+'Indice PondENGHO'!AA27/'Indice PondENGHO'!AA15-1</f>
        <v>0.55181606060787081</v>
      </c>
      <c r="AB29" s="10">
        <f>+'Indice PondENGHO'!AB27/'Indice PondENGHO'!AB15-1</f>
        <v>0.53124992424850315</v>
      </c>
      <c r="AC29" s="3">
        <f>+'Indice PondENGHO'!AC27/'Indice PondENGHO'!AC15-1</f>
        <v>0.29626394896569286</v>
      </c>
      <c r="AD29" s="3">
        <f>+'Indice PondENGHO'!AD27/'Indice PondENGHO'!AD15-1</f>
        <v>0.32712328039953897</v>
      </c>
      <c r="AE29" s="3">
        <f>+'Indice PondENGHO'!AE27/'Indice PondENGHO'!AE15-1</f>
        <v>0.48932688334084307</v>
      </c>
      <c r="AF29" s="3">
        <f>+'Indice PondENGHO'!AF27/'Indice PondENGHO'!AF15-1</f>
        <v>0.52550722179984199</v>
      </c>
      <c r="AG29" s="3">
        <f>+'Indice PondENGHO'!AG27/'Indice PondENGHO'!AG15-1</f>
        <v>0.52026605882761556</v>
      </c>
      <c r="AH29" s="3">
        <f>+'Indice PondENGHO'!AH27/'Indice PondENGHO'!AH15-1</f>
        <v>0.6680581263861709</v>
      </c>
      <c r="AI29" s="3">
        <f>+'Indice PondENGHO'!AI27/'Indice PondENGHO'!AI15-1</f>
        <v>0.63603245496468164</v>
      </c>
      <c r="AJ29" s="3">
        <f>+'Indice PondENGHO'!AJ27/'Indice PondENGHO'!AJ15-1</f>
        <v>0.43747310148471108</v>
      </c>
      <c r="AK29" s="3">
        <f>+'Indice PondENGHO'!AK27/'Indice PondENGHO'!AK15-1</f>
        <v>0.32991341414802822</v>
      </c>
      <c r="AL29" s="3">
        <f>+'Indice PondENGHO'!AL27/'Indice PondENGHO'!AL15-1</f>
        <v>0.40183059364563367</v>
      </c>
      <c r="AM29" s="11">
        <f>+'Indice PondENGHO'!AM27/'Indice PondENGHO'!AM15-1</f>
        <v>0.55119114239787281</v>
      </c>
      <c r="AN29" s="10">
        <f>+'Indice PondENGHO'!AN27/'Indice PondENGHO'!AN15-1</f>
        <v>0.5308264016378379</v>
      </c>
      <c r="AO29" s="3">
        <f>+'Indice PondENGHO'!AO27/'Indice PondENGHO'!AO15-1</f>
        <v>0.29642737654962881</v>
      </c>
      <c r="AP29" s="3">
        <f>+'Indice PondENGHO'!AP27/'Indice PondENGHO'!AP15-1</f>
        <v>0.3308820156672776</v>
      </c>
      <c r="AQ29" s="3">
        <f>+'Indice PondENGHO'!AQ27/'Indice PondENGHO'!AQ15-1</f>
        <v>0.48761050157992614</v>
      </c>
      <c r="AR29" s="3">
        <f>+'Indice PondENGHO'!AR27/'Indice PondENGHO'!AR15-1</f>
        <v>0.52622249435930146</v>
      </c>
      <c r="AS29" s="3">
        <f>+'Indice PondENGHO'!AS27/'Indice PondENGHO'!AS15-1</f>
        <v>0.51683429148541293</v>
      </c>
      <c r="AT29" s="3">
        <f>+'Indice PondENGHO'!AT27/'Indice PondENGHO'!AT15-1</f>
        <v>0.67226018190198444</v>
      </c>
      <c r="AU29" s="3">
        <f>+'Indice PondENGHO'!AU27/'Indice PondENGHO'!AU15-1</f>
        <v>0.63288545838914989</v>
      </c>
      <c r="AV29" s="3">
        <f>+'Indice PondENGHO'!AV27/'Indice PondENGHO'!AV15-1</f>
        <v>0.43634230370615934</v>
      </c>
      <c r="AW29" s="3">
        <f>+'Indice PondENGHO'!AW27/'Indice PondENGHO'!AW15-1</f>
        <v>0.32830740251267598</v>
      </c>
      <c r="AX29" s="3">
        <f>+'Indice PondENGHO'!AX27/'Indice PondENGHO'!AX15-1</f>
        <v>0.400398806429761</v>
      </c>
      <c r="AY29" s="11">
        <f>+'Indice PondENGHO'!AY27/'Indice PondENGHO'!AY15-1</f>
        <v>0.55110105614056071</v>
      </c>
      <c r="AZ29" s="10">
        <f>+'Indice PondENGHO'!AZ27/'Indice PondENGHO'!AZ15-1</f>
        <v>0.52956130173116067</v>
      </c>
      <c r="BA29" s="3">
        <f>+'Indice PondENGHO'!BA27/'Indice PondENGHO'!BA15-1</f>
        <v>0.29669559727664896</v>
      </c>
      <c r="BB29" s="3">
        <f>+'Indice PondENGHO'!BB27/'Indice PondENGHO'!BB15-1</f>
        <v>0.33426316808056988</v>
      </c>
      <c r="BC29" s="3">
        <f>+'Indice PondENGHO'!BC27/'Indice PondENGHO'!BC15-1</f>
        <v>0.48203006383817915</v>
      </c>
      <c r="BD29" s="3">
        <f>+'Indice PondENGHO'!BD27/'Indice PondENGHO'!BD15-1</f>
        <v>0.52728871644587971</v>
      </c>
      <c r="BE29" s="3">
        <f>+'Indice PondENGHO'!BE27/'Indice PondENGHO'!BE15-1</f>
        <v>0.51308616571484889</v>
      </c>
      <c r="BF29" s="3">
        <f>+'Indice PondENGHO'!BF27/'Indice PondENGHO'!BF15-1</f>
        <v>0.67522714465464673</v>
      </c>
      <c r="BG29" s="3">
        <f>+'Indice PondENGHO'!BG27/'Indice PondENGHO'!BG15-1</f>
        <v>0.63299335388367006</v>
      </c>
      <c r="BH29" s="3">
        <f>+'Indice PondENGHO'!BH27/'Indice PondENGHO'!BH15-1</f>
        <v>0.43447341958967756</v>
      </c>
      <c r="BI29" s="3">
        <f>+'Indice PondENGHO'!BI27/'Indice PondENGHO'!BI15-1</f>
        <v>0.33456453684262644</v>
      </c>
      <c r="BJ29" s="3">
        <f>+'Indice PondENGHO'!BJ27/'Indice PondENGHO'!BJ15-1</f>
        <v>0.39624028400898537</v>
      </c>
      <c r="BK29" s="11">
        <f>+'Indice PondENGHO'!BK27/'Indice PondENGHO'!BK15-1</f>
        <v>0.54827302606591299</v>
      </c>
      <c r="BL29" s="10">
        <f>+'Indice PondENGHO'!BL27/'Indice PondENGHO'!BL15-1</f>
        <v>0.49507328952144336</v>
      </c>
      <c r="BM29" s="3">
        <f>+'Indice PondENGHO'!BM27/'Indice PondENGHO'!BM15-1</f>
        <v>0.49510910418290544</v>
      </c>
      <c r="BN29" s="3">
        <f>+'Indice PondENGHO'!BN27/'Indice PondENGHO'!BN15-1</f>
        <v>0.49403294231779227</v>
      </c>
      <c r="BO29" s="3">
        <f>+'Indice PondENGHO'!BO27/'Indice PondENGHO'!BO15-1</f>
        <v>0.49619026596671012</v>
      </c>
      <c r="BP29" s="11">
        <f>+'Indice PondENGHO'!BP27/'Indice PondENGHO'!BP15-1</f>
        <v>0.49117731690668442</v>
      </c>
      <c r="BQ29" s="10">
        <f>+'Indice PondENGHO'!BQ27/'Indice PondENGHO'!BQ15-1</f>
        <v>0.53103304952562747</v>
      </c>
      <c r="BR29" s="3">
        <f>+'Indice PondENGHO'!BR27/'Indice PondENGHO'!BR15-1</f>
        <v>0.29671662118031117</v>
      </c>
      <c r="BS29" s="3">
        <f>+'Indice PondENGHO'!BS27/'Indice PondENGHO'!BS15-1</f>
        <v>0.32932270429783195</v>
      </c>
      <c r="BT29" s="3">
        <f>+'Indice PondENGHO'!BT27/'Indice PondENGHO'!BT15-1</f>
        <v>0.48838092687267554</v>
      </c>
      <c r="BU29" s="3">
        <f>+'Indice PondENGHO'!BU27/'Indice PondENGHO'!BU15-1</f>
        <v>0.52586772213929267</v>
      </c>
      <c r="BV29" s="3">
        <f>+'Indice PondENGHO'!BV27/'Indice PondENGHO'!BV15-1</f>
        <v>0.51713986704327697</v>
      </c>
      <c r="BW29" s="3">
        <f>+'Indice PondENGHO'!BW27/'Indice PondENGHO'!BW15-1</f>
        <v>0.67141806930583114</v>
      </c>
      <c r="BX29" s="3">
        <f>+'Indice PondENGHO'!BX27/'Indice PondENGHO'!BX15-1</f>
        <v>0.63362175890312544</v>
      </c>
      <c r="BY29" s="3">
        <f>+'Indice PondENGHO'!BY27/'Indice PondENGHO'!BY15-1</f>
        <v>0.43608532219771012</v>
      </c>
      <c r="BZ29" s="3">
        <f>+'Indice PondENGHO'!BZ27/'Indice PondENGHO'!BZ15-1</f>
        <v>0.33101080638692015</v>
      </c>
      <c r="CA29" s="3">
        <f>+'Indice PondENGHO'!CA27/'Indice PondENGHO'!CA15-1</f>
        <v>0.40041878451336621</v>
      </c>
      <c r="CB29" s="11">
        <f>+'Indice PondENGHO'!CB27/'Indice PondENGHO'!CB15-1</f>
        <v>0.55037037607703798</v>
      </c>
      <c r="CC29" s="3">
        <f>+'Indice PondENGHO'!CC27/'Indice PondENGHO'!CC15-1</f>
        <v>0.49388193555680004</v>
      </c>
      <c r="CD29" s="3">
        <f>+'Indice PondENGHO'!CD27/'Indice PondENGHO'!CD15-1</f>
        <v>0.49388193555680004</v>
      </c>
      <c r="CF29" s="3">
        <f t="shared" si="2"/>
        <v>3.8959726147589357E-3</v>
      </c>
    </row>
    <row r="30" spans="1:84" x14ac:dyDescent="0.3">
      <c r="A30" s="2">
        <f t="shared" si="0"/>
        <v>43497</v>
      </c>
      <c r="B30" s="1">
        <f t="shared" si="1"/>
        <v>2</v>
      </c>
      <c r="C30" s="1">
        <v>2019</v>
      </c>
      <c r="D30" s="10">
        <f>+'Indice PondENGHO'!D28/'Indice PondENGHO'!D16-1</f>
        <v>0.58829198705342622</v>
      </c>
      <c r="E30" s="3">
        <f>+'Indice PondENGHO'!E28/'Indice PondENGHO'!E16-1</f>
        <v>0.30588525109971809</v>
      </c>
      <c r="F30" s="3">
        <f>+'Indice PondENGHO'!F28/'Indice PondENGHO'!F16-1</f>
        <v>0.34473385597257211</v>
      </c>
      <c r="G30" s="3">
        <f>+'Indice PondENGHO'!G28/'Indice PondENGHO'!G16-1</f>
        <v>0.54509589431718286</v>
      </c>
      <c r="H30" s="3">
        <f>+'Indice PondENGHO'!H28/'Indice PondENGHO'!H16-1</f>
        <v>0.53948358079879166</v>
      </c>
      <c r="I30" s="3">
        <f>+'Indice PondENGHO'!I28/'Indice PondENGHO'!I16-1</f>
        <v>0.53713934604971003</v>
      </c>
      <c r="J30" s="3">
        <f>+'Indice PondENGHO'!J28/'Indice PondENGHO'!J16-1</f>
        <v>0.629338467304011</v>
      </c>
      <c r="K30" s="3">
        <f>+'Indice PondENGHO'!K28/'Indice PondENGHO'!K16-1</f>
        <v>0.50833737999310968</v>
      </c>
      <c r="L30" s="3">
        <f>+'Indice PondENGHO'!L28/'Indice PondENGHO'!L16-1</f>
        <v>0.4537830422859328</v>
      </c>
      <c r="M30" s="3">
        <f>+'Indice PondENGHO'!M28/'Indice PondENGHO'!M16-1</f>
        <v>0.32432891599537217</v>
      </c>
      <c r="N30" s="3">
        <f>+'Indice PondENGHO'!N28/'Indice PondENGHO'!N16-1</f>
        <v>0.42753192730132605</v>
      </c>
      <c r="O30" s="11">
        <f>+'Indice PondENGHO'!O28/'Indice PondENGHO'!O16-1</f>
        <v>0.57595379044462947</v>
      </c>
      <c r="P30" s="10">
        <f>+'Indice PondENGHO'!P28/'Indice PondENGHO'!P16-1</f>
        <v>0.58670146978482829</v>
      </c>
      <c r="Q30" s="3">
        <f>+'Indice PondENGHO'!Q28/'Indice PondENGHO'!Q16-1</f>
        <v>0.30505487228463446</v>
      </c>
      <c r="R30" s="3">
        <f>+'Indice PondENGHO'!R28/'Indice PondENGHO'!R16-1</f>
        <v>0.34730815368865975</v>
      </c>
      <c r="S30" s="3">
        <f>+'Indice PondENGHO'!S28/'Indice PondENGHO'!S16-1</f>
        <v>0.53497134124537316</v>
      </c>
      <c r="T30" s="3">
        <f>+'Indice PondENGHO'!T28/'Indice PondENGHO'!T16-1</f>
        <v>0.54077685027223565</v>
      </c>
      <c r="U30" s="3">
        <f>+'Indice PondENGHO'!U28/'Indice PondENGHO'!U16-1</f>
        <v>0.53450639512939979</v>
      </c>
      <c r="V30" s="3">
        <f>+'Indice PondENGHO'!V28/'Indice PondENGHO'!V16-1</f>
        <v>0.6308261072383019</v>
      </c>
      <c r="W30" s="3">
        <f>+'Indice PondENGHO'!W28/'Indice PondENGHO'!W16-1</f>
        <v>0.51223070426767237</v>
      </c>
      <c r="X30" s="3">
        <f>+'Indice PondENGHO'!X28/'Indice PondENGHO'!X16-1</f>
        <v>0.45313713778850162</v>
      </c>
      <c r="Y30" s="3">
        <f>+'Indice PondENGHO'!Y28/'Indice PondENGHO'!Y16-1</f>
        <v>0.32917411757248205</v>
      </c>
      <c r="Z30" s="3">
        <f>+'Indice PondENGHO'!Z28/'Indice PondENGHO'!Z16-1</f>
        <v>0.42517499645295564</v>
      </c>
      <c r="AA30" s="11">
        <f>+'Indice PondENGHO'!AA28/'Indice PondENGHO'!AA16-1</f>
        <v>0.57254211034562807</v>
      </c>
      <c r="AB30" s="10">
        <f>+'Indice PondENGHO'!AB28/'Indice PondENGHO'!AB16-1</f>
        <v>0.58528670197617094</v>
      </c>
      <c r="AC30" s="3">
        <f>+'Indice PondENGHO'!AC28/'Indice PondENGHO'!AC16-1</f>
        <v>0.30448732805416112</v>
      </c>
      <c r="AD30" s="3">
        <f>+'Indice PondENGHO'!AD28/'Indice PondENGHO'!AD16-1</f>
        <v>0.34742564475358106</v>
      </c>
      <c r="AE30" s="3">
        <f>+'Indice PondENGHO'!AE28/'Indice PondENGHO'!AE16-1</f>
        <v>0.52690222564964873</v>
      </c>
      <c r="AF30" s="3">
        <f>+'Indice PondENGHO'!AF28/'Indice PondENGHO'!AF16-1</f>
        <v>0.54158663214655056</v>
      </c>
      <c r="AG30" s="3">
        <f>+'Indice PondENGHO'!AG28/'Indice PondENGHO'!AG16-1</f>
        <v>0.53293423873786461</v>
      </c>
      <c r="AH30" s="3">
        <f>+'Indice PondENGHO'!AH28/'Indice PondENGHO'!AH16-1</f>
        <v>0.6297486161872512</v>
      </c>
      <c r="AI30" s="3">
        <f>+'Indice PondENGHO'!AI28/'Indice PondENGHO'!AI16-1</f>
        <v>0.51502208425687934</v>
      </c>
      <c r="AJ30" s="3">
        <f>+'Indice PondENGHO'!AJ28/'Indice PondENGHO'!AJ16-1</f>
        <v>0.45265402859920911</v>
      </c>
      <c r="AK30" s="3">
        <f>+'Indice PondENGHO'!AK28/'Indice PondENGHO'!AK16-1</f>
        <v>0.3308098445973604</v>
      </c>
      <c r="AL30" s="3">
        <f>+'Indice PondENGHO'!AL28/'Indice PondENGHO'!AL16-1</f>
        <v>0.4227747077166375</v>
      </c>
      <c r="AM30" s="11">
        <f>+'Indice PondENGHO'!AM28/'Indice PondENGHO'!AM16-1</f>
        <v>0.57090852680731441</v>
      </c>
      <c r="AN30" s="10">
        <f>+'Indice PondENGHO'!AN28/'Indice PondENGHO'!AN16-1</f>
        <v>0.58341468999234936</v>
      </c>
      <c r="AO30" s="3">
        <f>+'Indice PondENGHO'!AO28/'Indice PondENGHO'!AO16-1</f>
        <v>0.30469934244366192</v>
      </c>
      <c r="AP30" s="3">
        <f>+'Indice PondENGHO'!AP28/'Indice PondENGHO'!AP16-1</f>
        <v>0.35102312099093069</v>
      </c>
      <c r="AQ30" s="3">
        <f>+'Indice PondENGHO'!AQ28/'Indice PondENGHO'!AQ16-1</f>
        <v>0.52517103011870137</v>
      </c>
      <c r="AR30" s="3">
        <f>+'Indice PondENGHO'!AR28/'Indice PondENGHO'!AR16-1</f>
        <v>0.54213904254423406</v>
      </c>
      <c r="AS30" s="3">
        <f>+'Indice PondENGHO'!AS28/'Indice PondENGHO'!AS16-1</f>
        <v>0.52953055372158264</v>
      </c>
      <c r="AT30" s="3">
        <f>+'Indice PondENGHO'!AT28/'Indice PondENGHO'!AT16-1</f>
        <v>0.63523201359867665</v>
      </c>
      <c r="AU30" s="3">
        <f>+'Indice PondENGHO'!AU28/'Indice PondENGHO'!AU16-1</f>
        <v>0.51313210638411832</v>
      </c>
      <c r="AV30" s="3">
        <f>+'Indice PondENGHO'!AV28/'Indice PondENGHO'!AV16-1</f>
        <v>0.45226099298332612</v>
      </c>
      <c r="AW30" s="3">
        <f>+'Indice PondENGHO'!AW28/'Indice PondENGHO'!AW16-1</f>
        <v>0.32800440600232461</v>
      </c>
      <c r="AX30" s="3">
        <f>+'Indice PondENGHO'!AX28/'Indice PondENGHO'!AX16-1</f>
        <v>0.42131872273917992</v>
      </c>
      <c r="AY30" s="11">
        <f>+'Indice PondENGHO'!AY28/'Indice PondENGHO'!AY16-1</f>
        <v>0.57062902611178212</v>
      </c>
      <c r="AZ30" s="10">
        <f>+'Indice PondENGHO'!AZ28/'Indice PondENGHO'!AZ16-1</f>
        <v>0.58016821455156142</v>
      </c>
      <c r="BA30" s="3">
        <f>+'Indice PondENGHO'!BA28/'Indice PondENGHO'!BA16-1</f>
        <v>0.3048253926174882</v>
      </c>
      <c r="BB30" s="3">
        <f>+'Indice PondENGHO'!BB28/'Indice PondENGHO'!BB16-1</f>
        <v>0.35445704416685575</v>
      </c>
      <c r="BC30" s="3">
        <f>+'Indice PondENGHO'!BC28/'Indice PondENGHO'!BC16-1</f>
        <v>0.51802292565490982</v>
      </c>
      <c r="BD30" s="3">
        <f>+'Indice PondENGHO'!BD28/'Indice PondENGHO'!BD16-1</f>
        <v>0.5419201864351364</v>
      </c>
      <c r="BE30" s="3">
        <f>+'Indice PondENGHO'!BE28/'Indice PondENGHO'!BE16-1</f>
        <v>0.52592889125742204</v>
      </c>
      <c r="BF30" s="3">
        <f>+'Indice PondENGHO'!BF28/'Indice PondENGHO'!BF16-1</f>
        <v>0.63864251310249687</v>
      </c>
      <c r="BG30" s="3">
        <f>+'Indice PondENGHO'!BG28/'Indice PondENGHO'!BG16-1</f>
        <v>0.51585389995023267</v>
      </c>
      <c r="BH30" s="3">
        <f>+'Indice PondENGHO'!BH28/'Indice PondENGHO'!BH16-1</f>
        <v>0.45134977963692124</v>
      </c>
      <c r="BI30" s="3">
        <f>+'Indice PondENGHO'!BI28/'Indice PondENGHO'!BI16-1</f>
        <v>0.33535517672247028</v>
      </c>
      <c r="BJ30" s="3">
        <f>+'Indice PondENGHO'!BJ28/'Indice PondENGHO'!BJ16-1</f>
        <v>0.41903501656922537</v>
      </c>
      <c r="BK30" s="11">
        <f>+'Indice PondENGHO'!BK28/'Indice PondENGHO'!BK16-1</f>
        <v>0.56710331156633931</v>
      </c>
      <c r="BL30" s="10">
        <f>+'Indice PondENGHO'!BL28/'Indice PondENGHO'!BL16-1</f>
        <v>0.52294429232451778</v>
      </c>
      <c r="BM30" s="3">
        <f>+'Indice PondENGHO'!BM28/'Indice PondENGHO'!BM16-1</f>
        <v>0.51740702633952917</v>
      </c>
      <c r="BN30" s="3">
        <f>+'Indice PondENGHO'!BN28/'Indice PondENGHO'!BN16-1</f>
        <v>0.51446509057570222</v>
      </c>
      <c r="BO30" s="3">
        <f>+'Indice PondENGHO'!BO28/'Indice PondENGHO'!BO16-1</f>
        <v>0.51375314867364597</v>
      </c>
      <c r="BP30" s="11">
        <f>+'Indice PondENGHO'!BP28/'Indice PondENGHO'!BP16-1</f>
        <v>0.50701596135154503</v>
      </c>
      <c r="BQ30" s="10">
        <f>+'Indice PondENGHO'!BQ28/'Indice PondENGHO'!BQ16-1</f>
        <v>0.5845416193955173</v>
      </c>
      <c r="BR30" s="3">
        <f>+'Indice PondENGHO'!BR28/'Indice PondENGHO'!BR16-1</f>
        <v>0.30492651682583038</v>
      </c>
      <c r="BS30" s="3">
        <f>+'Indice PondENGHO'!BS28/'Indice PondENGHO'!BS16-1</f>
        <v>0.34984631257728638</v>
      </c>
      <c r="BT30" s="3">
        <f>+'Indice PondENGHO'!BT28/'Indice PondENGHO'!BT16-1</f>
        <v>0.52699588849651913</v>
      </c>
      <c r="BU30" s="3">
        <f>+'Indice PondENGHO'!BU28/'Indice PondENGHO'!BU16-1</f>
        <v>0.54155725976114844</v>
      </c>
      <c r="BV30" s="3">
        <f>+'Indice PondENGHO'!BV28/'Indice PondENGHO'!BV16-1</f>
        <v>0.52978279195076583</v>
      </c>
      <c r="BW30" s="3">
        <f>+'Indice PondENGHO'!BW28/'Indice PondENGHO'!BW16-1</f>
        <v>0.63441768121282549</v>
      </c>
      <c r="BX30" s="3">
        <f>+'Indice PondENGHO'!BX28/'Indice PondENGHO'!BX16-1</f>
        <v>0.513583280135822</v>
      </c>
      <c r="BY30" s="3">
        <f>+'Indice PondENGHO'!BY28/'Indice PondENGHO'!BY16-1</f>
        <v>0.45227176910743938</v>
      </c>
      <c r="BZ30" s="3">
        <f>+'Indice PondENGHO'!BZ28/'Indice PondENGHO'!BZ16-1</f>
        <v>0.33132890259041048</v>
      </c>
      <c r="CA30" s="3">
        <f>+'Indice PondENGHO'!CA28/'Indice PondENGHO'!CA16-1</f>
        <v>0.42158896741395324</v>
      </c>
      <c r="CB30" s="11">
        <f>+'Indice PondENGHO'!CB28/'Indice PondENGHO'!CB16-1</f>
        <v>0.5701542934480972</v>
      </c>
      <c r="CC30" s="3">
        <f>+'Indice PondENGHO'!CC28/'Indice PondENGHO'!CC16-1</f>
        <v>0.51337799190255673</v>
      </c>
      <c r="CD30" s="3">
        <f>+'Indice PondENGHO'!CD28/'Indice PondENGHO'!CD16-1</f>
        <v>0.51337810914126636</v>
      </c>
      <c r="CF30" s="3">
        <f t="shared" si="2"/>
        <v>1.5928330972972748E-2</v>
      </c>
    </row>
    <row r="31" spans="1:84" x14ac:dyDescent="0.3">
      <c r="A31" s="2">
        <f t="shared" si="0"/>
        <v>43525</v>
      </c>
      <c r="B31" s="1">
        <f t="shared" si="1"/>
        <v>3</v>
      </c>
      <c r="C31" s="1">
        <v>2019</v>
      </c>
      <c r="D31" s="10">
        <f>+'Indice PondENGHO'!D29/'Indice PondENGHO'!D17-1</f>
        <v>0.64388488224788154</v>
      </c>
      <c r="E31" s="3">
        <f>+'Indice PondENGHO'!E29/'Indice PondENGHO'!E17-1</f>
        <v>0.34856566227133379</v>
      </c>
      <c r="F31" s="3">
        <f>+'Indice PondENGHO'!F29/'Indice PondENGHO'!F17-1</f>
        <v>0.37538624071503035</v>
      </c>
      <c r="G31" s="3">
        <f>+'Indice PondENGHO'!G29/'Indice PondENGHO'!G17-1</f>
        <v>0.57633879076176697</v>
      </c>
      <c r="H31" s="3">
        <f>+'Indice PondENGHO'!H29/'Indice PondENGHO'!H17-1</f>
        <v>0.5298069678967452</v>
      </c>
      <c r="I31" s="3">
        <f>+'Indice PondENGHO'!I29/'Indice PondENGHO'!I17-1</f>
        <v>0.56853085362715827</v>
      </c>
      <c r="J31" s="3">
        <f>+'Indice PondENGHO'!J29/'Indice PondENGHO'!J17-1</f>
        <v>0.66243230491920957</v>
      </c>
      <c r="K31" s="3">
        <f>+'Indice PondENGHO'!K29/'Indice PondENGHO'!K17-1</f>
        <v>0.53209092809931935</v>
      </c>
      <c r="L31" s="3">
        <f>+'Indice PondENGHO'!L29/'Indice PondENGHO'!L17-1</f>
        <v>0.46334765855543991</v>
      </c>
      <c r="M31" s="3">
        <f>+'Indice PondENGHO'!M29/'Indice PondENGHO'!M17-1</f>
        <v>0.37183909540362081</v>
      </c>
      <c r="N31" s="3">
        <f>+'Indice PondENGHO'!N29/'Indice PondENGHO'!N17-1</f>
        <v>0.46206308080811032</v>
      </c>
      <c r="O31" s="11">
        <f>+'Indice PondENGHO'!O29/'Indice PondENGHO'!O17-1</f>
        <v>0.59781510308666541</v>
      </c>
      <c r="P31" s="10">
        <f>+'Indice PondENGHO'!P29/'Indice PondENGHO'!P17-1</f>
        <v>0.64269045758122068</v>
      </c>
      <c r="Q31" s="3">
        <f>+'Indice PondENGHO'!Q29/'Indice PondENGHO'!Q17-1</f>
        <v>0.34834050795548044</v>
      </c>
      <c r="R31" s="3">
        <f>+'Indice PondENGHO'!R29/'Indice PondENGHO'!R17-1</f>
        <v>0.37686081674726157</v>
      </c>
      <c r="S31" s="3">
        <f>+'Indice PondENGHO'!S29/'Indice PondENGHO'!S17-1</f>
        <v>0.56618075564235903</v>
      </c>
      <c r="T31" s="3">
        <f>+'Indice PondENGHO'!T29/'Indice PondENGHO'!T17-1</f>
        <v>0.53053364408426651</v>
      </c>
      <c r="U31" s="3">
        <f>+'Indice PondENGHO'!U29/'Indice PondENGHO'!U17-1</f>
        <v>0.56525274855372487</v>
      </c>
      <c r="V31" s="3">
        <f>+'Indice PondENGHO'!V29/'Indice PondENGHO'!V17-1</f>
        <v>0.66635456318743502</v>
      </c>
      <c r="W31" s="3">
        <f>+'Indice PondENGHO'!W29/'Indice PondENGHO'!W17-1</f>
        <v>0.53618000949248268</v>
      </c>
      <c r="X31" s="3">
        <f>+'Indice PondENGHO'!X29/'Indice PondENGHO'!X17-1</f>
        <v>0.46504437385899555</v>
      </c>
      <c r="Y31" s="3">
        <f>+'Indice PondENGHO'!Y29/'Indice PondENGHO'!Y17-1</f>
        <v>0.3742370425553545</v>
      </c>
      <c r="Z31" s="3">
        <f>+'Indice PondENGHO'!Z29/'Indice PondENGHO'!Z17-1</f>
        <v>0.46150106367008248</v>
      </c>
      <c r="AA31" s="11">
        <f>+'Indice PondENGHO'!AA29/'Indice PondENGHO'!AA17-1</f>
        <v>0.59210527106123378</v>
      </c>
      <c r="AB31" s="10">
        <f>+'Indice PondENGHO'!AB29/'Indice PondENGHO'!AB17-1</f>
        <v>0.64136543602034268</v>
      </c>
      <c r="AC31" s="3">
        <f>+'Indice PondENGHO'!AC29/'Indice PondENGHO'!AC17-1</f>
        <v>0.34779049821287744</v>
      </c>
      <c r="AD31" s="3">
        <f>+'Indice PondENGHO'!AD29/'Indice PondENGHO'!AD17-1</f>
        <v>0.37680665703548599</v>
      </c>
      <c r="AE31" s="3">
        <f>+'Indice PondENGHO'!AE29/'Indice PondENGHO'!AE17-1</f>
        <v>0.56002141628303859</v>
      </c>
      <c r="AF31" s="3">
        <f>+'Indice PondENGHO'!AF29/'Indice PondENGHO'!AF17-1</f>
        <v>0.53080407301522436</v>
      </c>
      <c r="AG31" s="3">
        <f>+'Indice PondENGHO'!AG29/'Indice PondENGHO'!AG17-1</f>
        <v>0.56303338727560059</v>
      </c>
      <c r="AH31" s="3">
        <f>+'Indice PondENGHO'!AH29/'Indice PondENGHO'!AH17-1</f>
        <v>0.66613539698184687</v>
      </c>
      <c r="AI31" s="3">
        <f>+'Indice PondENGHO'!AI29/'Indice PondENGHO'!AI17-1</f>
        <v>0.53912158710927338</v>
      </c>
      <c r="AJ31" s="3">
        <f>+'Indice PondENGHO'!AJ29/'Indice PondENGHO'!AJ17-1</f>
        <v>0.4662581323342383</v>
      </c>
      <c r="AK31" s="3">
        <f>+'Indice PondENGHO'!AK29/'Indice PondENGHO'!AK17-1</f>
        <v>0.37563474555878806</v>
      </c>
      <c r="AL31" s="3">
        <f>+'Indice PondENGHO'!AL29/'Indice PondENGHO'!AL17-1</f>
        <v>0.45908994209274989</v>
      </c>
      <c r="AM31" s="11">
        <f>+'Indice PondENGHO'!AM29/'Indice PondENGHO'!AM17-1</f>
        <v>0.58961179292830646</v>
      </c>
      <c r="AN31" s="10">
        <f>+'Indice PondENGHO'!AN29/'Indice PondENGHO'!AN17-1</f>
        <v>0.63980952154475412</v>
      </c>
      <c r="AO31" s="3">
        <f>+'Indice PondENGHO'!AO29/'Indice PondENGHO'!AO17-1</f>
        <v>0.34814993654567639</v>
      </c>
      <c r="AP31" s="3">
        <f>+'Indice PondENGHO'!AP29/'Indice PondENGHO'!AP17-1</f>
        <v>0.37952363713097159</v>
      </c>
      <c r="AQ31" s="3">
        <f>+'Indice PondENGHO'!AQ29/'Indice PondENGHO'!AQ17-1</f>
        <v>0.55663811392147844</v>
      </c>
      <c r="AR31" s="3">
        <f>+'Indice PondENGHO'!AR29/'Indice PondENGHO'!AR17-1</f>
        <v>0.53110651068274994</v>
      </c>
      <c r="AS31" s="3">
        <f>+'Indice PondENGHO'!AS29/'Indice PondENGHO'!AS17-1</f>
        <v>0.55860469099054755</v>
      </c>
      <c r="AT31" s="3">
        <f>+'Indice PondENGHO'!AT29/'Indice PondENGHO'!AT17-1</f>
        <v>0.67388944348261526</v>
      </c>
      <c r="AU31" s="3">
        <f>+'Indice PondENGHO'!AU29/'Indice PondENGHO'!AU17-1</f>
        <v>0.53777908260985052</v>
      </c>
      <c r="AV31" s="3">
        <f>+'Indice PondENGHO'!AV29/'Indice PondENGHO'!AV17-1</f>
        <v>0.46513494269020916</v>
      </c>
      <c r="AW31" s="3">
        <f>+'Indice PondENGHO'!AW29/'Indice PondENGHO'!AW17-1</f>
        <v>0.37252123642250679</v>
      </c>
      <c r="AX31" s="3">
        <f>+'Indice PondENGHO'!AX29/'Indice PondENGHO'!AX17-1</f>
        <v>0.45740472716661795</v>
      </c>
      <c r="AY31" s="11">
        <f>+'Indice PondENGHO'!AY29/'Indice PondENGHO'!AY17-1</f>
        <v>0.58868541814201403</v>
      </c>
      <c r="AZ31" s="10">
        <f>+'Indice PondENGHO'!AZ29/'Indice PondENGHO'!AZ17-1</f>
        <v>0.63703461468469236</v>
      </c>
      <c r="BA31" s="3">
        <f>+'Indice PondENGHO'!BA29/'Indice PondENGHO'!BA17-1</f>
        <v>0.34885634545048894</v>
      </c>
      <c r="BB31" s="3">
        <f>+'Indice PondENGHO'!BB29/'Indice PondENGHO'!BB17-1</f>
        <v>0.38218850331088228</v>
      </c>
      <c r="BC31" s="3">
        <f>+'Indice PondENGHO'!BC29/'Indice PondENGHO'!BC17-1</f>
        <v>0.54867597722298744</v>
      </c>
      <c r="BD31" s="3">
        <f>+'Indice PondENGHO'!BD29/'Indice PondENGHO'!BD17-1</f>
        <v>0.5304955586765101</v>
      </c>
      <c r="BE31" s="3">
        <f>+'Indice PondENGHO'!BE29/'Indice PondENGHO'!BE17-1</f>
        <v>0.55403655342200864</v>
      </c>
      <c r="BF31" s="3">
        <f>+'Indice PondENGHO'!BF29/'Indice PondENGHO'!BF17-1</f>
        <v>0.67844389392539006</v>
      </c>
      <c r="BG31" s="3">
        <f>+'Indice PondENGHO'!BG29/'Indice PondENGHO'!BG17-1</f>
        <v>0.54106639268085543</v>
      </c>
      <c r="BH31" s="3">
        <f>+'Indice PondENGHO'!BH29/'Indice PondENGHO'!BH17-1</f>
        <v>0.46258007905326237</v>
      </c>
      <c r="BI31" s="3">
        <f>+'Indice PondENGHO'!BI29/'Indice PondENGHO'!BI17-1</f>
        <v>0.37684481783255963</v>
      </c>
      <c r="BJ31" s="3">
        <f>+'Indice PondENGHO'!BJ29/'Indice PondENGHO'!BJ17-1</f>
        <v>0.45497572537961628</v>
      </c>
      <c r="BK31" s="11">
        <f>+'Indice PondENGHO'!BK29/'Indice PondENGHO'!BK17-1</f>
        <v>0.58366668019520063</v>
      </c>
      <c r="BL31" s="10">
        <f>+'Indice PondENGHO'!BL29/'Indice PondENGHO'!BL17-1</f>
        <v>0.56057620737469338</v>
      </c>
      <c r="BM31" s="3">
        <f>+'Indice PondENGHO'!BM29/'Indice PondENGHO'!BM17-1</f>
        <v>0.5534561009664869</v>
      </c>
      <c r="BN31" s="3">
        <f>+'Indice PondENGHO'!BN29/'Indice PondENGHO'!BN17-1</f>
        <v>0.54996722944255705</v>
      </c>
      <c r="BO31" s="3">
        <f>+'Indice PondENGHO'!BO29/'Indice PondENGHO'!BO17-1</f>
        <v>0.54763499334744203</v>
      </c>
      <c r="BP31" s="11">
        <f>+'Indice PondENGHO'!BP29/'Indice PondENGHO'!BP17-1</f>
        <v>0.53814931013644451</v>
      </c>
      <c r="BQ31" s="10">
        <f>+'Indice PondENGHO'!BQ29/'Indice PondENGHO'!BQ17-1</f>
        <v>0.64076263048346749</v>
      </c>
      <c r="BR31" s="3">
        <f>+'Indice PondENGHO'!BR29/'Indice PondENGHO'!BR17-1</f>
        <v>0.34839556077681699</v>
      </c>
      <c r="BS31" s="3">
        <f>+'Indice PondENGHO'!BS29/'Indice PondENGHO'!BS17-1</f>
        <v>0.37877333612786712</v>
      </c>
      <c r="BT31" s="3">
        <f>+'Indice PondENGHO'!BT29/'Indice PondENGHO'!BT17-1</f>
        <v>0.55842063899781524</v>
      </c>
      <c r="BU31" s="3">
        <f>+'Indice PondENGHO'!BU29/'Indice PondENGHO'!BU17-1</f>
        <v>0.53061950833808358</v>
      </c>
      <c r="BV31" s="3">
        <f>+'Indice PondENGHO'!BV29/'Indice PondENGHO'!BV17-1</f>
        <v>0.55900590340730516</v>
      </c>
      <c r="BW31" s="3">
        <f>+'Indice PondENGHO'!BW29/'Indice PondENGHO'!BW17-1</f>
        <v>0.6721767179594631</v>
      </c>
      <c r="BX31" s="3">
        <f>+'Indice PondENGHO'!BX29/'Indice PondENGHO'!BX17-1</f>
        <v>0.5380646855508624</v>
      </c>
      <c r="BY31" s="3">
        <f>+'Indice PondENGHO'!BY29/'Indice PondENGHO'!BY17-1</f>
        <v>0.46417272622840167</v>
      </c>
      <c r="BZ31" s="3">
        <f>+'Indice PondENGHO'!BZ29/'Indice PondENGHO'!BZ17-1</f>
        <v>0.37495985405250365</v>
      </c>
      <c r="CA31" s="3">
        <f>+'Indice PondENGHO'!CA29/'Indice PondENGHO'!CA17-1</f>
        <v>0.45756130062907374</v>
      </c>
      <c r="CB31" s="11">
        <f>+'Indice PondENGHO'!CB29/'Indice PondENGHO'!CB17-1</f>
        <v>0.5883426737592814</v>
      </c>
      <c r="CC31" s="3">
        <f>+'Indice PondENGHO'!CC29/'Indice PondENGHO'!CC17-1</f>
        <v>0.54744549539623866</v>
      </c>
      <c r="CD31" s="3">
        <f>+'Indice PondENGHO'!CD29/'Indice PondENGHO'!CD17-1</f>
        <v>0.54744560992336311</v>
      </c>
      <c r="CF31" s="3">
        <f t="shared" si="2"/>
        <v>2.2426897238248866E-2</v>
      </c>
    </row>
    <row r="32" spans="1:84" x14ac:dyDescent="0.3">
      <c r="A32" s="2">
        <f t="shared" si="0"/>
        <v>43556</v>
      </c>
      <c r="B32" s="1">
        <f t="shared" si="1"/>
        <v>4</v>
      </c>
      <c r="C32" s="1">
        <v>2019</v>
      </c>
      <c r="D32" s="10">
        <f>+'Indice PondENGHO'!D30/'Indice PondENGHO'!D18-1</f>
        <v>0.66724184001442333</v>
      </c>
      <c r="E32" s="3">
        <f>+'Indice PondENGHO'!E30/'Indice PondENGHO'!E18-1</f>
        <v>0.34436363670152015</v>
      </c>
      <c r="F32" s="3">
        <f>+'Indice PondENGHO'!F30/'Indice PondENGHO'!F18-1</f>
        <v>0.40029901430395665</v>
      </c>
      <c r="G32" s="3">
        <f>+'Indice PondENGHO'!G30/'Indice PondENGHO'!G18-1</f>
        <v>0.49144923925931061</v>
      </c>
      <c r="H32" s="3">
        <f>+'Indice PondENGHO'!H30/'Indice PondENGHO'!H18-1</f>
        <v>0.58215075666166438</v>
      </c>
      <c r="I32" s="3">
        <f>+'Indice PondENGHO'!I30/'Indice PondENGHO'!I18-1</f>
        <v>0.59641399076687618</v>
      </c>
      <c r="J32" s="3">
        <f>+'Indice PondENGHO'!J30/'Indice PondENGHO'!J18-1</f>
        <v>0.67409686199247565</v>
      </c>
      <c r="K32" s="3">
        <f>+'Indice PondENGHO'!K30/'Indice PondENGHO'!K18-1</f>
        <v>0.56910574293286187</v>
      </c>
      <c r="L32" s="3">
        <f>+'Indice PondENGHO'!L30/'Indice PondENGHO'!L18-1</f>
        <v>0.48235550307036101</v>
      </c>
      <c r="M32" s="3">
        <f>+'Indice PondENGHO'!M30/'Indice PondENGHO'!M18-1</f>
        <v>0.38292336562357354</v>
      </c>
      <c r="N32" s="3">
        <f>+'Indice PondENGHO'!N30/'Indice PondENGHO'!N18-1</f>
        <v>0.49154773446008027</v>
      </c>
      <c r="O32" s="11">
        <f>+'Indice PondENGHO'!O30/'Indice PondENGHO'!O18-1</f>
        <v>0.61780388169681166</v>
      </c>
      <c r="P32" s="10">
        <f>+'Indice PondENGHO'!P30/'Indice PondENGHO'!P18-1</f>
        <v>0.66556278480739151</v>
      </c>
      <c r="Q32" s="3">
        <f>+'Indice PondENGHO'!Q30/'Indice PondENGHO'!Q18-1</f>
        <v>0.34494743640184589</v>
      </c>
      <c r="R32" s="3">
        <f>+'Indice PondENGHO'!R30/'Indice PondENGHO'!R18-1</f>
        <v>0.40300808621310247</v>
      </c>
      <c r="S32" s="3">
        <f>+'Indice PondENGHO'!S30/'Indice PondENGHO'!S18-1</f>
        <v>0.48687613965732246</v>
      </c>
      <c r="T32" s="3">
        <f>+'Indice PondENGHO'!T30/'Indice PondENGHO'!T18-1</f>
        <v>0.58169626577129807</v>
      </c>
      <c r="U32" s="3">
        <f>+'Indice PondENGHO'!U30/'Indice PondENGHO'!U18-1</f>
        <v>0.59222798860417103</v>
      </c>
      <c r="V32" s="3">
        <f>+'Indice PondENGHO'!V30/'Indice PondENGHO'!V18-1</f>
        <v>0.67600745549915442</v>
      </c>
      <c r="W32" s="3">
        <f>+'Indice PondENGHO'!W30/'Indice PondENGHO'!W18-1</f>
        <v>0.57414000909866147</v>
      </c>
      <c r="X32" s="3">
        <f>+'Indice PondENGHO'!X30/'Indice PondENGHO'!X18-1</f>
        <v>0.4835288992980058</v>
      </c>
      <c r="Y32" s="3">
        <f>+'Indice PondENGHO'!Y30/'Indice PondENGHO'!Y18-1</f>
        <v>0.3829870920672418</v>
      </c>
      <c r="Z32" s="3">
        <f>+'Indice PondENGHO'!Z30/'Indice PondENGHO'!Z18-1</f>
        <v>0.48876873366020934</v>
      </c>
      <c r="AA32" s="11">
        <f>+'Indice PondENGHO'!AA30/'Indice PondENGHO'!AA18-1</f>
        <v>0.61243905127377851</v>
      </c>
      <c r="AB32" s="10">
        <f>+'Indice PondENGHO'!AB30/'Indice PondENGHO'!AB18-1</f>
        <v>0.6640876298451508</v>
      </c>
      <c r="AC32" s="3">
        <f>+'Indice PondENGHO'!AC30/'Indice PondENGHO'!AC18-1</f>
        <v>0.34402777814897001</v>
      </c>
      <c r="AD32" s="3">
        <f>+'Indice PondENGHO'!AD30/'Indice PondENGHO'!AD18-1</f>
        <v>0.40332958320087076</v>
      </c>
      <c r="AE32" s="3">
        <f>+'Indice PondENGHO'!AE30/'Indice PondENGHO'!AE18-1</f>
        <v>0.48443499781047827</v>
      </c>
      <c r="AF32" s="3">
        <f>+'Indice PondENGHO'!AF30/'Indice PondENGHO'!AF18-1</f>
        <v>0.58123174998963245</v>
      </c>
      <c r="AG32" s="3">
        <f>+'Indice PondENGHO'!AG30/'Indice PondENGHO'!AG18-1</f>
        <v>0.58967078325400779</v>
      </c>
      <c r="AH32" s="3">
        <f>+'Indice PondENGHO'!AH30/'Indice PondENGHO'!AH18-1</f>
        <v>0.67667792019469908</v>
      </c>
      <c r="AI32" s="3">
        <f>+'Indice PondENGHO'!AI30/'Indice PondENGHO'!AI18-1</f>
        <v>0.57695592525580053</v>
      </c>
      <c r="AJ32" s="3">
        <f>+'Indice PondENGHO'!AJ30/'Indice PondENGHO'!AJ18-1</f>
        <v>0.48437920888531938</v>
      </c>
      <c r="AK32" s="3">
        <f>+'Indice PondENGHO'!AK30/'Indice PondENGHO'!AK18-1</f>
        <v>0.38316612362926583</v>
      </c>
      <c r="AL32" s="3">
        <f>+'Indice PondENGHO'!AL30/'Indice PondENGHO'!AL18-1</f>
        <v>0.48459064378605388</v>
      </c>
      <c r="AM32" s="11">
        <f>+'Indice PondENGHO'!AM30/'Indice PondENGHO'!AM18-1</f>
        <v>0.61000336348669659</v>
      </c>
      <c r="AN32" s="10">
        <f>+'Indice PondENGHO'!AN30/'Indice PondENGHO'!AN18-1</f>
        <v>0.66237021608062707</v>
      </c>
      <c r="AO32" s="3">
        <f>+'Indice PondENGHO'!AO30/'Indice PondENGHO'!AO18-1</f>
        <v>0.34453594340658489</v>
      </c>
      <c r="AP32" s="3">
        <f>+'Indice PondENGHO'!AP30/'Indice PondENGHO'!AP18-1</f>
        <v>0.40678271259850174</v>
      </c>
      <c r="AQ32" s="3">
        <f>+'Indice PondENGHO'!AQ30/'Indice PondENGHO'!AQ18-1</f>
        <v>0.48369634707793252</v>
      </c>
      <c r="AR32" s="3">
        <f>+'Indice PondENGHO'!AR30/'Indice PondENGHO'!AR18-1</f>
        <v>0.58125774833601707</v>
      </c>
      <c r="AS32" s="3">
        <f>+'Indice PondENGHO'!AS30/'Indice PondENGHO'!AS18-1</f>
        <v>0.58451617349087992</v>
      </c>
      <c r="AT32" s="3">
        <f>+'Indice PondENGHO'!AT30/'Indice PondENGHO'!AT18-1</f>
        <v>0.68069601524080525</v>
      </c>
      <c r="AU32" s="3">
        <f>+'Indice PondENGHO'!AU30/'Indice PondENGHO'!AU18-1</f>
        <v>0.57604404678611254</v>
      </c>
      <c r="AV32" s="3">
        <f>+'Indice PondENGHO'!AV30/'Indice PondENGHO'!AV18-1</f>
        <v>0.48384319186973102</v>
      </c>
      <c r="AW32" s="3">
        <f>+'Indice PondENGHO'!AW30/'Indice PondENGHO'!AW18-1</f>
        <v>0.38016538324008908</v>
      </c>
      <c r="AX32" s="3">
        <f>+'Indice PondENGHO'!AX30/'Indice PondENGHO'!AX18-1</f>
        <v>0.48186936559153781</v>
      </c>
      <c r="AY32" s="11">
        <f>+'Indice PondENGHO'!AY30/'Indice PondENGHO'!AY18-1</f>
        <v>0.60907052381017501</v>
      </c>
      <c r="AZ32" s="10">
        <f>+'Indice PondENGHO'!AZ30/'Indice PondENGHO'!AZ18-1</f>
        <v>0.65915772925899585</v>
      </c>
      <c r="BA32" s="3">
        <f>+'Indice PondENGHO'!BA30/'Indice PondENGHO'!BA18-1</f>
        <v>0.34577444086909281</v>
      </c>
      <c r="BB32" s="3">
        <f>+'Indice PondENGHO'!BB30/'Indice PondENGHO'!BB18-1</f>
        <v>0.41038986149483714</v>
      </c>
      <c r="BC32" s="3">
        <f>+'Indice PondENGHO'!BC30/'Indice PondENGHO'!BC18-1</f>
        <v>0.48232240997687903</v>
      </c>
      <c r="BD32" s="3">
        <f>+'Indice PondENGHO'!BD30/'Indice PondENGHO'!BD18-1</f>
        <v>0.57993367698848042</v>
      </c>
      <c r="BE32" s="3">
        <f>+'Indice PondENGHO'!BE30/'Indice PondENGHO'!BE18-1</f>
        <v>0.57929273341022069</v>
      </c>
      <c r="BF32" s="3">
        <f>+'Indice PondENGHO'!BF30/'Indice PondENGHO'!BF18-1</f>
        <v>0.68333090962663845</v>
      </c>
      <c r="BG32" s="3">
        <f>+'Indice PondENGHO'!BG30/'Indice PondENGHO'!BG18-1</f>
        <v>0.57963170454457513</v>
      </c>
      <c r="BH32" s="3">
        <f>+'Indice PondENGHO'!BH30/'Indice PondENGHO'!BH18-1</f>
        <v>0.48189385476925017</v>
      </c>
      <c r="BI32" s="3">
        <f>+'Indice PondENGHO'!BI30/'Indice PondENGHO'!BI18-1</f>
        <v>0.38398376344201646</v>
      </c>
      <c r="BJ32" s="3">
        <f>+'Indice PondENGHO'!BJ30/'Indice PondENGHO'!BJ18-1</f>
        <v>0.47906770087181516</v>
      </c>
      <c r="BK32" s="11">
        <f>+'Indice PondENGHO'!BK30/'Indice PondENGHO'!BK18-1</f>
        <v>0.60383304347171407</v>
      </c>
      <c r="BL32" s="10">
        <f>+'Indice PondENGHO'!BL30/'Indice PondENGHO'!BL18-1</f>
        <v>0.57076966548422226</v>
      </c>
      <c r="BM32" s="3">
        <f>+'Indice PondENGHO'!BM30/'Indice PondENGHO'!BM18-1</f>
        <v>0.56310937300140385</v>
      </c>
      <c r="BN32" s="3">
        <f>+'Indice PondENGHO'!BN30/'Indice PondENGHO'!BN18-1</f>
        <v>0.56029768346957298</v>
      </c>
      <c r="BO32" s="3">
        <f>+'Indice PondENGHO'!BO30/'Indice PondENGHO'!BO18-1</f>
        <v>0.55825166523165204</v>
      </c>
      <c r="BP32" s="11">
        <f>+'Indice PondENGHO'!BP30/'Indice PondENGHO'!BP18-1</f>
        <v>0.54929677666563315</v>
      </c>
      <c r="BQ32" s="10">
        <f>+'Indice PondENGHO'!BQ30/'Indice PondENGHO'!BQ18-1</f>
        <v>0.66345850025688979</v>
      </c>
      <c r="BR32" s="3">
        <f>+'Indice PondENGHO'!BR30/'Indice PondENGHO'!BR18-1</f>
        <v>0.34488113911970086</v>
      </c>
      <c r="BS32" s="3">
        <f>+'Indice PondENGHO'!BS30/'Indice PondENGHO'!BS18-1</f>
        <v>0.40565911178497926</v>
      </c>
      <c r="BT32" s="3">
        <f>+'Indice PondENGHO'!BT30/'Indice PondENGHO'!BT18-1</f>
        <v>0.48479025979625434</v>
      </c>
      <c r="BU32" s="3">
        <f>+'Indice PondENGHO'!BU30/'Indice PondENGHO'!BU18-1</f>
        <v>0.58083730900527919</v>
      </c>
      <c r="BV32" s="3">
        <f>+'Indice PondENGHO'!BV30/'Indice PondENGHO'!BV18-1</f>
        <v>0.58504740943297651</v>
      </c>
      <c r="BW32" s="3">
        <f>+'Indice PondENGHO'!BW30/'Indice PondENGHO'!BW18-1</f>
        <v>0.67974094320574907</v>
      </c>
      <c r="BX32" s="3">
        <f>+'Indice PondENGHO'!BX30/'Indice PondENGHO'!BX18-1</f>
        <v>0.57613212903694766</v>
      </c>
      <c r="BY32" s="3">
        <f>+'Indice PondENGHO'!BY30/'Indice PondENGHO'!BY18-1</f>
        <v>0.48300916984466857</v>
      </c>
      <c r="BZ32" s="3">
        <f>+'Indice PondENGHO'!BZ30/'Indice PondENGHO'!BZ18-1</f>
        <v>0.38274467507721588</v>
      </c>
      <c r="CA32" s="3">
        <f>+'Indice PondENGHO'!CA30/'Indice PondENGHO'!CA18-1</f>
        <v>0.48278210330029947</v>
      </c>
      <c r="CB32" s="11">
        <f>+'Indice PondENGHO'!CB30/'Indice PondENGHO'!CB18-1</f>
        <v>0.6086027560522469</v>
      </c>
      <c r="CC32" s="3">
        <f>+'Indice PondENGHO'!CC30/'Indice PondENGHO'!CC18-1</f>
        <v>0.55798179886498445</v>
      </c>
      <c r="CD32" s="3">
        <f>+'Indice PondENGHO'!CD30/'Indice PondENGHO'!CD18-1</f>
        <v>0.55798168739443033</v>
      </c>
      <c r="CF32" s="3">
        <f t="shared" si="2"/>
        <v>2.1472888818589109E-2</v>
      </c>
    </row>
    <row r="33" spans="1:84" x14ac:dyDescent="0.3">
      <c r="A33" s="2">
        <f t="shared" si="0"/>
        <v>43586</v>
      </c>
      <c r="B33" s="1">
        <f t="shared" si="1"/>
        <v>5</v>
      </c>
      <c r="C33" s="1">
        <v>2019</v>
      </c>
      <c r="D33" s="10">
        <f>+'Indice PondENGHO'!D31/'Indice PondENGHO'!D19-1</f>
        <v>0.65392378901653192</v>
      </c>
      <c r="E33" s="3">
        <f>+'Indice PondENGHO'!E31/'Indice PondENGHO'!E19-1</f>
        <v>0.34963602145742834</v>
      </c>
      <c r="F33" s="3">
        <f>+'Indice PondENGHO'!F31/'Indice PondENGHO'!F19-1</f>
        <v>0.42049842619235633</v>
      </c>
      <c r="G33" s="3">
        <f>+'Indice PondENGHO'!G31/'Indice PondENGHO'!G19-1</f>
        <v>0.56646267264611971</v>
      </c>
      <c r="H33" s="3">
        <f>+'Indice PondENGHO'!H31/'Indice PondENGHO'!H19-1</f>
        <v>0.59802782687772149</v>
      </c>
      <c r="I33" s="3">
        <f>+'Indice PondENGHO'!I31/'Indice PondENGHO'!I19-1</f>
        <v>0.63835200276504644</v>
      </c>
      <c r="J33" s="3">
        <f>+'Indice PondENGHO'!J31/'Indice PondENGHO'!J19-1</f>
        <v>0.70197174379578597</v>
      </c>
      <c r="K33" s="3">
        <f>+'Indice PondENGHO'!K31/'Indice PondENGHO'!K19-1</f>
        <v>0.54559257520832904</v>
      </c>
      <c r="L33" s="3">
        <f>+'Indice PondENGHO'!L31/'Indice PondENGHO'!L19-1</f>
        <v>0.48001033809863936</v>
      </c>
      <c r="M33" s="3">
        <f>+'Indice PondENGHO'!M31/'Indice PondENGHO'!M19-1</f>
        <v>0.41404514614991395</v>
      </c>
      <c r="N33" s="3">
        <f>+'Indice PondENGHO'!N31/'Indice PondENGHO'!N19-1</f>
        <v>0.49188653100212187</v>
      </c>
      <c r="O33" s="11">
        <f>+'Indice PondENGHO'!O31/'Indice PondENGHO'!O19-1</f>
        <v>0.63087530949561743</v>
      </c>
      <c r="P33" s="10">
        <f>+'Indice PondENGHO'!P31/'Indice PondENGHO'!P19-1</f>
        <v>0.65239525464694559</v>
      </c>
      <c r="Q33" s="3">
        <f>+'Indice PondENGHO'!Q31/'Indice PondENGHO'!Q19-1</f>
        <v>0.3518998230430872</v>
      </c>
      <c r="R33" s="3">
        <f>+'Indice PondENGHO'!R31/'Indice PondENGHO'!R19-1</f>
        <v>0.42395781163527713</v>
      </c>
      <c r="S33" s="3">
        <f>+'Indice PondENGHO'!S31/'Indice PondENGHO'!S19-1</f>
        <v>0.55882264951313387</v>
      </c>
      <c r="T33" s="3">
        <f>+'Indice PondENGHO'!T31/'Indice PondENGHO'!T19-1</f>
        <v>0.59720191101010878</v>
      </c>
      <c r="U33" s="3">
        <f>+'Indice PondENGHO'!U31/'Indice PondENGHO'!U19-1</f>
        <v>0.63565014995465963</v>
      </c>
      <c r="V33" s="3">
        <f>+'Indice PondENGHO'!V31/'Indice PondENGHO'!V19-1</f>
        <v>0.70298753530549263</v>
      </c>
      <c r="W33" s="3">
        <f>+'Indice PondENGHO'!W31/'Indice PondENGHO'!W19-1</f>
        <v>0.54751219952546504</v>
      </c>
      <c r="X33" s="3">
        <f>+'Indice PondENGHO'!X31/'Indice PondENGHO'!X19-1</f>
        <v>0.48106209226409025</v>
      </c>
      <c r="Y33" s="3">
        <f>+'Indice PondENGHO'!Y31/'Indice PondENGHO'!Y19-1</f>
        <v>0.42206510549334442</v>
      </c>
      <c r="Z33" s="3">
        <f>+'Indice PondENGHO'!Z31/'Indice PondENGHO'!Z19-1</f>
        <v>0.48799886328927844</v>
      </c>
      <c r="AA33" s="11">
        <f>+'Indice PondENGHO'!AA31/'Indice PondENGHO'!AA19-1</f>
        <v>0.62566953136511194</v>
      </c>
      <c r="AB33" s="10">
        <f>+'Indice PondENGHO'!AB31/'Indice PondENGHO'!AB19-1</f>
        <v>0.65098794378889302</v>
      </c>
      <c r="AC33" s="3">
        <f>+'Indice PondENGHO'!AC31/'Indice PondENGHO'!AC19-1</f>
        <v>0.35111302800728583</v>
      </c>
      <c r="AD33" s="3">
        <f>+'Indice PondENGHO'!AD31/'Indice PondENGHO'!AD19-1</f>
        <v>0.4245891668221613</v>
      </c>
      <c r="AE33" s="3">
        <f>+'Indice PondENGHO'!AE31/'Indice PondENGHO'!AE19-1</f>
        <v>0.5539243881739242</v>
      </c>
      <c r="AF33" s="3">
        <f>+'Indice PondENGHO'!AF31/'Indice PondENGHO'!AF19-1</f>
        <v>0.59664359463898342</v>
      </c>
      <c r="AG33" s="3">
        <f>+'Indice PondENGHO'!AG31/'Indice PondENGHO'!AG19-1</f>
        <v>0.63369541588433087</v>
      </c>
      <c r="AH33" s="3">
        <f>+'Indice PondENGHO'!AH31/'Indice PondENGHO'!AH19-1</f>
        <v>0.70459109662426345</v>
      </c>
      <c r="AI33" s="3">
        <f>+'Indice PondENGHO'!AI31/'Indice PondENGHO'!AI19-1</f>
        <v>0.54811039590530442</v>
      </c>
      <c r="AJ33" s="3">
        <f>+'Indice PondENGHO'!AJ31/'Indice PondENGHO'!AJ19-1</f>
        <v>0.48118030128354561</v>
      </c>
      <c r="AK33" s="3">
        <f>+'Indice PondENGHO'!AK31/'Indice PondENGHO'!AK19-1</f>
        <v>0.42379855250183995</v>
      </c>
      <c r="AL33" s="3">
        <f>+'Indice PondENGHO'!AL31/'Indice PondENGHO'!AL19-1</f>
        <v>0.48261378622943973</v>
      </c>
      <c r="AM33" s="11">
        <f>+'Indice PondENGHO'!AM31/'Indice PondENGHO'!AM19-1</f>
        <v>0.62303805720899441</v>
      </c>
      <c r="AN33" s="10">
        <f>+'Indice PondENGHO'!AN31/'Indice PondENGHO'!AN19-1</f>
        <v>0.64950015826168683</v>
      </c>
      <c r="AO33" s="3">
        <f>+'Indice PondENGHO'!AO31/'Indice PondENGHO'!AO19-1</f>
        <v>0.35171269909855529</v>
      </c>
      <c r="AP33" s="3">
        <f>+'Indice PondENGHO'!AP31/'Indice PondENGHO'!AP19-1</f>
        <v>0.42775995412485424</v>
      </c>
      <c r="AQ33" s="3">
        <f>+'Indice PondENGHO'!AQ31/'Indice PondENGHO'!AQ19-1</f>
        <v>0.55214560847236083</v>
      </c>
      <c r="AR33" s="3">
        <f>+'Indice PondENGHO'!AR31/'Indice PondENGHO'!AR19-1</f>
        <v>0.59678415852876587</v>
      </c>
      <c r="AS33" s="3">
        <f>+'Indice PondENGHO'!AS31/'Indice PondENGHO'!AS19-1</f>
        <v>0.62977936182109739</v>
      </c>
      <c r="AT33" s="3">
        <f>+'Indice PondENGHO'!AT31/'Indice PondENGHO'!AT19-1</f>
        <v>0.70632436544518606</v>
      </c>
      <c r="AU33" s="3">
        <f>+'Indice PondENGHO'!AU31/'Indice PondENGHO'!AU19-1</f>
        <v>0.54749853403699555</v>
      </c>
      <c r="AV33" s="3">
        <f>+'Indice PondENGHO'!AV31/'Indice PondENGHO'!AV19-1</f>
        <v>0.48170657666024308</v>
      </c>
      <c r="AW33" s="3">
        <f>+'Indice PondENGHO'!AW31/'Indice PondENGHO'!AW19-1</f>
        <v>0.4194939161770872</v>
      </c>
      <c r="AX33" s="3">
        <f>+'Indice PondENGHO'!AX31/'Indice PondENGHO'!AX19-1</f>
        <v>0.47999230310257213</v>
      </c>
      <c r="AY33" s="11">
        <f>+'Indice PondENGHO'!AY31/'Indice PondENGHO'!AY19-1</f>
        <v>0.62272155486095859</v>
      </c>
      <c r="AZ33" s="10">
        <f>+'Indice PondENGHO'!AZ31/'Indice PondENGHO'!AZ19-1</f>
        <v>0.64627160660585381</v>
      </c>
      <c r="BA33" s="3">
        <f>+'Indice PondENGHO'!BA31/'Indice PondENGHO'!BA19-1</f>
        <v>0.35378109840944827</v>
      </c>
      <c r="BB33" s="3">
        <f>+'Indice PondENGHO'!BB31/'Indice PondENGHO'!BB19-1</f>
        <v>0.43095395481548215</v>
      </c>
      <c r="BC33" s="3">
        <f>+'Indice PondENGHO'!BC31/'Indice PondENGHO'!BC19-1</f>
        <v>0.55055173850768191</v>
      </c>
      <c r="BD33" s="3">
        <f>+'Indice PondENGHO'!BD31/'Indice PondENGHO'!BD19-1</f>
        <v>0.59579130124523605</v>
      </c>
      <c r="BE33" s="3">
        <f>+'Indice PondENGHO'!BE31/'Indice PondENGHO'!BE19-1</f>
        <v>0.62592799332296467</v>
      </c>
      <c r="BF33" s="3">
        <f>+'Indice PondENGHO'!BF31/'Indice PondENGHO'!BF19-1</f>
        <v>0.70771644517834709</v>
      </c>
      <c r="BG33" s="3">
        <f>+'Indice PondENGHO'!BG31/'Indice PondENGHO'!BG19-1</f>
        <v>0.54899392697319893</v>
      </c>
      <c r="BH33" s="3">
        <f>+'Indice PondENGHO'!BH31/'Indice PondENGHO'!BH19-1</f>
        <v>0.48096146617239888</v>
      </c>
      <c r="BI33" s="3">
        <f>+'Indice PondENGHO'!BI31/'Indice PondENGHO'!BI19-1</f>
        <v>0.43223824289267632</v>
      </c>
      <c r="BJ33" s="3">
        <f>+'Indice PondENGHO'!BJ31/'Indice PondENGHO'!BJ19-1</f>
        <v>0.47683135966405255</v>
      </c>
      <c r="BK33" s="11">
        <f>+'Indice PondENGHO'!BK31/'Indice PondENGHO'!BK19-1</f>
        <v>0.61782089239921767</v>
      </c>
      <c r="BL33" s="10">
        <f>+'Indice PondENGHO'!BL31/'Indice PondENGHO'!BL19-1</f>
        <v>0.58213929242993978</v>
      </c>
      <c r="BM33" s="3">
        <f>+'Indice PondENGHO'!BM31/'Indice PondENGHO'!BM19-1</f>
        <v>0.57679368283513233</v>
      </c>
      <c r="BN33" s="3">
        <f>+'Indice PondENGHO'!BN31/'Indice PondENGHO'!BN19-1</f>
        <v>0.5747107385533059</v>
      </c>
      <c r="BO33" s="3">
        <f>+'Indice PondENGHO'!BO31/'Indice PondENGHO'!BO19-1</f>
        <v>0.57396420514218605</v>
      </c>
      <c r="BP33" s="11">
        <f>+'Indice PondENGHO'!BP31/'Indice PondENGHO'!BP19-1</f>
        <v>0.5673172943211815</v>
      </c>
      <c r="BQ33" s="10">
        <f>+'Indice PondENGHO'!BQ31/'Indice PondENGHO'!BQ19-1</f>
        <v>0.65040224341998898</v>
      </c>
      <c r="BR33" s="3">
        <f>+'Indice PondENGHO'!BR31/'Indice PondENGHO'!BR19-1</f>
        <v>0.3519987185957052</v>
      </c>
      <c r="BS33" s="3">
        <f>+'Indice PondENGHO'!BS31/'Indice PondENGHO'!BS19-1</f>
        <v>0.4264567803978494</v>
      </c>
      <c r="BT33" s="3">
        <f>+'Indice PondENGHO'!BT31/'Indice PondENGHO'!BT19-1</f>
        <v>0.5546850207468772</v>
      </c>
      <c r="BU33" s="3">
        <f>+'Indice PondENGHO'!BU31/'Indice PondENGHO'!BU19-1</f>
        <v>0.59651237357301601</v>
      </c>
      <c r="BV33" s="3">
        <f>+'Indice PondENGHO'!BV31/'Indice PondENGHO'!BV19-1</f>
        <v>0.63019590114789081</v>
      </c>
      <c r="BW33" s="3">
        <f>+'Indice PondENGHO'!BW31/'Indice PondENGHO'!BW19-1</f>
        <v>0.70568502971818647</v>
      </c>
      <c r="BX33" s="3">
        <f>+'Indice PondENGHO'!BX31/'Indice PondENGHO'!BX19-1</f>
        <v>0.54783125755514872</v>
      </c>
      <c r="BY33" s="3">
        <f>+'Indice PondENGHO'!BY31/'Indice PondENGHO'!BY19-1</f>
        <v>0.48107531534771852</v>
      </c>
      <c r="BZ33" s="3">
        <f>+'Indice PondENGHO'!BZ31/'Indice PondENGHO'!BZ19-1</f>
        <v>0.42527901153570213</v>
      </c>
      <c r="CA33" s="3">
        <f>+'Indice PondENGHO'!CA31/'Indice PondENGHO'!CA19-1</f>
        <v>0.48105443356448596</v>
      </c>
      <c r="CB33" s="11">
        <f>+'Indice PondENGHO'!CB31/'Indice PondENGHO'!CB19-1</f>
        <v>0.62216285465834886</v>
      </c>
      <c r="CC33" s="3">
        <f>+'Indice PondENGHO'!CC31/'Indice PondENGHO'!CC19-1</f>
        <v>0.57337605010703752</v>
      </c>
      <c r="CD33" s="3">
        <f>+'Indice PondENGHO'!CD31/'Indice PondENGHO'!CD19-1</f>
        <v>0.57337605010703752</v>
      </c>
      <c r="CF33" s="3">
        <f t="shared" si="2"/>
        <v>1.4821998108758283E-2</v>
      </c>
    </row>
    <row r="34" spans="1:84" x14ac:dyDescent="0.3">
      <c r="A34" s="2">
        <f t="shared" si="0"/>
        <v>43617</v>
      </c>
      <c r="B34" s="1">
        <f t="shared" si="1"/>
        <v>6</v>
      </c>
      <c r="C34" s="1">
        <v>2019</v>
      </c>
      <c r="D34" s="10">
        <f>+'Indice PondENGHO'!D32/'Indice PondENGHO'!D20-1</f>
        <v>0.61196777788564805</v>
      </c>
      <c r="E34" s="3">
        <f>+'Indice PondENGHO'!E32/'Indice PondENGHO'!E20-1</f>
        <v>0.37391719760361397</v>
      </c>
      <c r="F34" s="3">
        <f>+'Indice PondENGHO'!F32/'Indice PondENGHO'!F20-1</f>
        <v>0.42636132409607108</v>
      </c>
      <c r="G34" s="3">
        <f>+'Indice PondENGHO'!G32/'Indice PondENGHO'!G20-1</f>
        <v>0.5729724708244377</v>
      </c>
      <c r="H34" s="3">
        <f>+'Indice PondENGHO'!H32/'Indice PondENGHO'!H20-1</f>
        <v>0.59034669235311421</v>
      </c>
      <c r="I34" s="3">
        <f>+'Indice PondENGHO'!I32/'Indice PondENGHO'!I20-1</f>
        <v>0.63256511600653997</v>
      </c>
      <c r="J34" s="3">
        <f>+'Indice PondENGHO'!J32/'Indice PondENGHO'!J20-1</f>
        <v>0.63447308098741928</v>
      </c>
      <c r="K34" s="3">
        <f>+'Indice PondENGHO'!K32/'Indice PondENGHO'!K20-1</f>
        <v>0.64455530233293201</v>
      </c>
      <c r="L34" s="3">
        <f>+'Indice PondENGHO'!L32/'Indice PondENGHO'!L20-1</f>
        <v>0.49096147734005635</v>
      </c>
      <c r="M34" s="3">
        <f>+'Indice PondENGHO'!M32/'Indice PondENGHO'!M20-1</f>
        <v>0.42040712986986262</v>
      </c>
      <c r="N34" s="3">
        <f>+'Indice PondENGHO'!N32/'Indice PondENGHO'!N20-1</f>
        <v>0.49342900118042032</v>
      </c>
      <c r="O34" s="11">
        <f>+'Indice PondENGHO'!O32/'Indice PondENGHO'!O20-1</f>
        <v>0.61508176899955513</v>
      </c>
      <c r="P34" s="10">
        <f>+'Indice PondENGHO'!P32/'Indice PondENGHO'!P20-1</f>
        <v>0.61022186960191349</v>
      </c>
      <c r="Q34" s="3">
        <f>+'Indice PondENGHO'!Q32/'Indice PondENGHO'!Q20-1</f>
        <v>0.37618883331435526</v>
      </c>
      <c r="R34" s="3">
        <f>+'Indice PondENGHO'!R32/'Indice PondENGHO'!R20-1</f>
        <v>0.42733405521306955</v>
      </c>
      <c r="S34" s="3">
        <f>+'Indice PondENGHO'!S32/'Indice PondENGHO'!S20-1</f>
        <v>0.56218679266294824</v>
      </c>
      <c r="T34" s="3">
        <f>+'Indice PondENGHO'!T32/'Indice PondENGHO'!T20-1</f>
        <v>0.58830990192146815</v>
      </c>
      <c r="U34" s="3">
        <f>+'Indice PondENGHO'!U32/'Indice PondENGHO'!U20-1</f>
        <v>0.62786476470528685</v>
      </c>
      <c r="V34" s="3">
        <f>+'Indice PondENGHO'!V32/'Indice PondENGHO'!V20-1</f>
        <v>0.63468181426418058</v>
      </c>
      <c r="W34" s="3">
        <f>+'Indice PondENGHO'!W32/'Indice PondENGHO'!W20-1</f>
        <v>0.64937175120049928</v>
      </c>
      <c r="X34" s="3">
        <f>+'Indice PondENGHO'!X32/'Indice PondENGHO'!X20-1</f>
        <v>0.48852899988666088</v>
      </c>
      <c r="Y34" s="3">
        <f>+'Indice PondENGHO'!Y32/'Indice PondENGHO'!Y20-1</f>
        <v>0.4297055798530085</v>
      </c>
      <c r="Z34" s="3">
        <f>+'Indice PondENGHO'!Z32/'Indice PondENGHO'!Z20-1</f>
        <v>0.48756323212343333</v>
      </c>
      <c r="AA34" s="11">
        <f>+'Indice PondENGHO'!AA32/'Indice PondENGHO'!AA20-1</f>
        <v>0.60910028714264008</v>
      </c>
      <c r="AB34" s="10">
        <f>+'Indice PondENGHO'!AB32/'Indice PondENGHO'!AB20-1</f>
        <v>0.60873626563189642</v>
      </c>
      <c r="AC34" s="3">
        <f>+'Indice PondENGHO'!AC32/'Indice PondENGHO'!AC20-1</f>
        <v>0.37575323358366708</v>
      </c>
      <c r="AD34" s="3">
        <f>+'Indice PondENGHO'!AD32/'Indice PondENGHO'!AD20-1</f>
        <v>0.42682858648946542</v>
      </c>
      <c r="AE34" s="3">
        <f>+'Indice PondENGHO'!AE32/'Indice PondENGHO'!AE20-1</f>
        <v>0.55617790608055651</v>
      </c>
      <c r="AF34" s="3">
        <f>+'Indice PondENGHO'!AF32/'Indice PondENGHO'!AF20-1</f>
        <v>0.58708384194068164</v>
      </c>
      <c r="AG34" s="3">
        <f>+'Indice PondENGHO'!AG32/'Indice PondENGHO'!AG20-1</f>
        <v>0.6265556716577636</v>
      </c>
      <c r="AH34" s="3">
        <f>+'Indice PondENGHO'!AH32/'Indice PondENGHO'!AH20-1</f>
        <v>0.63514307486399968</v>
      </c>
      <c r="AI34" s="3">
        <f>+'Indice PondENGHO'!AI32/'Indice PondENGHO'!AI20-1</f>
        <v>0.65150835689417552</v>
      </c>
      <c r="AJ34" s="3">
        <f>+'Indice PondENGHO'!AJ32/'Indice PondENGHO'!AJ20-1</f>
        <v>0.48753104419302473</v>
      </c>
      <c r="AK34" s="3">
        <f>+'Indice PondENGHO'!AK32/'Indice PondENGHO'!AK20-1</f>
        <v>0.43169185159589341</v>
      </c>
      <c r="AL34" s="3">
        <f>+'Indice PondENGHO'!AL32/'Indice PondENGHO'!AL20-1</f>
        <v>0.48124832657331451</v>
      </c>
      <c r="AM34" s="11">
        <f>+'Indice PondENGHO'!AM32/'Indice PondENGHO'!AM20-1</f>
        <v>0.60643789673395654</v>
      </c>
      <c r="AN34" s="10">
        <f>+'Indice PondENGHO'!AN32/'Indice PondENGHO'!AN20-1</f>
        <v>0.60811204261159379</v>
      </c>
      <c r="AO34" s="3">
        <f>+'Indice PondENGHO'!AO32/'Indice PondENGHO'!AO20-1</f>
        <v>0.37635098635389763</v>
      </c>
      <c r="AP34" s="3">
        <f>+'Indice PondENGHO'!AP32/'Indice PondENGHO'!AP20-1</f>
        <v>0.42832689877262986</v>
      </c>
      <c r="AQ34" s="3">
        <f>+'Indice PondENGHO'!AQ32/'Indice PondENGHO'!AQ20-1</f>
        <v>0.55399077621752557</v>
      </c>
      <c r="AR34" s="3">
        <f>+'Indice PondENGHO'!AR32/'Indice PondENGHO'!AR20-1</f>
        <v>0.58711533550208239</v>
      </c>
      <c r="AS34" s="3">
        <f>+'Indice PondENGHO'!AS32/'Indice PondENGHO'!AS20-1</f>
        <v>0.61703618727141318</v>
      </c>
      <c r="AT34" s="3">
        <f>+'Indice PondENGHO'!AT32/'Indice PondENGHO'!AT20-1</f>
        <v>0.63635020221359229</v>
      </c>
      <c r="AU34" s="3">
        <f>+'Indice PondENGHO'!AU32/'Indice PondENGHO'!AU20-1</f>
        <v>0.65083338508558564</v>
      </c>
      <c r="AV34" s="3">
        <f>+'Indice PondENGHO'!AV32/'Indice PondENGHO'!AV20-1</f>
        <v>0.48521258709803861</v>
      </c>
      <c r="AW34" s="3">
        <f>+'Indice PondENGHO'!AW32/'Indice PondENGHO'!AW20-1</f>
        <v>0.4273434491437067</v>
      </c>
      <c r="AX34" s="3">
        <f>+'Indice PondENGHO'!AX32/'Indice PondENGHO'!AX20-1</f>
        <v>0.47705322413591156</v>
      </c>
      <c r="AY34" s="11">
        <f>+'Indice PondENGHO'!AY32/'Indice PondENGHO'!AY20-1</f>
        <v>0.60559376076219995</v>
      </c>
      <c r="AZ34" s="10">
        <f>+'Indice PondENGHO'!AZ32/'Indice PondENGHO'!AZ20-1</f>
        <v>0.6064749538927019</v>
      </c>
      <c r="BA34" s="3">
        <f>+'Indice PondENGHO'!BA32/'Indice PondENGHO'!BA20-1</f>
        <v>0.37829552268865485</v>
      </c>
      <c r="BB34" s="3">
        <f>+'Indice PondENGHO'!BB32/'Indice PondENGHO'!BB20-1</f>
        <v>0.42945051577979787</v>
      </c>
      <c r="BC34" s="3">
        <f>+'Indice PondENGHO'!BC32/'Indice PondENGHO'!BC20-1</f>
        <v>0.54972023420481153</v>
      </c>
      <c r="BD34" s="3">
        <f>+'Indice PondENGHO'!BD32/'Indice PondENGHO'!BD20-1</f>
        <v>0.58615859063418552</v>
      </c>
      <c r="BE34" s="3">
        <f>+'Indice PondENGHO'!BE32/'Indice PondENGHO'!BE20-1</f>
        <v>0.6087667427419281</v>
      </c>
      <c r="BF34" s="3">
        <f>+'Indice PondENGHO'!BF32/'Indice PondENGHO'!BF20-1</f>
        <v>0.63674768127716508</v>
      </c>
      <c r="BG34" s="3">
        <f>+'Indice PondENGHO'!BG32/'Indice PondENGHO'!BG20-1</f>
        <v>0.65443567053802254</v>
      </c>
      <c r="BH34" s="3">
        <f>+'Indice PondENGHO'!BH32/'Indice PondENGHO'!BH20-1</f>
        <v>0.48174216089256183</v>
      </c>
      <c r="BI34" s="3">
        <f>+'Indice PondENGHO'!BI32/'Indice PondENGHO'!BI20-1</f>
        <v>0.44054500332238122</v>
      </c>
      <c r="BJ34" s="3">
        <f>+'Indice PondENGHO'!BJ32/'Indice PondENGHO'!BJ20-1</f>
        <v>0.47228861800830146</v>
      </c>
      <c r="BK34" s="11">
        <f>+'Indice PondENGHO'!BK32/'Indice PondENGHO'!BK20-1</f>
        <v>0.59969040050053746</v>
      </c>
      <c r="BL34" s="10">
        <f>+'Indice PondENGHO'!BL32/'Indice PondENGHO'!BL20-1</f>
        <v>0.5667272335607989</v>
      </c>
      <c r="BM34" s="3">
        <f>+'Indice PondENGHO'!BM32/'Indice PondENGHO'!BM20-1</f>
        <v>0.56196399254279816</v>
      </c>
      <c r="BN34" s="3">
        <f>+'Indice PondENGHO'!BN32/'Indice PondENGHO'!BN20-1</f>
        <v>0.5603057277977046</v>
      </c>
      <c r="BO34" s="3">
        <f>+'Indice PondENGHO'!BO32/'Indice PondENGHO'!BO20-1</f>
        <v>0.55855632331943372</v>
      </c>
      <c r="BP34" s="11">
        <f>+'Indice PondENGHO'!BP32/'Indice PondENGHO'!BP20-1</f>
        <v>0.55257481557243038</v>
      </c>
      <c r="BQ34" s="10">
        <f>+'Indice PondENGHO'!BQ32/'Indice PondENGHO'!BQ20-1</f>
        <v>0.60895483412865192</v>
      </c>
      <c r="BR34" s="3">
        <f>+'Indice PondENGHO'!BR32/'Indice PondENGHO'!BR20-1</f>
        <v>0.37648630820109519</v>
      </c>
      <c r="BS34" s="3">
        <f>+'Indice PondENGHO'!BS32/'Indice PondENGHO'!BS20-1</f>
        <v>0.42793599577876318</v>
      </c>
      <c r="BT34" s="3">
        <f>+'Indice PondENGHO'!BT32/'Indice PondENGHO'!BT20-1</f>
        <v>0.5565084959814075</v>
      </c>
      <c r="BU34" s="3">
        <f>+'Indice PondENGHO'!BU32/'Indice PondENGHO'!BU20-1</f>
        <v>0.587148331253319</v>
      </c>
      <c r="BV34" s="3">
        <f>+'Indice PondENGHO'!BV32/'Indice PondENGHO'!BV20-1</f>
        <v>0.61768487448283649</v>
      </c>
      <c r="BW34" s="3">
        <f>+'Indice PondENGHO'!BW32/'Indice PondENGHO'!BW20-1</f>
        <v>0.63589566646043583</v>
      </c>
      <c r="BX34" s="3">
        <f>+'Indice PondENGHO'!BX32/'Indice PondENGHO'!BX20-1</f>
        <v>0.65103100193625973</v>
      </c>
      <c r="BY34" s="3">
        <f>+'Indice PondENGHO'!BY32/'Indice PondENGHO'!BY20-1</f>
        <v>0.48537775721546028</v>
      </c>
      <c r="BZ34" s="3">
        <f>+'Indice PondENGHO'!BZ32/'Indice PondENGHO'!BZ20-1</f>
        <v>0.43319779595085306</v>
      </c>
      <c r="CA34" s="3">
        <f>+'Indice PondENGHO'!CA32/'Indice PondENGHO'!CA20-1</f>
        <v>0.47837459595070109</v>
      </c>
      <c r="CB34" s="11">
        <f>+'Indice PondENGHO'!CB32/'Indice PondENGHO'!CB20-1</f>
        <v>0.60496148419424878</v>
      </c>
      <c r="CC34" s="3">
        <f>+'Indice PondENGHO'!CC32/'Indice PondENGHO'!CC20-1</f>
        <v>0.55845096257035842</v>
      </c>
      <c r="CD34" s="3">
        <f>+'Indice PondENGHO'!CD32/'Indice PondENGHO'!CD20-1</f>
        <v>0.55845096257035842</v>
      </c>
      <c r="CF34" s="3">
        <f t="shared" si="2"/>
        <v>1.4152417988368526E-2</v>
      </c>
    </row>
    <row r="35" spans="1:84" x14ac:dyDescent="0.3">
      <c r="A35" s="2">
        <f t="shared" si="0"/>
        <v>43647</v>
      </c>
      <c r="B35" s="1">
        <f t="shared" si="1"/>
        <v>7</v>
      </c>
      <c r="C35" s="1">
        <v>2019</v>
      </c>
      <c r="D35" s="10">
        <f>+'Indice PondENGHO'!D33/'Indice PondENGHO'!D21-1</f>
        <v>0.58208137425339235</v>
      </c>
      <c r="E35" s="3">
        <f>+'Indice PondENGHO'!E33/'Indice PondENGHO'!E21-1</f>
        <v>0.34982698221652009</v>
      </c>
      <c r="F35" s="3">
        <f>+'Indice PondENGHO'!F33/'Indice PondENGHO'!F21-1</f>
        <v>0.4304445233329961</v>
      </c>
      <c r="G35" s="3">
        <f>+'Indice PondENGHO'!G33/'Indice PondENGHO'!G21-1</f>
        <v>0.58720471773951211</v>
      </c>
      <c r="H35" s="3">
        <f>+'Indice PondENGHO'!H33/'Indice PondENGHO'!H21-1</f>
        <v>0.56579283261402846</v>
      </c>
      <c r="I35" s="3">
        <f>+'Indice PondENGHO'!I33/'Indice PondENGHO'!I21-1</f>
        <v>0.6513872510914327</v>
      </c>
      <c r="J35" s="3">
        <f>+'Indice PondENGHO'!J33/'Indice PondENGHO'!J21-1</f>
        <v>0.57263863061635245</v>
      </c>
      <c r="K35" s="3">
        <f>+'Indice PondENGHO'!K33/'Indice PondENGHO'!K21-1</f>
        <v>0.63725482219146579</v>
      </c>
      <c r="L35" s="3">
        <f>+'Indice PondENGHO'!L33/'Indice PondENGHO'!L21-1</f>
        <v>0.47439956185910548</v>
      </c>
      <c r="M35" s="3">
        <f>+'Indice PondENGHO'!M33/'Indice PondENGHO'!M21-1</f>
        <v>0.42590516396021671</v>
      </c>
      <c r="N35" s="3">
        <f>+'Indice PondENGHO'!N33/'Indice PondENGHO'!N21-1</f>
        <v>0.49429170371929154</v>
      </c>
      <c r="O35" s="11">
        <f>+'Indice PondENGHO'!O33/'Indice PondENGHO'!O21-1</f>
        <v>0.59690994988432311</v>
      </c>
      <c r="P35" s="10">
        <f>+'Indice PondENGHO'!P33/'Indice PondENGHO'!P21-1</f>
        <v>0.58155668582148201</v>
      </c>
      <c r="Q35" s="3">
        <f>+'Indice PondENGHO'!Q33/'Indice PondENGHO'!Q21-1</f>
        <v>0.352666385670382</v>
      </c>
      <c r="R35" s="3">
        <f>+'Indice PondENGHO'!R33/'Indice PondENGHO'!R21-1</f>
        <v>0.43279433161583758</v>
      </c>
      <c r="S35" s="3">
        <f>+'Indice PondENGHO'!S33/'Indice PondENGHO'!S21-1</f>
        <v>0.57934554375237912</v>
      </c>
      <c r="T35" s="3">
        <f>+'Indice PondENGHO'!T33/'Indice PondENGHO'!T21-1</f>
        <v>0.56336726685755822</v>
      </c>
      <c r="U35" s="3">
        <f>+'Indice PondENGHO'!U33/'Indice PondENGHO'!U21-1</f>
        <v>0.64719065169137568</v>
      </c>
      <c r="V35" s="3">
        <f>+'Indice PondENGHO'!V33/'Indice PondENGHO'!V21-1</f>
        <v>0.57328081862062175</v>
      </c>
      <c r="W35" s="3">
        <f>+'Indice PondENGHO'!W33/'Indice PondENGHO'!W21-1</f>
        <v>0.64260092622947584</v>
      </c>
      <c r="X35" s="3">
        <f>+'Indice PondENGHO'!X33/'Indice PondENGHO'!X21-1</f>
        <v>0.47114248064967956</v>
      </c>
      <c r="Y35" s="3">
        <f>+'Indice PondENGHO'!Y33/'Indice PondENGHO'!Y21-1</f>
        <v>0.4333518143342947</v>
      </c>
      <c r="Z35" s="3">
        <f>+'Indice PondENGHO'!Z33/'Indice PondENGHO'!Z21-1</f>
        <v>0.48852747820952347</v>
      </c>
      <c r="AA35" s="11">
        <f>+'Indice PondENGHO'!AA33/'Indice PondENGHO'!AA21-1</f>
        <v>0.59049834291133219</v>
      </c>
      <c r="AB35" s="10">
        <f>+'Indice PondENGHO'!AB33/'Indice PondENGHO'!AB21-1</f>
        <v>0.58115131088767336</v>
      </c>
      <c r="AC35" s="3">
        <f>+'Indice PondENGHO'!AC33/'Indice PondENGHO'!AC21-1</f>
        <v>0.35173969110599201</v>
      </c>
      <c r="AD35" s="3">
        <f>+'Indice PondENGHO'!AD33/'Indice PondENGHO'!AD21-1</f>
        <v>0.43296714968818373</v>
      </c>
      <c r="AE35" s="3">
        <f>+'Indice PondENGHO'!AE33/'Indice PondENGHO'!AE21-1</f>
        <v>0.5733712385608698</v>
      </c>
      <c r="AF35" s="3">
        <f>+'Indice PondENGHO'!AF33/'Indice PondENGHO'!AF21-1</f>
        <v>0.56205947842158821</v>
      </c>
      <c r="AG35" s="3">
        <f>+'Indice PondENGHO'!AG33/'Indice PondENGHO'!AG21-1</f>
        <v>0.64644187391379937</v>
      </c>
      <c r="AH35" s="3">
        <f>+'Indice PondENGHO'!AH33/'Indice PondENGHO'!AH21-1</f>
        <v>0.57391633192364622</v>
      </c>
      <c r="AI35" s="3">
        <f>+'Indice PondENGHO'!AI33/'Indice PondENGHO'!AI21-1</f>
        <v>0.64508451073122552</v>
      </c>
      <c r="AJ35" s="3">
        <f>+'Indice PondENGHO'!AJ33/'Indice PondENGHO'!AJ21-1</f>
        <v>0.46948795106952734</v>
      </c>
      <c r="AK35" s="3">
        <f>+'Indice PondENGHO'!AK33/'Indice PondENGHO'!AK21-1</f>
        <v>0.43500361030594314</v>
      </c>
      <c r="AL35" s="3">
        <f>+'Indice PondENGHO'!AL33/'Indice PondENGHO'!AL21-1</f>
        <v>0.48201312997197565</v>
      </c>
      <c r="AM35" s="11">
        <f>+'Indice PondENGHO'!AM33/'Indice PondENGHO'!AM21-1</f>
        <v>0.58750344534044285</v>
      </c>
      <c r="AN35" s="10">
        <f>+'Indice PondENGHO'!AN33/'Indice PondENGHO'!AN21-1</f>
        <v>0.58132352062962878</v>
      </c>
      <c r="AO35" s="3">
        <f>+'Indice PondENGHO'!AO33/'Indice PondENGHO'!AO21-1</f>
        <v>0.35261141977442678</v>
      </c>
      <c r="AP35" s="3">
        <f>+'Indice PondENGHO'!AP33/'Indice PondENGHO'!AP21-1</f>
        <v>0.43659606970366394</v>
      </c>
      <c r="AQ35" s="3">
        <f>+'Indice PondENGHO'!AQ33/'Indice PondENGHO'!AQ21-1</f>
        <v>0.57194869910546386</v>
      </c>
      <c r="AR35" s="3">
        <f>+'Indice PondENGHO'!AR33/'Indice PondENGHO'!AR21-1</f>
        <v>0.56189147327259703</v>
      </c>
      <c r="AS35" s="3">
        <f>+'Indice PondENGHO'!AS33/'Indice PondENGHO'!AS21-1</f>
        <v>0.63774684505088497</v>
      </c>
      <c r="AT35" s="3">
        <f>+'Indice PondENGHO'!AT33/'Indice PondENGHO'!AT21-1</f>
        <v>0.57411165585943591</v>
      </c>
      <c r="AU35" s="3">
        <f>+'Indice PondENGHO'!AU33/'Indice PondENGHO'!AU21-1</f>
        <v>0.64511245715500576</v>
      </c>
      <c r="AV35" s="3">
        <f>+'Indice PondENGHO'!AV33/'Indice PondENGHO'!AV21-1</f>
        <v>0.46746696914514785</v>
      </c>
      <c r="AW35" s="3">
        <f>+'Indice PondENGHO'!AW33/'Indice PondENGHO'!AW21-1</f>
        <v>0.43082601377048202</v>
      </c>
      <c r="AX35" s="3">
        <f>+'Indice PondENGHO'!AX33/'Indice PondENGHO'!AX21-1</f>
        <v>0.47843434609361557</v>
      </c>
      <c r="AY35" s="11">
        <f>+'Indice PondENGHO'!AY33/'Indice PondENGHO'!AY21-1</f>
        <v>0.58689396278000805</v>
      </c>
      <c r="AZ35" s="10">
        <f>+'Indice PondENGHO'!AZ33/'Indice PondENGHO'!AZ21-1</f>
        <v>0.5808274741219972</v>
      </c>
      <c r="BA35" s="3">
        <f>+'Indice PondENGHO'!BA33/'Indice PondENGHO'!BA21-1</f>
        <v>0.35504188096435252</v>
      </c>
      <c r="BB35" s="3">
        <f>+'Indice PondENGHO'!BB33/'Indice PondENGHO'!BB21-1</f>
        <v>0.43978643420361285</v>
      </c>
      <c r="BC35" s="3">
        <f>+'Indice PondENGHO'!BC33/'Indice PondENGHO'!BC21-1</f>
        <v>0.57014698458248514</v>
      </c>
      <c r="BD35" s="3">
        <f>+'Indice PondENGHO'!BD33/'Indice PondENGHO'!BD21-1</f>
        <v>0.55967009447570137</v>
      </c>
      <c r="BE35" s="3">
        <f>+'Indice PondENGHO'!BE33/'Indice PondENGHO'!BE21-1</f>
        <v>0.63027970759042207</v>
      </c>
      <c r="BF35" s="3">
        <f>+'Indice PondENGHO'!BF33/'Indice PondENGHO'!BF21-1</f>
        <v>0.57390589391365188</v>
      </c>
      <c r="BG35" s="3">
        <f>+'Indice PondENGHO'!BG33/'Indice PondENGHO'!BG21-1</f>
        <v>0.6494574140798437</v>
      </c>
      <c r="BH35" s="3">
        <f>+'Indice PondENGHO'!BH33/'Indice PondENGHO'!BH21-1</f>
        <v>0.46433341169503395</v>
      </c>
      <c r="BI35" s="3">
        <f>+'Indice PondENGHO'!BI33/'Indice PondENGHO'!BI21-1</f>
        <v>0.44296071550468286</v>
      </c>
      <c r="BJ35" s="3">
        <f>+'Indice PondENGHO'!BJ33/'Indice PondENGHO'!BJ21-1</f>
        <v>0.47296995691495547</v>
      </c>
      <c r="BK35" s="11">
        <f>+'Indice PondENGHO'!BK33/'Indice PondENGHO'!BK21-1</f>
        <v>0.58041294826762857</v>
      </c>
      <c r="BL35" s="10">
        <f>+'Indice PondENGHO'!BL33/'Indice PondENGHO'!BL21-1</f>
        <v>0.54996528368649189</v>
      </c>
      <c r="BM35" s="3">
        <f>+'Indice PondENGHO'!BM33/'Indice PondENGHO'!BM21-1</f>
        <v>0.54661398552365004</v>
      </c>
      <c r="BN35" s="3">
        <f>+'Indice PondENGHO'!BN33/'Indice PondENGHO'!BN21-1</f>
        <v>0.54646249929840862</v>
      </c>
      <c r="BO35" s="3">
        <f>+'Indice PondENGHO'!BO33/'Indice PondENGHO'!BO21-1</f>
        <v>0.54496750353104928</v>
      </c>
      <c r="BP35" s="11">
        <f>+'Indice PondENGHO'!BP33/'Indice PondENGHO'!BP21-1</f>
        <v>0.54083140167653565</v>
      </c>
      <c r="BQ35" s="10">
        <f>+'Indice PondENGHO'!BQ33/'Indice PondENGHO'!BQ21-1</f>
        <v>0.58135756342993949</v>
      </c>
      <c r="BR35" s="3">
        <f>+'Indice PondENGHO'!BR33/'Indice PondENGHO'!BR21-1</f>
        <v>0.3528412580757001</v>
      </c>
      <c r="BS35" s="3">
        <f>+'Indice PondENGHO'!BS33/'Indice PondENGHO'!BS21-1</f>
        <v>0.43535501087485362</v>
      </c>
      <c r="BT35" s="3">
        <f>+'Indice PondENGHO'!BT33/'Indice PondENGHO'!BT21-1</f>
        <v>0.5745791623565204</v>
      </c>
      <c r="BU35" s="3">
        <f>+'Indice PondENGHO'!BU33/'Indice PondENGHO'!BU21-1</f>
        <v>0.56152158440826505</v>
      </c>
      <c r="BV35" s="3">
        <f>+'Indice PondENGHO'!BV33/'Indice PondENGHO'!BV21-1</f>
        <v>0.63828803141143364</v>
      </c>
      <c r="BW35" s="3">
        <f>+'Indice PondENGHO'!BW33/'Indice PondENGHO'!BW21-1</f>
        <v>0.573760015160099</v>
      </c>
      <c r="BX35" s="3">
        <f>+'Indice PondENGHO'!BX33/'Indice PondENGHO'!BX21-1</f>
        <v>0.64502476768821415</v>
      </c>
      <c r="BY35" s="3">
        <f>+'Indice PondENGHO'!BY33/'Indice PondENGHO'!BY21-1</f>
        <v>0.46788116612219843</v>
      </c>
      <c r="BZ35" s="3">
        <f>+'Indice PondENGHO'!BZ33/'Indice PondENGHO'!BZ21-1</f>
        <v>0.43638111261394585</v>
      </c>
      <c r="CA35" s="3">
        <f>+'Indice PondENGHO'!CA33/'Indice PondENGHO'!CA21-1</f>
        <v>0.47928455604603837</v>
      </c>
      <c r="CB35" s="11">
        <f>+'Indice PondENGHO'!CB33/'Indice PondENGHO'!CB21-1</f>
        <v>0.58607148570265455</v>
      </c>
      <c r="CC35" s="3">
        <f>+'Indice PondENGHO'!CC33/'Indice PondENGHO'!CC21-1</f>
        <v>0.5447567274492795</v>
      </c>
      <c r="CD35" s="3">
        <f>+'Indice PondENGHO'!CD33/'Indice PondENGHO'!CD21-1</f>
        <v>0.5447567274492795</v>
      </c>
      <c r="CF35" s="3">
        <f t="shared" si="2"/>
        <v>9.1338820099562401E-3</v>
      </c>
    </row>
    <row r="36" spans="1:84" x14ac:dyDescent="0.3">
      <c r="A36" s="2">
        <f t="shared" si="0"/>
        <v>43678</v>
      </c>
      <c r="B36" s="1">
        <f t="shared" si="1"/>
        <v>8</v>
      </c>
      <c r="C36" s="1">
        <v>2019</v>
      </c>
      <c r="D36" s="10">
        <f>+'Indice PondENGHO'!D34/'Indice PondENGHO'!D22-1</f>
        <v>0.58903697822311352</v>
      </c>
      <c r="E36" s="3">
        <f>+'Indice PondENGHO'!E34/'Indice PondENGHO'!E22-1</f>
        <v>0.3896619309750684</v>
      </c>
      <c r="F36" s="3">
        <f>+'Indice PondENGHO'!F34/'Indice PondENGHO'!F22-1</f>
        <v>0.47153071201952512</v>
      </c>
      <c r="G36" s="3">
        <f>+'Indice PondENGHO'!G34/'Indice PondENGHO'!G22-1</f>
        <v>0.53231130771572754</v>
      </c>
      <c r="H36" s="3">
        <f>+'Indice PondENGHO'!H34/'Indice PondENGHO'!H22-1</f>
        <v>0.61196391615701384</v>
      </c>
      <c r="I36" s="3">
        <f>+'Indice PondENGHO'!I34/'Indice PondENGHO'!I22-1</f>
        <v>0.67187926711159118</v>
      </c>
      <c r="J36" s="3">
        <f>+'Indice PondENGHO'!J34/'Indice PondENGHO'!J22-1</f>
        <v>0.56591012545711616</v>
      </c>
      <c r="K36" s="3">
        <f>+'Indice PondENGHO'!K34/'Indice PondENGHO'!K22-1</f>
        <v>0.48608891868724791</v>
      </c>
      <c r="L36" s="3">
        <f>+'Indice PondENGHO'!L34/'Indice PondENGHO'!L22-1</f>
        <v>0.48273357926125837</v>
      </c>
      <c r="M36" s="3">
        <f>+'Indice PondENGHO'!M34/'Indice PondENGHO'!M22-1</f>
        <v>0.43561110209980969</v>
      </c>
      <c r="N36" s="3">
        <f>+'Indice PondENGHO'!N34/'Indice PondENGHO'!N22-1</f>
        <v>0.51168420952398308</v>
      </c>
      <c r="O36" s="11">
        <f>+'Indice PondENGHO'!O34/'Indice PondENGHO'!O22-1</f>
        <v>0.59518900933253338</v>
      </c>
      <c r="P36" s="10">
        <f>+'Indice PondENGHO'!P34/'Indice PondENGHO'!P22-1</f>
        <v>0.58890180612203635</v>
      </c>
      <c r="Q36" s="3">
        <f>+'Indice PondENGHO'!Q34/'Indice PondENGHO'!Q22-1</f>
        <v>0.39294932964605889</v>
      </c>
      <c r="R36" s="3">
        <f>+'Indice PondENGHO'!R34/'Indice PondENGHO'!R22-1</f>
        <v>0.47361169117997881</v>
      </c>
      <c r="S36" s="3">
        <f>+'Indice PondENGHO'!S34/'Indice PondENGHO'!S22-1</f>
        <v>0.52259813511033082</v>
      </c>
      <c r="T36" s="3">
        <f>+'Indice PondENGHO'!T34/'Indice PondENGHO'!T22-1</f>
        <v>0.60835953782185248</v>
      </c>
      <c r="U36" s="3">
        <f>+'Indice PondENGHO'!U34/'Indice PondENGHO'!U22-1</f>
        <v>0.66599711918514704</v>
      </c>
      <c r="V36" s="3">
        <f>+'Indice PondENGHO'!V34/'Indice PondENGHO'!V22-1</f>
        <v>0.56864605140285307</v>
      </c>
      <c r="W36" s="3">
        <f>+'Indice PondENGHO'!W34/'Indice PondENGHO'!W22-1</f>
        <v>0.48422168554847</v>
      </c>
      <c r="X36" s="3">
        <f>+'Indice PondENGHO'!X34/'Indice PondENGHO'!X22-1</f>
        <v>0.47881388160424287</v>
      </c>
      <c r="Y36" s="3">
        <f>+'Indice PondENGHO'!Y34/'Indice PondENGHO'!Y22-1</f>
        <v>0.43968239373976292</v>
      </c>
      <c r="Z36" s="3">
        <f>+'Indice PondENGHO'!Z34/'Indice PondENGHO'!Z22-1</f>
        <v>0.50666193012051841</v>
      </c>
      <c r="AA36" s="11">
        <f>+'Indice PondENGHO'!AA34/'Indice PondENGHO'!AA22-1</f>
        <v>0.58530302338564333</v>
      </c>
      <c r="AB36" s="10">
        <f>+'Indice PondENGHO'!AB34/'Indice PondENGHO'!AB22-1</f>
        <v>0.58849702976588847</v>
      </c>
      <c r="AC36" s="3">
        <f>+'Indice PondENGHO'!AC34/'Indice PondENGHO'!AC22-1</f>
        <v>0.39139810083979243</v>
      </c>
      <c r="AD36" s="3">
        <f>+'Indice PondENGHO'!AD34/'Indice PondENGHO'!AD22-1</f>
        <v>0.47392012820221296</v>
      </c>
      <c r="AE36" s="3">
        <f>+'Indice PondENGHO'!AE34/'Indice PondENGHO'!AE22-1</f>
        <v>0.51799185455990293</v>
      </c>
      <c r="AF36" s="3">
        <f>+'Indice PondENGHO'!AF34/'Indice PondENGHO'!AF22-1</f>
        <v>0.60592160312251386</v>
      </c>
      <c r="AG36" s="3">
        <f>+'Indice PondENGHO'!AG34/'Indice PondENGHO'!AG22-1</f>
        <v>0.66583616668239087</v>
      </c>
      <c r="AH36" s="3">
        <f>+'Indice PondENGHO'!AH34/'Indice PondENGHO'!AH22-1</f>
        <v>0.56956716850042599</v>
      </c>
      <c r="AI36" s="3">
        <f>+'Indice PondENGHO'!AI34/'Indice PondENGHO'!AI22-1</f>
        <v>0.48246181175649228</v>
      </c>
      <c r="AJ36" s="3">
        <f>+'Indice PondENGHO'!AJ34/'Indice PondENGHO'!AJ22-1</f>
        <v>0.47570881629743678</v>
      </c>
      <c r="AK36" s="3">
        <f>+'Indice PondENGHO'!AK34/'Indice PondENGHO'!AK22-1</f>
        <v>0.44030737958493527</v>
      </c>
      <c r="AL36" s="3">
        <f>+'Indice PondENGHO'!AL34/'Indice PondENGHO'!AL22-1</f>
        <v>0.49942439369985503</v>
      </c>
      <c r="AM36" s="11">
        <f>+'Indice PondENGHO'!AM34/'Indice PondENGHO'!AM22-1</f>
        <v>0.58096165143408318</v>
      </c>
      <c r="AN36" s="10">
        <f>+'Indice PondENGHO'!AN34/'Indice PondENGHO'!AN22-1</f>
        <v>0.58867714831038787</v>
      </c>
      <c r="AO36" s="3">
        <f>+'Indice PondENGHO'!AO34/'Indice PondENGHO'!AO22-1</f>
        <v>0.39256931610146739</v>
      </c>
      <c r="AP36" s="3">
        <f>+'Indice PondENGHO'!AP34/'Indice PondENGHO'!AP22-1</f>
        <v>0.47641687484377204</v>
      </c>
      <c r="AQ36" s="3">
        <f>+'Indice PondENGHO'!AQ34/'Indice PondENGHO'!AQ22-1</f>
        <v>0.51555035413846673</v>
      </c>
      <c r="AR36" s="3">
        <f>+'Indice PondENGHO'!AR34/'Indice PondENGHO'!AR22-1</f>
        <v>0.60558956465806246</v>
      </c>
      <c r="AS36" s="3">
        <f>+'Indice PondENGHO'!AS34/'Indice PondENGHO'!AS22-1</f>
        <v>0.65447173914165813</v>
      </c>
      <c r="AT36" s="3">
        <f>+'Indice PondENGHO'!AT34/'Indice PondENGHO'!AT22-1</f>
        <v>0.57277695757152425</v>
      </c>
      <c r="AU36" s="3">
        <f>+'Indice PondENGHO'!AU34/'Indice PondENGHO'!AU22-1</f>
        <v>0.4819570772631252</v>
      </c>
      <c r="AV36" s="3">
        <f>+'Indice PondENGHO'!AV34/'Indice PondENGHO'!AV22-1</f>
        <v>0.47845618856171601</v>
      </c>
      <c r="AW36" s="3">
        <f>+'Indice PondENGHO'!AW34/'Indice PondENGHO'!AW22-1</f>
        <v>0.43704384906948635</v>
      </c>
      <c r="AX36" s="3">
        <f>+'Indice PondENGHO'!AX34/'Indice PondENGHO'!AX22-1</f>
        <v>0.49569942372143894</v>
      </c>
      <c r="AY36" s="11">
        <f>+'Indice PondENGHO'!AY34/'Indice PondENGHO'!AY22-1</f>
        <v>0.57872682077335713</v>
      </c>
      <c r="AZ36" s="10">
        <f>+'Indice PondENGHO'!AZ34/'Indice PondENGHO'!AZ22-1</f>
        <v>0.58846701383415922</v>
      </c>
      <c r="BA36" s="3">
        <f>+'Indice PondENGHO'!BA34/'Indice PondENGHO'!BA22-1</f>
        <v>0.39572861649827096</v>
      </c>
      <c r="BB36" s="3">
        <f>+'Indice PondENGHO'!BB34/'Indice PondENGHO'!BB22-1</f>
        <v>0.47869053194155886</v>
      </c>
      <c r="BC36" s="3">
        <f>+'Indice PondENGHO'!BC34/'Indice PondENGHO'!BC22-1</f>
        <v>0.50796939237045025</v>
      </c>
      <c r="BD36" s="3">
        <f>+'Indice PondENGHO'!BD34/'Indice PondENGHO'!BD22-1</f>
        <v>0.60374320732286124</v>
      </c>
      <c r="BE36" s="3">
        <f>+'Indice PondENGHO'!BE34/'Indice PondENGHO'!BE22-1</f>
        <v>0.64481459478827596</v>
      </c>
      <c r="BF36" s="3">
        <f>+'Indice PondENGHO'!BF34/'Indice PondENGHO'!BF22-1</f>
        <v>0.57444170954665963</v>
      </c>
      <c r="BG36" s="3">
        <f>+'Indice PondENGHO'!BG34/'Indice PondENGHO'!BG22-1</f>
        <v>0.48038099854596972</v>
      </c>
      <c r="BH36" s="3">
        <f>+'Indice PondENGHO'!BH34/'Indice PondENGHO'!BH22-1</f>
        <v>0.48067943362480436</v>
      </c>
      <c r="BI36" s="3">
        <f>+'Indice PondENGHO'!BI34/'Indice PondENGHO'!BI22-1</f>
        <v>0.44721176525865713</v>
      </c>
      <c r="BJ36" s="3">
        <f>+'Indice PondENGHO'!BJ34/'Indice PondENGHO'!BJ22-1</f>
        <v>0.48855961178806528</v>
      </c>
      <c r="BK36" s="11">
        <f>+'Indice PondENGHO'!BK34/'Indice PondENGHO'!BK22-1</f>
        <v>0.56848167466290156</v>
      </c>
      <c r="BL36" s="10">
        <f>+'Indice PondENGHO'!BL34/'Indice PondENGHO'!BL22-1</f>
        <v>0.55200510388464408</v>
      </c>
      <c r="BM36" s="3">
        <f>+'Indice PondENGHO'!BM34/'Indice PondENGHO'!BM22-1</f>
        <v>0.54720725391708203</v>
      </c>
      <c r="BN36" s="3">
        <f>+'Indice PondENGHO'!BN34/'Indice PondENGHO'!BN22-1</f>
        <v>0.54681907593792078</v>
      </c>
      <c r="BO36" s="3">
        <f>+'Indice PondENGHO'!BO34/'Indice PondENGHO'!BO22-1</f>
        <v>0.54616988482003759</v>
      </c>
      <c r="BP36" s="11">
        <f>+'Indice PondENGHO'!BP34/'Indice PondENGHO'!BP22-1</f>
        <v>0.54249393702838367</v>
      </c>
      <c r="BQ36" s="10">
        <f>+'Indice PondENGHO'!BQ34/'Indice PondENGHO'!BQ22-1</f>
        <v>0.5887012343783915</v>
      </c>
      <c r="BR36" s="3">
        <f>+'Indice PondENGHO'!BR34/'Indice PondENGHO'!BR22-1</f>
        <v>0.39301410432102957</v>
      </c>
      <c r="BS36" s="3">
        <f>+'Indice PondENGHO'!BS34/'Indice PondENGHO'!BS22-1</f>
        <v>0.4754654448105049</v>
      </c>
      <c r="BT36" s="3">
        <f>+'Indice PondENGHO'!BT34/'Indice PondENGHO'!BT22-1</f>
        <v>0.51658092931599797</v>
      </c>
      <c r="BU36" s="3">
        <f>+'Indice PondENGHO'!BU34/'Indice PondENGHO'!BU22-1</f>
        <v>0.60578213278312187</v>
      </c>
      <c r="BV36" s="3">
        <f>+'Indice PondENGHO'!BV34/'Indice PondENGHO'!BV22-1</f>
        <v>0.65507600595370152</v>
      </c>
      <c r="BW36" s="3">
        <f>+'Indice PondENGHO'!BW34/'Indice PondENGHO'!BW22-1</f>
        <v>0.57166375679744608</v>
      </c>
      <c r="BX36" s="3">
        <f>+'Indice PondENGHO'!BX34/'Indice PondENGHO'!BX22-1</f>
        <v>0.4824566772381087</v>
      </c>
      <c r="BY36" s="3">
        <f>+'Indice PondENGHO'!BY34/'Indice PondENGHO'!BY22-1</f>
        <v>0.47932838843671255</v>
      </c>
      <c r="BZ36" s="3">
        <f>+'Indice PondENGHO'!BZ34/'Indice PondENGHO'!BZ22-1</f>
        <v>0.44189615214324895</v>
      </c>
      <c r="CA36" s="3">
        <f>+'Indice PondENGHO'!CA34/'Indice PondENGHO'!CA22-1</f>
        <v>0.49600915022341985</v>
      </c>
      <c r="CB36" s="11">
        <f>+'Indice PondENGHO'!CB34/'Indice PondENGHO'!CB22-1</f>
        <v>0.57781324443050086</v>
      </c>
      <c r="CC36" s="3">
        <f>+'Indice PondENGHO'!CC34/'Indice PondENGHO'!CC22-1</f>
        <v>0.54596635393413773</v>
      </c>
      <c r="CD36" s="3">
        <f>+'Indice PondENGHO'!CD34/'Indice PondENGHO'!CD22-1</f>
        <v>0.54596645223339357</v>
      </c>
      <c r="CF36" s="3">
        <f t="shared" si="2"/>
        <v>9.5111668562604113E-3</v>
      </c>
    </row>
    <row r="37" spans="1:84" x14ac:dyDescent="0.3">
      <c r="A37" s="2">
        <f t="shared" si="0"/>
        <v>43709</v>
      </c>
      <c r="B37" s="1">
        <f t="shared" si="1"/>
        <v>9</v>
      </c>
      <c r="C37" s="1">
        <v>2019</v>
      </c>
      <c r="D37" s="10">
        <f>+'Indice PondENGHO'!D35/'Indice PondENGHO'!D23-1</f>
        <v>0.57056482445744749</v>
      </c>
      <c r="E37" s="3">
        <f>+'Indice PondENGHO'!E35/'Indice PondENGHO'!E23-1</f>
        <v>0.40515463327206414</v>
      </c>
      <c r="F37" s="3">
        <f>+'Indice PondENGHO'!F35/'Indice PondENGHO'!F23-1</f>
        <v>0.47512942481603893</v>
      </c>
      <c r="G37" s="3">
        <f>+'Indice PondENGHO'!G35/'Indice PondENGHO'!G23-1</f>
        <v>0.52201651698993645</v>
      </c>
      <c r="H37" s="3">
        <f>+'Indice PondENGHO'!H35/'Indice PondENGHO'!H23-1</f>
        <v>0.57768248552274315</v>
      </c>
      <c r="I37" s="3">
        <f>+'Indice PondENGHO'!I35/'Indice PondENGHO'!I23-1</f>
        <v>0.73447162476071615</v>
      </c>
      <c r="J37" s="3">
        <f>+'Indice PondENGHO'!J35/'Indice PondENGHO'!J23-1</f>
        <v>0.49031575219268331</v>
      </c>
      <c r="K37" s="3">
        <f>+'Indice PondENGHO'!K35/'Indice PondENGHO'!K23-1</f>
        <v>0.55208213929635086</v>
      </c>
      <c r="L37" s="3">
        <f>+'Indice PondENGHO'!L35/'Indice PondENGHO'!L23-1</f>
        <v>0.49409676104309397</v>
      </c>
      <c r="M37" s="3">
        <f>+'Indice PondENGHO'!M35/'Indice PondENGHO'!M23-1</f>
        <v>0.42772089961162796</v>
      </c>
      <c r="N37" s="3">
        <f>+'Indice PondENGHO'!N35/'Indice PondENGHO'!N23-1</f>
        <v>0.50336539316219775</v>
      </c>
      <c r="O37" s="11">
        <f>+'Indice PondENGHO'!O35/'Indice PondENGHO'!O23-1</f>
        <v>0.60022407456772808</v>
      </c>
      <c r="P37" s="10">
        <f>+'Indice PondENGHO'!P35/'Indice PondENGHO'!P23-1</f>
        <v>0.56965492275740837</v>
      </c>
      <c r="Q37" s="3">
        <f>+'Indice PondENGHO'!Q35/'Indice PondENGHO'!Q23-1</f>
        <v>0.40922408403496879</v>
      </c>
      <c r="R37" s="3">
        <f>+'Indice PondENGHO'!R35/'Indice PondENGHO'!R23-1</f>
        <v>0.47434509417241877</v>
      </c>
      <c r="S37" s="3">
        <f>+'Indice PondENGHO'!S35/'Indice PondENGHO'!S23-1</f>
        <v>0.51595214828839286</v>
      </c>
      <c r="T37" s="3">
        <f>+'Indice PondENGHO'!T35/'Indice PondENGHO'!T23-1</f>
        <v>0.57444665698539188</v>
      </c>
      <c r="U37" s="3">
        <f>+'Indice PondENGHO'!U35/'Indice PondENGHO'!U23-1</f>
        <v>0.72825639095561101</v>
      </c>
      <c r="V37" s="3">
        <f>+'Indice PondENGHO'!V35/'Indice PondENGHO'!V23-1</f>
        <v>0.49127758052634785</v>
      </c>
      <c r="W37" s="3">
        <f>+'Indice PondENGHO'!W35/'Indice PondENGHO'!W23-1</f>
        <v>0.5506224489452749</v>
      </c>
      <c r="X37" s="3">
        <f>+'Indice PondENGHO'!X35/'Indice PondENGHO'!X23-1</f>
        <v>0.49101169704688852</v>
      </c>
      <c r="Y37" s="3">
        <f>+'Indice PondENGHO'!Y35/'Indice PondENGHO'!Y23-1</f>
        <v>0.42928266962438255</v>
      </c>
      <c r="Z37" s="3">
        <f>+'Indice PondENGHO'!Z35/'Indice PondENGHO'!Z23-1</f>
        <v>0.49823861807081604</v>
      </c>
      <c r="AA37" s="11">
        <f>+'Indice PondENGHO'!AA35/'Indice PondENGHO'!AA23-1</f>
        <v>0.58999981575226479</v>
      </c>
      <c r="AB37" s="10">
        <f>+'Indice PondENGHO'!AB35/'Indice PondENGHO'!AB23-1</f>
        <v>0.56925236788901512</v>
      </c>
      <c r="AC37" s="3">
        <f>+'Indice PondENGHO'!AC35/'Indice PondENGHO'!AC23-1</f>
        <v>0.40742195335743192</v>
      </c>
      <c r="AD37" s="3">
        <f>+'Indice PondENGHO'!AD35/'Indice PondENGHO'!AD23-1</f>
        <v>0.47381142179268365</v>
      </c>
      <c r="AE37" s="3">
        <f>+'Indice PondENGHO'!AE35/'Indice PondENGHO'!AE23-1</f>
        <v>0.51252947530838111</v>
      </c>
      <c r="AF37" s="3">
        <f>+'Indice PondENGHO'!AF35/'Indice PondENGHO'!AF23-1</f>
        <v>0.57245979546102888</v>
      </c>
      <c r="AG37" s="3">
        <f>+'Indice PondENGHO'!AG35/'Indice PondENGHO'!AG23-1</f>
        <v>0.72971662670125248</v>
      </c>
      <c r="AH37" s="3">
        <f>+'Indice PondENGHO'!AH35/'Indice PondENGHO'!AH23-1</f>
        <v>0.49098663462263903</v>
      </c>
      <c r="AI37" s="3">
        <f>+'Indice PondENGHO'!AI35/'Indice PondENGHO'!AI23-1</f>
        <v>0.54899766939479777</v>
      </c>
      <c r="AJ37" s="3">
        <f>+'Indice PondENGHO'!AJ35/'Indice PondENGHO'!AJ23-1</f>
        <v>0.48869710979391656</v>
      </c>
      <c r="AK37" s="3">
        <f>+'Indice PondENGHO'!AK35/'Indice PondENGHO'!AK23-1</f>
        <v>0.42906843212720958</v>
      </c>
      <c r="AL37" s="3">
        <f>+'Indice PondENGHO'!AL35/'Indice PondENGHO'!AL23-1</f>
        <v>0.49193769546236688</v>
      </c>
      <c r="AM37" s="11">
        <f>+'Indice PondENGHO'!AM35/'Indice PondENGHO'!AM23-1</f>
        <v>0.5850641725575163</v>
      </c>
      <c r="AN37" s="10">
        <f>+'Indice PondENGHO'!AN35/'Indice PondENGHO'!AN23-1</f>
        <v>0.56922756873131886</v>
      </c>
      <c r="AO37" s="3">
        <f>+'Indice PondENGHO'!AO35/'Indice PondENGHO'!AO23-1</f>
        <v>0.40911394111232324</v>
      </c>
      <c r="AP37" s="3">
        <f>+'Indice PondENGHO'!AP35/'Indice PondENGHO'!AP23-1</f>
        <v>0.47518959486213541</v>
      </c>
      <c r="AQ37" s="3">
        <f>+'Indice PondENGHO'!AQ35/'Indice PondENGHO'!AQ23-1</f>
        <v>0.50994502844156497</v>
      </c>
      <c r="AR37" s="3">
        <f>+'Indice PondENGHO'!AR35/'Indice PondENGHO'!AR23-1</f>
        <v>0.57216582844487052</v>
      </c>
      <c r="AS37" s="3">
        <f>+'Indice PondENGHO'!AS35/'Indice PondENGHO'!AS23-1</f>
        <v>0.71479132021577052</v>
      </c>
      <c r="AT37" s="3">
        <f>+'Indice PondENGHO'!AT35/'Indice PondENGHO'!AT23-1</f>
        <v>0.49170723750283174</v>
      </c>
      <c r="AU37" s="3">
        <f>+'Indice PondENGHO'!AU35/'Indice PondENGHO'!AU23-1</f>
        <v>0.54926363065908745</v>
      </c>
      <c r="AV37" s="3">
        <f>+'Indice PondENGHO'!AV35/'Indice PondENGHO'!AV23-1</f>
        <v>0.49062661757518344</v>
      </c>
      <c r="AW37" s="3">
        <f>+'Indice PondENGHO'!AW35/'Indice PondENGHO'!AW23-1</f>
        <v>0.42630338236513654</v>
      </c>
      <c r="AX37" s="3">
        <f>+'Indice PondENGHO'!AX35/'Indice PondENGHO'!AX23-1</f>
        <v>0.48779862030391508</v>
      </c>
      <c r="AY37" s="11">
        <f>+'Indice PondENGHO'!AY35/'Indice PondENGHO'!AY23-1</f>
        <v>0.58368441608024257</v>
      </c>
      <c r="AZ37" s="10">
        <f>+'Indice PondENGHO'!AZ35/'Indice PondENGHO'!AZ23-1</f>
        <v>0.56873362794921323</v>
      </c>
      <c r="BA37" s="3">
        <f>+'Indice PondENGHO'!BA35/'Indice PondENGHO'!BA23-1</f>
        <v>0.41321349354082959</v>
      </c>
      <c r="BB37" s="3">
        <f>+'Indice PondENGHO'!BB35/'Indice PondENGHO'!BB23-1</f>
        <v>0.47607510211817372</v>
      </c>
      <c r="BC37" s="3">
        <f>+'Indice PondENGHO'!BC35/'Indice PondENGHO'!BC23-1</f>
        <v>0.50410565688105358</v>
      </c>
      <c r="BD37" s="3">
        <f>+'Indice PondENGHO'!BD35/'Indice PondENGHO'!BD23-1</f>
        <v>0.57006135393423207</v>
      </c>
      <c r="BE37" s="3">
        <f>+'Indice PondENGHO'!BE35/'Indice PondENGHO'!BE23-1</f>
        <v>0.70303386364275622</v>
      </c>
      <c r="BF37" s="3">
        <f>+'Indice PondENGHO'!BF35/'Indice PondENGHO'!BF23-1</f>
        <v>0.49142575959230728</v>
      </c>
      <c r="BG37" s="3">
        <f>+'Indice PondENGHO'!BG35/'Indice PondENGHO'!BG23-1</f>
        <v>0.5490778226731734</v>
      </c>
      <c r="BH37" s="3">
        <f>+'Indice PondENGHO'!BH35/'Indice PondENGHO'!BH23-1</f>
        <v>0.49128034838236623</v>
      </c>
      <c r="BI37" s="3">
        <f>+'Indice PondENGHO'!BI35/'Indice PondENGHO'!BI23-1</f>
        <v>0.43392904646709973</v>
      </c>
      <c r="BJ37" s="3">
        <f>+'Indice PondENGHO'!BJ35/'Indice PondENGHO'!BJ23-1</f>
        <v>0.48064176895600785</v>
      </c>
      <c r="BK37" s="11">
        <f>+'Indice PondENGHO'!BK35/'Indice PondENGHO'!BK23-1</f>
        <v>0.5740866975421659</v>
      </c>
      <c r="BL37" s="10">
        <f>+'Indice PondENGHO'!BL35/'Indice PondENGHO'!BL23-1</f>
        <v>0.54222516605371163</v>
      </c>
      <c r="BM37" s="3">
        <f>+'Indice PondENGHO'!BM35/'Indice PondENGHO'!BM23-1</f>
        <v>0.5370845292606683</v>
      </c>
      <c r="BN37" s="3">
        <f>+'Indice PondENGHO'!BN35/'Indice PondENGHO'!BN23-1</f>
        <v>0.53824993359714868</v>
      </c>
      <c r="BO37" s="3">
        <f>+'Indice PondENGHO'!BO35/'Indice PondENGHO'!BO23-1</f>
        <v>0.53596839642437444</v>
      </c>
      <c r="BP37" s="11">
        <f>+'Indice PondENGHO'!BP35/'Indice PondENGHO'!BP23-1</f>
        <v>0.5331705154211257</v>
      </c>
      <c r="BQ37" s="10">
        <f>+'Indice PondENGHO'!BQ35/'Indice PondENGHO'!BQ23-1</f>
        <v>0.56944192931963311</v>
      </c>
      <c r="BR37" s="3">
        <f>+'Indice PondENGHO'!BR35/'Indice PondENGHO'!BR23-1</f>
        <v>0.4095647082317535</v>
      </c>
      <c r="BS37" s="3">
        <f>+'Indice PondENGHO'!BS35/'Indice PondENGHO'!BS23-1</f>
        <v>0.47504054850403854</v>
      </c>
      <c r="BT37" s="3">
        <f>+'Indice PondENGHO'!BT35/'Indice PondENGHO'!BT23-1</f>
        <v>0.51086720297428623</v>
      </c>
      <c r="BU37" s="3">
        <f>+'Indice PondENGHO'!BU35/'Indice PondENGHO'!BU23-1</f>
        <v>0.57210714127494278</v>
      </c>
      <c r="BV37" s="3">
        <f>+'Indice PondENGHO'!BV35/'Indice PondENGHO'!BV23-1</f>
        <v>0.71553528197871641</v>
      </c>
      <c r="BW37" s="3">
        <f>+'Indice PondENGHO'!BW35/'Indice PondENGHO'!BW23-1</f>
        <v>0.49130822817187658</v>
      </c>
      <c r="BX37" s="3">
        <f>+'Indice PondENGHO'!BX35/'Indice PondENGHO'!BX23-1</f>
        <v>0.54971175035173925</v>
      </c>
      <c r="BY37" s="3">
        <f>+'Indice PondENGHO'!BY35/'Indice PondENGHO'!BY23-1</f>
        <v>0.49097206741424038</v>
      </c>
      <c r="BZ37" s="3">
        <f>+'Indice PondENGHO'!BZ35/'Indice PondENGHO'!BZ23-1</f>
        <v>0.43028890143155407</v>
      </c>
      <c r="CA37" s="3">
        <f>+'Indice PondENGHO'!CA35/'Indice PondENGHO'!CA23-1</f>
        <v>0.48807413128918364</v>
      </c>
      <c r="CB37" s="11">
        <f>+'Indice PondENGHO'!CB35/'Indice PondENGHO'!CB23-1</f>
        <v>0.58284501669287314</v>
      </c>
      <c r="CC37" s="3">
        <f>+'Indice PondENGHO'!CC35/'Indice PondENGHO'!CC23-1</f>
        <v>0.53640097253555896</v>
      </c>
      <c r="CD37" s="3">
        <f>+'Indice PondENGHO'!CD35/'Indice PondENGHO'!CD23-1</f>
        <v>0.53640097253555896</v>
      </c>
      <c r="CF37" s="3">
        <f t="shared" si="2"/>
        <v>9.0546506325859255E-3</v>
      </c>
    </row>
    <row r="38" spans="1:84" x14ac:dyDescent="0.3">
      <c r="A38" s="2">
        <f t="shared" si="0"/>
        <v>43739</v>
      </c>
      <c r="B38" s="1">
        <f t="shared" si="1"/>
        <v>10</v>
      </c>
      <c r="C38" s="1">
        <v>2019</v>
      </c>
      <c r="D38" s="10">
        <f>+'Indice PondENGHO'!D36/'Indice PondENGHO'!D24-1</f>
        <v>0.51881205284276288</v>
      </c>
      <c r="E38" s="3">
        <f>+'Indice PondENGHO'!E36/'Indice PondENGHO'!E24-1</f>
        <v>0.45766094304379679</v>
      </c>
      <c r="F38" s="3">
        <f>+'Indice PondENGHO'!F36/'Indice PondENGHO'!F24-1</f>
        <v>0.47186445787759812</v>
      </c>
      <c r="G38" s="3">
        <f>+'Indice PondENGHO'!G36/'Indice PondENGHO'!G24-1</f>
        <v>0.42738355647074755</v>
      </c>
      <c r="H38" s="3">
        <f>+'Indice PondENGHO'!H36/'Indice PondENGHO'!H24-1</f>
        <v>0.62848126430564566</v>
      </c>
      <c r="I38" s="3">
        <f>+'Indice PondENGHO'!I36/'Indice PondENGHO'!I24-1</f>
        <v>0.72503854103712317</v>
      </c>
      <c r="J38" s="3">
        <f>+'Indice PondENGHO'!J36/'Indice PondENGHO'!J24-1</f>
        <v>0.433497908032072</v>
      </c>
      <c r="K38" s="3">
        <f>+'Indice PondENGHO'!K36/'Indice PondENGHO'!K24-1</f>
        <v>0.54873082451649524</v>
      </c>
      <c r="L38" s="3">
        <f>+'Indice PondENGHO'!L36/'Indice PondENGHO'!L24-1</f>
        <v>0.48054170023709486</v>
      </c>
      <c r="M38" s="3">
        <f>+'Indice PondENGHO'!M36/'Indice PondENGHO'!M24-1</f>
        <v>0.42248406716453846</v>
      </c>
      <c r="N38" s="3">
        <f>+'Indice PondENGHO'!N36/'Indice PondENGHO'!N24-1</f>
        <v>0.49471960206937871</v>
      </c>
      <c r="O38" s="11">
        <f>+'Indice PondENGHO'!O36/'Indice PondENGHO'!O24-1</f>
        <v>0.5665859841447709</v>
      </c>
      <c r="P38" s="10">
        <f>+'Indice PondENGHO'!P36/'Indice PondENGHO'!P24-1</f>
        <v>0.51829774300245068</v>
      </c>
      <c r="Q38" s="3">
        <f>+'Indice PondENGHO'!Q36/'Indice PondENGHO'!Q24-1</f>
        <v>0.46228394808697204</v>
      </c>
      <c r="R38" s="3">
        <f>+'Indice PondENGHO'!R36/'Indice PondENGHO'!R24-1</f>
        <v>0.47055963624469266</v>
      </c>
      <c r="S38" s="3">
        <f>+'Indice PondENGHO'!S36/'Indice PondENGHO'!S24-1</f>
        <v>0.4191850290579735</v>
      </c>
      <c r="T38" s="3">
        <f>+'Indice PondENGHO'!T36/'Indice PondENGHO'!T24-1</f>
        <v>0.62900832191246492</v>
      </c>
      <c r="U38" s="3">
        <f>+'Indice PondENGHO'!U36/'Indice PondENGHO'!U24-1</f>
        <v>0.71680445026968709</v>
      </c>
      <c r="V38" s="3">
        <f>+'Indice PondENGHO'!V36/'Indice PondENGHO'!V24-1</f>
        <v>0.43440961755215657</v>
      </c>
      <c r="W38" s="3">
        <f>+'Indice PondENGHO'!W36/'Indice PondENGHO'!W24-1</f>
        <v>0.5470433580259455</v>
      </c>
      <c r="X38" s="3">
        <f>+'Indice PondENGHO'!X36/'Indice PondENGHO'!X24-1</f>
        <v>0.47841100602518294</v>
      </c>
      <c r="Y38" s="3">
        <f>+'Indice PondENGHO'!Y36/'Indice PondENGHO'!Y24-1</f>
        <v>0.41845335061419875</v>
      </c>
      <c r="Z38" s="3">
        <f>+'Indice PondENGHO'!Z36/'Indice PondENGHO'!Z24-1</f>
        <v>0.4904969943213926</v>
      </c>
      <c r="AA38" s="11">
        <f>+'Indice PondENGHO'!AA36/'Indice PondENGHO'!AA24-1</f>
        <v>0.55513145953080367</v>
      </c>
      <c r="AB38" s="10">
        <f>+'Indice PondENGHO'!AB36/'Indice PondENGHO'!AB24-1</f>
        <v>0.51836845286994238</v>
      </c>
      <c r="AC38" s="3">
        <f>+'Indice PondENGHO'!AC36/'Indice PondENGHO'!AC24-1</f>
        <v>0.46055588176408002</v>
      </c>
      <c r="AD38" s="3">
        <f>+'Indice PondENGHO'!AD36/'Indice PondENGHO'!AD24-1</f>
        <v>0.46937401846679605</v>
      </c>
      <c r="AE38" s="3">
        <f>+'Indice PondENGHO'!AE36/'Indice PondENGHO'!AE24-1</f>
        <v>0.41333563012597851</v>
      </c>
      <c r="AF38" s="3">
        <f>+'Indice PondENGHO'!AF36/'Indice PondENGHO'!AF24-1</f>
        <v>0.6290757744493467</v>
      </c>
      <c r="AG38" s="3">
        <f>+'Indice PondENGHO'!AG36/'Indice PondENGHO'!AG24-1</f>
        <v>0.71752592943539328</v>
      </c>
      <c r="AH38" s="3">
        <f>+'Indice PondENGHO'!AH36/'Indice PondENGHO'!AH24-1</f>
        <v>0.43490017891250421</v>
      </c>
      <c r="AI38" s="3">
        <f>+'Indice PondENGHO'!AI36/'Indice PondENGHO'!AI24-1</f>
        <v>0.54512998477989383</v>
      </c>
      <c r="AJ38" s="3">
        <f>+'Indice PondENGHO'!AJ36/'Indice PondENGHO'!AJ24-1</f>
        <v>0.47626990663095214</v>
      </c>
      <c r="AK38" s="3">
        <f>+'Indice PondENGHO'!AK36/'Indice PondENGHO'!AK24-1</f>
        <v>0.41707791840440889</v>
      </c>
      <c r="AL38" s="3">
        <f>+'Indice PondENGHO'!AL36/'Indice PondENGHO'!AL24-1</f>
        <v>0.48385102703330585</v>
      </c>
      <c r="AM38" s="11">
        <f>+'Indice PondENGHO'!AM36/'Indice PondENGHO'!AM24-1</f>
        <v>0.54957688988943421</v>
      </c>
      <c r="AN38" s="10">
        <f>+'Indice PondENGHO'!AN36/'Indice PondENGHO'!AN24-1</f>
        <v>0.51868643256559221</v>
      </c>
      <c r="AO38" s="3">
        <f>+'Indice PondENGHO'!AO36/'Indice PondENGHO'!AO24-1</f>
        <v>0.46264445350072614</v>
      </c>
      <c r="AP38" s="3">
        <f>+'Indice PondENGHO'!AP36/'Indice PondENGHO'!AP24-1</f>
        <v>0.47038568609797049</v>
      </c>
      <c r="AQ38" s="3">
        <f>+'Indice PondENGHO'!AQ36/'Indice PondENGHO'!AQ24-1</f>
        <v>0.41145936849845599</v>
      </c>
      <c r="AR38" s="3">
        <f>+'Indice PondENGHO'!AR36/'Indice PondENGHO'!AR24-1</f>
        <v>0.62915978896016567</v>
      </c>
      <c r="AS38" s="3">
        <f>+'Indice PondENGHO'!AS36/'Indice PondENGHO'!AS24-1</f>
        <v>0.70081494332240823</v>
      </c>
      <c r="AT38" s="3">
        <f>+'Indice PondENGHO'!AT36/'Indice PondENGHO'!AT24-1</f>
        <v>0.43494275364928647</v>
      </c>
      <c r="AU38" s="3">
        <f>+'Indice PondENGHO'!AU36/'Indice PondENGHO'!AU24-1</f>
        <v>0.54560058904247133</v>
      </c>
      <c r="AV38" s="3">
        <f>+'Indice PondENGHO'!AV36/'Indice PondENGHO'!AV24-1</f>
        <v>0.47901760370165514</v>
      </c>
      <c r="AW38" s="3">
        <f>+'Indice PondENGHO'!AW36/'Indice PondENGHO'!AW24-1</f>
        <v>0.4147280098797983</v>
      </c>
      <c r="AX38" s="3">
        <f>+'Indice PondENGHO'!AX36/'Indice PondENGHO'!AX24-1</f>
        <v>0.48096486001433369</v>
      </c>
      <c r="AY38" s="11">
        <f>+'Indice PondENGHO'!AY36/'Indice PondENGHO'!AY24-1</f>
        <v>0.54818417698172484</v>
      </c>
      <c r="AZ38" s="10">
        <f>+'Indice PondENGHO'!AZ36/'Indice PondENGHO'!AZ24-1</f>
        <v>0.51835025872995644</v>
      </c>
      <c r="BA38" s="3">
        <f>+'Indice PondENGHO'!BA36/'Indice PondENGHO'!BA24-1</f>
        <v>0.4672169741719272</v>
      </c>
      <c r="BB38" s="3">
        <f>+'Indice PondENGHO'!BB36/'Indice PondENGHO'!BB24-1</f>
        <v>0.47056361483811227</v>
      </c>
      <c r="BC38" s="3">
        <f>+'Indice PondENGHO'!BC36/'Indice PondENGHO'!BC24-1</f>
        <v>0.40865260970548478</v>
      </c>
      <c r="BD38" s="3">
        <f>+'Indice PondENGHO'!BD36/'Indice PondENGHO'!BD24-1</f>
        <v>0.63005917118774502</v>
      </c>
      <c r="BE38" s="3">
        <f>+'Indice PondENGHO'!BE36/'Indice PondENGHO'!BE24-1</f>
        <v>0.68730411096973287</v>
      </c>
      <c r="BF38" s="3">
        <f>+'Indice PondENGHO'!BF36/'Indice PondENGHO'!BF24-1</f>
        <v>0.43384521475201776</v>
      </c>
      <c r="BG38" s="3">
        <f>+'Indice PondENGHO'!BG36/'Indice PondENGHO'!BG24-1</f>
        <v>0.54531776632351847</v>
      </c>
      <c r="BH38" s="3">
        <f>+'Indice PondENGHO'!BH36/'Indice PondENGHO'!BH24-1</f>
        <v>0.48042419487286403</v>
      </c>
      <c r="BI38" s="3">
        <f>+'Indice PondENGHO'!BI36/'Indice PondENGHO'!BI24-1</f>
        <v>0.41919970946560126</v>
      </c>
      <c r="BJ38" s="3">
        <f>+'Indice PondENGHO'!BJ36/'Indice PondENGHO'!BJ24-1</f>
        <v>0.47434854713419727</v>
      </c>
      <c r="BK38" s="11">
        <f>+'Indice PondENGHO'!BK36/'Indice PondENGHO'!BK24-1</f>
        <v>0.53836820576217526</v>
      </c>
      <c r="BL38" s="10">
        <f>+'Indice PondENGHO'!BL36/'Indice PondENGHO'!BL24-1</f>
        <v>0.50719726529738329</v>
      </c>
      <c r="BM38" s="3">
        <f>+'Indice PondENGHO'!BM36/'Indice PondENGHO'!BM24-1</f>
        <v>0.50367796471516169</v>
      </c>
      <c r="BN38" s="3">
        <f>+'Indice PondENGHO'!BN36/'Indice PondENGHO'!BN24-1</f>
        <v>0.50553987157602243</v>
      </c>
      <c r="BO38" s="3">
        <f>+'Indice PondENGHO'!BO36/'Indice PondENGHO'!BO24-1</f>
        <v>0.50480740234546051</v>
      </c>
      <c r="BP38" s="11">
        <f>+'Indice PondENGHO'!BP36/'Indice PondENGHO'!BP24-1</f>
        <v>0.50576289673724872</v>
      </c>
      <c r="BQ38" s="10">
        <f>+'Indice PondENGHO'!BQ36/'Indice PondENGHO'!BQ24-1</f>
        <v>0.51849713302929334</v>
      </c>
      <c r="BR38" s="3">
        <f>+'Indice PondENGHO'!BR36/'Indice PondENGHO'!BR24-1</f>
        <v>0.46294626650429072</v>
      </c>
      <c r="BS38" s="3">
        <f>+'Indice PondENGHO'!BS36/'Indice PondENGHO'!BS24-1</f>
        <v>0.47048089894251555</v>
      </c>
      <c r="BT38" s="3">
        <f>+'Indice PondENGHO'!BT36/'Indice PondENGHO'!BT24-1</f>
        <v>0.41396934932998963</v>
      </c>
      <c r="BU38" s="3">
        <f>+'Indice PondENGHO'!BU36/'Indice PondENGHO'!BU24-1</f>
        <v>0.62944240976805421</v>
      </c>
      <c r="BV38" s="3">
        <f>+'Indice PondENGHO'!BV36/'Indice PondENGHO'!BV24-1</f>
        <v>0.70176688187854697</v>
      </c>
      <c r="BW38" s="3">
        <f>+'Indice PondENGHO'!BW36/'Indice PondENGHO'!BW24-1</f>
        <v>0.43434279368597672</v>
      </c>
      <c r="BX38" s="3">
        <f>+'Indice PondENGHO'!BX36/'Indice PondENGHO'!BX24-1</f>
        <v>0.54603098428967556</v>
      </c>
      <c r="BY38" s="3">
        <f>+'Indice PondENGHO'!BY36/'Indice PondENGHO'!BY24-1</f>
        <v>0.47916338531840674</v>
      </c>
      <c r="BZ38" s="3">
        <f>+'Indice PondENGHO'!BZ36/'Indice PondENGHO'!BZ24-1</f>
        <v>0.41788775194599737</v>
      </c>
      <c r="CA38" s="3">
        <f>+'Indice PondENGHO'!CA36/'Indice PondENGHO'!CA24-1</f>
        <v>0.48100616599032064</v>
      </c>
      <c r="CB38" s="11">
        <f>+'Indice PondENGHO'!CB36/'Indice PondENGHO'!CB24-1</f>
        <v>0.54753461475218579</v>
      </c>
      <c r="CC38" s="3">
        <f>+'Indice PondENGHO'!CC36/'Indice PondENGHO'!CC24-1</f>
        <v>0.50536125590662406</v>
      </c>
      <c r="CD38" s="3">
        <f>+'Indice PondENGHO'!CD36/'Indice PondENGHO'!CD24-1</f>
        <v>0.50536125590662406</v>
      </c>
      <c r="CF38" s="3">
        <f t="shared" si="2"/>
        <v>1.434368560134569E-3</v>
      </c>
    </row>
    <row r="39" spans="1:84" x14ac:dyDescent="0.3">
      <c r="A39" s="2">
        <f t="shared" si="0"/>
        <v>43770</v>
      </c>
      <c r="B39" s="1">
        <f t="shared" si="1"/>
        <v>11</v>
      </c>
      <c r="C39" s="1">
        <v>2019</v>
      </c>
      <c r="D39" s="10">
        <f>+'Indice PondENGHO'!D37/'Indice PondENGHO'!D25-1</f>
        <v>0.54450592935301789</v>
      </c>
      <c r="E39" s="3">
        <f>+'Indice PondENGHO'!E37/'Indice PondENGHO'!E25-1</f>
        <v>0.47247898932651644</v>
      </c>
      <c r="F39" s="3">
        <f>+'Indice PondENGHO'!F37/'Indice PondENGHO'!F25-1</f>
        <v>0.50085110523927612</v>
      </c>
      <c r="G39" s="3">
        <f>+'Indice PondENGHO'!G37/'Indice PondENGHO'!G25-1</f>
        <v>0.41600525264557064</v>
      </c>
      <c r="H39" s="3">
        <f>+'Indice PondENGHO'!H37/'Indice PondENGHO'!H25-1</f>
        <v>0.58315237816382526</v>
      </c>
      <c r="I39" s="3">
        <f>+'Indice PondENGHO'!I37/'Indice PondENGHO'!I25-1</f>
        <v>0.72637826480072043</v>
      </c>
      <c r="J39" s="3">
        <f>+'Indice PondENGHO'!J37/'Indice PondENGHO'!J25-1</f>
        <v>0.46424327903471285</v>
      </c>
      <c r="K39" s="3">
        <f>+'Indice PondENGHO'!K37/'Indice PondENGHO'!K25-1</f>
        <v>0.61893129350396925</v>
      </c>
      <c r="L39" s="3">
        <f>+'Indice PondENGHO'!L37/'Indice PondENGHO'!L25-1</f>
        <v>0.49258979972834882</v>
      </c>
      <c r="M39" s="3">
        <f>+'Indice PondENGHO'!M37/'Indice PondENGHO'!M25-1</f>
        <v>0.46278977692275669</v>
      </c>
      <c r="N39" s="3">
        <f>+'Indice PondENGHO'!N37/'Indice PondENGHO'!N25-1</f>
        <v>0.50676377137196771</v>
      </c>
      <c r="O39" s="11">
        <f>+'Indice PondENGHO'!O37/'Indice PondENGHO'!O25-1</f>
        <v>0.57310849919196061</v>
      </c>
      <c r="P39" s="10">
        <f>+'Indice PondENGHO'!P37/'Indice PondENGHO'!P25-1</f>
        <v>0.54512321037326195</v>
      </c>
      <c r="Q39" s="3">
        <f>+'Indice PondENGHO'!Q37/'Indice PondENGHO'!Q25-1</f>
        <v>0.47624301831442994</v>
      </c>
      <c r="R39" s="3">
        <f>+'Indice PondENGHO'!R37/'Indice PondENGHO'!R25-1</f>
        <v>0.49977169621309847</v>
      </c>
      <c r="S39" s="3">
        <f>+'Indice PondENGHO'!S37/'Indice PondENGHO'!S25-1</f>
        <v>0.40881783712861486</v>
      </c>
      <c r="T39" s="3">
        <f>+'Indice PondENGHO'!T37/'Indice PondENGHO'!T25-1</f>
        <v>0.58238016331368647</v>
      </c>
      <c r="U39" s="3">
        <f>+'Indice PondENGHO'!U37/'Indice PondENGHO'!U25-1</f>
        <v>0.72178157657540698</v>
      </c>
      <c r="V39" s="3">
        <f>+'Indice PondENGHO'!V37/'Indice PondENGHO'!V25-1</f>
        <v>0.46351464685008681</v>
      </c>
      <c r="W39" s="3">
        <f>+'Indice PondENGHO'!W37/'Indice PondENGHO'!W25-1</f>
        <v>0.61430358953679387</v>
      </c>
      <c r="X39" s="3">
        <f>+'Indice PondENGHO'!X37/'Indice PondENGHO'!X25-1</f>
        <v>0.48980133559971306</v>
      </c>
      <c r="Y39" s="3">
        <f>+'Indice PondENGHO'!Y37/'Indice PondENGHO'!Y25-1</f>
        <v>0.47110639158933809</v>
      </c>
      <c r="Z39" s="3">
        <f>+'Indice PondENGHO'!Z37/'Indice PondENGHO'!Z25-1</f>
        <v>0.50210774987222395</v>
      </c>
      <c r="AA39" s="11">
        <f>+'Indice PondENGHO'!AA37/'Indice PondENGHO'!AA25-1</f>
        <v>0.56186474578478252</v>
      </c>
      <c r="AB39" s="10">
        <f>+'Indice PondENGHO'!AB37/'Indice PondENGHO'!AB25-1</f>
        <v>0.54573208255620353</v>
      </c>
      <c r="AC39" s="3">
        <f>+'Indice PondENGHO'!AC37/'Indice PondENGHO'!AC25-1</f>
        <v>0.47515229430881267</v>
      </c>
      <c r="AD39" s="3">
        <f>+'Indice PondENGHO'!AD37/'Indice PondENGHO'!AD25-1</f>
        <v>0.49879150867064359</v>
      </c>
      <c r="AE39" s="3">
        <f>+'Indice PondENGHO'!AE37/'Indice PondENGHO'!AE25-1</f>
        <v>0.40309706154543723</v>
      </c>
      <c r="AF39" s="3">
        <f>+'Indice PondENGHO'!AF37/'Indice PondENGHO'!AF25-1</f>
        <v>0.58279268798044792</v>
      </c>
      <c r="AG39" s="3">
        <f>+'Indice PondENGHO'!AG37/'Indice PondENGHO'!AG25-1</f>
        <v>0.72292211654183269</v>
      </c>
      <c r="AH39" s="3">
        <f>+'Indice PondENGHO'!AH37/'Indice PondENGHO'!AH25-1</f>
        <v>0.46446107360917543</v>
      </c>
      <c r="AI39" s="3">
        <f>+'Indice PondENGHO'!AI37/'Indice PondENGHO'!AI25-1</f>
        <v>0.61123124233436577</v>
      </c>
      <c r="AJ39" s="3">
        <f>+'Indice PondENGHO'!AJ37/'Indice PondENGHO'!AJ25-1</f>
        <v>0.4879152304117782</v>
      </c>
      <c r="AK39" s="3">
        <f>+'Indice PondENGHO'!AK37/'Indice PondENGHO'!AK25-1</f>
        <v>0.47206454148122545</v>
      </c>
      <c r="AL39" s="3">
        <f>+'Indice PondENGHO'!AL37/'Indice PondENGHO'!AL25-1</f>
        <v>0.49432490383197525</v>
      </c>
      <c r="AM39" s="11">
        <f>+'Indice PondENGHO'!AM37/'Indice PondENGHO'!AM25-1</f>
        <v>0.55647889088403568</v>
      </c>
      <c r="AN39" s="10">
        <f>+'Indice PondENGHO'!AN37/'Indice PondENGHO'!AN25-1</f>
        <v>0.54632268858404354</v>
      </c>
      <c r="AO39" s="3">
        <f>+'Indice PondENGHO'!AO37/'Indice PondENGHO'!AO25-1</f>
        <v>0.47679130956919313</v>
      </c>
      <c r="AP39" s="3">
        <f>+'Indice PondENGHO'!AP37/'Indice PondENGHO'!AP25-1</f>
        <v>0.49961053010317569</v>
      </c>
      <c r="AQ39" s="3">
        <f>+'Indice PondENGHO'!AQ37/'Indice PondENGHO'!AQ25-1</f>
        <v>0.40201351358452375</v>
      </c>
      <c r="AR39" s="3">
        <f>+'Indice PondENGHO'!AR37/'Indice PondENGHO'!AR25-1</f>
        <v>0.58281829211915959</v>
      </c>
      <c r="AS39" s="3">
        <f>+'Indice PondENGHO'!AS37/'Indice PondENGHO'!AS25-1</f>
        <v>0.71342088764025835</v>
      </c>
      <c r="AT39" s="3">
        <f>+'Indice PondENGHO'!AT37/'Indice PondENGHO'!AT25-1</f>
        <v>0.46193863564491089</v>
      </c>
      <c r="AU39" s="3">
        <f>+'Indice PondENGHO'!AU37/'Indice PondENGHO'!AU25-1</f>
        <v>0.61203728971604199</v>
      </c>
      <c r="AV39" s="3">
        <f>+'Indice PondENGHO'!AV37/'Indice PondENGHO'!AV25-1</f>
        <v>0.48819944907289781</v>
      </c>
      <c r="AW39" s="3">
        <f>+'Indice PondENGHO'!AW37/'Indice PondENGHO'!AW25-1</f>
        <v>0.46888708625118802</v>
      </c>
      <c r="AX39" s="3">
        <f>+'Indice PondENGHO'!AX37/'Indice PondENGHO'!AX25-1</f>
        <v>0.49102731696713886</v>
      </c>
      <c r="AY39" s="11">
        <f>+'Indice PondENGHO'!AY37/'Indice PondENGHO'!AY25-1</f>
        <v>0.55484481932988761</v>
      </c>
      <c r="AZ39" s="10">
        <f>+'Indice PondENGHO'!AZ37/'Indice PondENGHO'!AZ25-1</f>
        <v>0.54686973773343395</v>
      </c>
      <c r="BA39" s="3">
        <f>+'Indice PondENGHO'!BA37/'Indice PondENGHO'!BA25-1</f>
        <v>0.4801416008778927</v>
      </c>
      <c r="BB39" s="3">
        <f>+'Indice PondENGHO'!BB37/'Indice PondENGHO'!BB25-1</f>
        <v>0.49991727663774155</v>
      </c>
      <c r="BC39" s="3">
        <f>+'Indice PondENGHO'!BC37/'Indice PondENGHO'!BC25-1</f>
        <v>0.40184197330517568</v>
      </c>
      <c r="BD39" s="3">
        <f>+'Indice PondENGHO'!BD37/'Indice PondENGHO'!BD25-1</f>
        <v>0.58181962459061332</v>
      </c>
      <c r="BE39" s="3">
        <f>+'Indice PondENGHO'!BE37/'Indice PondENGHO'!BE25-1</f>
        <v>0.70607947519536896</v>
      </c>
      <c r="BF39" s="3">
        <f>+'Indice PondENGHO'!BF37/'Indice PondENGHO'!BF25-1</f>
        <v>0.45933800617738485</v>
      </c>
      <c r="BG39" s="3">
        <f>+'Indice PondENGHO'!BG37/'Indice PondENGHO'!BG25-1</f>
        <v>0.60914328149965113</v>
      </c>
      <c r="BH39" s="3">
        <f>+'Indice PondENGHO'!BH37/'Indice PondENGHO'!BH25-1</f>
        <v>0.48601969050665605</v>
      </c>
      <c r="BI39" s="3">
        <f>+'Indice PondENGHO'!BI37/'Indice PondENGHO'!BI25-1</f>
        <v>0.48552871981847412</v>
      </c>
      <c r="BJ39" s="3">
        <f>+'Indice PondENGHO'!BJ37/'Indice PondENGHO'!BJ25-1</f>
        <v>0.48290747470000173</v>
      </c>
      <c r="BK39" s="11">
        <f>+'Indice PondENGHO'!BK37/'Indice PondENGHO'!BK25-1</f>
        <v>0.54572708736503861</v>
      </c>
      <c r="BL39" s="10">
        <f>+'Indice PondENGHO'!BL37/'Indice PondENGHO'!BL25-1</f>
        <v>0.52460129172857739</v>
      </c>
      <c r="BM39" s="3">
        <f>+'Indice PondENGHO'!BM37/'Indice PondENGHO'!BM25-1</f>
        <v>0.52088795875601779</v>
      </c>
      <c r="BN39" s="3">
        <f>+'Indice PondENGHO'!BN37/'Indice PondENGHO'!BN25-1</f>
        <v>0.52270065762513673</v>
      </c>
      <c r="BO39" s="3">
        <f>+'Indice PondENGHO'!BO37/'Indice PondENGHO'!BO25-1</f>
        <v>0.52115461108633032</v>
      </c>
      <c r="BP39" s="11">
        <f>+'Indice PondENGHO'!BP37/'Indice PondENGHO'!BP25-1</f>
        <v>0.52014053136172089</v>
      </c>
      <c r="BQ39" s="10">
        <f>+'Indice PondENGHO'!BQ37/'Indice PondENGHO'!BQ25-1</f>
        <v>0.5457775636181279</v>
      </c>
      <c r="BR39" s="3">
        <f>+'Indice PondENGHO'!BR37/'Indice PondENGHO'!BR25-1</f>
        <v>0.47685271089409409</v>
      </c>
      <c r="BS39" s="3">
        <f>+'Indice PondENGHO'!BS37/'Indice PondENGHO'!BS25-1</f>
        <v>0.49974375086700373</v>
      </c>
      <c r="BT39" s="3">
        <f>+'Indice PondENGHO'!BT37/'Indice PondENGHO'!BT25-1</f>
        <v>0.40487361168938896</v>
      </c>
      <c r="BU39" s="3">
        <f>+'Indice PondENGHO'!BU37/'Indice PondENGHO'!BU25-1</f>
        <v>0.58237224227342743</v>
      </c>
      <c r="BV39" s="3">
        <f>+'Indice PondENGHO'!BV37/'Indice PondENGHO'!BV25-1</f>
        <v>0.71399141136420519</v>
      </c>
      <c r="BW39" s="3">
        <f>+'Indice PondENGHO'!BW37/'Indice PondENGHO'!BW25-1</f>
        <v>0.46184330426381415</v>
      </c>
      <c r="BX39" s="3">
        <f>+'Indice PondENGHO'!BX37/'Indice PondENGHO'!BX25-1</f>
        <v>0.61221745033028196</v>
      </c>
      <c r="BY39" s="3">
        <f>+'Indice PondENGHO'!BY37/'Indice PondENGHO'!BY25-1</f>
        <v>0.48803434074936614</v>
      </c>
      <c r="BZ39" s="3">
        <f>+'Indice PondENGHO'!BZ37/'Indice PondENGHO'!BZ25-1</f>
        <v>0.47595103256941362</v>
      </c>
      <c r="CA39" s="3">
        <f>+'Indice PondENGHO'!CA37/'Indice PondENGHO'!CA25-1</f>
        <v>0.49086721454283988</v>
      </c>
      <c r="CB39" s="11">
        <f>+'Indice PondENGHO'!CB37/'Indice PondENGHO'!CB25-1</f>
        <v>0.5545034140074816</v>
      </c>
      <c r="CC39" s="3">
        <f>+'Indice PondENGHO'!CC37/'Indice PondENGHO'!CC25-1</f>
        <v>0.52147871327342399</v>
      </c>
      <c r="CD39" s="3">
        <f>+'Indice PondENGHO'!CD37/'Indice PondENGHO'!CD25-1</f>
        <v>0.52147871327342399</v>
      </c>
      <c r="CF39" s="3">
        <f t="shared" si="2"/>
        <v>4.4607603668564977E-3</v>
      </c>
    </row>
    <row r="40" spans="1:84" x14ac:dyDescent="0.3">
      <c r="A40" s="2">
        <f t="shared" si="0"/>
        <v>43800</v>
      </c>
      <c r="B40" s="1">
        <f t="shared" si="1"/>
        <v>12</v>
      </c>
      <c r="C40" s="1">
        <v>2019</v>
      </c>
      <c r="D40" s="10">
        <f>+'Indice PondENGHO'!D38/'Indice PondENGHO'!D26-1</f>
        <v>0.56681131180803845</v>
      </c>
      <c r="E40" s="3">
        <f>+'Indice PondENGHO'!E38/'Indice PondENGHO'!E26-1</f>
        <v>0.49735704883461795</v>
      </c>
      <c r="F40" s="3">
        <f>+'Indice PondENGHO'!F38/'Indice PondENGHO'!F26-1</f>
        <v>0.5188898908517896</v>
      </c>
      <c r="G40" s="3">
        <f>+'Indice PondENGHO'!G38/'Indice PondENGHO'!G26-1</f>
        <v>0.40908402576933889</v>
      </c>
      <c r="H40" s="3">
        <f>+'Indice PondENGHO'!H38/'Indice PondENGHO'!H26-1</f>
        <v>0.63824750666704877</v>
      </c>
      <c r="I40" s="3">
        <f>+'Indice PondENGHO'!I38/'Indice PondENGHO'!I26-1</f>
        <v>0.732818641819724</v>
      </c>
      <c r="J40" s="3">
        <f>+'Indice PondENGHO'!J38/'Indice PondENGHO'!J26-1</f>
        <v>0.50186801490675514</v>
      </c>
      <c r="K40" s="3">
        <f>+'Indice PondENGHO'!K38/'Indice PondENGHO'!K26-1</f>
        <v>0.64422110065165161</v>
      </c>
      <c r="L40" s="3">
        <f>+'Indice PondENGHO'!L38/'Indice PondENGHO'!L26-1</f>
        <v>0.48877094802495269</v>
      </c>
      <c r="M40" s="3">
        <f>+'Indice PondENGHO'!M38/'Indice PondENGHO'!M26-1</f>
        <v>0.47491681164511501</v>
      </c>
      <c r="N40" s="3">
        <f>+'Indice PondENGHO'!N38/'Indice PondENGHO'!N26-1</f>
        <v>0.51459783897778788</v>
      </c>
      <c r="O40" s="11">
        <f>+'Indice PondENGHO'!O38/'Indice PondENGHO'!O26-1</f>
        <v>0.57466123616728582</v>
      </c>
      <c r="P40" s="10">
        <f>+'Indice PondENGHO'!P38/'Indice PondENGHO'!P26-1</f>
        <v>0.56731469656277089</v>
      </c>
      <c r="Q40" s="3">
        <f>+'Indice PondENGHO'!Q38/'Indice PondENGHO'!Q26-1</f>
        <v>0.50116409007551921</v>
      </c>
      <c r="R40" s="3">
        <f>+'Indice PondENGHO'!R38/'Indice PondENGHO'!R26-1</f>
        <v>0.51733288321237825</v>
      </c>
      <c r="S40" s="3">
        <f>+'Indice PondENGHO'!S38/'Indice PondENGHO'!S26-1</f>
        <v>0.39888736980758432</v>
      </c>
      <c r="T40" s="3">
        <f>+'Indice PondENGHO'!T38/'Indice PondENGHO'!T26-1</f>
        <v>0.63746510036209258</v>
      </c>
      <c r="U40" s="3">
        <f>+'Indice PondENGHO'!U38/'Indice PondENGHO'!U26-1</f>
        <v>0.72820369136646934</v>
      </c>
      <c r="V40" s="3">
        <f>+'Indice PondENGHO'!V38/'Indice PondENGHO'!V26-1</f>
        <v>0.50053271928579623</v>
      </c>
      <c r="W40" s="3">
        <f>+'Indice PondENGHO'!W38/'Indice PondENGHO'!W26-1</f>
        <v>0.64112815711391202</v>
      </c>
      <c r="X40" s="3">
        <f>+'Indice PondENGHO'!X38/'Indice PondENGHO'!X26-1</f>
        <v>0.48613761815313694</v>
      </c>
      <c r="Y40" s="3">
        <f>+'Indice PondENGHO'!Y38/'Indice PondENGHO'!Y26-1</f>
        <v>0.4867774341981308</v>
      </c>
      <c r="Z40" s="3">
        <f>+'Indice PondENGHO'!Z38/'Indice PondENGHO'!Z26-1</f>
        <v>0.51012899229637076</v>
      </c>
      <c r="AA40" s="11">
        <f>+'Indice PondENGHO'!AA38/'Indice PondENGHO'!AA26-1</f>
        <v>0.56408053760914378</v>
      </c>
      <c r="AB40" s="10">
        <f>+'Indice PondENGHO'!AB38/'Indice PondENGHO'!AB26-1</f>
        <v>0.56785605820234286</v>
      </c>
      <c r="AC40" s="3">
        <f>+'Indice PondENGHO'!AC38/'Indice PondENGHO'!AC26-1</f>
        <v>0.50012908376497522</v>
      </c>
      <c r="AD40" s="3">
        <f>+'Indice PondENGHO'!AD38/'Indice PondENGHO'!AD26-1</f>
        <v>0.51617720881309692</v>
      </c>
      <c r="AE40" s="3">
        <f>+'Indice PondENGHO'!AE38/'Indice PondENGHO'!AE26-1</f>
        <v>0.39215582073736854</v>
      </c>
      <c r="AF40" s="3">
        <f>+'Indice PondENGHO'!AF38/'Indice PondENGHO'!AF26-1</f>
        <v>0.63693902261393598</v>
      </c>
      <c r="AG40" s="3">
        <f>+'Indice PondENGHO'!AG38/'Indice PondENGHO'!AG26-1</f>
        <v>0.72890484297823144</v>
      </c>
      <c r="AH40" s="3">
        <f>+'Indice PondENGHO'!AH38/'Indice PondENGHO'!AH26-1</f>
        <v>0.50317771950064705</v>
      </c>
      <c r="AI40" s="3">
        <f>+'Indice PondENGHO'!AI38/'Indice PondENGHO'!AI26-1</f>
        <v>0.63895709519283739</v>
      </c>
      <c r="AJ40" s="3">
        <f>+'Indice PondENGHO'!AJ38/'Indice PondENGHO'!AJ26-1</f>
        <v>0.48398745558845069</v>
      </c>
      <c r="AK40" s="3">
        <f>+'Indice PondENGHO'!AK38/'Indice PondENGHO'!AK26-1</f>
        <v>0.48861852806771444</v>
      </c>
      <c r="AL40" s="3">
        <f>+'Indice PondENGHO'!AL38/'Indice PondENGHO'!AL26-1</f>
        <v>0.50319267557694358</v>
      </c>
      <c r="AM40" s="11">
        <f>+'Indice PondENGHO'!AM38/'Indice PondENGHO'!AM26-1</f>
        <v>0.55947326987191226</v>
      </c>
      <c r="AN40" s="10">
        <f>+'Indice PondENGHO'!AN38/'Indice PondENGHO'!AN26-1</f>
        <v>0.56835052820521992</v>
      </c>
      <c r="AO40" s="3">
        <f>+'Indice PondENGHO'!AO38/'Indice PondENGHO'!AO26-1</f>
        <v>0.50181853962990908</v>
      </c>
      <c r="AP40" s="3">
        <f>+'Indice PondENGHO'!AP38/'Indice PondENGHO'!AP26-1</f>
        <v>0.51795716370172862</v>
      </c>
      <c r="AQ40" s="3">
        <f>+'Indice PondENGHO'!AQ38/'Indice PondENGHO'!AQ26-1</f>
        <v>0.39012694874872778</v>
      </c>
      <c r="AR40" s="3">
        <f>+'Indice PondENGHO'!AR38/'Indice PondENGHO'!AR26-1</f>
        <v>0.63679517796201535</v>
      </c>
      <c r="AS40" s="3">
        <f>+'Indice PondENGHO'!AS38/'Indice PondENGHO'!AS26-1</f>
        <v>0.71891007433479714</v>
      </c>
      <c r="AT40" s="3">
        <f>+'Indice PondENGHO'!AT38/'Indice PondENGHO'!AT26-1</f>
        <v>0.49938999903896963</v>
      </c>
      <c r="AU40" s="3">
        <f>+'Indice PondENGHO'!AU38/'Indice PondENGHO'!AU26-1</f>
        <v>0.63928154516132718</v>
      </c>
      <c r="AV40" s="3">
        <f>+'Indice PondENGHO'!AV38/'Indice PondENGHO'!AV26-1</f>
        <v>0.48465756923176806</v>
      </c>
      <c r="AW40" s="3">
        <f>+'Indice PondENGHO'!AW38/'Indice PondENGHO'!AW26-1</f>
        <v>0.48516952883343278</v>
      </c>
      <c r="AX40" s="3">
        <f>+'Indice PondENGHO'!AX38/'Indice PondENGHO'!AX26-1</f>
        <v>0.50022567882997904</v>
      </c>
      <c r="AY40" s="11">
        <f>+'Indice PondENGHO'!AY38/'Indice PondENGHO'!AY26-1</f>
        <v>0.55708064574376714</v>
      </c>
      <c r="AZ40" s="10">
        <f>+'Indice PondENGHO'!AZ38/'Indice PondENGHO'!AZ26-1</f>
        <v>0.56839113781197437</v>
      </c>
      <c r="BA40" s="3">
        <f>+'Indice PondENGHO'!BA38/'Indice PondENGHO'!BA26-1</f>
        <v>0.50526953011840625</v>
      </c>
      <c r="BB40" s="3">
        <f>+'Indice PondENGHO'!BB38/'Indice PondENGHO'!BB26-1</f>
        <v>0.51919697215663163</v>
      </c>
      <c r="BC40" s="3">
        <f>+'Indice PondENGHO'!BC38/'Indice PondENGHO'!BC26-1</f>
        <v>0.38737775645810535</v>
      </c>
      <c r="BD40" s="3">
        <f>+'Indice PondENGHO'!BD38/'Indice PondENGHO'!BD26-1</f>
        <v>0.63683373526320719</v>
      </c>
      <c r="BE40" s="3">
        <f>+'Indice PondENGHO'!BE38/'Indice PondENGHO'!BE26-1</f>
        <v>0.71111322281583411</v>
      </c>
      <c r="BF40" s="3">
        <f>+'Indice PondENGHO'!BF38/'Indice PondENGHO'!BF26-1</f>
        <v>0.49665707471343956</v>
      </c>
      <c r="BG40" s="3">
        <f>+'Indice PondENGHO'!BG38/'Indice PondENGHO'!BG26-1</f>
        <v>0.63886992922458985</v>
      </c>
      <c r="BH40" s="3">
        <f>+'Indice PondENGHO'!BH38/'Indice PondENGHO'!BH26-1</f>
        <v>0.48367642481367534</v>
      </c>
      <c r="BI40" s="3">
        <f>+'Indice PondENGHO'!BI38/'Indice PondENGHO'!BI26-1</f>
        <v>0.50467829019862798</v>
      </c>
      <c r="BJ40" s="3">
        <f>+'Indice PondENGHO'!BJ38/'Indice PondENGHO'!BJ26-1</f>
        <v>0.49405287039316836</v>
      </c>
      <c r="BK40" s="11">
        <f>+'Indice PondENGHO'!BK38/'Indice PondENGHO'!BK26-1</f>
        <v>0.54781460885219668</v>
      </c>
      <c r="BL40" s="10">
        <f>+'Indice PondENGHO'!BL38/'Indice PondENGHO'!BL26-1</f>
        <v>0.54264821778051164</v>
      </c>
      <c r="BM40" s="3">
        <f>+'Indice PondENGHO'!BM38/'Indice PondENGHO'!BM26-1</f>
        <v>0.53857632148815249</v>
      </c>
      <c r="BN40" s="3">
        <f>+'Indice PondENGHO'!BN38/'Indice PondENGHO'!BN26-1</f>
        <v>0.54012303929074967</v>
      </c>
      <c r="BO40" s="3">
        <f>+'Indice PondENGHO'!BO38/'Indice PondENGHO'!BO26-1</f>
        <v>0.53868402382852332</v>
      </c>
      <c r="BP40" s="11">
        <f>+'Indice PondENGHO'!BP38/'Indice PondENGHO'!BP26-1</f>
        <v>0.53736539234325109</v>
      </c>
      <c r="BQ40" s="10">
        <f>+'Indice PondENGHO'!BQ38/'Indice PondENGHO'!BQ26-1</f>
        <v>0.56779029000670111</v>
      </c>
      <c r="BR40" s="3">
        <f>+'Indice PondENGHO'!BR38/'Indice PondENGHO'!BR26-1</f>
        <v>0.50186217527576327</v>
      </c>
      <c r="BS40" s="3">
        <f>+'Indice PondENGHO'!BS38/'Indice PondENGHO'!BS26-1</f>
        <v>0.51800748240845862</v>
      </c>
      <c r="BT40" s="3">
        <f>+'Indice PondENGHO'!BT38/'Indice PondENGHO'!BT26-1</f>
        <v>0.39319149141938303</v>
      </c>
      <c r="BU40" s="3">
        <f>+'Indice PondENGHO'!BU38/'Indice PondENGHO'!BU26-1</f>
        <v>0.63704594538000792</v>
      </c>
      <c r="BV40" s="3">
        <f>+'Indice PondENGHO'!BV38/'Indice PondENGHO'!BV26-1</f>
        <v>0.7195422606604811</v>
      </c>
      <c r="BW40" s="3">
        <f>+'Indice PondENGHO'!BW38/'Indice PondENGHO'!BW26-1</f>
        <v>0.49940600046105077</v>
      </c>
      <c r="BX40" s="3">
        <f>+'Indice PondENGHO'!BX38/'Indice PondENGHO'!BX26-1</f>
        <v>0.63997939150545724</v>
      </c>
      <c r="BY40" s="3">
        <f>+'Indice PondENGHO'!BY38/'Indice PondENGHO'!BY26-1</f>
        <v>0.48482688603505597</v>
      </c>
      <c r="BZ40" s="3">
        <f>+'Indice PondENGHO'!BZ38/'Indice PondENGHO'!BZ26-1</f>
        <v>0.49308982457762007</v>
      </c>
      <c r="CA40" s="3">
        <f>+'Indice PondENGHO'!CA38/'Indice PondENGHO'!CA26-1</f>
        <v>0.50055195424855681</v>
      </c>
      <c r="CB40" s="11">
        <f>+'Indice PondENGHO'!CB38/'Indice PondENGHO'!CB26-1</f>
        <v>0.55674114374510575</v>
      </c>
      <c r="CC40" s="3">
        <f>+'Indice PondENGHO'!CC38/'Indice PondENGHO'!CC26-1</f>
        <v>0.53897686847311799</v>
      </c>
      <c r="CD40" s="3">
        <f>+'Indice PondENGHO'!CD38/'Indice PondENGHO'!CD26-1</f>
        <v>0.53897674116966909</v>
      </c>
      <c r="CF40" s="3">
        <f t="shared" si="2"/>
        <v>5.2828254372605521E-3</v>
      </c>
    </row>
    <row r="41" spans="1:84" x14ac:dyDescent="0.3">
      <c r="A41" s="2">
        <f t="shared" si="0"/>
        <v>43831</v>
      </c>
      <c r="B41" s="1">
        <f t="shared" si="1"/>
        <v>1</v>
      </c>
      <c r="C41" s="1">
        <v>2020</v>
      </c>
      <c r="D41" s="10">
        <f>+'Indice PondENGHO'!D39/'Indice PondENGHO'!D27-1</f>
        <v>0.58989622098143246</v>
      </c>
      <c r="E41" s="3">
        <f>+'Indice PondENGHO'!E39/'Indice PondENGHO'!E27-1</f>
        <v>0.51106922894826723</v>
      </c>
      <c r="F41" s="3">
        <f>+'Indice PondENGHO'!F39/'Indice PondENGHO'!F27-1</f>
        <v>0.54064254941826628</v>
      </c>
      <c r="G41" s="3">
        <f>+'Indice PondENGHO'!G39/'Indice PondENGHO'!G27-1</f>
        <v>0.37043673743253347</v>
      </c>
      <c r="H41" s="3">
        <f>+'Indice PondENGHO'!H39/'Indice PondENGHO'!H27-1</f>
        <v>0.57761092546203896</v>
      </c>
      <c r="I41" s="3">
        <f>+'Indice PondENGHO'!I39/'Indice PondENGHO'!I27-1</f>
        <v>0.64654493638720734</v>
      </c>
      <c r="J41" s="3">
        <f>+'Indice PondENGHO'!J39/'Indice PondENGHO'!J27-1</f>
        <v>0.49467388669114287</v>
      </c>
      <c r="K41" s="3">
        <f>+'Indice PondENGHO'!K39/'Indice PondENGHO'!K27-1</f>
        <v>0.53488193369217796</v>
      </c>
      <c r="L41" s="3">
        <f>+'Indice PondENGHO'!L39/'Indice PondENGHO'!L27-1</f>
        <v>0.50475075688411275</v>
      </c>
      <c r="M41" s="3">
        <f>+'Indice PondENGHO'!M39/'Indice PondENGHO'!M27-1</f>
        <v>0.47233941144310987</v>
      </c>
      <c r="N41" s="3">
        <f>+'Indice PondENGHO'!N39/'Indice PondENGHO'!N27-1</f>
        <v>0.51780253621352212</v>
      </c>
      <c r="O41" s="11">
        <f>+'Indice PondENGHO'!O39/'Indice PondENGHO'!O27-1</f>
        <v>0.5638820399258988</v>
      </c>
      <c r="P41" s="10">
        <f>+'Indice PondENGHO'!P39/'Indice PondENGHO'!P27-1</f>
        <v>0.58883310201530747</v>
      </c>
      <c r="Q41" s="3">
        <f>+'Indice PondENGHO'!Q39/'Indice PondENGHO'!Q27-1</f>
        <v>0.51432592870489668</v>
      </c>
      <c r="R41" s="3">
        <f>+'Indice PondENGHO'!R39/'Indice PondENGHO'!R27-1</f>
        <v>0.54152959796210998</v>
      </c>
      <c r="S41" s="3">
        <f>+'Indice PondENGHO'!S39/'Indice PondENGHO'!S27-1</f>
        <v>0.36401400650389704</v>
      </c>
      <c r="T41" s="3">
        <f>+'Indice PondENGHO'!T39/'Indice PondENGHO'!T27-1</f>
        <v>0.57550415714380643</v>
      </c>
      <c r="U41" s="3">
        <f>+'Indice PondENGHO'!U39/'Indice PondENGHO'!U27-1</f>
        <v>0.64322151979613995</v>
      </c>
      <c r="V41" s="3">
        <f>+'Indice PondENGHO'!V39/'Indice PondENGHO'!V27-1</f>
        <v>0.49104833365556755</v>
      </c>
      <c r="W41" s="3">
        <f>+'Indice PondENGHO'!W39/'Indice PondENGHO'!W27-1</f>
        <v>0.53121643402006091</v>
      </c>
      <c r="X41" s="3">
        <f>+'Indice PondENGHO'!X39/'Indice PondENGHO'!X27-1</f>
        <v>0.50455155067049029</v>
      </c>
      <c r="Y41" s="3">
        <f>+'Indice PondENGHO'!Y39/'Indice PondENGHO'!Y27-1</f>
        <v>0.48906322189300289</v>
      </c>
      <c r="Z41" s="3">
        <f>+'Indice PondENGHO'!Z39/'Indice PondENGHO'!Z27-1</f>
        <v>0.51377740595800026</v>
      </c>
      <c r="AA41" s="11">
        <f>+'Indice PondENGHO'!AA39/'Indice PondENGHO'!AA27-1</f>
        <v>0.55493381751372706</v>
      </c>
      <c r="AB41" s="10">
        <f>+'Indice PondENGHO'!AB39/'Indice PondENGHO'!AB27-1</f>
        <v>0.5885614362095084</v>
      </c>
      <c r="AC41" s="3">
        <f>+'Indice PondENGHO'!AC39/'Indice PondENGHO'!AC27-1</f>
        <v>0.51351917031681116</v>
      </c>
      <c r="AD41" s="3">
        <f>+'Indice PondENGHO'!AD39/'Indice PondENGHO'!AD27-1</f>
        <v>0.54198014751643964</v>
      </c>
      <c r="AE41" s="3">
        <f>+'Indice PondENGHO'!AE39/'Indice PondENGHO'!AE27-1</f>
        <v>0.35917524723484839</v>
      </c>
      <c r="AF41" s="3">
        <f>+'Indice PondENGHO'!AF39/'Indice PondENGHO'!AF27-1</f>
        <v>0.57462443861467372</v>
      </c>
      <c r="AG41" s="3">
        <f>+'Indice PondENGHO'!AG39/'Indice PondENGHO'!AG27-1</f>
        <v>0.64500542556451412</v>
      </c>
      <c r="AH41" s="3">
        <f>+'Indice PondENGHO'!AH39/'Indice PondENGHO'!AH27-1</f>
        <v>0.49293499969444343</v>
      </c>
      <c r="AI41" s="3">
        <f>+'Indice PondENGHO'!AI39/'Indice PondENGHO'!AI27-1</f>
        <v>0.52875939182232079</v>
      </c>
      <c r="AJ41" s="3">
        <f>+'Indice PondENGHO'!AJ39/'Indice PondENGHO'!AJ27-1</f>
        <v>0.50371297494168821</v>
      </c>
      <c r="AK41" s="3">
        <f>+'Indice PondENGHO'!AK39/'Indice PondENGHO'!AK27-1</f>
        <v>0.49275246413437701</v>
      </c>
      <c r="AL41" s="3">
        <f>+'Indice PondENGHO'!AL39/'Indice PondENGHO'!AL27-1</f>
        <v>0.50845831197439706</v>
      </c>
      <c r="AM41" s="11">
        <f>+'Indice PondENGHO'!AM39/'Indice PondENGHO'!AM27-1</f>
        <v>0.55124350981296244</v>
      </c>
      <c r="AN41" s="10">
        <f>+'Indice PondENGHO'!AN39/'Indice PondENGHO'!AN27-1</f>
        <v>0.58844396790644327</v>
      </c>
      <c r="AO41" s="3">
        <f>+'Indice PondENGHO'!AO39/'Indice PondENGHO'!AO27-1</f>
        <v>0.51510296205985506</v>
      </c>
      <c r="AP41" s="3">
        <f>+'Indice PondENGHO'!AP39/'Indice PondENGHO'!AP27-1</f>
        <v>0.5432667112951941</v>
      </c>
      <c r="AQ41" s="3">
        <f>+'Indice PondENGHO'!AQ39/'Indice PondENGHO'!AQ27-1</f>
        <v>0.35753651646957429</v>
      </c>
      <c r="AR41" s="3">
        <f>+'Indice PondENGHO'!AR39/'Indice PondENGHO'!AR27-1</f>
        <v>0.57441860857135141</v>
      </c>
      <c r="AS41" s="3">
        <f>+'Indice PondENGHO'!AS39/'Indice PondENGHO'!AS27-1</f>
        <v>0.63754186924148137</v>
      </c>
      <c r="AT41" s="3">
        <f>+'Indice PondENGHO'!AT39/'Indice PondENGHO'!AT27-1</f>
        <v>0.48641346590629775</v>
      </c>
      <c r="AU41" s="3">
        <f>+'Indice PondENGHO'!AU39/'Indice PondENGHO'!AU27-1</f>
        <v>0.52932844812005886</v>
      </c>
      <c r="AV41" s="3">
        <f>+'Indice PondENGHO'!AV39/'Indice PondENGHO'!AV27-1</f>
        <v>0.50539558225494563</v>
      </c>
      <c r="AW41" s="3">
        <f>+'Indice PondENGHO'!AW39/'Indice PondENGHO'!AW27-1</f>
        <v>0.48779064542898465</v>
      </c>
      <c r="AX41" s="3">
        <f>+'Indice PondENGHO'!AX39/'Indice PondENGHO'!AX27-1</f>
        <v>0.50649801051805321</v>
      </c>
      <c r="AY41" s="11">
        <f>+'Indice PondENGHO'!AY39/'Indice PondENGHO'!AY27-1</f>
        <v>0.54923348879464795</v>
      </c>
      <c r="AZ41" s="10">
        <f>+'Indice PondENGHO'!AZ39/'Indice PondENGHO'!AZ27-1</f>
        <v>0.58708807653458139</v>
      </c>
      <c r="BA41" s="3">
        <f>+'Indice PondENGHO'!BA39/'Indice PondENGHO'!BA27-1</f>
        <v>0.51807698991852047</v>
      </c>
      <c r="BB41" s="3">
        <f>+'Indice PondENGHO'!BB39/'Indice PondENGHO'!BB27-1</f>
        <v>0.5447361077921562</v>
      </c>
      <c r="BC41" s="3">
        <f>+'Indice PondENGHO'!BC39/'Indice PondENGHO'!BC27-1</f>
        <v>0.35579624446705416</v>
      </c>
      <c r="BD41" s="3">
        <f>+'Indice PondENGHO'!BD39/'Indice PondENGHO'!BD27-1</f>
        <v>0.57282067987505503</v>
      </c>
      <c r="BE41" s="3">
        <f>+'Indice PondENGHO'!BE39/'Indice PondENGHO'!BE27-1</f>
        <v>0.63210601780624875</v>
      </c>
      <c r="BF41" s="3">
        <f>+'Indice PondENGHO'!BF39/'Indice PondENGHO'!BF27-1</f>
        <v>0.4818088616735503</v>
      </c>
      <c r="BG41" s="3">
        <f>+'Indice PondENGHO'!BG39/'Indice PondENGHO'!BG27-1</f>
        <v>0.52805306613352831</v>
      </c>
      <c r="BH41" s="3">
        <f>+'Indice PondENGHO'!BH39/'Indice PondENGHO'!BH27-1</f>
        <v>0.50658668514103344</v>
      </c>
      <c r="BI41" s="3">
        <f>+'Indice PondENGHO'!BI39/'Indice PondENGHO'!BI27-1</f>
        <v>0.50967508693154739</v>
      </c>
      <c r="BJ41" s="3">
        <f>+'Indice PondENGHO'!BJ39/'Indice PondENGHO'!BJ27-1</f>
        <v>0.50232523199683499</v>
      </c>
      <c r="BK41" s="11">
        <f>+'Indice PondENGHO'!BK39/'Indice PondENGHO'!BK27-1</f>
        <v>0.54054657852735799</v>
      </c>
      <c r="BL41" s="10">
        <f>+'Indice PondENGHO'!BL39/'Indice PondENGHO'!BL27-1</f>
        <v>0.53954808416806044</v>
      </c>
      <c r="BM41" s="3">
        <f>+'Indice PondENGHO'!BM39/'Indice PondENGHO'!BM27-1</f>
        <v>0.53204287734348799</v>
      </c>
      <c r="BN41" s="3">
        <f>+'Indice PondENGHO'!BN39/'Indice PondENGHO'!BN27-1</f>
        <v>0.53170224927219234</v>
      </c>
      <c r="BO41" s="3">
        <f>+'Indice PondENGHO'!BO39/'Indice PondENGHO'!BO27-1</f>
        <v>0.52790115745297284</v>
      </c>
      <c r="BP41" s="11">
        <f>+'Indice PondENGHO'!BP39/'Indice PondENGHO'!BP27-1</f>
        <v>0.52349463712731814</v>
      </c>
      <c r="BQ41" s="10">
        <f>+'Indice PondENGHO'!BQ39/'Indice PondENGHO'!BQ27-1</f>
        <v>0.58849467789998311</v>
      </c>
      <c r="BR41" s="3">
        <f>+'Indice PondENGHO'!BR39/'Indice PondENGHO'!BR27-1</f>
        <v>0.51505455085062368</v>
      </c>
      <c r="BS41" s="3">
        <f>+'Indice PondENGHO'!BS39/'Indice PondENGHO'!BS27-1</f>
        <v>0.5427993792462491</v>
      </c>
      <c r="BT41" s="3">
        <f>+'Indice PondENGHO'!BT39/'Indice PondENGHO'!BT27-1</f>
        <v>0.35980383425054097</v>
      </c>
      <c r="BU41" s="3">
        <f>+'Indice PondENGHO'!BU39/'Indice PondENGHO'!BU27-1</f>
        <v>0.57420360459951825</v>
      </c>
      <c r="BV41" s="3">
        <f>+'Indice PondENGHO'!BV39/'Indice PondENGHO'!BV27-1</f>
        <v>0.63793171158289508</v>
      </c>
      <c r="BW41" s="3">
        <f>+'Indice PondENGHO'!BW39/'Indice PondENGHO'!BW27-1</f>
        <v>0.48719815862727112</v>
      </c>
      <c r="BX41" s="3">
        <f>+'Indice PondENGHO'!BX39/'Indice PondENGHO'!BX27-1</f>
        <v>0.52980560182866321</v>
      </c>
      <c r="BY41" s="3">
        <f>+'Indice PondENGHO'!BY39/'Indice PondENGHO'!BY27-1</f>
        <v>0.50537416649100475</v>
      </c>
      <c r="BZ41" s="3">
        <f>+'Indice PondENGHO'!BZ39/'Indice PondENGHO'!BZ27-1</f>
        <v>0.49654570862333935</v>
      </c>
      <c r="CA41" s="3">
        <f>+'Indice PondENGHO'!CA39/'Indice PondENGHO'!CA27-1</f>
        <v>0.50691617694528013</v>
      </c>
      <c r="CB41" s="11">
        <f>+'Indice PondENGHO'!CB39/'Indice PondENGHO'!CB27-1</f>
        <v>0.54857851451364414</v>
      </c>
      <c r="CC41" s="3">
        <f>+'Indice PondENGHO'!CC39/'Indice PondENGHO'!CC27-1</f>
        <v>0.52920748209709489</v>
      </c>
      <c r="CD41" s="3">
        <f>+'Indice PondENGHO'!CD39/'Indice PondENGHO'!CD27-1</f>
        <v>0.52920748209709489</v>
      </c>
      <c r="CF41" s="3">
        <f t="shared" si="2"/>
        <v>1.6053447040742297E-2</v>
      </c>
    </row>
    <row r="42" spans="1:84" x14ac:dyDescent="0.3">
      <c r="A42" s="2">
        <f t="shared" si="0"/>
        <v>43862</v>
      </c>
      <c r="B42" s="1">
        <f t="shared" si="1"/>
        <v>2</v>
      </c>
      <c r="C42" s="1">
        <v>2020</v>
      </c>
      <c r="D42" s="10">
        <f>+'Indice PondENGHO'!D40/'Indice PondENGHO'!D28-1</f>
        <v>0.54474391467387084</v>
      </c>
      <c r="E42" s="3">
        <f>+'Indice PondENGHO'!E40/'Indice PondENGHO'!E28-1</f>
        <v>0.49559851319329984</v>
      </c>
      <c r="F42" s="3">
        <f>+'Indice PondENGHO'!F40/'Indice PondENGHO'!F28-1</f>
        <v>0.55933631028471753</v>
      </c>
      <c r="G42" s="3">
        <f>+'Indice PondENGHO'!G40/'Indice PondENGHO'!G28-1</f>
        <v>0.28814583898646839</v>
      </c>
      <c r="H42" s="3">
        <f>+'Indice PondENGHO'!H40/'Indice PondENGHO'!H28-1</f>
        <v>0.56570293385737247</v>
      </c>
      <c r="I42" s="3">
        <f>+'Indice PondENGHO'!I40/'Indice PondENGHO'!I28-1</f>
        <v>0.60608648557016664</v>
      </c>
      <c r="J42" s="3">
        <f>+'Indice PondENGHO'!J40/'Indice PondENGHO'!J28-1</f>
        <v>0.48603536385854995</v>
      </c>
      <c r="K42" s="3">
        <f>+'Indice PondENGHO'!K40/'Indice PondENGHO'!K28-1</f>
        <v>0.55189214911683493</v>
      </c>
      <c r="L42" s="3">
        <f>+'Indice PondENGHO'!L40/'Indice PondENGHO'!L28-1</f>
        <v>0.50926900316355916</v>
      </c>
      <c r="M42" s="3">
        <f>+'Indice PondENGHO'!M40/'Indice PondENGHO'!M28-1</f>
        <v>0.4727942480518279</v>
      </c>
      <c r="N42" s="3">
        <f>+'Indice PondENGHO'!N40/'Indice PondENGHO'!N28-1</f>
        <v>0.50660135847859245</v>
      </c>
      <c r="O42" s="11">
        <f>+'Indice PondENGHO'!O40/'Indice PondENGHO'!O28-1</f>
        <v>0.55067016935924307</v>
      </c>
      <c r="P42" s="10">
        <f>+'Indice PondENGHO'!P40/'Indice PondENGHO'!P28-1</f>
        <v>0.54337807352110801</v>
      </c>
      <c r="Q42" s="3">
        <f>+'Indice PondENGHO'!Q40/'Indice PondENGHO'!Q28-1</f>
        <v>0.498680692065955</v>
      </c>
      <c r="R42" s="3">
        <f>+'Indice PondENGHO'!R40/'Indice PondENGHO'!R28-1</f>
        <v>0.56273314328096991</v>
      </c>
      <c r="S42" s="3">
        <f>+'Indice PondENGHO'!S40/'Indice PondENGHO'!S28-1</f>
        <v>0.28696876384664693</v>
      </c>
      <c r="T42" s="3">
        <f>+'Indice PondENGHO'!T40/'Indice PondENGHO'!T28-1</f>
        <v>0.56404926103677289</v>
      </c>
      <c r="U42" s="3">
        <f>+'Indice PondENGHO'!U40/'Indice PondENGHO'!U28-1</f>
        <v>0.60115311263407434</v>
      </c>
      <c r="V42" s="3">
        <f>+'Indice PondENGHO'!V40/'Indice PondENGHO'!V28-1</f>
        <v>0.48240809124484541</v>
      </c>
      <c r="W42" s="3">
        <f>+'Indice PondENGHO'!W40/'Indice PondENGHO'!W28-1</f>
        <v>0.5489443909392786</v>
      </c>
      <c r="X42" s="3">
        <f>+'Indice PondENGHO'!X40/'Indice PondENGHO'!X28-1</f>
        <v>0.50789163725875852</v>
      </c>
      <c r="Y42" s="3">
        <f>+'Indice PondENGHO'!Y40/'Indice PondENGHO'!Y28-1</f>
        <v>0.48372081335934314</v>
      </c>
      <c r="Z42" s="3">
        <f>+'Indice PondENGHO'!Z40/'Indice PondENGHO'!Z28-1</f>
        <v>0.504942631107552</v>
      </c>
      <c r="AA42" s="11">
        <f>+'Indice PondENGHO'!AA40/'Indice PondENGHO'!AA28-1</f>
        <v>0.54482983180874034</v>
      </c>
      <c r="AB42" s="10">
        <f>+'Indice PondENGHO'!AB40/'Indice PondENGHO'!AB28-1</f>
        <v>0.54277961330755509</v>
      </c>
      <c r="AC42" s="3">
        <f>+'Indice PondENGHO'!AC40/'Indice PondENGHO'!AC28-1</f>
        <v>0.49807896871286772</v>
      </c>
      <c r="AD42" s="3">
        <f>+'Indice PondENGHO'!AD40/'Indice PondENGHO'!AD28-1</f>
        <v>0.56451488230757629</v>
      </c>
      <c r="AE42" s="3">
        <f>+'Indice PondENGHO'!AE40/'Indice PondENGHO'!AE28-1</f>
        <v>0.28641936013015257</v>
      </c>
      <c r="AF42" s="3">
        <f>+'Indice PondENGHO'!AF40/'Indice PondENGHO'!AF28-1</f>
        <v>0.5633069415987515</v>
      </c>
      <c r="AG42" s="3">
        <f>+'Indice PondENGHO'!AG40/'Indice PondENGHO'!AG28-1</f>
        <v>0.60281648043064684</v>
      </c>
      <c r="AH42" s="3">
        <f>+'Indice PondENGHO'!AH40/'Indice PondENGHO'!AH28-1</f>
        <v>0.48588877921852958</v>
      </c>
      <c r="AI42" s="3">
        <f>+'Indice PondENGHO'!AI40/'Indice PondENGHO'!AI28-1</f>
        <v>0.54721393876694213</v>
      </c>
      <c r="AJ42" s="3">
        <f>+'Indice PondENGHO'!AJ40/'Indice PondENGHO'!AJ28-1</f>
        <v>0.50678249935346376</v>
      </c>
      <c r="AK42" s="3">
        <f>+'Indice PondENGHO'!AK40/'Indice PondENGHO'!AK28-1</f>
        <v>0.48513653456188277</v>
      </c>
      <c r="AL42" s="3">
        <f>+'Indice PondENGHO'!AL40/'Indice PondENGHO'!AL28-1</f>
        <v>0.50168189889017234</v>
      </c>
      <c r="AM42" s="11">
        <f>+'Indice PondENGHO'!AM40/'Indice PondENGHO'!AM28-1</f>
        <v>0.54239364809449286</v>
      </c>
      <c r="AN42" s="10">
        <f>+'Indice PondENGHO'!AN40/'Indice PondENGHO'!AN28-1</f>
        <v>0.54315694165360973</v>
      </c>
      <c r="AO42" s="3">
        <f>+'Indice PondENGHO'!AO40/'Indice PondENGHO'!AO28-1</f>
        <v>0.49968394388602455</v>
      </c>
      <c r="AP42" s="3">
        <f>+'Indice PondENGHO'!AP40/'Indice PondENGHO'!AP28-1</f>
        <v>0.56560360525424946</v>
      </c>
      <c r="AQ42" s="3">
        <f>+'Indice PondENGHO'!AQ40/'Indice PondENGHO'!AQ28-1</f>
        <v>0.28569634179727177</v>
      </c>
      <c r="AR42" s="3">
        <f>+'Indice PondENGHO'!AR40/'Indice PondENGHO'!AR28-1</f>
        <v>0.563065632513996</v>
      </c>
      <c r="AS42" s="3">
        <f>+'Indice PondENGHO'!AS40/'Indice PondENGHO'!AS28-1</f>
        <v>0.59331102526603963</v>
      </c>
      <c r="AT42" s="3">
        <f>+'Indice PondENGHO'!AT40/'Indice PondENGHO'!AT28-1</f>
        <v>0.47815609087114752</v>
      </c>
      <c r="AU42" s="3">
        <f>+'Indice PondENGHO'!AU40/'Indice PondENGHO'!AU28-1</f>
        <v>0.54745925462771572</v>
      </c>
      <c r="AV42" s="3">
        <f>+'Indice PondENGHO'!AV40/'Indice PondENGHO'!AV28-1</f>
        <v>0.50686043830957717</v>
      </c>
      <c r="AW42" s="3">
        <f>+'Indice PondENGHO'!AW40/'Indice PondENGHO'!AW28-1</f>
        <v>0.48108497805170969</v>
      </c>
      <c r="AX42" s="3">
        <f>+'Indice PondENGHO'!AX40/'Indice PondENGHO'!AX28-1</f>
        <v>0.49941889387807414</v>
      </c>
      <c r="AY42" s="11">
        <f>+'Indice PondENGHO'!AY40/'Indice PondENGHO'!AY28-1</f>
        <v>0.5408156384511158</v>
      </c>
      <c r="AZ42" s="10">
        <f>+'Indice PondENGHO'!AZ40/'Indice PondENGHO'!AZ28-1</f>
        <v>0.54223634056687975</v>
      </c>
      <c r="BA42" s="3">
        <f>+'Indice PondENGHO'!BA40/'Indice PondENGHO'!BA28-1</f>
        <v>0.50257775703699514</v>
      </c>
      <c r="BB42" s="3">
        <f>+'Indice PondENGHO'!BB40/'Indice PondENGHO'!BB28-1</f>
        <v>0.5673351704080094</v>
      </c>
      <c r="BC42" s="3">
        <f>+'Indice PondENGHO'!BC40/'Indice PondENGHO'!BC28-1</f>
        <v>0.2848547609368246</v>
      </c>
      <c r="BD42" s="3">
        <f>+'Indice PondENGHO'!BD40/'Indice PondENGHO'!BD28-1</f>
        <v>0.56207758396805363</v>
      </c>
      <c r="BE42" s="3">
        <f>+'Indice PondENGHO'!BE40/'Indice PondENGHO'!BE28-1</f>
        <v>0.58604892133148168</v>
      </c>
      <c r="BF42" s="3">
        <f>+'Indice PondENGHO'!BF40/'Indice PondENGHO'!BF28-1</f>
        <v>0.47345669715398087</v>
      </c>
      <c r="BG42" s="3">
        <f>+'Indice PondENGHO'!BG40/'Indice PondENGHO'!BG28-1</f>
        <v>0.5461938177525012</v>
      </c>
      <c r="BH42" s="3">
        <f>+'Indice PondENGHO'!BH40/'Indice PondENGHO'!BH28-1</f>
        <v>0.50509699090107674</v>
      </c>
      <c r="BI42" s="3">
        <f>+'Indice PondENGHO'!BI40/'Indice PondENGHO'!BI28-1</f>
        <v>0.49931975425581232</v>
      </c>
      <c r="BJ42" s="3">
        <f>+'Indice PondENGHO'!BJ40/'Indice PondENGHO'!BJ28-1</f>
        <v>0.49632109478373709</v>
      </c>
      <c r="BK42" s="11">
        <f>+'Indice PondENGHO'!BK40/'Indice PondENGHO'!BK28-1</f>
        <v>0.53379499837106104</v>
      </c>
      <c r="BL42" s="10">
        <f>+'Indice PondENGHO'!BL40/'Indice PondENGHO'!BL28-1</f>
        <v>0.50946958441252321</v>
      </c>
      <c r="BM42" s="3">
        <f>+'Indice PondENGHO'!BM40/'Indice PondENGHO'!BM28-1</f>
        <v>0.50454001935682458</v>
      </c>
      <c r="BN42" s="3">
        <f>+'Indice PondENGHO'!BN40/'Indice PondENGHO'!BN28-1</f>
        <v>0.50558172647385402</v>
      </c>
      <c r="BO42" s="3">
        <f>+'Indice PondENGHO'!BO40/'Indice PondENGHO'!BO28-1</f>
        <v>0.50316677676370136</v>
      </c>
      <c r="BP42" s="11">
        <f>+'Indice PondENGHO'!BP40/'Indice PondENGHO'!BP28-1</f>
        <v>0.49971360540031329</v>
      </c>
      <c r="BQ42" s="10">
        <f>+'Indice PondENGHO'!BQ40/'Indice PondENGHO'!BQ28-1</f>
        <v>0.54320175005860327</v>
      </c>
      <c r="BR42" s="3">
        <f>+'Indice PondENGHO'!BR40/'Indice PondENGHO'!BR28-1</f>
        <v>0.49955780556743501</v>
      </c>
      <c r="BS42" s="3">
        <f>+'Indice PondENGHO'!BS40/'Indice PondENGHO'!BS28-1</f>
        <v>0.5645561770792864</v>
      </c>
      <c r="BT42" s="3">
        <f>+'Indice PondENGHO'!BT40/'Indice PondENGHO'!BT28-1</f>
        <v>0.28604059135104265</v>
      </c>
      <c r="BU42" s="3">
        <f>+'Indice PondENGHO'!BU40/'Indice PondENGHO'!BU28-1</f>
        <v>0.56304844050272029</v>
      </c>
      <c r="BV42" s="3">
        <f>+'Indice PondENGHO'!BV40/'Indice PondENGHO'!BV28-1</f>
        <v>0.59383319079811181</v>
      </c>
      <c r="BW42" s="3">
        <f>+'Indice PondENGHO'!BW40/'Indice PondENGHO'!BW28-1</f>
        <v>0.4790138681965983</v>
      </c>
      <c r="BX42" s="3">
        <f>+'Indice PondENGHO'!BX40/'Indice PondENGHO'!BX28-1</f>
        <v>0.54780574645909197</v>
      </c>
      <c r="BY42" s="3">
        <f>+'Indice PondENGHO'!BY40/'Indice PondENGHO'!BY28-1</f>
        <v>0.50659519222002536</v>
      </c>
      <c r="BZ42" s="3">
        <f>+'Indice PondENGHO'!BZ40/'Indice PondENGHO'!BZ28-1</f>
        <v>0.48886366307922313</v>
      </c>
      <c r="CA42" s="3">
        <f>+'Indice PondENGHO'!CA40/'Indice PondENGHO'!CA28-1</f>
        <v>0.49977589387082699</v>
      </c>
      <c r="CB42" s="11">
        <f>+'Indice PondENGHO'!CB40/'Indice PondENGHO'!CB28-1</f>
        <v>0.5400062860886059</v>
      </c>
      <c r="CC42" s="3">
        <f>+'Indice PondENGHO'!CC40/'Indice PondENGHO'!CC28-1</f>
        <v>0.50346321707883113</v>
      </c>
      <c r="CD42" s="3">
        <f>+'Indice PondENGHO'!CD40/'Indice PondENGHO'!CD28-1</f>
        <v>0.50346294567176919</v>
      </c>
      <c r="CF42" s="3">
        <f t="shared" si="2"/>
        <v>9.7559790122099255E-3</v>
      </c>
    </row>
    <row r="43" spans="1:84" x14ac:dyDescent="0.3">
      <c r="A43" s="2">
        <f t="shared" si="0"/>
        <v>43891</v>
      </c>
      <c r="B43" s="1">
        <f t="shared" si="1"/>
        <v>3</v>
      </c>
      <c r="C43" s="1">
        <v>2020</v>
      </c>
      <c r="D43" s="10">
        <f>+'Indice PondENGHO'!D41/'Indice PondENGHO'!D29-1</f>
        <v>0.51485071663667847</v>
      </c>
      <c r="E43" s="3">
        <f>+'Indice PondENGHO'!E41/'Indice PondENGHO'!E29-1</f>
        <v>0.47859910770313085</v>
      </c>
      <c r="F43" s="3">
        <f>+'Indice PondENGHO'!F41/'Indice PondENGHO'!F29-1</f>
        <v>0.5360947618327514</v>
      </c>
      <c r="G43" s="3">
        <f>+'Indice PondENGHO'!G41/'Indice PondENGHO'!G29-1</f>
        <v>0.2694580941853022</v>
      </c>
      <c r="H43" s="3">
        <f>+'Indice PondENGHO'!H41/'Indice PondENGHO'!H29-1</f>
        <v>0.5530023788776024</v>
      </c>
      <c r="I43" s="3">
        <f>+'Indice PondENGHO'!I41/'Indice PondENGHO'!I29-1</f>
        <v>0.59382044928922473</v>
      </c>
      <c r="J43" s="3">
        <f>+'Indice PondENGHO'!J41/'Indice PondENGHO'!J29-1</f>
        <v>0.44880961852515844</v>
      </c>
      <c r="K43" s="3">
        <f>+'Indice PondENGHO'!K41/'Indice PondENGHO'!K29-1</f>
        <v>0.60973383365177569</v>
      </c>
      <c r="L43" s="3">
        <f>+'Indice PondENGHO'!L41/'Indice PondENGHO'!L29-1</f>
        <v>0.51549421778031657</v>
      </c>
      <c r="M43" s="3">
        <f>+'Indice PondENGHO'!M41/'Indice PondENGHO'!M29-1</f>
        <v>0.45960669320704572</v>
      </c>
      <c r="N43" s="3">
        <f>+'Indice PondENGHO'!N41/'Indice PondENGHO'!N29-1</f>
        <v>0.47804050099872031</v>
      </c>
      <c r="O43" s="11">
        <f>+'Indice PondENGHO'!O41/'Indice PondENGHO'!O29-1</f>
        <v>0.53502733710048855</v>
      </c>
      <c r="P43" s="10">
        <f>+'Indice PondENGHO'!P41/'Indice PondENGHO'!P29-1</f>
        <v>0.51359616490653015</v>
      </c>
      <c r="Q43" s="3">
        <f>+'Indice PondENGHO'!Q41/'Indice PondENGHO'!Q29-1</f>
        <v>0.48169407041835899</v>
      </c>
      <c r="R43" s="3">
        <f>+'Indice PondENGHO'!R41/'Indice PondENGHO'!R29-1</f>
        <v>0.53495385839535681</v>
      </c>
      <c r="S43" s="3">
        <f>+'Indice PondENGHO'!S41/'Indice PondENGHO'!S29-1</f>
        <v>0.26930319660862545</v>
      </c>
      <c r="T43" s="3">
        <f>+'Indice PondENGHO'!T41/'Indice PondENGHO'!T29-1</f>
        <v>0.5506834878541893</v>
      </c>
      <c r="U43" s="3">
        <f>+'Indice PondENGHO'!U41/'Indice PondENGHO'!U29-1</f>
        <v>0.59004619923090229</v>
      </c>
      <c r="V43" s="3">
        <f>+'Indice PondENGHO'!V41/'Indice PondENGHO'!V29-1</f>
        <v>0.44560525691331776</v>
      </c>
      <c r="W43" s="3">
        <f>+'Indice PondENGHO'!W41/'Indice PondENGHO'!W29-1</f>
        <v>0.60671808157476037</v>
      </c>
      <c r="X43" s="3">
        <f>+'Indice PondENGHO'!X41/'Indice PondENGHO'!X29-1</f>
        <v>0.51250304124569435</v>
      </c>
      <c r="Y43" s="3">
        <f>+'Indice PondENGHO'!Y41/'Indice PondENGHO'!Y29-1</f>
        <v>0.48432813711676381</v>
      </c>
      <c r="Z43" s="3">
        <f>+'Indice PondENGHO'!Z41/'Indice PondENGHO'!Z29-1</f>
        <v>0.47477475688731219</v>
      </c>
      <c r="AA43" s="11">
        <f>+'Indice PondENGHO'!AA41/'Indice PondENGHO'!AA29-1</f>
        <v>0.5292145545084801</v>
      </c>
      <c r="AB43" s="10">
        <f>+'Indice PondENGHO'!AB41/'Indice PondENGHO'!AB29-1</f>
        <v>0.51325666142764681</v>
      </c>
      <c r="AC43" s="3">
        <f>+'Indice PondENGHO'!AC41/'Indice PondENGHO'!AC29-1</f>
        <v>0.48036387883772447</v>
      </c>
      <c r="AD43" s="3">
        <f>+'Indice PondENGHO'!AD41/'Indice PondENGHO'!AD29-1</f>
        <v>0.53504578811415326</v>
      </c>
      <c r="AE43" s="3">
        <f>+'Indice PondENGHO'!AE41/'Indice PondENGHO'!AE29-1</f>
        <v>0.26900117423805714</v>
      </c>
      <c r="AF43" s="3">
        <f>+'Indice PondENGHO'!AF41/'Indice PondENGHO'!AF29-1</f>
        <v>0.54991338212561858</v>
      </c>
      <c r="AG43" s="3">
        <f>+'Indice PondENGHO'!AG41/'Indice PondENGHO'!AG29-1</f>
        <v>0.59238456291152386</v>
      </c>
      <c r="AH43" s="3">
        <f>+'Indice PondENGHO'!AH41/'Indice PondENGHO'!AH29-1</f>
        <v>0.44833249476085979</v>
      </c>
      <c r="AI43" s="3">
        <f>+'Indice PondENGHO'!AI41/'Indice PondENGHO'!AI29-1</f>
        <v>0.60461996346299007</v>
      </c>
      <c r="AJ43" s="3">
        <f>+'Indice PondENGHO'!AJ41/'Indice PondENGHO'!AJ29-1</f>
        <v>0.50999653787774624</v>
      </c>
      <c r="AK43" s="3">
        <f>+'Indice PondENGHO'!AK41/'Indice PondENGHO'!AK29-1</f>
        <v>0.48796028834675731</v>
      </c>
      <c r="AL43" s="3">
        <f>+'Indice PondENGHO'!AL41/'Indice PondENGHO'!AL29-1</f>
        <v>0.47070025944911165</v>
      </c>
      <c r="AM43" s="11">
        <f>+'Indice PondENGHO'!AM41/'Indice PondENGHO'!AM29-1</f>
        <v>0.52681232639843056</v>
      </c>
      <c r="AN43" s="10">
        <f>+'Indice PondENGHO'!AN41/'Indice PondENGHO'!AN29-1</f>
        <v>0.5133590700443913</v>
      </c>
      <c r="AO43" s="3">
        <f>+'Indice PondENGHO'!AO41/'Indice PondENGHO'!AO29-1</f>
        <v>0.48211938004572041</v>
      </c>
      <c r="AP43" s="3">
        <f>+'Indice PondENGHO'!AP41/'Indice PondENGHO'!AP29-1</f>
        <v>0.53167584342067387</v>
      </c>
      <c r="AQ43" s="3">
        <f>+'Indice PondENGHO'!AQ41/'Indice PondENGHO'!AQ29-1</f>
        <v>0.26866095492734154</v>
      </c>
      <c r="AR43" s="3">
        <f>+'Indice PondENGHO'!AR41/'Indice PondENGHO'!AR29-1</f>
        <v>0.55001225401313003</v>
      </c>
      <c r="AS43" s="3">
        <f>+'Indice PondENGHO'!AS41/'Indice PondENGHO'!AS29-1</f>
        <v>0.58478469414845158</v>
      </c>
      <c r="AT43" s="3">
        <f>+'Indice PondENGHO'!AT41/'Indice PondENGHO'!AT29-1</f>
        <v>0.44196635591618749</v>
      </c>
      <c r="AU43" s="3">
        <f>+'Indice PondENGHO'!AU41/'Indice PondENGHO'!AU29-1</f>
        <v>0.60439489507781197</v>
      </c>
      <c r="AV43" s="3">
        <f>+'Indice PondENGHO'!AV41/'Indice PondENGHO'!AV29-1</f>
        <v>0.51201364343453037</v>
      </c>
      <c r="AW43" s="3">
        <f>+'Indice PondENGHO'!AW41/'Indice PondENGHO'!AW29-1</f>
        <v>0.48314143672472665</v>
      </c>
      <c r="AX43" s="3">
        <f>+'Indice PondENGHO'!AX41/'Indice PondENGHO'!AX29-1</f>
        <v>0.46775521841311862</v>
      </c>
      <c r="AY43" s="11">
        <f>+'Indice PondENGHO'!AY41/'Indice PondENGHO'!AY29-1</f>
        <v>0.52513540379700285</v>
      </c>
      <c r="AZ43" s="10">
        <f>+'Indice PondENGHO'!AZ41/'Indice PondENGHO'!AZ29-1</f>
        <v>0.51247584695562987</v>
      </c>
      <c r="BA43" s="3">
        <f>+'Indice PondENGHO'!BA41/'Indice PondENGHO'!BA29-1</f>
        <v>0.48529382883465177</v>
      </c>
      <c r="BB43" s="3">
        <f>+'Indice PondENGHO'!BB41/'Indice PondENGHO'!BB29-1</f>
        <v>0.52866274268800839</v>
      </c>
      <c r="BC43" s="3">
        <f>+'Indice PondENGHO'!BC41/'Indice PondENGHO'!BC29-1</f>
        <v>0.2678587401892889</v>
      </c>
      <c r="BD43" s="3">
        <f>+'Indice PondENGHO'!BD41/'Indice PondENGHO'!BD29-1</f>
        <v>0.54928920607699028</v>
      </c>
      <c r="BE43" s="3">
        <f>+'Indice PondENGHO'!BE41/'Indice PondENGHO'!BE29-1</f>
        <v>0.57929888607694102</v>
      </c>
      <c r="BF43" s="3">
        <f>+'Indice PondENGHO'!BF41/'Indice PondENGHO'!BF29-1</f>
        <v>0.43748778034075886</v>
      </c>
      <c r="BG43" s="3">
        <f>+'Indice PondENGHO'!BG41/'Indice PondENGHO'!BG29-1</f>
        <v>0.60309832199772107</v>
      </c>
      <c r="BH43" s="3">
        <f>+'Indice PondENGHO'!BH41/'Indice PondENGHO'!BH29-1</f>
        <v>0.5127613998177718</v>
      </c>
      <c r="BI43" s="3">
        <f>+'Indice PondENGHO'!BI41/'Indice PondENGHO'!BI29-1</f>
        <v>0.51093076914896729</v>
      </c>
      <c r="BJ43" s="3">
        <f>+'Indice PondENGHO'!BJ41/'Indice PondENGHO'!BJ29-1</f>
        <v>0.4644247951991658</v>
      </c>
      <c r="BK43" s="11">
        <f>+'Indice PondENGHO'!BK41/'Indice PondENGHO'!BK29-1</f>
        <v>0.51806297796070311</v>
      </c>
      <c r="BL43" s="10">
        <f>+'Indice PondENGHO'!BL41/'Indice PondENGHO'!BL29-1</f>
        <v>0.48888194981582234</v>
      </c>
      <c r="BM43" s="3">
        <f>+'Indice PondENGHO'!BM41/'Indice PondENGHO'!BM29-1</f>
        <v>0.48464318223260361</v>
      </c>
      <c r="BN43" s="3">
        <f>+'Indice PondENGHO'!BN41/'Indice PondENGHO'!BN29-1</f>
        <v>0.48601089082035687</v>
      </c>
      <c r="BO43" s="3">
        <f>+'Indice PondENGHO'!BO41/'Indice PondENGHO'!BO29-1</f>
        <v>0.48360677201804636</v>
      </c>
      <c r="BP43" s="11">
        <f>+'Indice PondENGHO'!BP41/'Indice PondENGHO'!BP29-1</f>
        <v>0.48141648933397518</v>
      </c>
      <c r="BQ43" s="10">
        <f>+'Indice PondENGHO'!BQ41/'Indice PondENGHO'!BQ29-1</f>
        <v>0.51345281734015269</v>
      </c>
      <c r="BR43" s="3">
        <f>+'Indice PondENGHO'!BR41/'Indice PondENGHO'!BR29-1</f>
        <v>0.48223754400205388</v>
      </c>
      <c r="BS43" s="3">
        <f>+'Indice PondENGHO'!BS41/'Indice PondENGHO'!BS29-1</f>
        <v>0.53258286035598101</v>
      </c>
      <c r="BT43" s="3">
        <f>+'Indice PondENGHO'!BT41/'Indice PondENGHO'!BT29-1</f>
        <v>0.26865463601390149</v>
      </c>
      <c r="BU43" s="3">
        <f>+'Indice PondENGHO'!BU41/'Indice PondENGHO'!BU29-1</f>
        <v>0.55004513783122477</v>
      </c>
      <c r="BV43" s="3">
        <f>+'Indice PondENGHO'!BV41/'Indice PondENGHO'!BV29-1</f>
        <v>0.58513348258745457</v>
      </c>
      <c r="BW43" s="3">
        <f>+'Indice PondENGHO'!BW41/'Indice PondENGHO'!BW29-1</f>
        <v>0.44250595536353221</v>
      </c>
      <c r="BX43" s="3">
        <f>+'Indice PondENGHO'!BX41/'Indice PondENGHO'!BX29-1</f>
        <v>0.60507017453269962</v>
      </c>
      <c r="BY43" s="3">
        <f>+'Indice PondENGHO'!BY41/'Indice PondENGHO'!BY29-1</f>
        <v>0.51239633619610792</v>
      </c>
      <c r="BZ43" s="3">
        <f>+'Indice PondENGHO'!BZ41/'Indice PondENGHO'!BZ29-1</f>
        <v>0.49367956141550562</v>
      </c>
      <c r="CA43" s="3">
        <f>+'Indice PondENGHO'!CA41/'Indice PondENGHO'!CA29-1</f>
        <v>0.46856070611587541</v>
      </c>
      <c r="CB43" s="11">
        <f>+'Indice PondENGHO'!CB41/'Indice PondENGHO'!CB29-1</f>
        <v>0.52433626398587618</v>
      </c>
      <c r="CC43" s="3">
        <f>+'Indice PondENGHO'!CC41/'Indice PondENGHO'!CC29-1</f>
        <v>0.48413345651631223</v>
      </c>
      <c r="CD43" s="3">
        <f>+'Indice PondENGHO'!CD41/'Indice PondENGHO'!CD29-1</f>
        <v>0.48413334667494801</v>
      </c>
      <c r="CF43" s="3">
        <f t="shared" si="2"/>
        <v>7.4654604818471526E-3</v>
      </c>
    </row>
    <row r="44" spans="1:84" x14ac:dyDescent="0.3">
      <c r="A44" s="2">
        <f t="shared" si="0"/>
        <v>43922</v>
      </c>
      <c r="B44" s="1">
        <f t="shared" si="1"/>
        <v>4</v>
      </c>
      <c r="C44" s="1">
        <v>2020</v>
      </c>
      <c r="D44" s="10">
        <f>+'Indice PondENGHO'!D42/'Indice PondENGHO'!D30-1</f>
        <v>0.52545188661048381</v>
      </c>
      <c r="E44" s="3">
        <f>+'Indice PondENGHO'!E42/'Indice PondENGHO'!E30-1</f>
        <v>0.48579857854463593</v>
      </c>
      <c r="F44" s="3">
        <f>+'Indice PondENGHO'!F42/'Indice PondENGHO'!F30-1</f>
        <v>0.47388290669196786</v>
      </c>
      <c r="G44" s="3">
        <f>+'Indice PondENGHO'!G42/'Indice PondENGHO'!G30-1</f>
        <v>0.23649017741261247</v>
      </c>
      <c r="H44" s="3">
        <f>+'Indice PondENGHO'!H42/'Indice PondENGHO'!H30-1</f>
        <v>0.50380622579893464</v>
      </c>
      <c r="I44" s="3">
        <f>+'Indice PondENGHO'!I42/'Indice PondENGHO'!I30-1</f>
        <v>0.55854213564261834</v>
      </c>
      <c r="J44" s="3">
        <f>+'Indice PondENGHO'!J42/'Indice PondENGHO'!J30-1</f>
        <v>0.40460500869611882</v>
      </c>
      <c r="K44" s="3">
        <f>+'Indice PondENGHO'!K42/'Indice PondENGHO'!K30-1</f>
        <v>0.48601367539504947</v>
      </c>
      <c r="L44" s="3">
        <f>+'Indice PondENGHO'!L42/'Indice PondENGHO'!L30-1</f>
        <v>0.50219206289140939</v>
      </c>
      <c r="M44" s="3">
        <f>+'Indice PondENGHO'!M42/'Indice PondENGHO'!M30-1</f>
        <v>0.41635820344777286</v>
      </c>
      <c r="N44" s="3">
        <f>+'Indice PondENGHO'!N42/'Indice PondENGHO'!N30-1</f>
        <v>0.44222778093357218</v>
      </c>
      <c r="O44" s="11">
        <f>+'Indice PondENGHO'!O42/'Indice PondENGHO'!O30-1</f>
        <v>0.49467785663220809</v>
      </c>
      <c r="P44" s="10">
        <f>+'Indice PondENGHO'!P42/'Indice PondENGHO'!P30-1</f>
        <v>0.52358960836046697</v>
      </c>
      <c r="Q44" s="3">
        <f>+'Indice PondENGHO'!Q42/'Indice PondENGHO'!Q30-1</f>
        <v>0.48732895405489884</v>
      </c>
      <c r="R44" s="3">
        <f>+'Indice PondENGHO'!R42/'Indice PondENGHO'!R30-1</f>
        <v>0.4689817592331893</v>
      </c>
      <c r="S44" s="3">
        <f>+'Indice PondENGHO'!S42/'Indice PondENGHO'!S30-1</f>
        <v>0.23449863997287412</v>
      </c>
      <c r="T44" s="3">
        <f>+'Indice PondENGHO'!T42/'Indice PondENGHO'!T30-1</f>
        <v>0.50120530686403941</v>
      </c>
      <c r="U44" s="3">
        <f>+'Indice PondENGHO'!U42/'Indice PondENGHO'!U30-1</f>
        <v>0.55460939319887004</v>
      </c>
      <c r="V44" s="3">
        <f>+'Indice PondENGHO'!V42/'Indice PondENGHO'!V30-1</f>
        <v>0.40152513411373336</v>
      </c>
      <c r="W44" s="3">
        <f>+'Indice PondENGHO'!W42/'Indice PondENGHO'!W30-1</f>
        <v>0.48626751517131295</v>
      </c>
      <c r="X44" s="3">
        <f>+'Indice PondENGHO'!X42/'Indice PondENGHO'!X30-1</f>
        <v>0.49982837151478998</v>
      </c>
      <c r="Y44" s="3">
        <f>+'Indice PondENGHO'!Y42/'Indice PondENGHO'!Y30-1</f>
        <v>0.4393749953223014</v>
      </c>
      <c r="Z44" s="3">
        <f>+'Indice PondENGHO'!Z42/'Indice PondENGHO'!Z30-1</f>
        <v>0.43931470922857874</v>
      </c>
      <c r="AA44" s="11">
        <f>+'Indice PondENGHO'!AA42/'Indice PondENGHO'!AA30-1</f>
        <v>0.4875699035402945</v>
      </c>
      <c r="AB44" s="10">
        <f>+'Indice PondENGHO'!AB42/'Indice PondENGHO'!AB30-1</f>
        <v>0.52235018282001544</v>
      </c>
      <c r="AC44" s="3">
        <f>+'Indice PondENGHO'!AC42/'Indice PondENGHO'!AC30-1</f>
        <v>0.48681968811843102</v>
      </c>
      <c r="AD44" s="3">
        <f>+'Indice PondENGHO'!AD42/'Indice PondENGHO'!AD30-1</f>
        <v>0.46691112634999077</v>
      </c>
      <c r="AE44" s="3">
        <f>+'Indice PondENGHO'!AE42/'Indice PondENGHO'!AE30-1</f>
        <v>0.23283927352253864</v>
      </c>
      <c r="AF44" s="3">
        <f>+'Indice PondENGHO'!AF42/'Indice PondENGHO'!AF30-1</f>
        <v>0.50034370312817078</v>
      </c>
      <c r="AG44" s="3">
        <f>+'Indice PondENGHO'!AG42/'Indice PondENGHO'!AG30-1</f>
        <v>0.555737661312939</v>
      </c>
      <c r="AH44" s="3">
        <f>+'Indice PondENGHO'!AH42/'Indice PondENGHO'!AH30-1</f>
        <v>0.40357887682748106</v>
      </c>
      <c r="AI44" s="3">
        <f>+'Indice PondENGHO'!AI42/'Indice PondENGHO'!AI30-1</f>
        <v>0.48605443594873465</v>
      </c>
      <c r="AJ44" s="3">
        <f>+'Indice PondENGHO'!AJ42/'Indice PondENGHO'!AJ30-1</f>
        <v>0.49803995744984908</v>
      </c>
      <c r="AK44" s="3">
        <f>+'Indice PondENGHO'!AK42/'Indice PondENGHO'!AK30-1</f>
        <v>0.4436812382729034</v>
      </c>
      <c r="AL44" s="3">
        <f>+'Indice PondENGHO'!AL42/'Indice PondENGHO'!AL30-1</f>
        <v>0.43466765639205684</v>
      </c>
      <c r="AM44" s="11">
        <f>+'Indice PondENGHO'!AM42/'Indice PondENGHO'!AM30-1</f>
        <v>0.48502410402135387</v>
      </c>
      <c r="AN44" s="10">
        <f>+'Indice PondENGHO'!AN42/'Indice PondENGHO'!AN30-1</f>
        <v>0.52115160215077183</v>
      </c>
      <c r="AO44" s="3">
        <f>+'Indice PondENGHO'!AO42/'Indice PondENGHO'!AO30-1</f>
        <v>0.48820981619617143</v>
      </c>
      <c r="AP44" s="3">
        <f>+'Indice PondENGHO'!AP42/'Indice PondENGHO'!AP30-1</f>
        <v>0.46320462868658852</v>
      </c>
      <c r="AQ44" s="3">
        <f>+'Indice PondENGHO'!AQ42/'Indice PondENGHO'!AQ30-1</f>
        <v>0.23289628709810839</v>
      </c>
      <c r="AR44" s="3">
        <f>+'Indice PondENGHO'!AR42/'Indice PondENGHO'!AR30-1</f>
        <v>0.50017552292574163</v>
      </c>
      <c r="AS44" s="3">
        <f>+'Indice PondENGHO'!AS42/'Indice PondENGHO'!AS30-1</f>
        <v>0.54904266230493093</v>
      </c>
      <c r="AT44" s="3">
        <f>+'Indice PondENGHO'!AT42/'Indice PondENGHO'!AT30-1</f>
        <v>0.39901751949328101</v>
      </c>
      <c r="AU44" s="3">
        <f>+'Indice PondENGHO'!AU42/'Indice PondENGHO'!AU30-1</f>
        <v>0.48655743852104916</v>
      </c>
      <c r="AV44" s="3">
        <f>+'Indice PondENGHO'!AV42/'Indice PondENGHO'!AV30-1</f>
        <v>0.49917971090221536</v>
      </c>
      <c r="AW44" s="3">
        <f>+'Indice PondENGHO'!AW42/'Indice PondENGHO'!AW30-1</f>
        <v>0.4396761352901235</v>
      </c>
      <c r="AX44" s="3">
        <f>+'Indice PondENGHO'!AX42/'Indice PondENGHO'!AX30-1</f>
        <v>0.43193827941724772</v>
      </c>
      <c r="AY44" s="11">
        <f>+'Indice PondENGHO'!AY42/'Indice PondENGHO'!AY30-1</f>
        <v>0.48285468723013336</v>
      </c>
      <c r="AZ44" s="10">
        <f>+'Indice PondENGHO'!AZ42/'Indice PondENGHO'!AZ30-1</f>
        <v>0.51992877030674811</v>
      </c>
      <c r="BA44" s="3">
        <f>+'Indice PondENGHO'!BA42/'Indice PondENGHO'!BA30-1</f>
        <v>0.49019196303254087</v>
      </c>
      <c r="BB44" s="3">
        <f>+'Indice PondENGHO'!BB42/'Indice PondENGHO'!BB30-1</f>
        <v>0.45903889133573483</v>
      </c>
      <c r="BC44" s="3">
        <f>+'Indice PondENGHO'!BC42/'Indice PondENGHO'!BC30-1</f>
        <v>0.23173782580116797</v>
      </c>
      <c r="BD44" s="3">
        <f>+'Indice PondENGHO'!BD42/'Indice PondENGHO'!BD30-1</f>
        <v>0.49853616003865553</v>
      </c>
      <c r="BE44" s="3">
        <f>+'Indice PondENGHO'!BE42/'Indice PondENGHO'!BE30-1</f>
        <v>0.54370683718559265</v>
      </c>
      <c r="BF44" s="3">
        <f>+'Indice PondENGHO'!BF42/'Indice PondENGHO'!BF30-1</f>
        <v>0.39633625333521327</v>
      </c>
      <c r="BG44" s="3">
        <f>+'Indice PondENGHO'!BG42/'Indice PondENGHO'!BG30-1</f>
        <v>0.48827999832688929</v>
      </c>
      <c r="BH44" s="3">
        <f>+'Indice PondENGHO'!BH42/'Indice PondENGHO'!BH30-1</f>
        <v>0.49917228162454297</v>
      </c>
      <c r="BI44" s="3">
        <f>+'Indice PondENGHO'!BI42/'Indice PondENGHO'!BI30-1</f>
        <v>0.4658455953977727</v>
      </c>
      <c r="BJ44" s="3">
        <f>+'Indice PondENGHO'!BJ42/'Indice PondENGHO'!BJ30-1</f>
        <v>0.42794044669604259</v>
      </c>
      <c r="BK44" s="11">
        <f>+'Indice PondENGHO'!BK42/'Indice PondENGHO'!BK30-1</f>
        <v>0.4750078409477323</v>
      </c>
      <c r="BL44" s="10">
        <f>+'Indice PondENGHO'!BL42/'Indice PondENGHO'!BL30-1</f>
        <v>0.46844911565720215</v>
      </c>
      <c r="BM44" s="3">
        <f>+'Indice PondENGHO'!BM42/'Indice PondENGHO'!BM30-1</f>
        <v>0.4596896550148295</v>
      </c>
      <c r="BN44" s="3">
        <f>+'Indice PondENGHO'!BN42/'Indice PondENGHO'!BN30-1</f>
        <v>0.45881571589864656</v>
      </c>
      <c r="BO44" s="3">
        <f>+'Indice PondENGHO'!BO42/'Indice PondENGHO'!BO30-1</f>
        <v>0.4541226093219688</v>
      </c>
      <c r="BP44" s="11">
        <f>+'Indice PondENGHO'!BP42/'Indice PondENGHO'!BP30-1</f>
        <v>0.44958223825585453</v>
      </c>
      <c r="BQ44" s="10">
        <f>+'Indice PondENGHO'!BQ42/'Indice PondENGHO'!BQ30-1</f>
        <v>0.52234665294321969</v>
      </c>
      <c r="BR44" s="3">
        <f>+'Indice PondENGHO'!BR42/'Indice PondENGHO'!BR30-1</f>
        <v>0.48808970831078224</v>
      </c>
      <c r="BS44" s="3">
        <f>+'Indice PondENGHO'!BS42/'Indice PondENGHO'!BS30-1</f>
        <v>0.46511148053852613</v>
      </c>
      <c r="BT44" s="3">
        <f>+'Indice PondENGHO'!BT42/'Indice PondENGHO'!BT30-1</f>
        <v>0.23318394374613494</v>
      </c>
      <c r="BU44" s="3">
        <f>+'Indice PondENGHO'!BU42/'Indice PondENGHO'!BU30-1</f>
        <v>0.4999698482209316</v>
      </c>
      <c r="BV44" s="3">
        <f>+'Indice PondENGHO'!BV42/'Indice PondENGHO'!BV30-1</f>
        <v>0.54937698314321692</v>
      </c>
      <c r="BW44" s="3">
        <f>+'Indice PondENGHO'!BW42/'Indice PondENGHO'!BW30-1</f>
        <v>0.39963821495003771</v>
      </c>
      <c r="BX44" s="3">
        <f>+'Indice PondENGHO'!BX42/'Indice PondENGHO'!BX30-1</f>
        <v>0.48684543459274288</v>
      </c>
      <c r="BY44" s="3">
        <f>+'Indice PondENGHO'!BY42/'Indice PondENGHO'!BY30-1</f>
        <v>0.49940037541442805</v>
      </c>
      <c r="BZ44" s="3">
        <f>+'Indice PondENGHO'!BZ42/'Indice PondENGHO'!BZ30-1</f>
        <v>0.44922639216617344</v>
      </c>
      <c r="CA44" s="3">
        <f>+'Indice PondENGHO'!CA42/'Indice PondENGHO'!CA30-1</f>
        <v>0.43248535334245397</v>
      </c>
      <c r="CB44" s="11">
        <f>+'Indice PondENGHO'!CB42/'Indice PondENGHO'!CB30-1</f>
        <v>0.48213131788164132</v>
      </c>
      <c r="CC44" s="3">
        <f>+'Indice PondENGHO'!CC42/'Indice PondENGHO'!CC30-1</f>
        <v>0.45610706220716279</v>
      </c>
      <c r="CD44" s="3">
        <f>+'Indice PondENGHO'!CD42/'Indice PondENGHO'!CD30-1</f>
        <v>0.4561071663887859</v>
      </c>
      <c r="CF44" s="3">
        <f t="shared" si="2"/>
        <v>1.8866877401347626E-2</v>
      </c>
    </row>
    <row r="45" spans="1:84" x14ac:dyDescent="0.3">
      <c r="A45" s="2">
        <f t="shared" si="0"/>
        <v>43952</v>
      </c>
      <c r="B45" s="1">
        <f t="shared" si="1"/>
        <v>5</v>
      </c>
      <c r="C45" s="1">
        <v>2020</v>
      </c>
      <c r="D45" s="10">
        <f>+'Indice PondENGHO'!D43/'Indice PondENGHO'!D31-1</f>
        <v>0.50005057641284001</v>
      </c>
      <c r="E45" s="3">
        <f>+'Indice PondENGHO'!E43/'Indice PondENGHO'!E31-1</f>
        <v>0.45585669157776532</v>
      </c>
      <c r="F45" s="3">
        <f>+'Indice PondENGHO'!F43/'Indice PondENGHO'!F31-1</f>
        <v>0.51947339503616718</v>
      </c>
      <c r="G45" s="3">
        <f>+'Indice PondENGHO'!G43/'Indice PondENGHO'!G31-1</f>
        <v>0.18312317609058471</v>
      </c>
      <c r="H45" s="3">
        <f>+'Indice PondENGHO'!H43/'Indice PondENGHO'!H31-1</f>
        <v>0.49966122601884266</v>
      </c>
      <c r="I45" s="3">
        <f>+'Indice PondENGHO'!I43/'Indice PondENGHO'!I31-1</f>
        <v>0.50295128267975486</v>
      </c>
      <c r="J45" s="3">
        <f>+'Indice PondENGHO'!J43/'Indice PondENGHO'!J31-1</f>
        <v>0.37136632107651368</v>
      </c>
      <c r="K45" s="3">
        <f>+'Indice PondENGHO'!K43/'Indice PondENGHO'!K31-1</f>
        <v>0.45863279400779788</v>
      </c>
      <c r="L45" s="3">
        <f>+'Indice PondENGHO'!L43/'Indice PondENGHO'!L31-1</f>
        <v>0.50636414532480556</v>
      </c>
      <c r="M45" s="3">
        <f>+'Indice PondENGHO'!M43/'Indice PondENGHO'!M31-1</f>
        <v>0.36843380888277455</v>
      </c>
      <c r="N45" s="3">
        <f>+'Indice PondENGHO'!N43/'Indice PondENGHO'!N31-1</f>
        <v>0.43153651382420821</v>
      </c>
      <c r="O45" s="11">
        <f>+'Indice PondENGHO'!O43/'Indice PondENGHO'!O31-1</f>
        <v>0.48065092420045286</v>
      </c>
      <c r="P45" s="10">
        <f>+'Indice PondENGHO'!P43/'Indice PondENGHO'!P31-1</f>
        <v>0.49804636559554383</v>
      </c>
      <c r="Q45" s="3">
        <f>+'Indice PondENGHO'!Q43/'Indice PondENGHO'!Q31-1</f>
        <v>0.45707654100984496</v>
      </c>
      <c r="R45" s="3">
        <f>+'Indice PondENGHO'!R43/'Indice PondENGHO'!R31-1</f>
        <v>0.51811839935130943</v>
      </c>
      <c r="S45" s="3">
        <f>+'Indice PondENGHO'!S43/'Indice PondENGHO'!S31-1</f>
        <v>0.18560518574647689</v>
      </c>
      <c r="T45" s="3">
        <f>+'Indice PondENGHO'!T43/'Indice PondENGHO'!T31-1</f>
        <v>0.49628576821209358</v>
      </c>
      <c r="U45" s="3">
        <f>+'Indice PondENGHO'!U43/'Indice PondENGHO'!U31-1</f>
        <v>0.49690453514295907</v>
      </c>
      <c r="V45" s="3">
        <f>+'Indice PondENGHO'!V43/'Indice PondENGHO'!V31-1</f>
        <v>0.36854345586833137</v>
      </c>
      <c r="W45" s="3">
        <f>+'Indice PondENGHO'!W43/'Indice PondENGHO'!W31-1</f>
        <v>0.46061412586048256</v>
      </c>
      <c r="X45" s="3">
        <f>+'Indice PondENGHO'!X43/'Indice PondENGHO'!X31-1</f>
        <v>0.5006955856146047</v>
      </c>
      <c r="Y45" s="3">
        <f>+'Indice PondENGHO'!Y43/'Indice PondENGHO'!Y31-1</f>
        <v>0.37981115713667246</v>
      </c>
      <c r="Z45" s="3">
        <f>+'Indice PondENGHO'!Z43/'Indice PondENGHO'!Z31-1</f>
        <v>0.42910116649541141</v>
      </c>
      <c r="AA45" s="11">
        <f>+'Indice PondENGHO'!AA43/'Indice PondENGHO'!AA31-1</f>
        <v>0.47424375896423099</v>
      </c>
      <c r="AB45" s="10">
        <f>+'Indice PondENGHO'!AB43/'Indice PondENGHO'!AB31-1</f>
        <v>0.49696064995342359</v>
      </c>
      <c r="AC45" s="3">
        <f>+'Indice PondENGHO'!AC43/'Indice PondENGHO'!AC31-1</f>
        <v>0.45648499977113999</v>
      </c>
      <c r="AD45" s="3">
        <f>+'Indice PondENGHO'!AD43/'Indice PondENGHO'!AD31-1</f>
        <v>0.51698052165113939</v>
      </c>
      <c r="AE45" s="3">
        <f>+'Indice PondENGHO'!AE43/'Indice PondENGHO'!AE31-1</f>
        <v>0.18715837890321008</v>
      </c>
      <c r="AF45" s="3">
        <f>+'Indice PondENGHO'!AF43/'Indice PondENGHO'!AF31-1</f>
        <v>0.49474283457150592</v>
      </c>
      <c r="AG45" s="3">
        <f>+'Indice PondENGHO'!AG43/'Indice PondENGHO'!AG31-1</f>
        <v>0.49730157587011603</v>
      </c>
      <c r="AH45" s="3">
        <f>+'Indice PondENGHO'!AH43/'Indice PondENGHO'!AH31-1</f>
        <v>0.37078664226009939</v>
      </c>
      <c r="AI45" s="3">
        <f>+'Indice PondENGHO'!AI43/'Indice PondENGHO'!AI31-1</f>
        <v>0.46151770467555875</v>
      </c>
      <c r="AJ45" s="3">
        <f>+'Indice PondENGHO'!AJ43/'Indice PondENGHO'!AJ31-1</f>
        <v>0.49724069070334354</v>
      </c>
      <c r="AK45" s="3">
        <f>+'Indice PondENGHO'!AK43/'Indice PondENGHO'!AK31-1</f>
        <v>0.38148540141787612</v>
      </c>
      <c r="AL45" s="3">
        <f>+'Indice PondENGHO'!AL43/'Indice PondENGHO'!AL31-1</f>
        <v>0.42474787438854222</v>
      </c>
      <c r="AM45" s="11">
        <f>+'Indice PondENGHO'!AM43/'Indice PondENGHO'!AM31-1</f>
        <v>0.47187380711703653</v>
      </c>
      <c r="AN45" s="10">
        <f>+'Indice PondENGHO'!AN43/'Indice PondENGHO'!AN31-1</f>
        <v>0.49543954787539768</v>
      </c>
      <c r="AO45" s="3">
        <f>+'Indice PondENGHO'!AO43/'Indice PondENGHO'!AO31-1</f>
        <v>0.45744389906626837</v>
      </c>
      <c r="AP45" s="3">
        <f>+'Indice PondENGHO'!AP43/'Indice PondENGHO'!AP31-1</f>
        <v>0.51713246126124068</v>
      </c>
      <c r="AQ45" s="3">
        <f>+'Indice PondENGHO'!AQ43/'Indice PondENGHO'!AQ31-1</f>
        <v>0.18855042104817477</v>
      </c>
      <c r="AR45" s="3">
        <f>+'Indice PondENGHO'!AR43/'Indice PondENGHO'!AR31-1</f>
        <v>0.49416889266189989</v>
      </c>
      <c r="AS45" s="3">
        <f>+'Indice PondENGHO'!AS43/'Indice PondENGHO'!AS31-1</f>
        <v>0.48867610316950061</v>
      </c>
      <c r="AT45" s="3">
        <f>+'Indice PondENGHO'!AT43/'Indice PondENGHO'!AT31-1</f>
        <v>0.36623657234339446</v>
      </c>
      <c r="AU45" s="3">
        <f>+'Indice PondENGHO'!AU43/'Indice PondENGHO'!AU31-1</f>
        <v>0.46197916480843948</v>
      </c>
      <c r="AV45" s="3">
        <f>+'Indice PondENGHO'!AV43/'Indice PondENGHO'!AV31-1</f>
        <v>0.49917141965001499</v>
      </c>
      <c r="AW45" s="3">
        <f>+'Indice PondENGHO'!AW43/'Indice PondENGHO'!AW31-1</f>
        <v>0.37886153603339512</v>
      </c>
      <c r="AX45" s="3">
        <f>+'Indice PondENGHO'!AX43/'Indice PondENGHO'!AX31-1</f>
        <v>0.4223425057019401</v>
      </c>
      <c r="AY45" s="11">
        <f>+'Indice PondENGHO'!AY43/'Indice PondENGHO'!AY31-1</f>
        <v>0.46939393082000591</v>
      </c>
      <c r="AZ45" s="10">
        <f>+'Indice PondENGHO'!AZ43/'Indice PondENGHO'!AZ31-1</f>
        <v>0.49310906368892238</v>
      </c>
      <c r="BA45" s="3">
        <f>+'Indice PondENGHO'!BA43/'Indice PondENGHO'!BA31-1</f>
        <v>0.45904611325086297</v>
      </c>
      <c r="BB45" s="3">
        <f>+'Indice PondENGHO'!BB43/'Indice PondENGHO'!BB31-1</f>
        <v>0.51741131709326238</v>
      </c>
      <c r="BC45" s="3">
        <f>+'Indice PondENGHO'!BC43/'Indice PondENGHO'!BC31-1</f>
        <v>0.18910835059345232</v>
      </c>
      <c r="BD45" s="3">
        <f>+'Indice PondENGHO'!BD43/'Indice PondENGHO'!BD31-1</f>
        <v>0.49159229666078974</v>
      </c>
      <c r="BE45" s="3">
        <f>+'Indice PondENGHO'!BE43/'Indice PondENGHO'!BE31-1</f>
        <v>0.48133361945839637</v>
      </c>
      <c r="BF45" s="3">
        <f>+'Indice PondENGHO'!BF43/'Indice PondENGHO'!BF31-1</f>
        <v>0.36300652345908313</v>
      </c>
      <c r="BG45" s="3">
        <f>+'Indice PondENGHO'!BG43/'Indice PondENGHO'!BG31-1</f>
        <v>0.46556688911124922</v>
      </c>
      <c r="BH45" s="3">
        <f>+'Indice PondENGHO'!BH43/'Indice PondENGHO'!BH31-1</f>
        <v>0.49977088926446256</v>
      </c>
      <c r="BI45" s="3">
        <f>+'Indice PondENGHO'!BI43/'Indice PondENGHO'!BI31-1</f>
        <v>0.39125754916055344</v>
      </c>
      <c r="BJ45" s="3">
        <f>+'Indice PondENGHO'!BJ43/'Indice PondENGHO'!BJ31-1</f>
        <v>0.4187033580963464</v>
      </c>
      <c r="BK45" s="11">
        <f>+'Indice PondENGHO'!BK43/'Indice PondENGHO'!BK31-1</f>
        <v>0.46358144254321498</v>
      </c>
      <c r="BL45" s="10">
        <f>+'Indice PondENGHO'!BL43/'Indice PondENGHO'!BL31-1</f>
        <v>0.44687594462612501</v>
      </c>
      <c r="BM45" s="3">
        <f>+'Indice PondENGHO'!BM43/'Indice PondENGHO'!BM31-1</f>
        <v>0.43783847912029361</v>
      </c>
      <c r="BN45" s="3">
        <f>+'Indice PondENGHO'!BN43/'Indice PondENGHO'!BN31-1</f>
        <v>0.4369624920123456</v>
      </c>
      <c r="BO45" s="3">
        <f>+'Indice PondENGHO'!BO43/'Indice PondENGHO'!BO31-1</f>
        <v>0.43232189258255982</v>
      </c>
      <c r="BP45" s="11">
        <f>+'Indice PondENGHO'!BP43/'Indice PondENGHO'!BP31-1</f>
        <v>0.42716870860222445</v>
      </c>
      <c r="BQ45" s="10">
        <f>+'Indice PondENGHO'!BQ43/'Indice PondENGHO'!BQ31-1</f>
        <v>0.49653507744190328</v>
      </c>
      <c r="BR45" s="3">
        <f>+'Indice PondENGHO'!BR43/'Indice PondENGHO'!BR31-1</f>
        <v>0.45748822562157176</v>
      </c>
      <c r="BS45" s="3">
        <f>+'Indice PondENGHO'!BS43/'Indice PondENGHO'!BS31-1</f>
        <v>0.51766885896669623</v>
      </c>
      <c r="BT45" s="3">
        <f>+'Indice PondENGHO'!BT43/'Indice PondENGHO'!BT31-1</f>
        <v>0.18737259124279881</v>
      </c>
      <c r="BU45" s="3">
        <f>+'Indice PondENGHO'!BU43/'Indice PondENGHO'!BU31-1</f>
        <v>0.49393606292978154</v>
      </c>
      <c r="BV45" s="3">
        <f>+'Indice PondENGHO'!BV43/'Indice PondENGHO'!BV31-1</f>
        <v>0.48918743448370661</v>
      </c>
      <c r="BW45" s="3">
        <f>+'Indice PondENGHO'!BW43/'Indice PondENGHO'!BW31-1</f>
        <v>0.36659310650914922</v>
      </c>
      <c r="BX45" s="3">
        <f>+'Indice PondENGHO'!BX43/'Indice PondENGHO'!BX31-1</f>
        <v>0.46230790181998715</v>
      </c>
      <c r="BY45" s="3">
        <f>+'Indice PondENGHO'!BY43/'Indice PondENGHO'!BY31-1</f>
        <v>0.50005160500677848</v>
      </c>
      <c r="BZ45" s="3">
        <f>+'Indice PondENGHO'!BZ43/'Indice PondENGHO'!BZ31-1</f>
        <v>0.38371425801873627</v>
      </c>
      <c r="CA45" s="3">
        <f>+'Indice PondENGHO'!CA43/'Indice PondENGHO'!CA31-1</f>
        <v>0.42282127056058139</v>
      </c>
      <c r="CB45" s="11">
        <f>+'Indice PondENGHO'!CB43/'Indice PondENGHO'!CB31-1</f>
        <v>0.46944100582629189</v>
      </c>
      <c r="CC45" s="3">
        <f>+'Indice PondENGHO'!CC43/'Indice PondENGHO'!CC31-1</f>
        <v>0.43411624842025498</v>
      </c>
      <c r="CD45" s="3">
        <f>+'Indice PondENGHO'!CD43/'Indice PondENGHO'!CD31-1</f>
        <v>0.43411638722268142</v>
      </c>
      <c r="CF45" s="3">
        <f t="shared" si="2"/>
        <v>1.9707236023900565E-2</v>
      </c>
    </row>
    <row r="46" spans="1:84" x14ac:dyDescent="0.3">
      <c r="A46" s="2">
        <f t="shared" si="0"/>
        <v>43983</v>
      </c>
      <c r="B46" s="1">
        <f t="shared" si="1"/>
        <v>6</v>
      </c>
      <c r="C46" s="1">
        <v>2020</v>
      </c>
      <c r="D46" s="10">
        <f>+'Indice PondENGHO'!D44/'Indice PondENGHO'!D32-1</f>
        <v>0.47974081771801824</v>
      </c>
      <c r="E46" s="3">
        <f>+'Indice PondENGHO'!E44/'Indice PondENGHO'!E32-1</f>
        <v>0.47318981484723133</v>
      </c>
      <c r="F46" s="3">
        <f>+'Indice PondENGHO'!F44/'Indice PondENGHO'!F32-1</f>
        <v>0.58943866189350724</v>
      </c>
      <c r="G46" s="3">
        <f>+'Indice PondENGHO'!G44/'Indice PondENGHO'!G32-1</f>
        <v>0.16161611770486384</v>
      </c>
      <c r="H46" s="3">
        <f>+'Indice PondENGHO'!H44/'Indice PondENGHO'!H32-1</f>
        <v>0.51272288123406229</v>
      </c>
      <c r="I46" s="3">
        <f>+'Indice PondENGHO'!I44/'Indice PondENGHO'!I32-1</f>
        <v>0.48243278058452455</v>
      </c>
      <c r="J46" s="3">
        <f>+'Indice PondENGHO'!J44/'Indice PondENGHO'!J32-1</f>
        <v>0.37354916379776504</v>
      </c>
      <c r="K46" s="3">
        <f>+'Indice PondENGHO'!K44/'Indice PondENGHO'!K32-1</f>
        <v>0.3698768884055923</v>
      </c>
      <c r="L46" s="3">
        <f>+'Indice PondENGHO'!L44/'Indice PondENGHO'!L32-1</f>
        <v>0.50646022232348042</v>
      </c>
      <c r="M46" s="3">
        <f>+'Indice PondENGHO'!M44/'Indice PondENGHO'!M32-1</f>
        <v>0.35506649586499606</v>
      </c>
      <c r="N46" s="3">
        <f>+'Indice PondENGHO'!N44/'Indice PondENGHO'!N32-1</f>
        <v>0.42486050749388715</v>
      </c>
      <c r="O46" s="11">
        <f>+'Indice PondENGHO'!O44/'Indice PondENGHO'!O32-1</f>
        <v>0.45447964959878284</v>
      </c>
      <c r="P46" s="10">
        <f>+'Indice PondENGHO'!P44/'Indice PondENGHO'!P32-1</f>
        <v>0.47694222832620237</v>
      </c>
      <c r="Q46" s="3">
        <f>+'Indice PondENGHO'!Q44/'Indice PondENGHO'!Q32-1</f>
        <v>0.47250840631761881</v>
      </c>
      <c r="R46" s="3">
        <f>+'Indice PondENGHO'!R44/'Indice PondENGHO'!R32-1</f>
        <v>0.59066518118331213</v>
      </c>
      <c r="S46" s="3">
        <f>+'Indice PondENGHO'!S44/'Indice PondENGHO'!S32-1</f>
        <v>0.1647418097180271</v>
      </c>
      <c r="T46" s="3">
        <f>+'Indice PondENGHO'!T44/'Indice PondENGHO'!T32-1</f>
        <v>0.50755890234174506</v>
      </c>
      <c r="U46" s="3">
        <f>+'Indice PondENGHO'!U44/'Indice PondENGHO'!U32-1</f>
        <v>0.47649560716996642</v>
      </c>
      <c r="V46" s="3">
        <f>+'Indice PondENGHO'!V44/'Indice PondENGHO'!V32-1</f>
        <v>0.37145515231102122</v>
      </c>
      <c r="W46" s="3">
        <f>+'Indice PondENGHO'!W44/'Indice PondENGHO'!W32-1</f>
        <v>0.37014351320781635</v>
      </c>
      <c r="X46" s="3">
        <f>+'Indice PondENGHO'!X44/'Indice PondENGHO'!X32-1</f>
        <v>0.50337618854648802</v>
      </c>
      <c r="Y46" s="3">
        <f>+'Indice PondENGHO'!Y44/'Indice PondENGHO'!Y32-1</f>
        <v>0.35899703618131373</v>
      </c>
      <c r="Z46" s="3">
        <f>+'Indice PondENGHO'!Z44/'Indice PondENGHO'!Z32-1</f>
        <v>0.42372016219500352</v>
      </c>
      <c r="AA46" s="11">
        <f>+'Indice PondENGHO'!AA44/'Indice PondENGHO'!AA32-1</f>
        <v>0.44811802224512176</v>
      </c>
      <c r="AB46" s="10">
        <f>+'Indice PondENGHO'!AB44/'Indice PondENGHO'!AB32-1</f>
        <v>0.47516195219284207</v>
      </c>
      <c r="AC46" s="3">
        <f>+'Indice PondENGHO'!AC44/'Indice PondENGHO'!AC32-1</f>
        <v>0.47169631649711952</v>
      </c>
      <c r="AD46" s="3">
        <f>+'Indice PondENGHO'!AD44/'Indice PondENGHO'!AD32-1</f>
        <v>0.59119297532192472</v>
      </c>
      <c r="AE46" s="3">
        <f>+'Indice PondENGHO'!AE44/'Indice PondENGHO'!AE32-1</f>
        <v>0.16687868348067258</v>
      </c>
      <c r="AF46" s="3">
        <f>+'Indice PondENGHO'!AF44/'Indice PondENGHO'!AF32-1</f>
        <v>0.50301675246627098</v>
      </c>
      <c r="AG46" s="3">
        <f>+'Indice PondENGHO'!AG44/'Indice PondENGHO'!AG32-1</f>
        <v>0.47834800820990231</v>
      </c>
      <c r="AH46" s="3">
        <f>+'Indice PondENGHO'!AH44/'Indice PondENGHO'!AH32-1</f>
        <v>0.3749077677390642</v>
      </c>
      <c r="AI46" s="3">
        <f>+'Indice PondENGHO'!AI44/'Indice PondENGHO'!AI32-1</f>
        <v>0.37027570063139992</v>
      </c>
      <c r="AJ46" s="3">
        <f>+'Indice PondENGHO'!AJ44/'Indice PondENGHO'!AJ32-1</f>
        <v>0.50120397383670268</v>
      </c>
      <c r="AK46" s="3">
        <f>+'Indice PondENGHO'!AK44/'Indice PondENGHO'!AK32-1</f>
        <v>0.3598899298160525</v>
      </c>
      <c r="AL46" s="3">
        <f>+'Indice PondENGHO'!AL44/'Indice PondENGHO'!AL32-1</f>
        <v>0.42033036611931984</v>
      </c>
      <c r="AM46" s="11">
        <f>+'Indice PondENGHO'!AM44/'Indice PondENGHO'!AM32-1</f>
        <v>0.44584949403277374</v>
      </c>
      <c r="AN46" s="10">
        <f>+'Indice PondENGHO'!AN44/'Indice PondENGHO'!AN32-1</f>
        <v>0.47324844998312598</v>
      </c>
      <c r="AO46" s="3">
        <f>+'Indice PondENGHO'!AO44/'Indice PondENGHO'!AO32-1</f>
        <v>0.47243845088639147</v>
      </c>
      <c r="AP46" s="3">
        <f>+'Indice PondENGHO'!AP44/'Indice PondENGHO'!AP32-1</f>
        <v>0.58993934840841966</v>
      </c>
      <c r="AQ46" s="3">
        <f>+'Indice PondENGHO'!AQ44/'Indice PondENGHO'!AQ32-1</f>
        <v>0.16856510985621664</v>
      </c>
      <c r="AR46" s="3">
        <f>+'Indice PondENGHO'!AR44/'Indice PondENGHO'!AR32-1</f>
        <v>0.50179973955132429</v>
      </c>
      <c r="AS46" s="3">
        <f>+'Indice PondENGHO'!AS44/'Indice PondENGHO'!AS32-1</f>
        <v>0.46979522629955506</v>
      </c>
      <c r="AT46" s="3">
        <f>+'Indice PondENGHO'!AT44/'Indice PondENGHO'!AT32-1</f>
        <v>0.37012616191025116</v>
      </c>
      <c r="AU46" s="3">
        <f>+'Indice PondENGHO'!AU44/'Indice PondENGHO'!AU32-1</f>
        <v>0.37081123911016078</v>
      </c>
      <c r="AV46" s="3">
        <f>+'Indice PondENGHO'!AV44/'Indice PondENGHO'!AV32-1</f>
        <v>0.50473089081152755</v>
      </c>
      <c r="AW46" s="3">
        <f>+'Indice PondENGHO'!AW44/'Indice PondENGHO'!AW32-1</f>
        <v>0.35636615937269078</v>
      </c>
      <c r="AX46" s="3">
        <f>+'Indice PondENGHO'!AX44/'Indice PondENGHO'!AX32-1</f>
        <v>0.41868131512770801</v>
      </c>
      <c r="AY46" s="11">
        <f>+'Indice PondENGHO'!AY44/'Indice PondENGHO'!AY32-1</f>
        <v>0.44363076748685359</v>
      </c>
      <c r="AZ46" s="10">
        <f>+'Indice PondENGHO'!AZ44/'Indice PondENGHO'!AZ32-1</f>
        <v>0.47050075275731063</v>
      </c>
      <c r="BA46" s="3">
        <f>+'Indice PondENGHO'!BA44/'Indice PondENGHO'!BA32-1</f>
        <v>0.47311371105872158</v>
      </c>
      <c r="BB46" s="3">
        <f>+'Indice PondENGHO'!BB44/'Indice PondENGHO'!BB32-1</f>
        <v>0.58943286682539764</v>
      </c>
      <c r="BC46" s="3">
        <f>+'Indice PondENGHO'!BC44/'Indice PondENGHO'!BC32-1</f>
        <v>0.16928459925805672</v>
      </c>
      <c r="BD46" s="3">
        <f>+'Indice PondENGHO'!BD44/'Indice PondENGHO'!BD32-1</f>
        <v>0.49952845221619691</v>
      </c>
      <c r="BE46" s="3">
        <f>+'Indice PondENGHO'!BE44/'Indice PondENGHO'!BE32-1</f>
        <v>0.46320666511127873</v>
      </c>
      <c r="BF46" s="3">
        <f>+'Indice PondENGHO'!BF44/'Indice PondENGHO'!BF32-1</f>
        <v>0.36692846099020748</v>
      </c>
      <c r="BG46" s="3">
        <f>+'Indice PondENGHO'!BG44/'Indice PondENGHO'!BG32-1</f>
        <v>0.37286416871951777</v>
      </c>
      <c r="BH46" s="3">
        <f>+'Indice PondENGHO'!BH44/'Indice PondENGHO'!BH32-1</f>
        <v>0.50717585505092777</v>
      </c>
      <c r="BI46" s="3">
        <f>+'Indice PondENGHO'!BI44/'Indice PondENGHO'!BI32-1</f>
        <v>0.36324321040918273</v>
      </c>
      <c r="BJ46" s="3">
        <f>+'Indice PondENGHO'!BJ44/'Indice PondENGHO'!BJ32-1</f>
        <v>0.4156990222217769</v>
      </c>
      <c r="BK46" s="11">
        <f>+'Indice PondENGHO'!BK44/'Indice PondENGHO'!BK32-1</f>
        <v>0.43807697199998019</v>
      </c>
      <c r="BL46" s="10">
        <f>+'Indice PondENGHO'!BL44/'Indice PondENGHO'!BL32-1</f>
        <v>0.43895228890362548</v>
      </c>
      <c r="BM46" s="3">
        <f>+'Indice PondENGHO'!BM44/'Indice PondENGHO'!BM32-1</f>
        <v>0.43033503311150612</v>
      </c>
      <c r="BN46" s="3">
        <f>+'Indice PondENGHO'!BN44/'Indice PondENGHO'!BN32-1</f>
        <v>0.42949751182446505</v>
      </c>
      <c r="BO46" s="3">
        <f>+'Indice PondENGHO'!BO44/'Indice PondENGHO'!BO32-1</f>
        <v>0.42569607523315933</v>
      </c>
      <c r="BP46" s="11">
        <f>+'Indice PondENGHO'!BP44/'Indice PondENGHO'!BP32-1</f>
        <v>0.42125432187183898</v>
      </c>
      <c r="BQ46" s="10">
        <f>+'Indice PondENGHO'!BQ44/'Indice PondENGHO'!BQ32-1</f>
        <v>0.474869746301954</v>
      </c>
      <c r="BR46" s="3">
        <f>+'Indice PondENGHO'!BR44/'Indice PondENGHO'!BR32-1</f>
        <v>0.47263085307368602</v>
      </c>
      <c r="BS46" s="3">
        <f>+'Indice PondENGHO'!BS44/'Indice PondENGHO'!BS32-1</f>
        <v>0.59007808799396577</v>
      </c>
      <c r="BT46" s="3">
        <f>+'Indice PondENGHO'!BT44/'Indice PondENGHO'!BT32-1</f>
        <v>0.16706645841415657</v>
      </c>
      <c r="BU46" s="3">
        <f>+'Indice PondENGHO'!BU44/'Indice PondENGHO'!BU32-1</f>
        <v>0.50273276569648573</v>
      </c>
      <c r="BV46" s="3">
        <f>+'Indice PondENGHO'!BV44/'Indice PondENGHO'!BV32-1</f>
        <v>0.47031124886145492</v>
      </c>
      <c r="BW46" s="3">
        <f>+'Indice PondENGHO'!BW44/'Indice PondENGHO'!BW32-1</f>
        <v>0.3702428215862632</v>
      </c>
      <c r="BX46" s="3">
        <f>+'Indice PondENGHO'!BX44/'Indice PondENGHO'!BX32-1</f>
        <v>0.37107974145867306</v>
      </c>
      <c r="BY46" s="3">
        <f>+'Indice PondENGHO'!BY44/'Indice PondENGHO'!BY32-1</f>
        <v>0.50504984122002972</v>
      </c>
      <c r="BZ46" s="3">
        <f>+'Indice PondENGHO'!BZ44/'Indice PondENGHO'!BZ32-1</f>
        <v>0.35997818785022884</v>
      </c>
      <c r="CA46" s="3">
        <f>+'Indice PondENGHO'!CA44/'Indice PondENGHO'!CA32-1</f>
        <v>0.41885557404035101</v>
      </c>
      <c r="CB46" s="11">
        <f>+'Indice PondENGHO'!CB44/'Indice PondENGHO'!CB32-1</f>
        <v>0.44364414759001969</v>
      </c>
      <c r="CC46" s="3">
        <f>+'Indice PondENGHO'!CC44/'Indice PondENGHO'!CC32-1</f>
        <v>0.42727709008230064</v>
      </c>
      <c r="CD46" s="3">
        <f>+'Indice PondENGHO'!CD44/'Indice PondENGHO'!CD32-1</f>
        <v>0.42727722521085298</v>
      </c>
      <c r="CF46" s="3">
        <f t="shared" si="2"/>
        <v>1.7697967031786499E-2</v>
      </c>
    </row>
    <row r="47" spans="1:84" x14ac:dyDescent="0.3">
      <c r="A47" s="2">
        <f t="shared" si="0"/>
        <v>44013</v>
      </c>
      <c r="B47" s="1">
        <f t="shared" si="1"/>
        <v>7</v>
      </c>
      <c r="C47" s="1">
        <v>2020</v>
      </c>
      <c r="D47" s="10">
        <f>+'Indice PondENGHO'!D45/'Indice PondENGHO'!D33-1</f>
        <v>0.46702396844632266</v>
      </c>
      <c r="E47" s="3">
        <f>+'Indice PondENGHO'!E45/'Indice PondENGHO'!E33-1</f>
        <v>0.48047513593507984</v>
      </c>
      <c r="F47" s="3">
        <f>+'Indice PondENGHO'!F45/'Indice PondENGHO'!F33-1</f>
        <v>0.64234673363056327</v>
      </c>
      <c r="G47" s="3">
        <f>+'Indice PondENGHO'!G45/'Indice PondENGHO'!G33-1</f>
        <v>0.1503536301957793</v>
      </c>
      <c r="H47" s="3">
        <f>+'Indice PondENGHO'!H45/'Indice PondENGHO'!H33-1</f>
        <v>0.53011826093474657</v>
      </c>
      <c r="I47" s="3">
        <f>+'Indice PondENGHO'!I45/'Indice PondENGHO'!I33-1</f>
        <v>0.45704031444367632</v>
      </c>
      <c r="J47" s="3">
        <f>+'Indice PondENGHO'!J45/'Indice PondENGHO'!J33-1</f>
        <v>0.37972946996235835</v>
      </c>
      <c r="K47" s="3">
        <f>+'Indice PondENGHO'!K45/'Indice PondENGHO'!K33-1</f>
        <v>0.37451230988068085</v>
      </c>
      <c r="L47" s="3">
        <f>+'Indice PondENGHO'!L45/'Indice PondENGHO'!L33-1</f>
        <v>0.50203651119154968</v>
      </c>
      <c r="M47" s="3">
        <f>+'Indice PondENGHO'!M45/'Indice PondENGHO'!M33-1</f>
        <v>0.32887206534977853</v>
      </c>
      <c r="N47" s="3">
        <f>+'Indice PondENGHO'!N45/'Indice PondENGHO'!N33-1</f>
        <v>0.4091690723391086</v>
      </c>
      <c r="O47" s="11">
        <f>+'Indice PondENGHO'!O45/'Indice PondENGHO'!O33-1</f>
        <v>0.44762342462867344</v>
      </c>
      <c r="P47" s="10">
        <f>+'Indice PondENGHO'!P45/'Indice PondENGHO'!P33-1</f>
        <v>0.46351711924268435</v>
      </c>
      <c r="Q47" s="3">
        <f>+'Indice PondENGHO'!Q45/'Indice PondENGHO'!Q33-1</f>
        <v>0.48006767581732435</v>
      </c>
      <c r="R47" s="3">
        <f>+'Indice PondENGHO'!R45/'Indice PondENGHO'!R33-1</f>
        <v>0.64187089870374381</v>
      </c>
      <c r="S47" s="3">
        <f>+'Indice PondENGHO'!S45/'Indice PondENGHO'!S33-1</f>
        <v>0.15194832266353209</v>
      </c>
      <c r="T47" s="3">
        <f>+'Indice PondENGHO'!T45/'Indice PondENGHO'!T33-1</f>
        <v>0.52646649926258648</v>
      </c>
      <c r="U47" s="3">
        <f>+'Indice PondENGHO'!U45/'Indice PondENGHO'!U33-1</f>
        <v>0.45075391769081286</v>
      </c>
      <c r="V47" s="3">
        <f>+'Indice PondENGHO'!V45/'Indice PondENGHO'!V33-1</f>
        <v>0.37811828802972891</v>
      </c>
      <c r="W47" s="3">
        <f>+'Indice PondENGHO'!W45/'Indice PondENGHO'!W33-1</f>
        <v>0.37630573850911264</v>
      </c>
      <c r="X47" s="3">
        <f>+'Indice PondENGHO'!X45/'Indice PondENGHO'!X33-1</f>
        <v>0.49778890503038964</v>
      </c>
      <c r="Y47" s="3">
        <f>+'Indice PondENGHO'!Y45/'Indice PondENGHO'!Y33-1</f>
        <v>0.33073333906478353</v>
      </c>
      <c r="Z47" s="3">
        <f>+'Indice PondENGHO'!Z45/'Indice PondENGHO'!Z33-1</f>
        <v>0.40789353714523147</v>
      </c>
      <c r="AA47" s="11">
        <f>+'Indice PondENGHO'!AA45/'Indice PondENGHO'!AA33-1</f>
        <v>0.44260841453840105</v>
      </c>
      <c r="AB47" s="10">
        <f>+'Indice PondENGHO'!AB45/'Indice PondENGHO'!AB33-1</f>
        <v>0.46133333859471204</v>
      </c>
      <c r="AC47" s="3">
        <f>+'Indice PondENGHO'!AC45/'Indice PondENGHO'!AC33-1</f>
        <v>0.47960684635706263</v>
      </c>
      <c r="AD47" s="3">
        <f>+'Indice PondENGHO'!AD45/'Indice PondENGHO'!AD33-1</f>
        <v>0.6423514926660574</v>
      </c>
      <c r="AE47" s="3">
        <f>+'Indice PondENGHO'!AE45/'Indice PondENGHO'!AE33-1</f>
        <v>0.15400543833916758</v>
      </c>
      <c r="AF47" s="3">
        <f>+'Indice PondENGHO'!AF45/'Indice PondENGHO'!AF33-1</f>
        <v>0.52198395412053955</v>
      </c>
      <c r="AG47" s="3">
        <f>+'Indice PondENGHO'!AG45/'Indice PondENGHO'!AG33-1</f>
        <v>0.45162578060470371</v>
      </c>
      <c r="AH47" s="3">
        <f>+'Indice PondENGHO'!AH45/'Indice PondENGHO'!AH33-1</f>
        <v>0.38125759077966181</v>
      </c>
      <c r="AI47" s="3">
        <f>+'Indice PondENGHO'!AI45/'Indice PondENGHO'!AI33-1</f>
        <v>0.37691419615178745</v>
      </c>
      <c r="AJ47" s="3">
        <f>+'Indice PondENGHO'!AJ45/'Indice PondENGHO'!AJ33-1</f>
        <v>0.4953615958065436</v>
      </c>
      <c r="AK47" s="3">
        <f>+'Indice PondENGHO'!AK45/'Indice PondENGHO'!AK33-1</f>
        <v>0.33119826859863255</v>
      </c>
      <c r="AL47" s="3">
        <f>+'Indice PondENGHO'!AL45/'Indice PondENGHO'!AL33-1</f>
        <v>0.40596810492952717</v>
      </c>
      <c r="AM47" s="11">
        <f>+'Indice PondENGHO'!AM45/'Indice PondENGHO'!AM33-1</f>
        <v>0.44076903738987272</v>
      </c>
      <c r="AN47" s="10">
        <f>+'Indice PondENGHO'!AN45/'Indice PondENGHO'!AN33-1</f>
        <v>0.45935375045914939</v>
      </c>
      <c r="AO47" s="3">
        <f>+'Indice PondENGHO'!AO45/'Indice PondENGHO'!AO33-1</f>
        <v>0.48015430766024747</v>
      </c>
      <c r="AP47" s="3">
        <f>+'Indice PondENGHO'!AP45/'Indice PondENGHO'!AP33-1</f>
        <v>0.63801067411536838</v>
      </c>
      <c r="AQ47" s="3">
        <f>+'Indice PondENGHO'!AQ45/'Indice PondENGHO'!AQ33-1</f>
        <v>0.15512803321989033</v>
      </c>
      <c r="AR47" s="3">
        <f>+'Indice PondENGHO'!AR45/'Indice PondENGHO'!AR33-1</f>
        <v>0.52129044527671109</v>
      </c>
      <c r="AS47" s="3">
        <f>+'Indice PondENGHO'!AS45/'Indice PondENGHO'!AS33-1</f>
        <v>0.44218268997174559</v>
      </c>
      <c r="AT47" s="3">
        <f>+'Indice PondENGHO'!AT45/'Indice PondENGHO'!AT33-1</f>
        <v>0.37813450082996969</v>
      </c>
      <c r="AU47" s="3">
        <f>+'Indice PondENGHO'!AU45/'Indice PondENGHO'!AU33-1</f>
        <v>0.37703805048300043</v>
      </c>
      <c r="AV47" s="3">
        <f>+'Indice PondENGHO'!AV45/'Indice PondENGHO'!AV33-1</f>
        <v>0.49732824451682989</v>
      </c>
      <c r="AW47" s="3">
        <f>+'Indice PondENGHO'!AW45/'Indice PondENGHO'!AW33-1</f>
        <v>0.32774419666550658</v>
      </c>
      <c r="AX47" s="3">
        <f>+'Indice PondENGHO'!AX45/'Indice PondENGHO'!AX33-1</f>
        <v>0.40411187439856056</v>
      </c>
      <c r="AY47" s="11">
        <f>+'Indice PondENGHO'!AY45/'Indice PondENGHO'!AY33-1</f>
        <v>0.43868440550913967</v>
      </c>
      <c r="AZ47" s="10">
        <f>+'Indice PondENGHO'!AZ45/'Indice PondENGHO'!AZ33-1</f>
        <v>0.45623036558274999</v>
      </c>
      <c r="BA47" s="3">
        <f>+'Indice PondENGHO'!BA45/'Indice PondENGHO'!BA33-1</f>
        <v>0.48078050006036221</v>
      </c>
      <c r="BB47" s="3">
        <f>+'Indice PondENGHO'!BB45/'Indice PondENGHO'!BB33-1</f>
        <v>0.63468317638745875</v>
      </c>
      <c r="BC47" s="3">
        <f>+'Indice PondENGHO'!BC45/'Indice PondENGHO'!BC33-1</f>
        <v>0.15461764674008038</v>
      </c>
      <c r="BD47" s="3">
        <f>+'Indice PondENGHO'!BD45/'Indice PondENGHO'!BD33-1</f>
        <v>0.52185307257175628</v>
      </c>
      <c r="BE47" s="3">
        <f>+'Indice PondENGHO'!BE45/'Indice PondENGHO'!BE33-1</f>
        <v>0.43447709595660133</v>
      </c>
      <c r="BF47" s="3">
        <f>+'Indice PondENGHO'!BF45/'Indice PondENGHO'!BF33-1</f>
        <v>0.37604631468982741</v>
      </c>
      <c r="BG47" s="3">
        <f>+'Indice PondENGHO'!BG45/'Indice PondENGHO'!BG33-1</f>
        <v>0.38012762966982705</v>
      </c>
      <c r="BH47" s="3">
        <f>+'Indice PondENGHO'!BH45/'Indice PondENGHO'!BH33-1</f>
        <v>0.49874519755192748</v>
      </c>
      <c r="BI47" s="3">
        <f>+'Indice PondENGHO'!BI45/'Indice PondENGHO'!BI33-1</f>
        <v>0.3317473608956274</v>
      </c>
      <c r="BJ47" s="3">
        <f>+'Indice PondENGHO'!BJ45/'Indice PondENGHO'!BJ33-1</f>
        <v>0.40205357571226741</v>
      </c>
      <c r="BK47" s="11">
        <f>+'Indice PondENGHO'!BK45/'Indice PondENGHO'!BK33-1</f>
        <v>0.43408776104911251</v>
      </c>
      <c r="BL47" s="10">
        <f>+'Indice PondENGHO'!BL45/'Indice PondENGHO'!BL33-1</f>
        <v>0.43598514450842951</v>
      </c>
      <c r="BM47" s="3">
        <f>+'Indice PondENGHO'!BM45/'Indice PondENGHO'!BM33-1</f>
        <v>0.42714637909882658</v>
      </c>
      <c r="BN47" s="3">
        <f>+'Indice PondENGHO'!BN45/'Indice PondENGHO'!BN33-1</f>
        <v>0.42578463348796336</v>
      </c>
      <c r="BO47" s="3">
        <f>+'Indice PondENGHO'!BO45/'Indice PondENGHO'!BO33-1</f>
        <v>0.4220302099664055</v>
      </c>
      <c r="BP47" s="11">
        <f>+'Indice PondENGHO'!BP45/'Indice PondENGHO'!BP33-1</f>
        <v>0.41727026674771373</v>
      </c>
      <c r="BQ47" s="10">
        <f>+'Indice PondENGHO'!BQ45/'Indice PondENGHO'!BQ33-1</f>
        <v>0.46120105656575872</v>
      </c>
      <c r="BR47" s="3">
        <f>+'Indice PondENGHO'!BR45/'Indice PondENGHO'!BR33-1</f>
        <v>0.48027870338363265</v>
      </c>
      <c r="BS47" s="3">
        <f>+'Indice PondENGHO'!BS45/'Indice PondENGHO'!BS33-1</f>
        <v>0.63909644634098828</v>
      </c>
      <c r="BT47" s="3">
        <f>+'Indice PondENGHO'!BT45/'Indice PondENGHO'!BT33-1</f>
        <v>0.15368931545347353</v>
      </c>
      <c r="BU47" s="3">
        <f>+'Indice PondENGHO'!BU45/'Indice PondENGHO'!BU33-1</f>
        <v>0.52306542138145851</v>
      </c>
      <c r="BV47" s="3">
        <f>+'Indice PondENGHO'!BV45/'Indice PondENGHO'!BV33-1</f>
        <v>0.4427837639038148</v>
      </c>
      <c r="BW47" s="3">
        <f>+'Indice PondENGHO'!BW45/'Indice PondENGHO'!BW33-1</f>
        <v>0.37803126417335875</v>
      </c>
      <c r="BX47" s="3">
        <f>+'Indice PondENGHO'!BX45/'Indice PondENGHO'!BX33-1</f>
        <v>0.37749234120443464</v>
      </c>
      <c r="BY47" s="3">
        <f>+'Indice PondENGHO'!BY45/'Indice PondENGHO'!BY33-1</f>
        <v>0.49809271228453667</v>
      </c>
      <c r="BZ47" s="3">
        <f>+'Indice PondENGHO'!BZ45/'Indice PondENGHO'!BZ33-1</f>
        <v>0.33039935501038187</v>
      </c>
      <c r="CA47" s="3">
        <f>+'Indice PondENGHO'!CA45/'Indice PondENGHO'!CA33-1</f>
        <v>0.40444966399164883</v>
      </c>
      <c r="CB47" s="11">
        <f>+'Indice PondENGHO'!CB45/'Indice PondENGHO'!CB33-1</f>
        <v>0.43876196596370765</v>
      </c>
      <c r="CC47" s="3">
        <f>+'Indice PondENGHO'!CC45/'Indice PondENGHO'!CC33-1</f>
        <v>0.42365563849450316</v>
      </c>
      <c r="CD47" s="3">
        <f>+'Indice PondENGHO'!CD45/'Indice PondENGHO'!CD33-1</f>
        <v>0.42365563849450316</v>
      </c>
      <c r="CF47" s="3">
        <f t="shared" si="2"/>
        <v>1.8714877760715787E-2</v>
      </c>
    </row>
    <row r="48" spans="1:84" x14ac:dyDescent="0.3">
      <c r="A48" s="2">
        <f t="shared" si="0"/>
        <v>44044</v>
      </c>
      <c r="B48" s="1">
        <f t="shared" si="1"/>
        <v>8</v>
      </c>
      <c r="C48" s="1">
        <v>2020</v>
      </c>
      <c r="D48" s="10">
        <f>+'Indice PondENGHO'!D46/'Indice PondENGHO'!D34-1</f>
        <v>0.44728233372472581</v>
      </c>
      <c r="E48" s="3">
        <f>+'Indice PondENGHO'!E46/'Indice PondENGHO'!E34-1</f>
        <v>0.43639567994073847</v>
      </c>
      <c r="F48" s="3">
        <f>+'Indice PondENGHO'!F46/'Indice PondENGHO'!F34-1</f>
        <v>0.62542076234314314</v>
      </c>
      <c r="G48" s="3">
        <f>+'Indice PondENGHO'!G46/'Indice PondENGHO'!G34-1</f>
        <v>0.15110031362904652</v>
      </c>
      <c r="H48" s="3">
        <f>+'Indice PondENGHO'!H46/'Indice PondENGHO'!H34-1</f>
        <v>0.49017053574807923</v>
      </c>
      <c r="I48" s="3">
        <f>+'Indice PondENGHO'!I46/'Indice PondENGHO'!I34-1</f>
        <v>0.42105787052686949</v>
      </c>
      <c r="J48" s="3">
        <f>+'Indice PondENGHO'!J46/'Indice PondENGHO'!J34-1</f>
        <v>0.36875461956622857</v>
      </c>
      <c r="K48" s="3">
        <f>+'Indice PondENGHO'!K46/'Indice PondENGHO'!K34-1</f>
        <v>0.36487709192533502</v>
      </c>
      <c r="L48" s="3">
        <f>+'Indice PondENGHO'!L46/'Indice PondENGHO'!L34-1</f>
        <v>0.48884248247923034</v>
      </c>
      <c r="M48" s="3">
        <f>+'Indice PondENGHO'!M46/'Indice PondENGHO'!M34-1</f>
        <v>0.30598450868613214</v>
      </c>
      <c r="N48" s="3">
        <f>+'Indice PondENGHO'!N46/'Indice PondENGHO'!N34-1</f>
        <v>0.38451998257904263</v>
      </c>
      <c r="O48" s="11">
        <f>+'Indice PondENGHO'!O46/'Indice PondENGHO'!O34-1</f>
        <v>0.42639037169299399</v>
      </c>
      <c r="P48" s="10">
        <f>+'Indice PondENGHO'!P46/'Indice PondENGHO'!P34-1</f>
        <v>0.44600436199425264</v>
      </c>
      <c r="Q48" s="3">
        <f>+'Indice PondENGHO'!Q46/'Indice PondENGHO'!Q34-1</f>
        <v>0.43640307209032003</v>
      </c>
      <c r="R48" s="3">
        <f>+'Indice PondENGHO'!R46/'Indice PondENGHO'!R34-1</f>
        <v>0.62664224935499035</v>
      </c>
      <c r="S48" s="3">
        <f>+'Indice PondENGHO'!S46/'Indice PondENGHO'!S34-1</f>
        <v>0.15315341149399342</v>
      </c>
      <c r="T48" s="3">
        <f>+'Indice PondENGHO'!T46/'Indice PondENGHO'!T34-1</f>
        <v>0.48827784722668399</v>
      </c>
      <c r="U48" s="3">
        <f>+'Indice PondENGHO'!U46/'Indice PondENGHO'!U34-1</f>
        <v>0.41417140542433617</v>
      </c>
      <c r="V48" s="3">
        <f>+'Indice PondENGHO'!V46/'Indice PondENGHO'!V34-1</f>
        <v>0.36590256554692857</v>
      </c>
      <c r="W48" s="3">
        <f>+'Indice PondENGHO'!W46/'Indice PondENGHO'!W34-1</f>
        <v>0.36528032404085464</v>
      </c>
      <c r="X48" s="3">
        <f>+'Indice PondENGHO'!X46/'Indice PondENGHO'!X34-1</f>
        <v>0.48668102892447695</v>
      </c>
      <c r="Y48" s="3">
        <f>+'Indice PondENGHO'!Y46/'Indice PondENGHO'!Y34-1</f>
        <v>0.31070100080855645</v>
      </c>
      <c r="Z48" s="3">
        <f>+'Indice PondENGHO'!Z46/'Indice PondENGHO'!Z34-1</f>
        <v>0.38339839055201064</v>
      </c>
      <c r="AA48" s="11">
        <f>+'Indice PondENGHO'!AA46/'Indice PondENGHO'!AA34-1</f>
        <v>0.42518957609856689</v>
      </c>
      <c r="AB48" s="10">
        <f>+'Indice PondENGHO'!AB46/'Indice PondENGHO'!AB34-1</f>
        <v>0.44563024219535374</v>
      </c>
      <c r="AC48" s="3">
        <f>+'Indice PondENGHO'!AC46/'Indice PondENGHO'!AC34-1</f>
        <v>0.43547617038074815</v>
      </c>
      <c r="AD48" s="3">
        <f>+'Indice PondENGHO'!AD46/'Indice PondENGHO'!AD34-1</f>
        <v>0.62779330886213369</v>
      </c>
      <c r="AE48" s="3">
        <f>+'Indice PondENGHO'!AE46/'Indice PondENGHO'!AE34-1</f>
        <v>0.15536239507018346</v>
      </c>
      <c r="AF48" s="3">
        <f>+'Indice PondENGHO'!AF46/'Indice PondENGHO'!AF34-1</f>
        <v>0.48526639786635539</v>
      </c>
      <c r="AG48" s="3">
        <f>+'Indice PondENGHO'!AG46/'Indice PondENGHO'!AG34-1</f>
        <v>0.41418989406026707</v>
      </c>
      <c r="AH48" s="3">
        <f>+'Indice PondENGHO'!AH46/'Indice PondENGHO'!AH34-1</f>
        <v>0.3679095061835036</v>
      </c>
      <c r="AI48" s="3">
        <f>+'Indice PondENGHO'!AI46/'Indice PondENGHO'!AI34-1</f>
        <v>0.36515358927972907</v>
      </c>
      <c r="AJ48" s="3">
        <f>+'Indice PondENGHO'!AJ46/'Indice PondENGHO'!AJ34-1</f>
        <v>0.48556983551616506</v>
      </c>
      <c r="AK48" s="3">
        <f>+'Indice PondENGHO'!AK46/'Indice PondENGHO'!AK34-1</f>
        <v>0.31192690843626258</v>
      </c>
      <c r="AL48" s="3">
        <f>+'Indice PondENGHO'!AL46/'Indice PondENGHO'!AL34-1</f>
        <v>0.38242216064012169</v>
      </c>
      <c r="AM48" s="11">
        <f>+'Indice PondENGHO'!AM46/'Indice PondENGHO'!AM34-1</f>
        <v>0.42453463363673127</v>
      </c>
      <c r="AN48" s="10">
        <f>+'Indice PondENGHO'!AN46/'Indice PondENGHO'!AN34-1</f>
        <v>0.44489733270200538</v>
      </c>
      <c r="AO48" s="3">
        <f>+'Indice PondENGHO'!AO46/'Indice PondENGHO'!AO34-1</f>
        <v>0.43603463229607042</v>
      </c>
      <c r="AP48" s="3">
        <f>+'Indice PondENGHO'!AP46/'Indice PondENGHO'!AP34-1</f>
        <v>0.62391206803889232</v>
      </c>
      <c r="AQ48" s="3">
        <f>+'Indice PondENGHO'!AQ46/'Indice PondENGHO'!AQ34-1</f>
        <v>0.15670915064711344</v>
      </c>
      <c r="AR48" s="3">
        <f>+'Indice PondENGHO'!AR46/'Indice PondENGHO'!AR34-1</f>
        <v>0.48468599186607442</v>
      </c>
      <c r="AS48" s="3">
        <f>+'Indice PondENGHO'!AS46/'Indice PondENGHO'!AS34-1</f>
        <v>0.40352598274136753</v>
      </c>
      <c r="AT48" s="3">
        <f>+'Indice PondENGHO'!AT46/'Indice PondENGHO'!AT34-1</f>
        <v>0.3634095365043255</v>
      </c>
      <c r="AU48" s="3">
        <f>+'Indice PondENGHO'!AU46/'Indice PondENGHO'!AU34-1</f>
        <v>0.36493360842266265</v>
      </c>
      <c r="AV48" s="3">
        <f>+'Indice PondENGHO'!AV46/'Indice PondENGHO'!AV34-1</f>
        <v>0.48673620762749414</v>
      </c>
      <c r="AW48" s="3">
        <f>+'Indice PondENGHO'!AW46/'Indice PondENGHO'!AW34-1</f>
        <v>0.30774554490199546</v>
      </c>
      <c r="AX48" s="3">
        <f>+'Indice PondENGHO'!AX46/'Indice PondENGHO'!AX34-1</f>
        <v>0.38049549831983676</v>
      </c>
      <c r="AY48" s="11">
        <f>+'Indice PondENGHO'!AY46/'Indice PondENGHO'!AY34-1</f>
        <v>0.42463782970139619</v>
      </c>
      <c r="AZ48" s="10">
        <f>+'Indice PondENGHO'!AZ46/'Indice PondENGHO'!AZ34-1</f>
        <v>0.44357899555524916</v>
      </c>
      <c r="BA48" s="3">
        <f>+'Indice PondENGHO'!BA46/'Indice PondENGHO'!BA34-1</f>
        <v>0.43688896758544193</v>
      </c>
      <c r="BB48" s="3">
        <f>+'Indice PondENGHO'!BB46/'Indice PondENGHO'!BB34-1</f>
        <v>0.62120497732178137</v>
      </c>
      <c r="BC48" s="3">
        <f>+'Indice PondENGHO'!BC46/'Indice PondENGHO'!BC34-1</f>
        <v>0.15756976015956004</v>
      </c>
      <c r="BD48" s="3">
        <f>+'Indice PondENGHO'!BD46/'Indice PondENGHO'!BD34-1</f>
        <v>0.48464695116703171</v>
      </c>
      <c r="BE48" s="3">
        <f>+'Indice PondENGHO'!BE46/'Indice PondENGHO'!BE34-1</f>
        <v>0.3946558592222269</v>
      </c>
      <c r="BF48" s="3">
        <f>+'Indice PondENGHO'!BF46/'Indice PondENGHO'!BF34-1</f>
        <v>0.3599678826205035</v>
      </c>
      <c r="BG48" s="3">
        <f>+'Indice PondENGHO'!BG46/'Indice PondENGHO'!BG34-1</f>
        <v>0.3673864477943074</v>
      </c>
      <c r="BH48" s="3">
        <f>+'Indice PondENGHO'!BH46/'Indice PondENGHO'!BH34-1</f>
        <v>0.48740444606809397</v>
      </c>
      <c r="BI48" s="3">
        <f>+'Indice PondENGHO'!BI46/'Indice PondENGHO'!BI34-1</f>
        <v>0.31420218455188209</v>
      </c>
      <c r="BJ48" s="3">
        <f>+'Indice PondENGHO'!BJ46/'Indice PondENGHO'!BJ34-1</f>
        <v>0.37929198475289305</v>
      </c>
      <c r="BK48" s="11">
        <f>+'Indice PondENGHO'!BK46/'Indice PondENGHO'!BK34-1</f>
        <v>0.42586687506779364</v>
      </c>
      <c r="BL48" s="10">
        <f>+'Indice PondENGHO'!BL46/'Indice PondENGHO'!BL34-1</f>
        <v>0.41798970673080982</v>
      </c>
      <c r="BM48" s="3">
        <f>+'Indice PondENGHO'!BM46/'Indice PondENGHO'!BM34-1</f>
        <v>0.41025785048265795</v>
      </c>
      <c r="BN48" s="3">
        <f>+'Indice PondENGHO'!BN46/'Indice PondENGHO'!BN34-1</f>
        <v>0.4092491088821204</v>
      </c>
      <c r="BO48" s="3">
        <f>+'Indice PondENGHO'!BO46/'Indice PondENGHO'!BO34-1</f>
        <v>0.4051605838391068</v>
      </c>
      <c r="BP48" s="11">
        <f>+'Indice PondENGHO'!BP46/'Indice PondENGHO'!BP34-1</f>
        <v>0.40005851689906291</v>
      </c>
      <c r="BQ48" s="10">
        <f>+'Indice PondENGHO'!BQ46/'Indice PondENGHO'!BQ34-1</f>
        <v>0.44538214332802917</v>
      </c>
      <c r="BR48" s="3">
        <f>+'Indice PondENGHO'!BR46/'Indice PondENGHO'!BR34-1</f>
        <v>0.43631723732731653</v>
      </c>
      <c r="BS48" s="3">
        <f>+'Indice PondENGHO'!BS46/'Indice PondENGHO'!BS34-1</f>
        <v>0.62451435857810167</v>
      </c>
      <c r="BT48" s="3">
        <f>+'Indice PondENGHO'!BT46/'Indice PondENGHO'!BT34-1</f>
        <v>0.1555188755001724</v>
      </c>
      <c r="BU48" s="3">
        <f>+'Indice PondENGHO'!BU46/'Indice PondENGHO'!BU34-1</f>
        <v>0.48569787099426476</v>
      </c>
      <c r="BV48" s="3">
        <f>+'Indice PondENGHO'!BV46/'Indice PondENGHO'!BV34-1</f>
        <v>0.40429893074193468</v>
      </c>
      <c r="BW48" s="3">
        <f>+'Indice PondENGHO'!BW46/'Indice PondENGHO'!BW34-1</f>
        <v>0.36372624235286022</v>
      </c>
      <c r="BX48" s="3">
        <f>+'Indice PondENGHO'!BX46/'Indice PondENGHO'!BX34-1</f>
        <v>0.36573821140528828</v>
      </c>
      <c r="BY48" s="3">
        <f>+'Indice PondENGHO'!BY46/'Indice PondENGHO'!BY34-1</f>
        <v>0.48700788813315987</v>
      </c>
      <c r="BZ48" s="3">
        <f>+'Indice PondENGHO'!BZ46/'Indice PondENGHO'!BZ34-1</f>
        <v>0.31131585976764131</v>
      </c>
      <c r="CA48" s="3">
        <f>+'Indice PondENGHO'!CA46/'Indice PondENGHO'!CA34-1</f>
        <v>0.38099980591539007</v>
      </c>
      <c r="CB48" s="11">
        <f>+'Indice PondENGHO'!CB46/'Indice PondENGHO'!CB34-1</f>
        <v>0.42532492492711627</v>
      </c>
      <c r="CC48" s="3">
        <f>+'Indice PondENGHO'!CC46/'Indice PondENGHO'!CC34-1</f>
        <v>0.40659568025773529</v>
      </c>
      <c r="CD48" s="3">
        <f>+'Indice PondENGHO'!CD46/'Indice PondENGHO'!CD34-1</f>
        <v>0.40659559082027807</v>
      </c>
      <c r="CF48" s="3">
        <f t="shared" si="2"/>
        <v>1.7931189831746908E-2</v>
      </c>
    </row>
    <row r="49" spans="1:84" x14ac:dyDescent="0.3">
      <c r="A49" s="2">
        <f t="shared" si="0"/>
        <v>44075</v>
      </c>
      <c r="B49" s="1">
        <f t="shared" si="1"/>
        <v>9</v>
      </c>
      <c r="C49" s="1">
        <v>2020</v>
      </c>
      <c r="D49" s="10">
        <f>+'Indice PondENGHO'!D47/'Indice PondENGHO'!D35-1</f>
        <v>0.41083414774701987</v>
      </c>
      <c r="E49" s="3">
        <f>+'Indice PondENGHO'!E47/'Indice PondENGHO'!E35-1</f>
        <v>0.41755393201634106</v>
      </c>
      <c r="F49" s="3">
        <f>+'Indice PondENGHO'!F47/'Indice PondENGHO'!F35-1</f>
        <v>0.57086027217584356</v>
      </c>
      <c r="G49" s="3">
        <f>+'Indice PondENGHO'!G47/'Indice PondENGHO'!G35-1</f>
        <v>0.14469341985714768</v>
      </c>
      <c r="H49" s="3">
        <f>+'Indice PondENGHO'!H47/'Indice PondENGHO'!H35-1</f>
        <v>0.4248992802323639</v>
      </c>
      <c r="I49" s="3">
        <f>+'Indice PondENGHO'!I47/'Indice PondENGHO'!I35-1</f>
        <v>0.35656976050816835</v>
      </c>
      <c r="J49" s="3">
        <f>+'Indice PondENGHO'!J47/'Indice PondENGHO'!J35-1</f>
        <v>0.3514200800965348</v>
      </c>
      <c r="K49" s="3">
        <f>+'Indice PondENGHO'!K47/'Indice PondENGHO'!K35-1</f>
        <v>0.28099134231769329</v>
      </c>
      <c r="L49" s="3">
        <f>+'Indice PondENGHO'!L47/'Indice PondENGHO'!L35-1</f>
        <v>0.41260128765013659</v>
      </c>
      <c r="M49" s="3">
        <f>+'Indice PondENGHO'!M47/'Indice PondENGHO'!M35-1</f>
        <v>0.29740859738264991</v>
      </c>
      <c r="N49" s="3">
        <f>+'Indice PondENGHO'!N47/'Indice PondENGHO'!N35-1</f>
        <v>0.33536953769575906</v>
      </c>
      <c r="O49" s="11">
        <f>+'Indice PondENGHO'!O47/'Indice PondENGHO'!O35-1</f>
        <v>0.33811985198171701</v>
      </c>
      <c r="P49" s="10">
        <f>+'Indice PondENGHO'!P47/'Indice PondENGHO'!P35-1</f>
        <v>0.40899820516642937</v>
      </c>
      <c r="Q49" s="3">
        <f>+'Indice PondENGHO'!Q47/'Indice PondENGHO'!Q35-1</f>
        <v>0.41756916185114235</v>
      </c>
      <c r="R49" s="3">
        <f>+'Indice PondENGHO'!R47/'Indice PondENGHO'!R35-1</f>
        <v>0.57323751328145023</v>
      </c>
      <c r="S49" s="3">
        <f>+'Indice PondENGHO'!S47/'Indice PondENGHO'!S35-1</f>
        <v>0.1476696005882816</v>
      </c>
      <c r="T49" s="3">
        <f>+'Indice PondENGHO'!T47/'Indice PondENGHO'!T35-1</f>
        <v>0.4224720650663345</v>
      </c>
      <c r="U49" s="3">
        <f>+'Indice PondENGHO'!U47/'Indice PondENGHO'!U35-1</f>
        <v>0.34995908741764947</v>
      </c>
      <c r="V49" s="3">
        <f>+'Indice PondENGHO'!V47/'Indice PondENGHO'!V35-1</f>
        <v>0.3500542126484254</v>
      </c>
      <c r="W49" s="3">
        <f>+'Indice PondENGHO'!W47/'Indice PondENGHO'!W35-1</f>
        <v>0.28131216583261365</v>
      </c>
      <c r="X49" s="3">
        <f>+'Indice PondENGHO'!X47/'Indice PondENGHO'!X35-1</f>
        <v>0.40782789420719534</v>
      </c>
      <c r="Y49" s="3">
        <f>+'Indice PondENGHO'!Y47/'Indice PondENGHO'!Y35-1</f>
        <v>0.30239694003836481</v>
      </c>
      <c r="Z49" s="3">
        <f>+'Indice PondENGHO'!Z47/'Indice PondENGHO'!Z35-1</f>
        <v>0.33537957660861406</v>
      </c>
      <c r="AA49" s="11">
        <f>+'Indice PondENGHO'!AA47/'Indice PondENGHO'!AA35-1</f>
        <v>0.33911920242041993</v>
      </c>
      <c r="AB49" s="10">
        <f>+'Indice PondENGHO'!AB47/'Indice PondENGHO'!AB35-1</f>
        <v>0.40809070234556288</v>
      </c>
      <c r="AC49" s="3">
        <f>+'Indice PondENGHO'!AC47/'Indice PondENGHO'!AC35-1</f>
        <v>0.41651859986580408</v>
      </c>
      <c r="AD49" s="3">
        <f>+'Indice PondENGHO'!AD47/'Indice PondENGHO'!AD35-1</f>
        <v>0.57425167665781385</v>
      </c>
      <c r="AE49" s="3">
        <f>+'Indice PondENGHO'!AE47/'Indice PondENGHO'!AE35-1</f>
        <v>0.15032234865285576</v>
      </c>
      <c r="AF49" s="3">
        <f>+'Indice PondENGHO'!AF47/'Indice PondENGHO'!AF35-1</f>
        <v>0.41818945138640595</v>
      </c>
      <c r="AG49" s="3">
        <f>+'Indice PondENGHO'!AG47/'Indice PondENGHO'!AG35-1</f>
        <v>0.34956358461012615</v>
      </c>
      <c r="AH49" s="3">
        <f>+'Indice PondENGHO'!AH47/'Indice PondENGHO'!AH35-1</f>
        <v>0.3530523220331232</v>
      </c>
      <c r="AI49" s="3">
        <f>+'Indice PondENGHO'!AI47/'Indice PondENGHO'!AI35-1</f>
        <v>0.28129388539465516</v>
      </c>
      <c r="AJ49" s="3">
        <f>+'Indice PondENGHO'!AJ47/'Indice PondENGHO'!AJ35-1</f>
        <v>0.40539367899836387</v>
      </c>
      <c r="AK49" s="3">
        <f>+'Indice PondENGHO'!AK47/'Indice PondENGHO'!AK35-1</f>
        <v>0.30380019704350092</v>
      </c>
      <c r="AL49" s="3">
        <f>+'Indice PondENGHO'!AL47/'Indice PondENGHO'!AL35-1</f>
        <v>0.33587054345330758</v>
      </c>
      <c r="AM49" s="11">
        <f>+'Indice PondENGHO'!AM47/'Indice PondENGHO'!AM35-1</f>
        <v>0.33930326715309511</v>
      </c>
      <c r="AN49" s="10">
        <f>+'Indice PondENGHO'!AN47/'Indice PondENGHO'!AN35-1</f>
        <v>0.40711739982748041</v>
      </c>
      <c r="AO49" s="3">
        <f>+'Indice PondENGHO'!AO47/'Indice PondENGHO'!AO35-1</f>
        <v>0.41681324478874604</v>
      </c>
      <c r="AP49" s="3">
        <f>+'Indice PondENGHO'!AP47/'Indice PondENGHO'!AP35-1</f>
        <v>0.56948751539516196</v>
      </c>
      <c r="AQ49" s="3">
        <f>+'Indice PondENGHO'!AQ47/'Indice PondENGHO'!AQ35-1</f>
        <v>0.1515503498056352</v>
      </c>
      <c r="AR49" s="3">
        <f>+'Indice PondENGHO'!AR47/'Indice PondENGHO'!AR35-1</f>
        <v>0.417494710577899</v>
      </c>
      <c r="AS49" s="3">
        <f>+'Indice PondENGHO'!AS47/'Indice PondENGHO'!AS35-1</f>
        <v>0.34058602401861848</v>
      </c>
      <c r="AT49" s="3">
        <f>+'Indice PondENGHO'!AT47/'Indice PondENGHO'!AT35-1</f>
        <v>0.34933054552218157</v>
      </c>
      <c r="AU49" s="3">
        <f>+'Indice PondENGHO'!AU47/'Indice PondENGHO'!AU35-1</f>
        <v>0.28139293000255416</v>
      </c>
      <c r="AV49" s="3">
        <f>+'Indice PondENGHO'!AV47/'Indice PondENGHO'!AV35-1</f>
        <v>0.40587622939201351</v>
      </c>
      <c r="AW49" s="3">
        <f>+'Indice PondENGHO'!AW47/'Indice PondENGHO'!AW35-1</f>
        <v>0.29892803392874412</v>
      </c>
      <c r="AX49" s="3">
        <f>+'Indice PondENGHO'!AX47/'Indice PondENGHO'!AX35-1</f>
        <v>0.33412935690935885</v>
      </c>
      <c r="AY49" s="11">
        <f>+'Indice PondENGHO'!AY47/'Indice PondENGHO'!AY35-1</f>
        <v>0.34020560502061681</v>
      </c>
      <c r="AZ49" s="10">
        <f>+'Indice PondENGHO'!AZ47/'Indice PondENGHO'!AZ35-1</f>
        <v>0.40540553427664139</v>
      </c>
      <c r="BA49" s="3">
        <f>+'Indice PondENGHO'!BA47/'Indice PondENGHO'!BA35-1</f>
        <v>0.41739777391342914</v>
      </c>
      <c r="BB49" s="3">
        <f>+'Indice PondENGHO'!BB47/'Indice PondENGHO'!BB35-1</f>
        <v>0.565467536855079</v>
      </c>
      <c r="BC49" s="3">
        <f>+'Indice PondENGHO'!BC47/'Indice PondENGHO'!BC35-1</f>
        <v>0.15240530786727691</v>
      </c>
      <c r="BD49" s="3">
        <f>+'Indice PondENGHO'!BD47/'Indice PondENGHO'!BD35-1</f>
        <v>0.41796567879169366</v>
      </c>
      <c r="BE49" s="3">
        <f>+'Indice PondENGHO'!BE47/'Indice PondENGHO'!BE35-1</f>
        <v>0.33272403379337412</v>
      </c>
      <c r="BF49" s="3">
        <f>+'Indice PondENGHO'!BF47/'Indice PondENGHO'!BF35-1</f>
        <v>0.34626867249089699</v>
      </c>
      <c r="BG49" s="3">
        <f>+'Indice PondENGHO'!BG47/'Indice PondENGHO'!BG35-1</f>
        <v>0.28264541252826381</v>
      </c>
      <c r="BH49" s="3">
        <f>+'Indice PondENGHO'!BH47/'Indice PondENGHO'!BH35-1</f>
        <v>0.40635472739125422</v>
      </c>
      <c r="BI49" s="3">
        <f>+'Indice PondENGHO'!BI47/'Indice PondENGHO'!BI35-1</f>
        <v>0.30484789375098176</v>
      </c>
      <c r="BJ49" s="3">
        <f>+'Indice PondENGHO'!BJ47/'Indice PondENGHO'!BJ35-1</f>
        <v>0.33289061745118387</v>
      </c>
      <c r="BK49" s="11">
        <f>+'Indice PondENGHO'!BK47/'Indice PondENGHO'!BK35-1</f>
        <v>0.34488639943420663</v>
      </c>
      <c r="BL49" s="10">
        <f>+'Indice PondENGHO'!BL47/'Indice PondENGHO'!BL35-1</f>
        <v>0.37849926398939737</v>
      </c>
      <c r="BM49" s="3">
        <f>+'Indice PondENGHO'!BM47/'Indice PondENGHO'!BM35-1</f>
        <v>0.3709668374842563</v>
      </c>
      <c r="BN49" s="3">
        <f>+'Indice PondENGHO'!BN47/'Indice PondENGHO'!BN35-1</f>
        <v>0.36896804719830389</v>
      </c>
      <c r="BO49" s="3">
        <f>+'Indice PondENGHO'!BO47/'Indice PondENGHO'!BO35-1</f>
        <v>0.36463167607701741</v>
      </c>
      <c r="BP49" s="11">
        <f>+'Indice PondENGHO'!BP47/'Indice PondENGHO'!BP35-1</f>
        <v>0.35842761117055266</v>
      </c>
      <c r="BQ49" s="10">
        <f>+'Indice PondENGHO'!BQ47/'Indice PondENGHO'!BQ35-1</f>
        <v>0.40794658164288466</v>
      </c>
      <c r="BR49" s="3">
        <f>+'Indice PondENGHO'!BR47/'Indice PondENGHO'!BR35-1</f>
        <v>0.41718150657782394</v>
      </c>
      <c r="BS49" s="3">
        <f>+'Indice PondENGHO'!BS47/'Indice PondENGHO'!BS35-1</f>
        <v>0.57002217151642975</v>
      </c>
      <c r="BT49" s="3">
        <f>+'Indice PondENGHO'!BT47/'Indice PondENGHO'!BT35-1</f>
        <v>0.15017831842280183</v>
      </c>
      <c r="BU49" s="3">
        <f>+'Indice PondENGHO'!BU47/'Indice PondENGHO'!BU35-1</f>
        <v>0.41908088414871014</v>
      </c>
      <c r="BV49" s="3">
        <f>+'Indice PondENGHO'!BV47/'Indice PondENGHO'!BV35-1</f>
        <v>0.34123208272337724</v>
      </c>
      <c r="BW49" s="3">
        <f>+'Indice PondENGHO'!BW47/'Indice PondENGHO'!BW35-1</f>
        <v>0.34912381637355749</v>
      </c>
      <c r="BX49" s="3">
        <f>+'Indice PondENGHO'!BX47/'Indice PondENGHO'!BX35-1</f>
        <v>0.28167571599548147</v>
      </c>
      <c r="BY49" s="3">
        <f>+'Indice PondENGHO'!BY47/'Indice PondENGHO'!BY35-1</f>
        <v>0.40695771226253252</v>
      </c>
      <c r="BZ49" s="3">
        <f>+'Indice PondENGHO'!BZ47/'Indice PondENGHO'!BZ35-1</f>
        <v>0.3024868545258601</v>
      </c>
      <c r="CA49" s="3">
        <f>+'Indice PondENGHO'!CA47/'Indice PondENGHO'!CA35-1</f>
        <v>0.33416125766076155</v>
      </c>
      <c r="CB49" s="11">
        <f>+'Indice PondENGHO'!CB47/'Indice PondENGHO'!CB35-1</f>
        <v>0.34142573497617379</v>
      </c>
      <c r="CC49" s="3">
        <f>+'Indice PondENGHO'!CC47/'Indice PondENGHO'!CC35-1</f>
        <v>0.36607367640191191</v>
      </c>
      <c r="CD49" s="3">
        <f>+'Indice PondENGHO'!CD47/'Indice PondENGHO'!CD35-1</f>
        <v>0.36607367640191191</v>
      </c>
      <c r="CF49" s="3">
        <f t="shared" si="2"/>
        <v>2.007165281884471E-2</v>
      </c>
    </row>
    <row r="50" spans="1:84" x14ac:dyDescent="0.3">
      <c r="A50" s="2">
        <f t="shared" si="0"/>
        <v>44105</v>
      </c>
      <c r="B50" s="1">
        <f t="shared" si="1"/>
        <v>10</v>
      </c>
      <c r="C50" s="1">
        <v>2020</v>
      </c>
      <c r="D50" s="10">
        <f>+'Indice PondENGHO'!D48/'Indice PondENGHO'!D36-1</f>
        <v>0.44537838545876141</v>
      </c>
      <c r="E50" s="3">
        <f>+'Indice PondENGHO'!E48/'Indice PondENGHO'!E36-1</f>
        <v>0.36067687626920764</v>
      </c>
      <c r="F50" s="3">
        <f>+'Indice PondENGHO'!F48/'Indice PondENGHO'!F36-1</f>
        <v>0.58867482286022499</v>
      </c>
      <c r="G50" s="3">
        <f>+'Indice PondENGHO'!G48/'Indice PondENGHO'!G36-1</f>
        <v>0.15155461422822203</v>
      </c>
      <c r="H50" s="3">
        <f>+'Indice PondENGHO'!H48/'Indice PondENGHO'!H36-1</f>
        <v>0.37863596791335508</v>
      </c>
      <c r="I50" s="3">
        <f>+'Indice PondENGHO'!I48/'Indice PondENGHO'!I36-1</f>
        <v>0.33673426360109859</v>
      </c>
      <c r="J50" s="3">
        <f>+'Indice PondENGHO'!J48/'Indice PondENGHO'!J36-1</f>
        <v>0.35854261102488594</v>
      </c>
      <c r="K50" s="3">
        <f>+'Indice PondENGHO'!K48/'Indice PondENGHO'!K36-1</f>
        <v>0.27103861096086512</v>
      </c>
      <c r="L50" s="3">
        <f>+'Indice PondENGHO'!L48/'Indice PondENGHO'!L36-1</f>
        <v>0.41762330719877183</v>
      </c>
      <c r="M50" s="3">
        <f>+'Indice PondENGHO'!M48/'Indice PondENGHO'!M36-1</f>
        <v>0.278682872901026</v>
      </c>
      <c r="N50" s="3">
        <f>+'Indice PondENGHO'!N48/'Indice PondENGHO'!N36-1</f>
        <v>0.34707800329522742</v>
      </c>
      <c r="O50" s="11">
        <f>+'Indice PondENGHO'!O48/'Indice PondENGHO'!O36-1</f>
        <v>0.31616915294021486</v>
      </c>
      <c r="P50" s="10">
        <f>+'Indice PondENGHO'!P48/'Indice PondENGHO'!P36-1</f>
        <v>0.4424244936614643</v>
      </c>
      <c r="Q50" s="3">
        <f>+'Indice PondENGHO'!Q48/'Indice PondENGHO'!Q36-1</f>
        <v>0.36070867105349858</v>
      </c>
      <c r="R50" s="3">
        <f>+'Indice PondENGHO'!R48/'Indice PondENGHO'!R36-1</f>
        <v>0.59300009912069762</v>
      </c>
      <c r="S50" s="3">
        <f>+'Indice PondENGHO'!S48/'Indice PondENGHO'!S36-1</f>
        <v>0.15336768570390213</v>
      </c>
      <c r="T50" s="3">
        <f>+'Indice PondENGHO'!T48/'Indice PondENGHO'!T36-1</f>
        <v>0.37514959592519026</v>
      </c>
      <c r="U50" s="3">
        <f>+'Indice PondENGHO'!U48/'Indice PondENGHO'!U36-1</f>
        <v>0.33034801618741372</v>
      </c>
      <c r="V50" s="3">
        <f>+'Indice PondENGHO'!V48/'Indice PondENGHO'!V36-1</f>
        <v>0.35765747970905659</v>
      </c>
      <c r="W50" s="3">
        <f>+'Indice PondENGHO'!W48/'Indice PondENGHO'!W36-1</f>
        <v>0.27272574201994426</v>
      </c>
      <c r="X50" s="3">
        <f>+'Indice PondENGHO'!X48/'Indice PondENGHO'!X36-1</f>
        <v>0.41548799789412749</v>
      </c>
      <c r="Y50" s="3">
        <f>+'Indice PondENGHO'!Y48/'Indice PondENGHO'!Y36-1</f>
        <v>0.28388340819965063</v>
      </c>
      <c r="Z50" s="3">
        <f>+'Indice PondENGHO'!Z48/'Indice PondENGHO'!Z36-1</f>
        <v>0.34748648117523695</v>
      </c>
      <c r="AA50" s="11">
        <f>+'Indice PondENGHO'!AA48/'Indice PondENGHO'!AA36-1</f>
        <v>0.31672508389782505</v>
      </c>
      <c r="AB50" s="10">
        <f>+'Indice PondENGHO'!AB48/'Indice PondENGHO'!AB36-1</f>
        <v>0.44046397513594049</v>
      </c>
      <c r="AC50" s="3">
        <f>+'Indice PondENGHO'!AC48/'Indice PondENGHO'!AC36-1</f>
        <v>0.35966728765782507</v>
      </c>
      <c r="AD50" s="3">
        <f>+'Indice PondENGHO'!AD48/'Indice PondENGHO'!AD36-1</f>
        <v>0.5961185608687054</v>
      </c>
      <c r="AE50" s="3">
        <f>+'Indice PondENGHO'!AE48/'Indice PondENGHO'!AE36-1</f>
        <v>0.15532917825845716</v>
      </c>
      <c r="AF50" s="3">
        <f>+'Indice PondENGHO'!AF48/'Indice PondENGHO'!AF36-1</f>
        <v>0.37041823275320951</v>
      </c>
      <c r="AG50" s="3">
        <f>+'Indice PondENGHO'!AG48/'Indice PondENGHO'!AG36-1</f>
        <v>0.33048914570670052</v>
      </c>
      <c r="AH50" s="3">
        <f>+'Indice PondENGHO'!AH48/'Indice PondENGHO'!AH36-1</f>
        <v>0.35978960825600392</v>
      </c>
      <c r="AI50" s="3">
        <f>+'Indice PondENGHO'!AI48/'Indice PondENGHO'!AI36-1</f>
        <v>0.27354893681332482</v>
      </c>
      <c r="AJ50" s="3">
        <f>+'Indice PondENGHO'!AJ48/'Indice PondENGHO'!AJ36-1</f>
        <v>0.41461431897331313</v>
      </c>
      <c r="AK50" s="3">
        <f>+'Indice PondENGHO'!AK48/'Indice PondENGHO'!AK36-1</f>
        <v>0.28558231141990031</v>
      </c>
      <c r="AL50" s="3">
        <f>+'Indice PondENGHO'!AL48/'Indice PondENGHO'!AL36-1</f>
        <v>0.34761381451749185</v>
      </c>
      <c r="AM50" s="11">
        <f>+'Indice PondENGHO'!AM48/'Indice PondENGHO'!AM36-1</f>
        <v>0.31690570018324471</v>
      </c>
      <c r="AN50" s="10">
        <f>+'Indice PondENGHO'!AN48/'Indice PondENGHO'!AN36-1</f>
        <v>0.43869419551264843</v>
      </c>
      <c r="AO50" s="3">
        <f>+'Indice PondENGHO'!AO48/'Indice PondENGHO'!AO36-1</f>
        <v>0.35948361538971207</v>
      </c>
      <c r="AP50" s="3">
        <f>+'Indice PondENGHO'!AP48/'Indice PondENGHO'!AP36-1</f>
        <v>0.59235258057891738</v>
      </c>
      <c r="AQ50" s="3">
        <f>+'Indice PondENGHO'!AQ48/'Indice PondENGHO'!AQ36-1</f>
        <v>0.15663795873274999</v>
      </c>
      <c r="AR50" s="3">
        <f>+'Indice PondENGHO'!AR48/'Indice PondENGHO'!AR36-1</f>
        <v>0.36973034876453847</v>
      </c>
      <c r="AS50" s="3">
        <f>+'Indice PondENGHO'!AS48/'Indice PondENGHO'!AS36-1</f>
        <v>0.32024631574703988</v>
      </c>
      <c r="AT50" s="3">
        <f>+'Indice PondENGHO'!AT48/'Indice PondENGHO'!AT36-1</f>
        <v>0.35724561076907402</v>
      </c>
      <c r="AU50" s="3">
        <f>+'Indice PondENGHO'!AU48/'Indice PondENGHO'!AU36-1</f>
        <v>0.27377999927116048</v>
      </c>
      <c r="AV50" s="3">
        <f>+'Indice PondENGHO'!AV48/'Indice PondENGHO'!AV36-1</f>
        <v>0.41564682685806997</v>
      </c>
      <c r="AW50" s="3">
        <f>+'Indice PondENGHO'!AW48/'Indice PondENGHO'!AW36-1</f>
        <v>0.28097324954075908</v>
      </c>
      <c r="AX50" s="3">
        <f>+'Indice PondENGHO'!AX48/'Indice PondENGHO'!AX36-1</f>
        <v>0.34496831770955017</v>
      </c>
      <c r="AY50" s="11">
        <f>+'Indice PondENGHO'!AY48/'Indice PondENGHO'!AY36-1</f>
        <v>0.31747683004793537</v>
      </c>
      <c r="AZ50" s="10">
        <f>+'Indice PondENGHO'!AZ48/'Indice PondENGHO'!AZ36-1</f>
        <v>0.43632232819174477</v>
      </c>
      <c r="BA50" s="3">
        <f>+'Indice PondENGHO'!BA48/'Indice PondENGHO'!BA36-1</f>
        <v>0.35962137975043951</v>
      </c>
      <c r="BB50" s="3">
        <f>+'Indice PondENGHO'!BB48/'Indice PondENGHO'!BB36-1</f>
        <v>0.59053301850157136</v>
      </c>
      <c r="BC50" s="3">
        <f>+'Indice PondENGHO'!BC48/'Indice PondENGHO'!BC36-1</f>
        <v>0.15718188585068016</v>
      </c>
      <c r="BD50" s="3">
        <f>+'Indice PondENGHO'!BD48/'Indice PondENGHO'!BD36-1</f>
        <v>0.36980610053338148</v>
      </c>
      <c r="BE50" s="3">
        <f>+'Indice PondENGHO'!BE48/'Indice PondENGHO'!BE36-1</f>
        <v>0.31145987095479244</v>
      </c>
      <c r="BF50" s="3">
        <f>+'Indice PondENGHO'!BF48/'Indice PondENGHO'!BF36-1</f>
        <v>0.35493086330567003</v>
      </c>
      <c r="BG50" s="3">
        <f>+'Indice PondENGHO'!BG48/'Indice PondENGHO'!BG36-1</f>
        <v>0.27544003066363421</v>
      </c>
      <c r="BH50" s="3">
        <f>+'Indice PondENGHO'!BH48/'Indice PondENGHO'!BH36-1</f>
        <v>0.41649471086903533</v>
      </c>
      <c r="BI50" s="3">
        <f>+'Indice PondENGHO'!BI48/'Indice PondENGHO'!BI36-1</f>
        <v>0.28759818341502652</v>
      </c>
      <c r="BJ50" s="3">
        <f>+'Indice PondENGHO'!BJ48/'Indice PondENGHO'!BJ36-1</f>
        <v>0.34305516071117381</v>
      </c>
      <c r="BK50" s="11">
        <f>+'Indice PondENGHO'!BK48/'Indice PondENGHO'!BK36-1</f>
        <v>0.32158583028193943</v>
      </c>
      <c r="BL50" s="10">
        <f>+'Indice PondENGHO'!BL48/'Indice PondENGHO'!BL36-1</f>
        <v>0.39060360277734829</v>
      </c>
      <c r="BM50" s="3">
        <f>+'Indice PondENGHO'!BM48/'Indice PondENGHO'!BM36-1</f>
        <v>0.37993654273706423</v>
      </c>
      <c r="BN50" s="3">
        <f>+'Indice PondENGHO'!BN48/'Indice PondENGHO'!BN36-1</f>
        <v>0.37670038059616084</v>
      </c>
      <c r="BO50" s="3">
        <f>+'Indice PondENGHO'!BO48/'Indice PondENGHO'!BO36-1</f>
        <v>0.37033764834260219</v>
      </c>
      <c r="BP50" s="11">
        <f>+'Indice PondENGHO'!BP48/'Indice PondENGHO'!BP36-1</f>
        <v>0.36062018853271871</v>
      </c>
      <c r="BQ50" s="10">
        <f>+'Indice PondENGHO'!BQ48/'Indice PondENGHO'!BQ36-1</f>
        <v>0.4404122151685097</v>
      </c>
      <c r="BR50" s="3">
        <f>+'Indice PondENGHO'!BR48/'Indice PondENGHO'!BR36-1</f>
        <v>0.35994543624335629</v>
      </c>
      <c r="BS50" s="3">
        <f>+'Indice PondENGHO'!BS48/'Indice PondENGHO'!BS36-1</f>
        <v>0.59212935468608285</v>
      </c>
      <c r="BT50" s="3">
        <f>+'Indice PondENGHO'!BT48/'Indice PondENGHO'!BT36-1</f>
        <v>0.15545903055552057</v>
      </c>
      <c r="BU50" s="3">
        <f>+'Indice PondENGHO'!BU48/'Indice PondENGHO'!BU36-1</f>
        <v>0.3713388370825943</v>
      </c>
      <c r="BV50" s="3">
        <f>+'Indice PondENGHO'!BV48/'Indice PondENGHO'!BV36-1</f>
        <v>0.32085769656584873</v>
      </c>
      <c r="BW50" s="3">
        <f>+'Indice PondENGHO'!BW48/'Indice PondENGHO'!BW36-1</f>
        <v>0.35700283056495929</v>
      </c>
      <c r="BX50" s="3">
        <f>+'Indice PondENGHO'!BX48/'Indice PondENGHO'!BX36-1</f>
        <v>0.2737194639413647</v>
      </c>
      <c r="BY50" s="3">
        <f>+'Indice PondENGHO'!BY48/'Indice PondENGHO'!BY36-1</f>
        <v>0.41597877313021003</v>
      </c>
      <c r="BZ50" s="3">
        <f>+'Indice PondENGHO'!BZ48/'Indice PondENGHO'!BZ36-1</f>
        <v>0.28464453463513717</v>
      </c>
      <c r="CA50" s="3">
        <f>+'Indice PondENGHO'!CA48/'Indice PondENGHO'!CA36-1</f>
        <v>0.34509947542673269</v>
      </c>
      <c r="CB50" s="11">
        <f>+'Indice PondENGHO'!CB48/'Indice PondENGHO'!CB36-1</f>
        <v>0.31866425847547775</v>
      </c>
      <c r="CC50" s="3">
        <f>+'Indice PondENGHO'!CC48/'Indice PondENGHO'!CC36-1</f>
        <v>0.37228069000354425</v>
      </c>
      <c r="CD50" s="3">
        <f>+'Indice PondENGHO'!CD48/'Indice PondENGHO'!CD36-1</f>
        <v>0.37228069000354425</v>
      </c>
      <c r="CF50" s="3">
        <f t="shared" si="2"/>
        <v>2.998341424462958E-2</v>
      </c>
    </row>
    <row r="51" spans="1:84" x14ac:dyDescent="0.3">
      <c r="A51" s="2">
        <f t="shared" si="0"/>
        <v>44136</v>
      </c>
      <c r="B51" s="1">
        <f t="shared" si="1"/>
        <v>11</v>
      </c>
      <c r="C51" s="1">
        <v>2020</v>
      </c>
      <c r="D51" s="10">
        <f>+'Indice PondENGHO'!D49/'Indice PondENGHO'!D37-1</f>
        <v>0.41354072485578386</v>
      </c>
      <c r="E51" s="3">
        <f>+'Indice PondENGHO'!E49/'Indice PondENGHO'!E37-1</f>
        <v>0.32761684323683204</v>
      </c>
      <c r="F51" s="3">
        <f>+'Indice PondENGHO'!F49/'Indice PondENGHO'!F37-1</f>
        <v>0.5826852431220011</v>
      </c>
      <c r="G51" s="3">
        <f>+'Indice PondENGHO'!G49/'Indice PondENGHO'!G37-1</f>
        <v>0.16268418111194127</v>
      </c>
      <c r="H51" s="3">
        <f>+'Indice PondENGHO'!H49/'Indice PondENGHO'!H37-1</f>
        <v>0.42582013169349398</v>
      </c>
      <c r="I51" s="3">
        <f>+'Indice PondENGHO'!I49/'Indice PondENGHO'!I37-1</f>
        <v>0.30364712771883151</v>
      </c>
      <c r="J51" s="3">
        <f>+'Indice PondENGHO'!J49/'Indice PondENGHO'!J37-1</f>
        <v>0.34223126303674523</v>
      </c>
      <c r="K51" s="3">
        <f>+'Indice PondENGHO'!K49/'Indice PondENGHO'!K37-1</f>
        <v>0.18040136134256546</v>
      </c>
      <c r="L51" s="3">
        <f>+'Indice PondENGHO'!L49/'Indice PondENGHO'!L37-1</f>
        <v>0.43849301372149818</v>
      </c>
      <c r="M51" s="3">
        <f>+'Indice PondENGHO'!M49/'Indice PondENGHO'!M37-1</f>
        <v>0.23314794184998622</v>
      </c>
      <c r="N51" s="3">
        <f>+'Indice PondENGHO'!N49/'Indice PondENGHO'!N37-1</f>
        <v>0.34614612237257081</v>
      </c>
      <c r="O51" s="11">
        <f>+'Indice PondENGHO'!O49/'Indice PondENGHO'!O37-1</f>
        <v>0.28327729346435926</v>
      </c>
      <c r="P51" s="10">
        <f>+'Indice PondENGHO'!P49/'Indice PondENGHO'!P37-1</f>
        <v>0.4087124830264226</v>
      </c>
      <c r="Q51" s="3">
        <f>+'Indice PondENGHO'!Q49/'Indice PondENGHO'!Q37-1</f>
        <v>0.32683630453364954</v>
      </c>
      <c r="R51" s="3">
        <f>+'Indice PondENGHO'!R49/'Indice PondENGHO'!R37-1</f>
        <v>0.583844304467664</v>
      </c>
      <c r="S51" s="3">
        <f>+'Indice PondENGHO'!S49/'Indice PondENGHO'!S37-1</f>
        <v>0.16457620895135117</v>
      </c>
      <c r="T51" s="3">
        <f>+'Indice PondENGHO'!T49/'Indice PondENGHO'!T37-1</f>
        <v>0.42155922744906071</v>
      </c>
      <c r="U51" s="3">
        <f>+'Indice PondENGHO'!U49/'Indice PondENGHO'!U37-1</f>
        <v>0.29727294457500464</v>
      </c>
      <c r="V51" s="3">
        <f>+'Indice PondENGHO'!V49/'Indice PondENGHO'!V37-1</f>
        <v>0.3428551192747058</v>
      </c>
      <c r="W51" s="3">
        <f>+'Indice PondENGHO'!W49/'Indice PondENGHO'!W37-1</f>
        <v>0.18003779318370827</v>
      </c>
      <c r="X51" s="3">
        <f>+'Indice PondENGHO'!X49/'Indice PondENGHO'!X37-1</f>
        <v>0.43673005567188938</v>
      </c>
      <c r="Y51" s="3">
        <f>+'Indice PondENGHO'!Y49/'Indice PondENGHO'!Y37-1</f>
        <v>0.22918809985756328</v>
      </c>
      <c r="Z51" s="3">
        <f>+'Indice PondENGHO'!Z49/'Indice PondENGHO'!Z37-1</f>
        <v>0.34668710180581286</v>
      </c>
      <c r="AA51" s="11">
        <f>+'Indice PondENGHO'!AA49/'Indice PondENGHO'!AA37-1</f>
        <v>0.28685220877341755</v>
      </c>
      <c r="AB51" s="10">
        <f>+'Indice PondENGHO'!AB49/'Indice PondENGHO'!AB37-1</f>
        <v>0.4059119813359291</v>
      </c>
      <c r="AC51" s="3">
        <f>+'Indice PondENGHO'!AC49/'Indice PondENGHO'!AC37-1</f>
        <v>0.32680787521610055</v>
      </c>
      <c r="AD51" s="3">
        <f>+'Indice PondENGHO'!AD49/'Indice PondENGHO'!AD37-1</f>
        <v>0.58543717677554308</v>
      </c>
      <c r="AE51" s="3">
        <f>+'Indice PondENGHO'!AE49/'Indice PondENGHO'!AE37-1</f>
        <v>0.16695359959503842</v>
      </c>
      <c r="AF51" s="3">
        <f>+'Indice PondENGHO'!AF49/'Indice PondENGHO'!AF37-1</f>
        <v>0.41573018297629249</v>
      </c>
      <c r="AG51" s="3">
        <f>+'Indice PondENGHO'!AG49/'Indice PondENGHO'!AG37-1</f>
        <v>0.29662736472910267</v>
      </c>
      <c r="AH51" s="3">
        <f>+'Indice PondENGHO'!AH49/'Indice PondENGHO'!AH37-1</f>
        <v>0.34425886685526685</v>
      </c>
      <c r="AI51" s="3">
        <f>+'Indice PondENGHO'!AI49/'Indice PondENGHO'!AI37-1</f>
        <v>0.17955581945299737</v>
      </c>
      <c r="AJ51" s="3">
        <f>+'Indice PondENGHO'!AJ49/'Indice PondENGHO'!AJ37-1</f>
        <v>0.43623952095237106</v>
      </c>
      <c r="AK51" s="3">
        <f>+'Indice PondENGHO'!AK49/'Indice PondENGHO'!AK37-1</f>
        <v>0.22854706824579374</v>
      </c>
      <c r="AL51" s="3">
        <f>+'Indice PondENGHO'!AL49/'Indice PondENGHO'!AL37-1</f>
        <v>0.34686412083041529</v>
      </c>
      <c r="AM51" s="11">
        <f>+'Indice PondENGHO'!AM49/'Indice PondENGHO'!AM37-1</f>
        <v>0.28813827107498136</v>
      </c>
      <c r="AN51" s="10">
        <f>+'Indice PondENGHO'!AN49/'Indice PondENGHO'!AN37-1</f>
        <v>0.40335108304275002</v>
      </c>
      <c r="AO51" s="3">
        <f>+'Indice PondENGHO'!AO49/'Indice PondENGHO'!AO37-1</f>
        <v>0.32636359680088245</v>
      </c>
      <c r="AP51" s="3">
        <f>+'Indice PondENGHO'!AP49/'Indice PondENGHO'!AP37-1</f>
        <v>0.58124405278435409</v>
      </c>
      <c r="AQ51" s="3">
        <f>+'Indice PondENGHO'!AQ49/'Indice PondENGHO'!AQ37-1</f>
        <v>0.16770036120951826</v>
      </c>
      <c r="AR51" s="3">
        <f>+'Indice PondENGHO'!AR49/'Indice PondENGHO'!AR37-1</f>
        <v>0.41485668986414481</v>
      </c>
      <c r="AS51" s="3">
        <f>+'Indice PondENGHO'!AS49/'Indice PondENGHO'!AS37-1</f>
        <v>0.28726462068159275</v>
      </c>
      <c r="AT51" s="3">
        <f>+'Indice PondENGHO'!AT49/'Indice PondENGHO'!AT37-1</f>
        <v>0.34435058138561536</v>
      </c>
      <c r="AU51" s="3">
        <f>+'Indice PondENGHO'!AU49/'Indice PondENGHO'!AU37-1</f>
        <v>0.17880814493605612</v>
      </c>
      <c r="AV51" s="3">
        <f>+'Indice PondENGHO'!AV49/'Indice PondENGHO'!AV37-1</f>
        <v>0.43749876560197065</v>
      </c>
      <c r="AW51" s="3">
        <f>+'Indice PondENGHO'!AW49/'Indice PondENGHO'!AW37-1</f>
        <v>0.22540324189997496</v>
      </c>
      <c r="AX51" s="3">
        <f>+'Indice PondENGHO'!AX49/'Indice PondENGHO'!AX37-1</f>
        <v>0.34417575286697466</v>
      </c>
      <c r="AY51" s="11">
        <f>+'Indice PondENGHO'!AY49/'Indice PondENGHO'!AY37-1</f>
        <v>0.28949497337807339</v>
      </c>
      <c r="AZ51" s="10">
        <f>+'Indice PondENGHO'!AZ49/'Indice PondENGHO'!AZ37-1</f>
        <v>0.39911493109456253</v>
      </c>
      <c r="BA51" s="3">
        <f>+'Indice PondENGHO'!BA49/'Indice PondENGHO'!BA37-1</f>
        <v>0.32590569754206689</v>
      </c>
      <c r="BB51" s="3">
        <f>+'Indice PondENGHO'!BB49/'Indice PondENGHO'!BB37-1</f>
        <v>0.57842140761141891</v>
      </c>
      <c r="BC51" s="3">
        <f>+'Indice PondENGHO'!BC49/'Indice PondENGHO'!BC37-1</f>
        <v>0.16738805863907746</v>
      </c>
      <c r="BD51" s="3">
        <f>+'Indice PondENGHO'!BD49/'Indice PondENGHO'!BD37-1</f>
        <v>0.41570986427000278</v>
      </c>
      <c r="BE51" s="3">
        <f>+'Indice PondENGHO'!BE49/'Indice PondENGHO'!BE37-1</f>
        <v>0.278977683592875</v>
      </c>
      <c r="BF51" s="3">
        <f>+'Indice PondENGHO'!BF49/'Indice PondENGHO'!BF37-1</f>
        <v>0.34353280770051509</v>
      </c>
      <c r="BG51" s="3">
        <f>+'Indice PondENGHO'!BG49/'Indice PondENGHO'!BG37-1</f>
        <v>0.17843264494280509</v>
      </c>
      <c r="BH51" s="3">
        <f>+'Indice PondENGHO'!BH49/'Indice PondENGHO'!BH37-1</f>
        <v>0.4394818355501029</v>
      </c>
      <c r="BI51" s="3">
        <f>+'Indice PondENGHO'!BI49/'Indice PondENGHO'!BI37-1</f>
        <v>0.22254580485025621</v>
      </c>
      <c r="BJ51" s="3">
        <f>+'Indice PondENGHO'!BJ49/'Indice PondENGHO'!BJ37-1</f>
        <v>0.34300273087756983</v>
      </c>
      <c r="BK51" s="11">
        <f>+'Indice PondENGHO'!BK49/'Indice PondENGHO'!BK37-1</f>
        <v>0.29734059532182355</v>
      </c>
      <c r="BL51" s="10">
        <f>+'Indice PondENGHO'!BL49/'Indice PondENGHO'!BL37-1</f>
        <v>0.37393471832884062</v>
      </c>
      <c r="BM51" s="3">
        <f>+'Indice PondENGHO'!BM49/'Indice PondENGHO'!BM37-1</f>
        <v>0.36346072666337648</v>
      </c>
      <c r="BN51" s="3">
        <f>+'Indice PondENGHO'!BN49/'Indice PondENGHO'!BN37-1</f>
        <v>0.3599027220439146</v>
      </c>
      <c r="BO51" s="3">
        <f>+'Indice PondENGHO'!BO49/'Indice PondENGHO'!BO37-1</f>
        <v>0.35522999875242833</v>
      </c>
      <c r="BP51" s="11">
        <f>+'Indice PondENGHO'!BP49/'Indice PondENGHO'!BP37-1</f>
        <v>0.34818069771539562</v>
      </c>
      <c r="BQ51" s="10">
        <f>+'Indice PondENGHO'!BQ49/'Indice PondENGHO'!BQ37-1</f>
        <v>0.40573624594129631</v>
      </c>
      <c r="BR51" s="3">
        <f>+'Indice PondENGHO'!BR49/'Indice PondENGHO'!BR37-1</f>
        <v>0.3265557223725335</v>
      </c>
      <c r="BS51" s="3">
        <f>+'Indice PondENGHO'!BS49/'Indice PondENGHO'!BS37-1</f>
        <v>0.58183981242224525</v>
      </c>
      <c r="BT51" s="3">
        <f>+'Indice PondENGHO'!BT49/'Indice PondENGHO'!BT37-1</f>
        <v>0.1663743666861095</v>
      </c>
      <c r="BU51" s="3">
        <f>+'Indice PondENGHO'!BU49/'Indice PondENGHO'!BU37-1</f>
        <v>0.41716201117318441</v>
      </c>
      <c r="BV51" s="3">
        <f>+'Indice PondENGHO'!BV49/'Indice PondENGHO'!BV37-1</f>
        <v>0.28791944420235782</v>
      </c>
      <c r="BW51" s="3">
        <f>+'Indice PondENGHO'!BW49/'Indice PondENGHO'!BW37-1</f>
        <v>0.34364648234762352</v>
      </c>
      <c r="BX51" s="3">
        <f>+'Indice PondENGHO'!BX49/'Indice PondENGHO'!BX37-1</f>
        <v>0.17923782894349305</v>
      </c>
      <c r="BY51" s="3">
        <f>+'Indice PondENGHO'!BY49/'Indice PondENGHO'!BY37-1</f>
        <v>0.43802342514488912</v>
      </c>
      <c r="BZ51" s="3">
        <f>+'Indice PondENGHO'!BZ49/'Indice PondENGHO'!BZ37-1</f>
        <v>0.22578389088236506</v>
      </c>
      <c r="CA51" s="3">
        <f>+'Indice PondENGHO'!CA49/'Indice PondENGHO'!CA37-1</f>
        <v>0.34460196973286039</v>
      </c>
      <c r="CB51" s="11">
        <f>+'Indice PondENGHO'!CB49/'Indice PondENGHO'!CB37-1</f>
        <v>0.29117488941162328</v>
      </c>
      <c r="CC51" s="3">
        <f>+'Indice PondENGHO'!CC49/'Indice PondENGHO'!CC37-1</f>
        <v>0.3573409475854028</v>
      </c>
      <c r="CD51" s="3">
        <f>+'Indice PondENGHO'!CD49/'Indice PondENGHO'!CD37-1</f>
        <v>0.3573409475854028</v>
      </c>
      <c r="CF51" s="3">
        <f t="shared" si="2"/>
        <v>2.5754020613445006E-2</v>
      </c>
    </row>
    <row r="52" spans="1:84" x14ac:dyDescent="0.3">
      <c r="A52" s="2">
        <f t="shared" si="0"/>
        <v>44166</v>
      </c>
      <c r="B52" s="1">
        <f t="shared" si="1"/>
        <v>12</v>
      </c>
      <c r="C52" s="1">
        <v>2020</v>
      </c>
      <c r="D52" s="10">
        <f>+'Indice PondENGHO'!D50/'Indice PondENGHO'!D38-1</f>
        <v>0.44030571510481575</v>
      </c>
      <c r="E52" s="3">
        <f>+'Indice PondENGHO'!E50/'Indice PondENGHO'!E38-1</f>
        <v>0.33415145165350313</v>
      </c>
      <c r="F52" s="3">
        <f>+'Indice PondENGHO'!F50/'Indice PondENGHO'!F38-1</f>
        <v>0.59982924311638763</v>
      </c>
      <c r="G52" s="3">
        <f>+'Indice PondENGHO'!G50/'Indice PondENGHO'!G38-1</f>
        <v>0.16918907924226345</v>
      </c>
      <c r="H52" s="3">
        <f>+'Indice PondENGHO'!H50/'Indice PondENGHO'!H38-1</f>
        <v>0.38519828739038853</v>
      </c>
      <c r="I52" s="3">
        <f>+'Indice PondENGHO'!I50/'Indice PondENGHO'!I38-1</f>
        <v>0.30118747252537581</v>
      </c>
      <c r="J52" s="3">
        <f>+'Indice PondENGHO'!J50/'Indice PondENGHO'!J38-1</f>
        <v>0.33727127551627945</v>
      </c>
      <c r="K52" s="3">
        <f>+'Indice PondENGHO'!K50/'Indice PondENGHO'!K38-1</f>
        <v>7.9450425477828102E-2</v>
      </c>
      <c r="L52" s="3">
        <f>+'Indice PondENGHO'!L50/'Indice PondENGHO'!L38-1</f>
        <v>0.47425046968351481</v>
      </c>
      <c r="M52" s="3">
        <f>+'Indice PondENGHO'!M50/'Indice PondENGHO'!M38-1</f>
        <v>0.21117327992898116</v>
      </c>
      <c r="N52" s="3">
        <f>+'Indice PondENGHO'!N50/'Indice PondENGHO'!N38-1</f>
        <v>0.36406795118709767</v>
      </c>
      <c r="O52" s="11">
        <f>+'Indice PondENGHO'!O50/'Indice PondENGHO'!O38-1</f>
        <v>0.26115234167667234</v>
      </c>
      <c r="P52" s="10">
        <f>+'Indice PondENGHO'!P50/'Indice PondENGHO'!P38-1</f>
        <v>0.43058889083732299</v>
      </c>
      <c r="Q52" s="3">
        <f>+'Indice PondENGHO'!Q50/'Indice PondENGHO'!Q38-1</f>
        <v>0.33105804102301573</v>
      </c>
      <c r="R52" s="3">
        <f>+'Indice PondENGHO'!R50/'Indice PondENGHO'!R38-1</f>
        <v>0.6007469868710984</v>
      </c>
      <c r="S52" s="3">
        <f>+'Indice PondENGHO'!S50/'Indice PondENGHO'!S38-1</f>
        <v>0.17289105432145968</v>
      </c>
      <c r="T52" s="3">
        <f>+'Indice PondENGHO'!T50/'Indice PondENGHO'!T38-1</f>
        <v>0.3810188399634149</v>
      </c>
      <c r="U52" s="3">
        <f>+'Indice PondENGHO'!U50/'Indice PondENGHO'!U38-1</f>
        <v>0.29411379018009565</v>
      </c>
      <c r="V52" s="3">
        <f>+'Indice PondENGHO'!V50/'Indice PondENGHO'!V38-1</f>
        <v>0.33951587737609046</v>
      </c>
      <c r="W52" s="3">
        <f>+'Indice PondENGHO'!W50/'Indice PondENGHO'!W38-1</f>
        <v>7.7661101965008639E-2</v>
      </c>
      <c r="X52" s="3">
        <f>+'Indice PondENGHO'!X50/'Indice PondENGHO'!X38-1</f>
        <v>0.47568137582822545</v>
      </c>
      <c r="Y52" s="3">
        <f>+'Indice PondENGHO'!Y50/'Indice PondENGHO'!Y38-1</f>
        <v>0.20182625792435749</v>
      </c>
      <c r="Z52" s="3">
        <f>+'Indice PondENGHO'!Z50/'Indice PondENGHO'!Z38-1</f>
        <v>0.3651233016993074</v>
      </c>
      <c r="AA52" s="11">
        <f>+'Indice PondENGHO'!AA50/'Indice PondENGHO'!AA38-1</f>
        <v>0.26432672699644244</v>
      </c>
      <c r="AB52" s="10">
        <f>+'Indice PondENGHO'!AB50/'Indice PondENGHO'!AB38-1</f>
        <v>0.42452115371611931</v>
      </c>
      <c r="AC52" s="3">
        <f>+'Indice PondENGHO'!AC50/'Indice PondENGHO'!AC38-1</f>
        <v>0.33148750242612346</v>
      </c>
      <c r="AD52" s="3">
        <f>+'Indice PondENGHO'!AD50/'Indice PondENGHO'!AD38-1</f>
        <v>0.60186941174033226</v>
      </c>
      <c r="AE52" s="3">
        <f>+'Indice PondENGHO'!AE50/'Indice PondENGHO'!AE38-1</f>
        <v>0.1761651950347527</v>
      </c>
      <c r="AF52" s="3">
        <f>+'Indice PondENGHO'!AF50/'Indice PondENGHO'!AF38-1</f>
        <v>0.37619598607868499</v>
      </c>
      <c r="AG52" s="3">
        <f>+'Indice PondENGHO'!AG50/'Indice PondENGHO'!AG38-1</f>
        <v>0.29333511257630285</v>
      </c>
      <c r="AH52" s="3">
        <f>+'Indice PondENGHO'!AH50/'Indice PondENGHO'!AH38-1</f>
        <v>0.34179633716120206</v>
      </c>
      <c r="AI52" s="3">
        <f>+'Indice PondENGHO'!AI50/'Indice PondENGHO'!AI38-1</f>
        <v>7.6493588994749562E-2</v>
      </c>
      <c r="AJ52" s="3">
        <f>+'Indice PondENGHO'!AJ50/'Indice PondENGHO'!AJ38-1</f>
        <v>0.47751941562228595</v>
      </c>
      <c r="AK52" s="3">
        <f>+'Indice PondENGHO'!AK50/'Indice PondENGHO'!AK38-1</f>
        <v>0.20012234417539676</v>
      </c>
      <c r="AL52" s="3">
        <f>+'Indice PondENGHO'!AL50/'Indice PondENGHO'!AL38-1</f>
        <v>0.36403320858132382</v>
      </c>
      <c r="AM52" s="11">
        <f>+'Indice PondENGHO'!AM50/'Indice PondENGHO'!AM38-1</f>
        <v>0.26543968287004405</v>
      </c>
      <c r="AN52" s="10">
        <f>+'Indice PondENGHO'!AN50/'Indice PondENGHO'!AN38-1</f>
        <v>0.41934120528160523</v>
      </c>
      <c r="AO52" s="3">
        <f>+'Indice PondENGHO'!AO50/'Indice PondENGHO'!AO38-1</f>
        <v>0.33073416294664293</v>
      </c>
      <c r="AP52" s="3">
        <f>+'Indice PondENGHO'!AP50/'Indice PondENGHO'!AP38-1</f>
        <v>0.59759316726410394</v>
      </c>
      <c r="AQ52" s="3">
        <f>+'Indice PondENGHO'!AQ50/'Indice PondENGHO'!AQ38-1</f>
        <v>0.17751644880519568</v>
      </c>
      <c r="AR52" s="3">
        <f>+'Indice PondENGHO'!AR50/'Indice PondENGHO'!AR38-1</f>
        <v>0.37554299237027045</v>
      </c>
      <c r="AS52" s="3">
        <f>+'Indice PondENGHO'!AS50/'Indice PondENGHO'!AS38-1</f>
        <v>0.28269781531517157</v>
      </c>
      <c r="AT52" s="3">
        <f>+'Indice PondENGHO'!AT50/'Indice PondENGHO'!AT38-1</f>
        <v>0.34278560340042086</v>
      </c>
      <c r="AU52" s="3">
        <f>+'Indice PondENGHO'!AU50/'Indice PondENGHO'!AU38-1</f>
        <v>7.6322159245408194E-2</v>
      </c>
      <c r="AV52" s="3">
        <f>+'Indice PondENGHO'!AV50/'Indice PondENGHO'!AV38-1</f>
        <v>0.47765228880312871</v>
      </c>
      <c r="AW52" s="3">
        <f>+'Indice PondENGHO'!AW50/'Indice PondENGHO'!AW38-1</f>
        <v>0.19756415008816508</v>
      </c>
      <c r="AX52" s="3">
        <f>+'Indice PondENGHO'!AX50/'Indice PondENGHO'!AX38-1</f>
        <v>0.36155674350073608</v>
      </c>
      <c r="AY52" s="11">
        <f>+'Indice PondENGHO'!AY50/'Indice PondENGHO'!AY38-1</f>
        <v>0.26638695580264793</v>
      </c>
      <c r="AZ52" s="10">
        <f>+'Indice PondENGHO'!AZ50/'Indice PondENGHO'!AZ38-1</f>
        <v>0.4107141366831577</v>
      </c>
      <c r="BA52" s="3">
        <f>+'Indice PondENGHO'!BA50/'Indice PondENGHO'!BA38-1</f>
        <v>0.32881224677900067</v>
      </c>
      <c r="BB52" s="3">
        <f>+'Indice PondENGHO'!BB50/'Indice PondENGHO'!BB38-1</f>
        <v>0.59474041105147579</v>
      </c>
      <c r="BC52" s="3">
        <f>+'Indice PondENGHO'!BC50/'Indice PondENGHO'!BC38-1</f>
        <v>0.17851330274357657</v>
      </c>
      <c r="BD52" s="3">
        <f>+'Indice PondENGHO'!BD50/'Indice PondENGHO'!BD38-1</f>
        <v>0.37547998060552223</v>
      </c>
      <c r="BE52" s="3">
        <f>+'Indice PondENGHO'!BE50/'Indice PondENGHO'!BE38-1</f>
        <v>0.2734948264521222</v>
      </c>
      <c r="BF52" s="3">
        <f>+'Indice PondENGHO'!BF50/'Indice PondENGHO'!BF38-1</f>
        <v>0.34260035735086891</v>
      </c>
      <c r="BG52" s="3">
        <f>+'Indice PondENGHO'!BG50/'Indice PondENGHO'!BG38-1</f>
        <v>7.5119568552127314E-2</v>
      </c>
      <c r="BH52" s="3">
        <f>+'Indice PondENGHO'!BH50/'Indice PondENGHO'!BH38-1</f>
        <v>0.47905228314847936</v>
      </c>
      <c r="BI52" s="3">
        <f>+'Indice PondENGHO'!BI50/'Indice PondENGHO'!BI38-1</f>
        <v>0.18948549974357243</v>
      </c>
      <c r="BJ52" s="3">
        <f>+'Indice PondENGHO'!BJ50/'Indice PondENGHO'!BJ38-1</f>
        <v>0.36032627437715781</v>
      </c>
      <c r="BK52" s="11">
        <f>+'Indice PondENGHO'!BK50/'Indice PondENGHO'!BK38-1</f>
        <v>0.27266046111033937</v>
      </c>
      <c r="BL52" s="10">
        <f>+'Indice PondENGHO'!BL50/'Indice PondENGHO'!BL38-1</f>
        <v>0.38323403847883175</v>
      </c>
      <c r="BM52" s="3">
        <f>+'Indice PondENGHO'!BM50/'Indice PondENGHO'!BM38-1</f>
        <v>0.36864002486382685</v>
      </c>
      <c r="BN52" s="3">
        <f>+'Indice PondENGHO'!BN50/'Indice PondENGHO'!BN38-1</f>
        <v>0.36345404552927651</v>
      </c>
      <c r="BO52" s="3">
        <f>+'Indice PondENGHO'!BO50/'Indice PondENGHO'!BO38-1</f>
        <v>0.35724285156426938</v>
      </c>
      <c r="BP52" s="11">
        <f>+'Indice PondENGHO'!BP50/'Indice PondENGHO'!BP38-1</f>
        <v>0.34810114403393833</v>
      </c>
      <c r="BQ52" s="10">
        <f>+'Indice PondENGHO'!BQ50/'Indice PondENGHO'!BQ38-1</f>
        <v>0.42429592969125274</v>
      </c>
      <c r="BR52" s="3">
        <f>+'Indice PondENGHO'!BR50/'Indice PondENGHO'!BR38-1</f>
        <v>0.3307922315693923</v>
      </c>
      <c r="BS52" s="3">
        <f>+'Indice PondENGHO'!BS50/'Indice PondENGHO'!BS38-1</f>
        <v>0.59839704028238438</v>
      </c>
      <c r="BT52" s="3">
        <f>+'Indice PondENGHO'!BT50/'Indice PondENGHO'!BT38-1</f>
        <v>0.17588077728008655</v>
      </c>
      <c r="BU52" s="3">
        <f>+'Indice PondENGHO'!BU50/'Indice PondENGHO'!BU38-1</f>
        <v>0.37716237360210791</v>
      </c>
      <c r="BV52" s="3">
        <f>+'Indice PondENGHO'!BV50/'Indice PondENGHO'!BV38-1</f>
        <v>0.2835058835258224</v>
      </c>
      <c r="BW52" s="3">
        <f>+'Indice PondENGHO'!BW50/'Indice PondENGHO'!BW38-1</f>
        <v>0.34161268136550871</v>
      </c>
      <c r="BX52" s="3">
        <f>+'Indice PondENGHO'!BX50/'Indice PondENGHO'!BX38-1</f>
        <v>7.6595344906210228E-2</v>
      </c>
      <c r="BY52" s="3">
        <f>+'Indice PondENGHO'!BY50/'Indice PondENGHO'!BY38-1</f>
        <v>0.47751172437147482</v>
      </c>
      <c r="BZ52" s="3">
        <f>+'Indice PondENGHO'!BZ50/'Indice PondENGHO'!BZ38-1</f>
        <v>0.19617055793091653</v>
      </c>
      <c r="CA52" s="3">
        <f>+'Indice PondENGHO'!CA50/'Indice PondENGHO'!CA38-1</f>
        <v>0.36209987300130275</v>
      </c>
      <c r="CB52" s="11">
        <f>+'Indice PondENGHO'!CB50/'Indice PondENGHO'!CB38-1</f>
        <v>0.26773506759056986</v>
      </c>
      <c r="CC52" s="3">
        <f>+'Indice PondENGHO'!CC50/'Indice PondENGHO'!CC38-1</f>
        <v>0.36031926460094388</v>
      </c>
      <c r="CD52" s="3">
        <f>+'Indice PondENGHO'!CD50/'Indice PondENGHO'!CD38-1</f>
        <v>0.36031926460094388</v>
      </c>
      <c r="CF52" s="3">
        <f t="shared" si="2"/>
        <v>3.5132894444893426E-2</v>
      </c>
    </row>
    <row r="53" spans="1:84" x14ac:dyDescent="0.3">
      <c r="A53" s="2">
        <f t="shared" si="0"/>
        <v>44197</v>
      </c>
      <c r="B53" s="1">
        <f t="shared" si="1"/>
        <v>1</v>
      </c>
      <c r="C53" s="1">
        <v>2021</v>
      </c>
      <c r="D53" s="10">
        <f>+'Indice PondENGHO'!D51/'Indice PondENGHO'!D39-1</f>
        <v>0.44347427709883425</v>
      </c>
      <c r="E53" s="3">
        <f>+'Indice PondENGHO'!E51/'Indice PondENGHO'!E39-1</f>
        <v>0.33758477542604903</v>
      </c>
      <c r="F53" s="3">
        <f>+'Indice PondENGHO'!F51/'Indice PondENGHO'!F39-1</f>
        <v>0.61059254022735465</v>
      </c>
      <c r="G53" s="3">
        <f>+'Indice PondENGHO'!G51/'Indice PondENGHO'!G39-1</f>
        <v>0.17949624274736053</v>
      </c>
      <c r="H53" s="3">
        <f>+'Indice PondENGHO'!H51/'Indice PondENGHO'!H39-1</f>
        <v>0.4430975890051001</v>
      </c>
      <c r="I53" s="3">
        <f>+'Indice PondENGHO'!I51/'Indice PondENGHO'!I39-1</f>
        <v>0.37353405764987069</v>
      </c>
      <c r="J53" s="3">
        <f>+'Indice PondENGHO'!J51/'Indice PondENGHO'!J39-1</f>
        <v>0.38344921067661009</v>
      </c>
      <c r="K53" s="3">
        <f>+'Indice PondENGHO'!K51/'Indice PondENGHO'!K39-1</f>
        <v>0.23782781664063224</v>
      </c>
      <c r="L53" s="3">
        <f>+'Indice PondENGHO'!L51/'Indice PondENGHO'!L39-1</f>
        <v>0.47615598691621241</v>
      </c>
      <c r="M53" s="3">
        <f>+'Indice PondENGHO'!M51/'Indice PondENGHO'!M39-1</f>
        <v>0.21338306558872167</v>
      </c>
      <c r="N53" s="3">
        <f>+'Indice PondENGHO'!N51/'Indice PondENGHO'!N39-1</f>
        <v>0.38197756376193559</v>
      </c>
      <c r="O53" s="11">
        <f>+'Indice PondENGHO'!O51/'Indice PondENGHO'!O39-1</f>
        <v>0.24875357000682152</v>
      </c>
      <c r="P53" s="10">
        <f>+'Indice PondENGHO'!P51/'Indice PondENGHO'!P39-1</f>
        <v>0.43348738956624233</v>
      </c>
      <c r="Q53" s="3">
        <f>+'Indice PondENGHO'!Q51/'Indice PondENGHO'!Q39-1</f>
        <v>0.33334057651289761</v>
      </c>
      <c r="R53" s="3">
        <f>+'Indice PondENGHO'!R51/'Indice PondENGHO'!R39-1</f>
        <v>0.60957950109081738</v>
      </c>
      <c r="S53" s="3">
        <f>+'Indice PondENGHO'!S51/'Indice PondENGHO'!S39-1</f>
        <v>0.18076783621213055</v>
      </c>
      <c r="T53" s="3">
        <f>+'Indice PondENGHO'!T51/'Indice PondENGHO'!T39-1</f>
        <v>0.44005903433023175</v>
      </c>
      <c r="U53" s="3">
        <f>+'Indice PondENGHO'!U51/'Indice PondENGHO'!U39-1</f>
        <v>0.36590710705207963</v>
      </c>
      <c r="V53" s="3">
        <f>+'Indice PondENGHO'!V51/'Indice PondENGHO'!V39-1</f>
        <v>0.38346958980128409</v>
      </c>
      <c r="W53" s="3">
        <f>+'Indice PondENGHO'!W51/'Indice PondENGHO'!W39-1</f>
        <v>0.23767715582207538</v>
      </c>
      <c r="X53" s="3">
        <f>+'Indice PondENGHO'!X51/'Indice PondENGHO'!X39-1</f>
        <v>0.47546530908432127</v>
      </c>
      <c r="Y53" s="3">
        <f>+'Indice PondENGHO'!Y51/'Indice PondENGHO'!Y39-1</f>
        <v>0.20132742071807086</v>
      </c>
      <c r="Z53" s="3">
        <f>+'Indice PondENGHO'!Z51/'Indice PondENGHO'!Z39-1</f>
        <v>0.38347856311442241</v>
      </c>
      <c r="AA53" s="11">
        <f>+'Indice PondENGHO'!AA51/'Indice PondENGHO'!AA39-1</f>
        <v>0.25152507523250578</v>
      </c>
      <c r="AB53" s="10">
        <f>+'Indice PondENGHO'!AB51/'Indice PondENGHO'!AB39-1</f>
        <v>0.42740946535412028</v>
      </c>
      <c r="AC53" s="3">
        <f>+'Indice PondENGHO'!AC51/'Indice PondENGHO'!AC39-1</f>
        <v>0.33456518342720742</v>
      </c>
      <c r="AD53" s="3">
        <f>+'Indice PondENGHO'!AD51/'Indice PondENGHO'!AD39-1</f>
        <v>0.61003062770912297</v>
      </c>
      <c r="AE53" s="3">
        <f>+'Indice PondENGHO'!AE51/'Indice PondENGHO'!AE39-1</f>
        <v>0.18264696720387263</v>
      </c>
      <c r="AF53" s="3">
        <f>+'Indice PondENGHO'!AF51/'Indice PondENGHO'!AF39-1</f>
        <v>0.43548174569744047</v>
      </c>
      <c r="AG53" s="3">
        <f>+'Indice PondENGHO'!AG51/'Indice PondENGHO'!AG39-1</f>
        <v>0.36421228531224203</v>
      </c>
      <c r="AH53" s="3">
        <f>+'Indice PondENGHO'!AH51/'Indice PondENGHO'!AH39-1</f>
        <v>0.38535064689550169</v>
      </c>
      <c r="AI53" s="3">
        <f>+'Indice PondENGHO'!AI51/'Indice PondENGHO'!AI39-1</f>
        <v>0.23713084834859055</v>
      </c>
      <c r="AJ53" s="3">
        <f>+'Indice PondENGHO'!AJ51/'Indice PondENGHO'!AJ39-1</f>
        <v>0.47641812600670397</v>
      </c>
      <c r="AK53" s="3">
        <f>+'Indice PondENGHO'!AK51/'Indice PondENGHO'!AK39-1</f>
        <v>0.19946205695082453</v>
      </c>
      <c r="AL53" s="3">
        <f>+'Indice PondENGHO'!AL51/'Indice PondENGHO'!AL39-1</f>
        <v>0.38158754424779517</v>
      </c>
      <c r="AM53" s="11">
        <f>+'Indice PondENGHO'!AM51/'Indice PondENGHO'!AM39-1</f>
        <v>0.25252391165339971</v>
      </c>
      <c r="AN53" s="10">
        <f>+'Indice PondENGHO'!AN51/'Indice PondENGHO'!AN39-1</f>
        <v>0.42158950302035381</v>
      </c>
      <c r="AO53" s="3">
        <f>+'Indice PondENGHO'!AO51/'Indice PondENGHO'!AO39-1</f>
        <v>0.33311666107185745</v>
      </c>
      <c r="AP53" s="3">
        <f>+'Indice PondENGHO'!AP51/'Indice PondENGHO'!AP39-1</f>
        <v>0.60317233181191199</v>
      </c>
      <c r="AQ53" s="3">
        <f>+'Indice PondENGHO'!AQ51/'Indice PondENGHO'!AQ39-1</f>
        <v>0.18243935304929915</v>
      </c>
      <c r="AR53" s="3">
        <f>+'Indice PondENGHO'!AR51/'Indice PondENGHO'!AR39-1</f>
        <v>0.43490198828581073</v>
      </c>
      <c r="AS53" s="3">
        <f>+'Indice PondENGHO'!AS51/'Indice PondENGHO'!AS39-1</f>
        <v>0.35313772810857391</v>
      </c>
      <c r="AT53" s="3">
        <f>+'Indice PondENGHO'!AT51/'Indice PondENGHO'!AT39-1</f>
        <v>0.38445966762681705</v>
      </c>
      <c r="AU53" s="3">
        <f>+'Indice PondENGHO'!AU51/'Indice PondENGHO'!AU39-1</f>
        <v>0.23715584785278887</v>
      </c>
      <c r="AV53" s="3">
        <f>+'Indice PondENGHO'!AV51/'Indice PondENGHO'!AV39-1</f>
        <v>0.4749751472007695</v>
      </c>
      <c r="AW53" s="3">
        <f>+'Indice PondENGHO'!AW51/'Indice PondENGHO'!AW39-1</f>
        <v>0.19696813296422522</v>
      </c>
      <c r="AX53" s="3">
        <f>+'Indice PondENGHO'!AX51/'Indice PondENGHO'!AX39-1</f>
        <v>0.37846688864684164</v>
      </c>
      <c r="AY53" s="11">
        <f>+'Indice PondENGHO'!AY51/'Indice PondENGHO'!AY39-1</f>
        <v>0.25294218333475538</v>
      </c>
      <c r="AZ53" s="10">
        <f>+'Indice PondENGHO'!AZ51/'Indice PondENGHO'!AZ39-1</f>
        <v>0.41146966837141208</v>
      </c>
      <c r="BA53" s="3">
        <f>+'Indice PondENGHO'!BA51/'Indice PondENGHO'!BA39-1</f>
        <v>0.32993415826101469</v>
      </c>
      <c r="BB53" s="3">
        <f>+'Indice PondENGHO'!BB51/'Indice PondENGHO'!BB39-1</f>
        <v>0.59771047113513887</v>
      </c>
      <c r="BC53" s="3">
        <f>+'Indice PondENGHO'!BC51/'Indice PondENGHO'!BC39-1</f>
        <v>0.18111720032512424</v>
      </c>
      <c r="BD53" s="3">
        <f>+'Indice PondENGHO'!BD51/'Indice PondENGHO'!BD39-1</f>
        <v>0.43552775750479977</v>
      </c>
      <c r="BE53" s="3">
        <f>+'Indice PondENGHO'!BE51/'Indice PondENGHO'!BE39-1</f>
        <v>0.34334071471414473</v>
      </c>
      <c r="BF53" s="3">
        <f>+'Indice PondENGHO'!BF51/'Indice PondENGHO'!BF39-1</f>
        <v>0.38374516774094514</v>
      </c>
      <c r="BG53" s="3">
        <f>+'Indice PondENGHO'!BG51/'Indice PondENGHO'!BG39-1</f>
        <v>0.23794703383690607</v>
      </c>
      <c r="BH53" s="3">
        <f>+'Indice PondENGHO'!BH51/'Indice PondENGHO'!BH39-1</f>
        <v>0.47488878076100316</v>
      </c>
      <c r="BI53" s="3">
        <f>+'Indice PondENGHO'!BI51/'Indice PondENGHO'!BI39-1</f>
        <v>0.18739153782254192</v>
      </c>
      <c r="BJ53" s="3">
        <f>+'Indice PondENGHO'!BJ51/'Indice PondENGHO'!BJ39-1</f>
        <v>0.37695931363897994</v>
      </c>
      <c r="BK53" s="11">
        <f>+'Indice PondENGHO'!BK51/'Indice PondENGHO'!BK39-1</f>
        <v>0.2589808915475289</v>
      </c>
      <c r="BL53" s="10">
        <f>+'Indice PondENGHO'!BL51/'Indice PondENGHO'!BL39-1</f>
        <v>0.40399837665572202</v>
      </c>
      <c r="BM53" s="3">
        <f>+'Indice PondENGHO'!BM51/'Indice PondENGHO'!BM39-1</f>
        <v>0.39139777655772723</v>
      </c>
      <c r="BN53" s="3">
        <f>+'Indice PondENGHO'!BN51/'Indice PondENGHO'!BN39-1</f>
        <v>0.38742388403366301</v>
      </c>
      <c r="BO53" s="3">
        <f>+'Indice PondENGHO'!BO51/'Indice PondENGHO'!BO39-1</f>
        <v>0.38201363673414157</v>
      </c>
      <c r="BP53" s="11">
        <f>+'Indice PondENGHO'!BP51/'Indice PondENGHO'!BP39-1</f>
        <v>0.37347991122559221</v>
      </c>
      <c r="BQ53" s="10">
        <f>+'Indice PondENGHO'!BQ51/'Indice PondENGHO'!BQ39-1</f>
        <v>0.42662681703633032</v>
      </c>
      <c r="BR53" s="3">
        <f>+'Indice PondENGHO'!BR51/'Indice PondENGHO'!BR39-1</f>
        <v>0.33302931080350873</v>
      </c>
      <c r="BS53" s="3">
        <f>+'Indice PondENGHO'!BS51/'Indice PondENGHO'!BS39-1</f>
        <v>0.60495975739577768</v>
      </c>
      <c r="BT53" s="3">
        <f>+'Indice PondENGHO'!BT51/'Indice PondENGHO'!BT39-1</f>
        <v>0.18142978139080812</v>
      </c>
      <c r="BU53" s="3">
        <f>+'Indice PondENGHO'!BU51/'Indice PondENGHO'!BU39-1</f>
        <v>0.43662924540064196</v>
      </c>
      <c r="BV53" s="3">
        <f>+'Indice PondENGHO'!BV51/'Indice PondENGHO'!BV39-1</f>
        <v>0.35408845407794787</v>
      </c>
      <c r="BW53" s="3">
        <f>+'Indice PondENGHO'!BW51/'Indice PondENGHO'!BW39-1</f>
        <v>0.38412070789997488</v>
      </c>
      <c r="BX53" s="3">
        <f>+'Indice PondENGHO'!BX51/'Indice PondENGHO'!BX39-1</f>
        <v>0.23754518322336904</v>
      </c>
      <c r="BY53" s="3">
        <f>+'Indice PondENGHO'!BY51/'Indice PondENGHO'!BY39-1</f>
        <v>0.4753726011835655</v>
      </c>
      <c r="BZ53" s="3">
        <f>+'Indice PondENGHO'!BZ51/'Indice PondENGHO'!BZ39-1</f>
        <v>0.19514502841929193</v>
      </c>
      <c r="CA53" s="3">
        <f>+'Indice PondENGHO'!CA51/'Indice PondENGHO'!CA39-1</f>
        <v>0.379261230237675</v>
      </c>
      <c r="CB53" s="11">
        <f>+'Indice PondENGHO'!CB51/'Indice PondENGHO'!CB39-1</f>
        <v>0.25448737741854455</v>
      </c>
      <c r="CC53" s="3">
        <f>+'Indice PondENGHO'!CC51/'Indice PondENGHO'!CC39-1</f>
        <v>0.38437321865000063</v>
      </c>
      <c r="CD53" s="3">
        <f>+'Indice PondENGHO'!CD51/'Indice PondENGHO'!CD39-1</f>
        <v>0.38437321865000063</v>
      </c>
      <c r="CF53" s="3">
        <f t="shared" si="2"/>
        <v>3.0518465430129815E-2</v>
      </c>
    </row>
    <row r="54" spans="1:84" x14ac:dyDescent="0.3">
      <c r="A54" s="2">
        <f t="shared" si="0"/>
        <v>44228</v>
      </c>
      <c r="B54" s="1">
        <f t="shared" si="1"/>
        <v>2</v>
      </c>
      <c r="C54" s="1">
        <v>2021</v>
      </c>
      <c r="D54" s="10">
        <f>+'Indice PondENGHO'!D52/'Indice PondENGHO'!D40-1</f>
        <v>0.45687139933676879</v>
      </c>
      <c r="E54" s="3">
        <f>+'Indice PondENGHO'!E52/'Indice PondENGHO'!E40-1</f>
        <v>0.36697718252632083</v>
      </c>
      <c r="F54" s="3">
        <f>+'Indice PondENGHO'!F52/'Indice PondENGHO'!F40-1</f>
        <v>0.62102031786950262</v>
      </c>
      <c r="G54" s="3">
        <f>+'Indice PondENGHO'!G52/'Indice PondENGHO'!G40-1</f>
        <v>0.19983415306024721</v>
      </c>
      <c r="H54" s="3">
        <f>+'Indice PondENGHO'!H52/'Indice PondENGHO'!H40-1</f>
        <v>0.47646832414504492</v>
      </c>
      <c r="I54" s="3">
        <f>+'Indice PondENGHO'!I52/'Indice PondENGHO'!I40-1</f>
        <v>0.41747368048749389</v>
      </c>
      <c r="J54" s="3">
        <f>+'Indice PondENGHO'!J52/'Indice PondENGHO'!J40-1</f>
        <v>0.42766301534689877</v>
      </c>
      <c r="K54" s="3">
        <f>+'Indice PondENGHO'!K52/'Indice PondENGHO'!K40-1</f>
        <v>0.2354110050431395</v>
      </c>
      <c r="L54" s="3">
        <f>+'Indice PondENGHO'!L52/'Indice PondENGHO'!L40-1</f>
        <v>0.47203738018339414</v>
      </c>
      <c r="M54" s="3">
        <f>+'Indice PondENGHO'!M52/'Indice PondENGHO'!M40-1</f>
        <v>0.19626452979435638</v>
      </c>
      <c r="N54" s="3">
        <f>+'Indice PondENGHO'!N52/'Indice PondENGHO'!N40-1</f>
        <v>0.41480037682920279</v>
      </c>
      <c r="O54" s="11">
        <f>+'Indice PondENGHO'!O52/'Indice PondENGHO'!O40-1</f>
        <v>0.25837333523924411</v>
      </c>
      <c r="P54" s="10">
        <f>+'Indice PondENGHO'!P52/'Indice PondENGHO'!P40-1</f>
        <v>0.44782416153615623</v>
      </c>
      <c r="Q54" s="3">
        <f>+'Indice PondENGHO'!Q52/'Indice PondENGHO'!Q40-1</f>
        <v>0.36324991476494173</v>
      </c>
      <c r="R54" s="3">
        <f>+'Indice PondENGHO'!R52/'Indice PondENGHO'!R40-1</f>
        <v>0.61841017712314517</v>
      </c>
      <c r="S54" s="3">
        <f>+'Indice PondENGHO'!S52/'Indice PondENGHO'!S40-1</f>
        <v>0.19996178729772041</v>
      </c>
      <c r="T54" s="3">
        <f>+'Indice PondENGHO'!T52/'Indice PondENGHO'!T40-1</f>
        <v>0.47443367852436147</v>
      </c>
      <c r="U54" s="3">
        <f>+'Indice PondENGHO'!U52/'Indice PondENGHO'!U40-1</f>
        <v>0.40798560917283555</v>
      </c>
      <c r="V54" s="3">
        <f>+'Indice PondENGHO'!V52/'Indice PondENGHO'!V40-1</f>
        <v>0.4281214460428211</v>
      </c>
      <c r="W54" s="3">
        <f>+'Indice PondENGHO'!W52/'Indice PondENGHO'!W40-1</f>
        <v>0.2331549817094265</v>
      </c>
      <c r="X54" s="3">
        <f>+'Indice PondENGHO'!X52/'Indice PondENGHO'!X40-1</f>
        <v>0.47295544710484427</v>
      </c>
      <c r="Y54" s="3">
        <f>+'Indice PondENGHO'!Y52/'Indice PondENGHO'!Y40-1</f>
        <v>0.18704581271248011</v>
      </c>
      <c r="Z54" s="3">
        <f>+'Indice PondENGHO'!Z52/'Indice PondENGHO'!Z40-1</f>
        <v>0.41476217353549827</v>
      </c>
      <c r="AA54" s="11">
        <f>+'Indice PondENGHO'!AA52/'Indice PondENGHO'!AA40-1</f>
        <v>0.26110461060562251</v>
      </c>
      <c r="AB54" s="10">
        <f>+'Indice PondENGHO'!AB52/'Indice PondENGHO'!AB40-1</f>
        <v>0.44258995901166287</v>
      </c>
      <c r="AC54" s="3">
        <f>+'Indice PondENGHO'!AC52/'Indice PondENGHO'!AC40-1</f>
        <v>0.36434648194792563</v>
      </c>
      <c r="AD54" s="3">
        <f>+'Indice PondENGHO'!AD52/'Indice PondENGHO'!AD40-1</f>
        <v>0.61801612915866611</v>
      </c>
      <c r="AE54" s="3">
        <f>+'Indice PondENGHO'!AE52/'Indice PondENGHO'!AE40-1</f>
        <v>0.20004591404859706</v>
      </c>
      <c r="AF54" s="3">
        <f>+'Indice PondENGHO'!AF52/'Indice PondENGHO'!AF40-1</f>
        <v>0.46974784263217617</v>
      </c>
      <c r="AG54" s="3">
        <f>+'Indice PondENGHO'!AG52/'Indice PondENGHO'!AG40-1</f>
        <v>0.40527426919636356</v>
      </c>
      <c r="AH54" s="3">
        <f>+'Indice PondENGHO'!AH52/'Indice PondENGHO'!AH40-1</f>
        <v>0.42925508493749187</v>
      </c>
      <c r="AI54" s="3">
        <f>+'Indice PondENGHO'!AI52/'Indice PondENGHO'!AI40-1</f>
        <v>0.23160008424602774</v>
      </c>
      <c r="AJ54" s="3">
        <f>+'Indice PondENGHO'!AJ52/'Indice PondENGHO'!AJ40-1</f>
        <v>0.47444997787315635</v>
      </c>
      <c r="AK54" s="3">
        <f>+'Indice PondENGHO'!AK52/'Indice PondENGHO'!AK40-1</f>
        <v>0.18600887876476246</v>
      </c>
      <c r="AL54" s="3">
        <f>+'Indice PondENGHO'!AL52/'Indice PondENGHO'!AL40-1</f>
        <v>0.41131824047610199</v>
      </c>
      <c r="AM54" s="11">
        <f>+'Indice PondENGHO'!AM52/'Indice PondENGHO'!AM40-1</f>
        <v>0.26225081778405102</v>
      </c>
      <c r="AN54" s="10">
        <f>+'Indice PondENGHO'!AN52/'Indice PondENGHO'!AN40-1</f>
        <v>0.43758169472527175</v>
      </c>
      <c r="AO54" s="3">
        <f>+'Indice PondENGHO'!AO52/'Indice PondENGHO'!AO40-1</f>
        <v>0.3629477814519162</v>
      </c>
      <c r="AP54" s="3">
        <f>+'Indice PondENGHO'!AP52/'Indice PondENGHO'!AP40-1</f>
        <v>0.61046548486136731</v>
      </c>
      <c r="AQ54" s="3">
        <f>+'Indice PondENGHO'!AQ52/'Indice PondENGHO'!AQ40-1</f>
        <v>0.19904072990080657</v>
      </c>
      <c r="AR54" s="3">
        <f>+'Indice PondENGHO'!AR52/'Indice PondENGHO'!AR40-1</f>
        <v>0.4694146514619657</v>
      </c>
      <c r="AS54" s="3">
        <f>+'Indice PondENGHO'!AS52/'Indice PondENGHO'!AS40-1</f>
        <v>0.39325257557101811</v>
      </c>
      <c r="AT54" s="3">
        <f>+'Indice PondENGHO'!AT52/'Indice PondENGHO'!AT40-1</f>
        <v>0.42855982372134971</v>
      </c>
      <c r="AU54" s="3">
        <f>+'Indice PondENGHO'!AU52/'Indice PondENGHO'!AU40-1</f>
        <v>0.23215901382751802</v>
      </c>
      <c r="AV54" s="3">
        <f>+'Indice PondENGHO'!AV52/'Indice PondENGHO'!AV40-1</f>
        <v>0.47539831694647683</v>
      </c>
      <c r="AW54" s="3">
        <f>+'Indice PondENGHO'!AW52/'Indice PondENGHO'!AW40-1</f>
        <v>0.18296315044714406</v>
      </c>
      <c r="AX54" s="3">
        <f>+'Indice PondENGHO'!AX52/'Indice PondENGHO'!AX40-1</f>
        <v>0.40916286282151959</v>
      </c>
      <c r="AY54" s="11">
        <f>+'Indice PondENGHO'!AY52/'Indice PondENGHO'!AY40-1</f>
        <v>0.26281509105575007</v>
      </c>
      <c r="AZ54" s="10">
        <f>+'Indice PondENGHO'!AZ52/'Indice PondENGHO'!AZ40-1</f>
        <v>0.42873466298871121</v>
      </c>
      <c r="BA54" s="3">
        <f>+'Indice PondENGHO'!BA52/'Indice PondENGHO'!BA40-1</f>
        <v>0.36015656614888347</v>
      </c>
      <c r="BB54" s="3">
        <f>+'Indice PondENGHO'!BB52/'Indice PondENGHO'!BB40-1</f>
        <v>0.60391877858734988</v>
      </c>
      <c r="BC54" s="3">
        <f>+'Indice PondENGHO'!BC52/'Indice PondENGHO'!BC40-1</f>
        <v>0.19622044447454456</v>
      </c>
      <c r="BD54" s="3">
        <f>+'Indice PondENGHO'!BD52/'Indice PondENGHO'!BD40-1</f>
        <v>0.47180909144388039</v>
      </c>
      <c r="BE54" s="3">
        <f>+'Indice PondENGHO'!BE52/'Indice PondENGHO'!BE40-1</f>
        <v>0.38212026192353643</v>
      </c>
      <c r="BF54" s="3">
        <f>+'Indice PondENGHO'!BF52/'Indice PondENGHO'!BF40-1</f>
        <v>0.42714480770726726</v>
      </c>
      <c r="BG54" s="3">
        <f>+'Indice PondENGHO'!BG52/'Indice PondENGHO'!BG40-1</f>
        <v>0.23179702081082221</v>
      </c>
      <c r="BH54" s="3">
        <f>+'Indice PondENGHO'!BH52/'Indice PondENGHO'!BH40-1</f>
        <v>0.48004796841850328</v>
      </c>
      <c r="BI54" s="3">
        <f>+'Indice PondENGHO'!BI52/'Indice PondENGHO'!BI40-1</f>
        <v>0.1748393239160313</v>
      </c>
      <c r="BJ54" s="3">
        <f>+'Indice PondENGHO'!BJ52/'Indice PondENGHO'!BJ40-1</f>
        <v>0.40744196961104473</v>
      </c>
      <c r="BK54" s="11">
        <f>+'Indice PondENGHO'!BK52/'Indice PondENGHO'!BK40-1</f>
        <v>0.26854892054337864</v>
      </c>
      <c r="BL54" s="10">
        <f>+'Indice PondENGHO'!BL52/'Indice PondENGHO'!BL40-1</f>
        <v>0.42313627460350989</v>
      </c>
      <c r="BM54" s="3">
        <f>+'Indice PondENGHO'!BM52/'Indice PondENGHO'!BM40-1</f>
        <v>0.41171688789427474</v>
      </c>
      <c r="BN54" s="3">
        <f>+'Indice PondENGHO'!BN52/'Indice PondENGHO'!BN40-1</f>
        <v>0.40783401375647022</v>
      </c>
      <c r="BO54" s="3">
        <f>+'Indice PondENGHO'!BO52/'Indice PondENGHO'!BO40-1</f>
        <v>0.40384557940888488</v>
      </c>
      <c r="BP54" s="11">
        <f>+'Indice PondENGHO'!BP52/'Indice PondENGHO'!BP40-1</f>
        <v>0.39641135686125151</v>
      </c>
      <c r="BQ54" s="10">
        <f>+'Indice PondENGHO'!BQ52/'Indice PondENGHO'!BQ40-1</f>
        <v>0.44197592559754639</v>
      </c>
      <c r="BR54" s="3">
        <f>+'Indice PondENGHO'!BR52/'Indice PondENGHO'!BR40-1</f>
        <v>0.36292830909188933</v>
      </c>
      <c r="BS54" s="3">
        <f>+'Indice PondENGHO'!BS52/'Indice PondENGHO'!BS40-1</f>
        <v>0.61275543363473006</v>
      </c>
      <c r="BT54" s="3">
        <f>+'Indice PondENGHO'!BT52/'Indice PondENGHO'!BT40-1</f>
        <v>0.19853748664865734</v>
      </c>
      <c r="BU54" s="3">
        <f>+'Indice PondENGHO'!BU52/'Indice PondENGHO'!BU40-1</f>
        <v>0.47172252880284815</v>
      </c>
      <c r="BV54" s="3">
        <f>+'Indice PondENGHO'!BV52/'Indice PondENGHO'!BV40-1</f>
        <v>0.39434816877389989</v>
      </c>
      <c r="BW54" s="3">
        <f>+'Indice PondENGHO'!BW52/'Indice PondENGHO'!BW40-1</f>
        <v>0.42802825762066332</v>
      </c>
      <c r="BX54" s="3">
        <f>+'Indice PondENGHO'!BX52/'Indice PondENGHO'!BX40-1</f>
        <v>0.23248829349714972</v>
      </c>
      <c r="BY54" s="3">
        <f>+'Indice PondENGHO'!BY52/'Indice PondENGHO'!BY40-1</f>
        <v>0.47626129846549259</v>
      </c>
      <c r="BZ54" s="3">
        <f>+'Indice PondENGHO'!BZ52/'Indice PondENGHO'!BZ40-1</f>
        <v>0.1815969095486345</v>
      </c>
      <c r="CA54" s="3">
        <f>+'Indice PondENGHO'!CA52/'Indice PondENGHO'!CA40-1</f>
        <v>0.40995684859531933</v>
      </c>
      <c r="CB54" s="11">
        <f>+'Indice PondENGHO'!CB52/'Indice PondENGHO'!CB40-1</f>
        <v>0.2641582160901832</v>
      </c>
      <c r="CC54" s="3">
        <f>+'Indice PondENGHO'!CC52/'Indice PondENGHO'!CC40-1</f>
        <v>0.40574908172013258</v>
      </c>
      <c r="CD54" s="3">
        <f>+'Indice PondENGHO'!CD52/'Indice PondENGHO'!CD40-1</f>
        <v>0.4057492265868623</v>
      </c>
      <c r="CF54" s="3">
        <f t="shared" si="2"/>
        <v>2.6724917742258381E-2</v>
      </c>
    </row>
    <row r="55" spans="1:84" x14ac:dyDescent="0.3">
      <c r="A55" s="2">
        <f t="shared" si="0"/>
        <v>44256</v>
      </c>
      <c r="B55" s="1">
        <f t="shared" si="1"/>
        <v>3</v>
      </c>
      <c r="C55" s="1">
        <v>2021</v>
      </c>
      <c r="D55" s="10">
        <f>+'Indice PondENGHO'!D53/'Indice PondENGHO'!D41-1</f>
        <v>0.46108100803160879</v>
      </c>
      <c r="E55" s="3">
        <f>+'Indice PondENGHO'!E53/'Indice PondENGHO'!E41-1</f>
        <v>0.41476062740480346</v>
      </c>
      <c r="F55" s="3">
        <f>+'Indice PondENGHO'!F53/'Indice PondENGHO'!F41-1</f>
        <v>0.69389839911660678</v>
      </c>
      <c r="G55" s="3">
        <f>+'Indice PondENGHO'!G53/'Indice PondENGHO'!G41-1</f>
        <v>0.20188316516599647</v>
      </c>
      <c r="H55" s="3">
        <f>+'Indice PondENGHO'!H53/'Indice PondENGHO'!H41-1</f>
        <v>0.48119596552852228</v>
      </c>
      <c r="I55" s="3">
        <f>+'Indice PondENGHO'!I53/'Indice PondENGHO'!I41-1</f>
        <v>0.43407150847123788</v>
      </c>
      <c r="J55" s="3">
        <f>+'Indice PondENGHO'!J53/'Indice PondENGHO'!J41-1</f>
        <v>0.46617418716007109</v>
      </c>
      <c r="K55" s="3">
        <f>+'Indice PondENGHO'!K53/'Indice PondENGHO'!K41-1</f>
        <v>0.14362332448162696</v>
      </c>
      <c r="L55" s="3">
        <f>+'Indice PondENGHO'!L53/'Indice PondENGHO'!L41-1</f>
        <v>0.51042732101356991</v>
      </c>
      <c r="M55" s="3">
        <f>+'Indice PondENGHO'!M53/'Indice PondENGHO'!M41-1</f>
        <v>0.30190366709608751</v>
      </c>
      <c r="N55" s="3">
        <f>+'Indice PondENGHO'!N53/'Indice PondENGHO'!N41-1</f>
        <v>0.42816834213591082</v>
      </c>
      <c r="O55" s="11">
        <f>+'Indice PondENGHO'!O53/'Indice PondENGHO'!O41-1</f>
        <v>0.26077599096573589</v>
      </c>
      <c r="P55" s="10">
        <f>+'Indice PondENGHO'!P53/'Indice PondENGHO'!P41-1</f>
        <v>0.45430151397253127</v>
      </c>
      <c r="Q55" s="3">
        <f>+'Indice PondENGHO'!Q53/'Indice PondENGHO'!Q41-1</f>
        <v>0.41063207353769382</v>
      </c>
      <c r="R55" s="3">
        <f>+'Indice PondENGHO'!R53/'Indice PondENGHO'!R41-1</f>
        <v>0.70238999235574107</v>
      </c>
      <c r="S55" s="3">
        <f>+'Indice PondENGHO'!S53/'Indice PondENGHO'!S41-1</f>
        <v>0.20109199401836952</v>
      </c>
      <c r="T55" s="3">
        <f>+'Indice PondENGHO'!T53/'Indice PondENGHO'!T41-1</f>
        <v>0.4788121857167793</v>
      </c>
      <c r="U55" s="3">
        <f>+'Indice PondENGHO'!U53/'Indice PondENGHO'!U41-1</f>
        <v>0.42539186717858457</v>
      </c>
      <c r="V55" s="3">
        <f>+'Indice PondENGHO'!V53/'Indice PondENGHO'!V41-1</f>
        <v>0.46600049177391556</v>
      </c>
      <c r="W55" s="3">
        <f>+'Indice PondENGHO'!W53/'Indice PondENGHO'!W41-1</f>
        <v>0.14044442214157504</v>
      </c>
      <c r="X55" s="3">
        <f>+'Indice PondENGHO'!X53/'Indice PondENGHO'!X41-1</f>
        <v>0.51714322542519686</v>
      </c>
      <c r="Y55" s="3">
        <f>+'Indice PondENGHO'!Y53/'Indice PondENGHO'!Y41-1</f>
        <v>0.2911701579817001</v>
      </c>
      <c r="Z55" s="3">
        <f>+'Indice PondENGHO'!Z53/'Indice PondENGHO'!Z41-1</f>
        <v>0.4275986554242297</v>
      </c>
      <c r="AA55" s="11">
        <f>+'Indice PondENGHO'!AA53/'Indice PondENGHO'!AA41-1</f>
        <v>0.26322122868895481</v>
      </c>
      <c r="AB55" s="10">
        <f>+'Indice PondENGHO'!AB53/'Indice PondENGHO'!AB41-1</f>
        <v>0.45075428802462003</v>
      </c>
      <c r="AC55" s="3">
        <f>+'Indice PondENGHO'!AC53/'Indice PondENGHO'!AC41-1</f>
        <v>0.41282777448079622</v>
      </c>
      <c r="AD55" s="3">
        <f>+'Indice PondENGHO'!AD53/'Indice PondENGHO'!AD41-1</f>
        <v>0.70545799708381529</v>
      </c>
      <c r="AE55" s="3">
        <f>+'Indice PondENGHO'!AE53/'Indice PondENGHO'!AE41-1</f>
        <v>0.2006760898700346</v>
      </c>
      <c r="AF55" s="3">
        <f>+'Indice PondENGHO'!AF53/'Indice PondENGHO'!AF41-1</f>
        <v>0.4740624813196046</v>
      </c>
      <c r="AG55" s="3">
        <f>+'Indice PondENGHO'!AG53/'Indice PondENGHO'!AG41-1</f>
        <v>0.42394585945955376</v>
      </c>
      <c r="AH55" s="3">
        <f>+'Indice PondENGHO'!AH53/'Indice PondENGHO'!AH41-1</f>
        <v>0.46816732621719082</v>
      </c>
      <c r="AI55" s="3">
        <f>+'Indice PondENGHO'!AI53/'Indice PondENGHO'!AI41-1</f>
        <v>0.13850313620187316</v>
      </c>
      <c r="AJ55" s="3">
        <f>+'Indice PondENGHO'!AJ53/'Indice PondENGHO'!AJ41-1</f>
        <v>0.52217466546617008</v>
      </c>
      <c r="AK55" s="3">
        <f>+'Indice PondENGHO'!AK53/'Indice PondENGHO'!AK41-1</f>
        <v>0.29060242879744291</v>
      </c>
      <c r="AL55" s="3">
        <f>+'Indice PondENGHO'!AL53/'Indice PondENGHO'!AL41-1</f>
        <v>0.42465930420282727</v>
      </c>
      <c r="AM55" s="11">
        <f>+'Indice PondENGHO'!AM53/'Indice PondENGHO'!AM41-1</f>
        <v>0.26425475095733142</v>
      </c>
      <c r="AN55" s="10">
        <f>+'Indice PondENGHO'!AN53/'Indice PondENGHO'!AN41-1</f>
        <v>0.44692335768976355</v>
      </c>
      <c r="AO55" s="3">
        <f>+'Indice PondENGHO'!AO53/'Indice PondENGHO'!AO41-1</f>
        <v>0.41073485895885731</v>
      </c>
      <c r="AP55" s="3">
        <f>+'Indice PondENGHO'!AP53/'Indice PondENGHO'!AP41-1</f>
        <v>0.70735766705024639</v>
      </c>
      <c r="AQ55" s="3">
        <f>+'Indice PondENGHO'!AQ53/'Indice PondENGHO'!AQ41-1</f>
        <v>0.1990488578393752</v>
      </c>
      <c r="AR55" s="3">
        <f>+'Indice PondENGHO'!AR53/'Indice PondENGHO'!AR41-1</f>
        <v>0.47326474341271396</v>
      </c>
      <c r="AS55" s="3">
        <f>+'Indice PondENGHO'!AS53/'Indice PondENGHO'!AS41-1</f>
        <v>0.41180793138451777</v>
      </c>
      <c r="AT55" s="3">
        <f>+'Indice PondENGHO'!AT53/'Indice PondENGHO'!AT41-1</f>
        <v>0.46512701402929424</v>
      </c>
      <c r="AU55" s="3">
        <f>+'Indice PondENGHO'!AU53/'Indice PondENGHO'!AU41-1</f>
        <v>0.13915224259875991</v>
      </c>
      <c r="AV55" s="3">
        <f>+'Indice PondENGHO'!AV53/'Indice PondENGHO'!AV41-1</f>
        <v>0.52075091349683622</v>
      </c>
      <c r="AW55" s="3">
        <f>+'Indice PondENGHO'!AW53/'Indice PondENGHO'!AW41-1</f>
        <v>0.28806288069646246</v>
      </c>
      <c r="AX55" s="3">
        <f>+'Indice PondENGHO'!AX53/'Indice PondENGHO'!AX41-1</f>
        <v>0.4227403132037828</v>
      </c>
      <c r="AY55" s="11">
        <f>+'Indice PondENGHO'!AY53/'Indice PondENGHO'!AY41-1</f>
        <v>0.26458465276016763</v>
      </c>
      <c r="AZ55" s="10">
        <f>+'Indice PondENGHO'!AZ53/'Indice PondENGHO'!AZ41-1</f>
        <v>0.43953963194620149</v>
      </c>
      <c r="BA55" s="3">
        <f>+'Indice PondENGHO'!BA53/'Indice PondENGHO'!BA41-1</f>
        <v>0.40685426658931423</v>
      </c>
      <c r="BB55" s="3">
        <f>+'Indice PondENGHO'!BB53/'Indice PondENGHO'!BB41-1</f>
        <v>0.71101970441222817</v>
      </c>
      <c r="BC55" s="3">
        <f>+'Indice PondENGHO'!BC53/'Indice PondENGHO'!BC41-1</f>
        <v>0.19414539447238255</v>
      </c>
      <c r="BD55" s="3">
        <f>+'Indice PondENGHO'!BD53/'Indice PondENGHO'!BD41-1</f>
        <v>0.47393969030686023</v>
      </c>
      <c r="BE55" s="3">
        <f>+'Indice PondENGHO'!BE53/'Indice PondENGHO'!BE41-1</f>
        <v>0.40112543750214358</v>
      </c>
      <c r="BF55" s="3">
        <f>+'Indice PondENGHO'!BF53/'Indice PondENGHO'!BF41-1</f>
        <v>0.4628727841194451</v>
      </c>
      <c r="BG55" s="3">
        <f>+'Indice PondENGHO'!BG53/'Indice PondENGHO'!BG41-1</f>
        <v>0.13841754759046698</v>
      </c>
      <c r="BH55" s="3">
        <f>+'Indice PondENGHO'!BH53/'Indice PondENGHO'!BH41-1</f>
        <v>0.52201322885969814</v>
      </c>
      <c r="BI55" s="3">
        <f>+'Indice PondENGHO'!BI53/'Indice PondENGHO'!BI41-1</f>
        <v>0.2790781487193108</v>
      </c>
      <c r="BJ55" s="3">
        <f>+'Indice PondENGHO'!BJ53/'Indice PondENGHO'!BJ41-1</f>
        <v>0.42106736120878008</v>
      </c>
      <c r="BK55" s="11">
        <f>+'Indice PondENGHO'!BK53/'Indice PondENGHO'!BK41-1</f>
        <v>0.26996976195934153</v>
      </c>
      <c r="BL55" s="10">
        <f>+'Indice PondENGHO'!BL53/'Indice PondENGHO'!BL41-1</f>
        <v>0.43893504100290848</v>
      </c>
      <c r="BM55" s="3">
        <f>+'Indice PondENGHO'!BM53/'Indice PondENGHO'!BM41-1</f>
        <v>0.43028548304954017</v>
      </c>
      <c r="BN55" s="3">
        <f>+'Indice PondENGHO'!BN53/'Indice PondENGHO'!BN41-1</f>
        <v>0.42776610555500061</v>
      </c>
      <c r="BO55" s="3">
        <f>+'Indice PondENGHO'!BO53/'Indice PondENGHO'!BO41-1</f>
        <v>0.42527817524339806</v>
      </c>
      <c r="BP55" s="11">
        <f>+'Indice PondENGHO'!BP53/'Indice PondENGHO'!BP41-1</f>
        <v>0.41852680719606328</v>
      </c>
      <c r="BQ55" s="10">
        <f>+'Indice PondENGHO'!BQ53/'Indice PondENGHO'!BQ41-1</f>
        <v>0.4499541438103718</v>
      </c>
      <c r="BR55" s="3">
        <f>+'Indice PondENGHO'!BR53/'Indice PondENGHO'!BR41-1</f>
        <v>0.41042397037062872</v>
      </c>
      <c r="BS55" s="3">
        <f>+'Indice PondENGHO'!BS53/'Indice PondENGHO'!BS41-1</f>
        <v>0.7053795047004483</v>
      </c>
      <c r="BT55" s="3">
        <f>+'Indice PondENGHO'!BT53/'Indice PondENGHO'!BT41-1</f>
        <v>0.19839251757215504</v>
      </c>
      <c r="BU55" s="3">
        <f>+'Indice PondENGHO'!BU53/'Indice PondENGHO'!BU41-1</f>
        <v>0.47507149549203365</v>
      </c>
      <c r="BV55" s="3">
        <f>+'Indice PondENGHO'!BV53/'Indice PondENGHO'!BV41-1</f>
        <v>0.41282266913935506</v>
      </c>
      <c r="BW55" s="3">
        <f>+'Indice PondENGHO'!BW53/'Indice PondENGHO'!BW41-1</f>
        <v>0.46503392201654159</v>
      </c>
      <c r="BX55" s="3">
        <f>+'Indice PondENGHO'!BX53/'Indice PondENGHO'!BX41-1</f>
        <v>0.13954723954537229</v>
      </c>
      <c r="BY55" s="3">
        <f>+'Indice PondENGHO'!BY53/'Indice PondENGHO'!BY41-1</f>
        <v>0.51984917836752187</v>
      </c>
      <c r="BZ55" s="3">
        <f>+'Indice PondENGHO'!BZ53/'Indice PondENGHO'!BZ41-1</f>
        <v>0.28615493417843951</v>
      </c>
      <c r="CA55" s="3">
        <f>+'Indice PondENGHO'!CA53/'Indice PondENGHO'!CA41-1</f>
        <v>0.42340958589614086</v>
      </c>
      <c r="CB55" s="11">
        <f>+'Indice PondENGHO'!CB53/'Indice PondENGHO'!CB41-1</f>
        <v>0.26594928775323701</v>
      </c>
      <c r="CC55" s="3">
        <f>+'Indice PondENGHO'!CC53/'Indice PondENGHO'!CC41-1</f>
        <v>0.42600409274848672</v>
      </c>
      <c r="CD55" s="3">
        <f>+'Indice PondENGHO'!CD53/'Indice PondENGHO'!CD41-1</f>
        <v>0.42600409274848672</v>
      </c>
      <c r="CF55" s="3">
        <f t="shared" si="2"/>
        <v>2.04082338068452E-2</v>
      </c>
    </row>
    <row r="56" spans="1:84" x14ac:dyDescent="0.3">
      <c r="A56" s="2">
        <f t="shared" si="0"/>
        <v>44287</v>
      </c>
      <c r="B56" s="1">
        <f t="shared" si="1"/>
        <v>4</v>
      </c>
      <c r="C56" s="1">
        <v>2021</v>
      </c>
      <c r="D56" s="10">
        <f>+'Indice PondENGHO'!D54/'Indice PondENGHO'!D42-1</f>
        <v>0.4719926803579908</v>
      </c>
      <c r="E56" s="3">
        <f>+'Indice PondENGHO'!E54/'Indice PondENGHO'!E42-1</f>
        <v>0.44396526760675425</v>
      </c>
      <c r="F56" s="3">
        <f>+'Indice PondENGHO'!F54/'Indice PondENGHO'!F42-1</f>
        <v>0.76985484991691466</v>
      </c>
      <c r="G56" s="3">
        <f>+'Indice PondENGHO'!G54/'Indice PondENGHO'!G42-1</f>
        <v>0.24370599093095424</v>
      </c>
      <c r="H56" s="3">
        <f>+'Indice PondENGHO'!H54/'Indice PondENGHO'!H42-1</f>
        <v>0.52037815278797694</v>
      </c>
      <c r="I56" s="3">
        <f>+'Indice PondENGHO'!I54/'Indice PondENGHO'!I42-1</f>
        <v>0.46643882998130004</v>
      </c>
      <c r="J56" s="3">
        <f>+'Indice PondENGHO'!J54/'Indice PondENGHO'!J42-1</f>
        <v>0.53189052674095061</v>
      </c>
      <c r="K56" s="3">
        <f>+'Indice PondENGHO'!K54/'Indice PondENGHO'!K42-1</f>
        <v>0.20108752899116022</v>
      </c>
      <c r="L56" s="3">
        <f>+'Indice PondENGHO'!L54/'Indice PondENGHO'!L42-1</f>
        <v>0.49793786283138686</v>
      </c>
      <c r="M56" s="3">
        <f>+'Indice PondENGHO'!M54/'Indice PondENGHO'!M42-1</f>
        <v>0.35266907972606854</v>
      </c>
      <c r="N56" s="3">
        <f>+'Indice PondENGHO'!N54/'Indice PondENGHO'!N42-1</f>
        <v>0.45973898871649421</v>
      </c>
      <c r="O56" s="11">
        <f>+'Indice PondENGHO'!O54/'Indice PondENGHO'!O42-1</f>
        <v>0.30328224416376903</v>
      </c>
      <c r="P56" s="10">
        <f>+'Indice PondENGHO'!P54/'Indice PondENGHO'!P42-1</f>
        <v>0.46779348215417849</v>
      </c>
      <c r="Q56" s="3">
        <f>+'Indice PondENGHO'!Q54/'Indice PondENGHO'!Q42-1</f>
        <v>0.44085732694314372</v>
      </c>
      <c r="R56" s="3">
        <f>+'Indice PondENGHO'!R54/'Indice PondENGHO'!R42-1</f>
        <v>0.7801982673382919</v>
      </c>
      <c r="S56" s="3">
        <f>+'Indice PondENGHO'!S54/'Indice PondENGHO'!S42-1</f>
        <v>0.24269725271537079</v>
      </c>
      <c r="T56" s="3">
        <f>+'Indice PondENGHO'!T54/'Indice PondENGHO'!T42-1</f>
        <v>0.52117990326544694</v>
      </c>
      <c r="U56" s="3">
        <f>+'Indice PondENGHO'!U54/'Indice PondENGHO'!U42-1</f>
        <v>0.45936084484036654</v>
      </c>
      <c r="V56" s="3">
        <f>+'Indice PondENGHO'!V54/'Indice PondENGHO'!V42-1</f>
        <v>0.53133141360636116</v>
      </c>
      <c r="W56" s="3">
        <f>+'Indice PondENGHO'!W54/'Indice PondENGHO'!W42-1</f>
        <v>0.19651544544710875</v>
      </c>
      <c r="X56" s="3">
        <f>+'Indice PondENGHO'!X54/'Indice PondENGHO'!X42-1</f>
        <v>0.50304912637076771</v>
      </c>
      <c r="Y56" s="3">
        <f>+'Indice PondENGHO'!Y54/'Indice PondENGHO'!Y42-1</f>
        <v>0.34413048492795251</v>
      </c>
      <c r="Z56" s="3">
        <f>+'Indice PondENGHO'!Z54/'Indice PondENGHO'!Z42-1</f>
        <v>0.46020567169528226</v>
      </c>
      <c r="AA56" s="11">
        <f>+'Indice PondENGHO'!AA54/'Indice PondENGHO'!AA42-1</f>
        <v>0.30676114075780614</v>
      </c>
      <c r="AB56" s="10">
        <f>+'Indice PondENGHO'!AB54/'Indice PondENGHO'!AB42-1</f>
        <v>0.46603517329186284</v>
      </c>
      <c r="AC56" s="3">
        <f>+'Indice PondENGHO'!AC54/'Indice PondENGHO'!AC42-1</f>
        <v>0.44150605521624087</v>
      </c>
      <c r="AD56" s="3">
        <f>+'Indice PondENGHO'!AD54/'Indice PondENGHO'!AD42-1</f>
        <v>0.78458108889858313</v>
      </c>
      <c r="AE56" s="3">
        <f>+'Indice PondENGHO'!AE54/'Indice PondENGHO'!AE42-1</f>
        <v>0.241554608929613</v>
      </c>
      <c r="AF56" s="3">
        <f>+'Indice PondENGHO'!AF54/'Indice PondENGHO'!AF42-1</f>
        <v>0.51756077435319026</v>
      </c>
      <c r="AG56" s="3">
        <f>+'Indice PondENGHO'!AG54/'Indice PondENGHO'!AG42-1</f>
        <v>0.45951065106723377</v>
      </c>
      <c r="AH56" s="3">
        <f>+'Indice PondENGHO'!AH54/'Indice PondENGHO'!AH42-1</f>
        <v>0.5338517546671413</v>
      </c>
      <c r="AI56" s="3">
        <f>+'Indice PondENGHO'!AI54/'Indice PondENGHO'!AI42-1</f>
        <v>0.19393396393383266</v>
      </c>
      <c r="AJ56" s="3">
        <f>+'Indice PondENGHO'!AJ54/'Indice PondENGHO'!AJ42-1</f>
        <v>0.50663806874315465</v>
      </c>
      <c r="AK56" s="3">
        <f>+'Indice PondENGHO'!AK54/'Indice PondENGHO'!AK42-1</f>
        <v>0.34337778104793126</v>
      </c>
      <c r="AL56" s="3">
        <f>+'Indice PondENGHO'!AL54/'Indice PondENGHO'!AL42-1</f>
        <v>0.45764628159686893</v>
      </c>
      <c r="AM56" s="11">
        <f>+'Indice PondENGHO'!AM54/'Indice PondENGHO'!AM42-1</f>
        <v>0.30779500150057659</v>
      </c>
      <c r="AN56" s="10">
        <f>+'Indice PondENGHO'!AN54/'Indice PondENGHO'!AN42-1</f>
        <v>0.46394183317614557</v>
      </c>
      <c r="AO56" s="3">
        <f>+'Indice PondENGHO'!AO54/'Indice PondENGHO'!AO42-1</f>
        <v>0.43970560055744268</v>
      </c>
      <c r="AP56" s="3">
        <f>+'Indice PondENGHO'!AP54/'Indice PondENGHO'!AP42-1</f>
        <v>0.78691702547050091</v>
      </c>
      <c r="AQ56" s="3">
        <f>+'Indice PondENGHO'!AQ54/'Indice PondENGHO'!AQ42-1</f>
        <v>0.24058771621186836</v>
      </c>
      <c r="AR56" s="3">
        <f>+'Indice PondENGHO'!AR54/'Indice PondENGHO'!AR42-1</f>
        <v>0.51736407370793169</v>
      </c>
      <c r="AS56" s="3">
        <f>+'Indice PondENGHO'!AS54/'Indice PondENGHO'!AS42-1</f>
        <v>0.44836470122405592</v>
      </c>
      <c r="AT56" s="3">
        <f>+'Indice PondENGHO'!AT54/'Indice PondENGHO'!AT42-1</f>
        <v>0.52868559224905409</v>
      </c>
      <c r="AU56" s="3">
        <f>+'Indice PondENGHO'!AU54/'Indice PondENGHO'!AU42-1</f>
        <v>0.19407454532377155</v>
      </c>
      <c r="AV56" s="3">
        <f>+'Indice PondENGHO'!AV54/'Indice PondENGHO'!AV42-1</f>
        <v>0.50740210592161206</v>
      </c>
      <c r="AW56" s="3">
        <f>+'Indice PondENGHO'!AW54/'Indice PondENGHO'!AW42-1</f>
        <v>0.34018461319178694</v>
      </c>
      <c r="AX56" s="3">
        <f>+'Indice PondENGHO'!AX54/'Indice PondENGHO'!AX42-1</f>
        <v>0.45610293157619308</v>
      </c>
      <c r="AY56" s="11">
        <f>+'Indice PondENGHO'!AY54/'Indice PondENGHO'!AY42-1</f>
        <v>0.30930201942972713</v>
      </c>
      <c r="AZ56" s="10">
        <f>+'Indice PondENGHO'!AZ54/'Indice PondENGHO'!AZ42-1</f>
        <v>0.45855503916170393</v>
      </c>
      <c r="BA56" s="3">
        <f>+'Indice PondENGHO'!BA54/'Indice PondENGHO'!BA42-1</f>
        <v>0.43695574178972207</v>
      </c>
      <c r="BB56" s="3">
        <f>+'Indice PondENGHO'!BB54/'Indice PondENGHO'!BB42-1</f>
        <v>0.79115884810572079</v>
      </c>
      <c r="BC56" s="3">
        <f>+'Indice PondENGHO'!BC54/'Indice PondENGHO'!BC42-1</f>
        <v>0.23681982254995404</v>
      </c>
      <c r="BD56" s="3">
        <f>+'Indice PondENGHO'!BD54/'Indice PondENGHO'!BD42-1</f>
        <v>0.52157727822873201</v>
      </c>
      <c r="BE56" s="3">
        <f>+'Indice PondENGHO'!BE54/'Indice PondENGHO'!BE42-1</f>
        <v>0.43913298807219414</v>
      </c>
      <c r="BF56" s="3">
        <f>+'Indice PondENGHO'!BF54/'Indice PondENGHO'!BF42-1</f>
        <v>0.52370204321405778</v>
      </c>
      <c r="BG56" s="3">
        <f>+'Indice PondENGHO'!BG54/'Indice PondENGHO'!BG42-1</f>
        <v>0.19137465488314453</v>
      </c>
      <c r="BH56" s="3">
        <f>+'Indice PondENGHO'!BH54/'Indice PondENGHO'!BH42-1</f>
        <v>0.51104103865457828</v>
      </c>
      <c r="BI56" s="3">
        <f>+'Indice PondENGHO'!BI54/'Indice PondENGHO'!BI42-1</f>
        <v>0.33667184776884596</v>
      </c>
      <c r="BJ56" s="3">
        <f>+'Indice PondENGHO'!BJ54/'Indice PondENGHO'!BJ42-1</f>
        <v>0.45333159678236967</v>
      </c>
      <c r="BK56" s="11">
        <f>+'Indice PondENGHO'!BK54/'Indice PondENGHO'!BK42-1</f>
        <v>0.3169600273540969</v>
      </c>
      <c r="BL56" s="10">
        <f>+'Indice PondENGHO'!BL54/'Indice PondENGHO'!BL42-1</f>
        <v>0.46984187575590552</v>
      </c>
      <c r="BM56" s="3">
        <f>+'Indice PondENGHO'!BM54/'Indice PondENGHO'!BM42-1</f>
        <v>0.4650208430680558</v>
      </c>
      <c r="BN56" s="3">
        <f>+'Indice PondENGHO'!BN54/'Indice PondENGHO'!BN42-1</f>
        <v>0.46375136114624316</v>
      </c>
      <c r="BO56" s="3">
        <f>+'Indice PondENGHO'!BO54/'Indice PondENGHO'!BO42-1</f>
        <v>0.46315667754399947</v>
      </c>
      <c r="BP56" s="11">
        <f>+'Indice PondENGHO'!BP54/'Indice PondENGHO'!BP42-1</f>
        <v>0.45775624297023021</v>
      </c>
      <c r="BQ56" s="10">
        <f>+'Indice PondENGHO'!BQ54/'Indice PondENGHO'!BQ42-1</f>
        <v>0.46532116464713336</v>
      </c>
      <c r="BR56" s="3">
        <f>+'Indice PondENGHO'!BR54/'Indice PondENGHO'!BR42-1</f>
        <v>0.43995715883109066</v>
      </c>
      <c r="BS56" s="3">
        <f>+'Indice PondENGHO'!BS54/'Indice PondENGHO'!BS42-1</f>
        <v>0.78423292860243321</v>
      </c>
      <c r="BT56" s="3">
        <f>+'Indice PondENGHO'!BT54/'Indice PondENGHO'!BT42-1</f>
        <v>0.24022962017204708</v>
      </c>
      <c r="BU56" s="3">
        <f>+'Indice PondENGHO'!BU54/'Indice PondENGHO'!BU42-1</f>
        <v>0.51989755141472882</v>
      </c>
      <c r="BV56" s="3">
        <f>+'Indice PondENGHO'!BV54/'Indice PondENGHO'!BV42-1</f>
        <v>0.44918590757429988</v>
      </c>
      <c r="BW56" s="3">
        <f>+'Indice PondENGHO'!BW54/'Indice PondENGHO'!BW42-1</f>
        <v>0.52840349255888919</v>
      </c>
      <c r="BX56" s="3">
        <f>+'Indice PondENGHO'!BX54/'Indice PondENGHO'!BX42-1</f>
        <v>0.19448606656581835</v>
      </c>
      <c r="BY56" s="3">
        <f>+'Indice PondENGHO'!BY54/'Indice PondENGHO'!BY42-1</f>
        <v>0.50700645329860605</v>
      </c>
      <c r="BZ56" s="3">
        <f>+'Indice PondENGHO'!BZ54/'Indice PondENGHO'!BZ42-1</f>
        <v>0.34061970001727215</v>
      </c>
      <c r="CA56" s="3">
        <f>+'Indice PondENGHO'!CA54/'Indice PondENGHO'!CA42-1</f>
        <v>0.45603150288753169</v>
      </c>
      <c r="CB56" s="11">
        <f>+'Indice PondENGHO'!CB54/'Indice PondENGHO'!CB42-1</f>
        <v>0.31091995871915445</v>
      </c>
      <c r="CC56" s="3">
        <f>+'Indice PondENGHO'!CC54/'Indice PondENGHO'!CC42-1</f>
        <v>0.46264410146929036</v>
      </c>
      <c r="CD56" s="3">
        <f>+'Indice PondENGHO'!CD54/'Indice PondENGHO'!CD42-1</f>
        <v>0.46264419974234761</v>
      </c>
      <c r="CF56" s="3">
        <f t="shared" si="2"/>
        <v>1.2085632785675315E-2</v>
      </c>
    </row>
    <row r="57" spans="1:84" x14ac:dyDescent="0.3">
      <c r="A57" s="2">
        <f t="shared" si="0"/>
        <v>44317</v>
      </c>
      <c r="B57" s="1">
        <f t="shared" si="1"/>
        <v>5</v>
      </c>
      <c r="C57" s="1">
        <v>2021</v>
      </c>
      <c r="D57" s="10">
        <f>+'Indice PondENGHO'!D55/'Indice PondENGHO'!D43-1</f>
        <v>0.50743647747918597</v>
      </c>
      <c r="E57" s="3">
        <f>+'Indice PondENGHO'!E55/'Indice PondENGHO'!E43-1</f>
        <v>0.46713419201936901</v>
      </c>
      <c r="F57" s="3">
        <f>+'Indice PondENGHO'!F55/'Indice PondENGHO'!F43-1</f>
        <v>0.70469205064875551</v>
      </c>
      <c r="G57" s="3">
        <f>+'Indice PondENGHO'!G55/'Indice PondENGHO'!G43-1</f>
        <v>0.2659211184384378</v>
      </c>
      <c r="H57" s="3">
        <f>+'Indice PondENGHO'!H55/'Indice PondENGHO'!H43-1</f>
        <v>0.51163251790982844</v>
      </c>
      <c r="I57" s="3">
        <f>+'Indice PondENGHO'!I55/'Indice PondENGHO'!I43-1</f>
        <v>0.51692371905230683</v>
      </c>
      <c r="J57" s="3">
        <f>+'Indice PondENGHO'!J55/'Indice PondENGHO'!J43-1</f>
        <v>0.60227419708162899</v>
      </c>
      <c r="K57" s="3">
        <f>+'Indice PondENGHO'!K55/'Indice PondENGHO'!K43-1</f>
        <v>0.20835957152418927</v>
      </c>
      <c r="L57" s="3">
        <f>+'Indice PondENGHO'!L55/'Indice PondENGHO'!L43-1</f>
        <v>0.50383600933170025</v>
      </c>
      <c r="M57" s="3">
        <f>+'Indice PondENGHO'!M55/'Indice PondENGHO'!M43-1</f>
        <v>0.38749889428836393</v>
      </c>
      <c r="N57" s="3">
        <f>+'Indice PondENGHO'!N55/'Indice PondENGHO'!N43-1</f>
        <v>0.49079644536000955</v>
      </c>
      <c r="O57" s="11">
        <f>+'Indice PondENGHO'!O55/'Indice PondENGHO'!O43-1</f>
        <v>0.31645583858240456</v>
      </c>
      <c r="P57" s="10">
        <f>+'Indice PondENGHO'!P55/'Indice PondENGHO'!P43-1</f>
        <v>0.50316769051277621</v>
      </c>
      <c r="Q57" s="3">
        <f>+'Indice PondENGHO'!Q55/'Indice PondENGHO'!Q43-1</f>
        <v>0.46313080542973828</v>
      </c>
      <c r="R57" s="3">
        <f>+'Indice PondENGHO'!R55/'Indice PondENGHO'!R43-1</f>
        <v>0.70598394206933879</v>
      </c>
      <c r="S57" s="3">
        <f>+'Indice PondENGHO'!S55/'Indice PondENGHO'!S43-1</f>
        <v>0.2651588835926606</v>
      </c>
      <c r="T57" s="3">
        <f>+'Indice PondENGHO'!T55/'Indice PondENGHO'!T43-1</f>
        <v>0.51329900139048878</v>
      </c>
      <c r="U57" s="3">
        <f>+'Indice PondENGHO'!U55/'Indice PondENGHO'!U43-1</f>
        <v>0.5120057787239185</v>
      </c>
      <c r="V57" s="3">
        <f>+'Indice PondENGHO'!V55/'Indice PondENGHO'!V43-1</f>
        <v>0.60387575186969111</v>
      </c>
      <c r="W57" s="3">
        <f>+'Indice PondENGHO'!W55/'Indice PondENGHO'!W43-1</f>
        <v>0.20398056910796258</v>
      </c>
      <c r="X57" s="3">
        <f>+'Indice PondENGHO'!X55/'Indice PondENGHO'!X43-1</f>
        <v>0.51154329753751737</v>
      </c>
      <c r="Y57" s="3">
        <f>+'Indice PondENGHO'!Y55/'Indice PondENGHO'!Y43-1</f>
        <v>0.38685629420073564</v>
      </c>
      <c r="Z57" s="3">
        <f>+'Indice PondENGHO'!Z55/'Indice PondENGHO'!Z43-1</f>
        <v>0.49233164485115699</v>
      </c>
      <c r="AA57" s="11">
        <f>+'Indice PondENGHO'!AA55/'Indice PondENGHO'!AA43-1</f>
        <v>0.31933342948328813</v>
      </c>
      <c r="AB57" s="10">
        <f>+'Indice PondENGHO'!AB55/'Indice PondENGHO'!AB43-1</f>
        <v>0.50109992303715978</v>
      </c>
      <c r="AC57" s="3">
        <f>+'Indice PondENGHO'!AC55/'Indice PondENGHO'!AC43-1</f>
        <v>0.46455526552182613</v>
      </c>
      <c r="AD57" s="3">
        <f>+'Indice PondENGHO'!AD55/'Indice PondENGHO'!AD43-1</f>
        <v>0.70713827681096197</v>
      </c>
      <c r="AE57" s="3">
        <f>+'Indice PondENGHO'!AE55/'Indice PondENGHO'!AE43-1</f>
        <v>0.26450274262611728</v>
      </c>
      <c r="AF57" s="3">
        <f>+'Indice PondENGHO'!AF55/'Indice PondENGHO'!AF43-1</f>
        <v>0.51118087241982879</v>
      </c>
      <c r="AG57" s="3">
        <f>+'Indice PondENGHO'!AG55/'Indice PondENGHO'!AG43-1</f>
        <v>0.5121970414365693</v>
      </c>
      <c r="AH57" s="3">
        <f>+'Indice PondENGHO'!AH55/'Indice PondENGHO'!AH43-1</f>
        <v>0.60589903361116471</v>
      </c>
      <c r="AI57" s="3">
        <f>+'Indice PondENGHO'!AI55/'Indice PondENGHO'!AI43-1</f>
        <v>0.2015365497148347</v>
      </c>
      <c r="AJ57" s="3">
        <f>+'Indice PondENGHO'!AJ55/'Indice PondENGHO'!AJ43-1</f>
        <v>0.51669194629812654</v>
      </c>
      <c r="AK57" s="3">
        <f>+'Indice PondENGHO'!AK55/'Indice PondENGHO'!AK43-1</f>
        <v>0.38785346463770742</v>
      </c>
      <c r="AL57" s="3">
        <f>+'Indice PondENGHO'!AL55/'Indice PondENGHO'!AL43-1</f>
        <v>0.48958217649303326</v>
      </c>
      <c r="AM57" s="11">
        <f>+'Indice PondENGHO'!AM55/'Indice PondENGHO'!AM43-1</f>
        <v>0.32054616794351354</v>
      </c>
      <c r="AN57" s="10">
        <f>+'Indice PondENGHO'!AN55/'Indice PondENGHO'!AN43-1</f>
        <v>0.49882779714915459</v>
      </c>
      <c r="AO57" s="3">
        <f>+'Indice PondENGHO'!AO55/'Indice PondENGHO'!AO43-1</f>
        <v>0.46259566381297956</v>
      </c>
      <c r="AP57" s="3">
        <f>+'Indice PondENGHO'!AP55/'Indice PondENGHO'!AP43-1</f>
        <v>0.7039104553216029</v>
      </c>
      <c r="AQ57" s="3">
        <f>+'Indice PondENGHO'!AQ55/'Indice PondENGHO'!AQ43-1</f>
        <v>0.26391730077228104</v>
      </c>
      <c r="AR57" s="3">
        <f>+'Indice PondENGHO'!AR55/'Indice PondENGHO'!AR43-1</f>
        <v>0.51130433351560178</v>
      </c>
      <c r="AS57" s="3">
        <f>+'Indice PondENGHO'!AS55/'Indice PondENGHO'!AS43-1</f>
        <v>0.50258868531223011</v>
      </c>
      <c r="AT57" s="3">
        <f>+'Indice PondENGHO'!AT55/'Indice PondENGHO'!AT43-1</f>
        <v>0.60340672336265722</v>
      </c>
      <c r="AU57" s="3">
        <f>+'Indice PondENGHO'!AU55/'Indice PondENGHO'!AU43-1</f>
        <v>0.20215415559761429</v>
      </c>
      <c r="AV57" s="3">
        <f>+'Indice PondENGHO'!AV55/'Indice PondENGHO'!AV43-1</f>
        <v>0.51666382546922285</v>
      </c>
      <c r="AW57" s="3">
        <f>+'Indice PondENGHO'!AW55/'Indice PondENGHO'!AW43-1</f>
        <v>0.38429771425114745</v>
      </c>
      <c r="AX57" s="3">
        <f>+'Indice PondENGHO'!AX55/'Indice PondENGHO'!AX43-1</f>
        <v>0.48901791925784255</v>
      </c>
      <c r="AY57" s="11">
        <f>+'Indice PondENGHO'!AY55/'Indice PondENGHO'!AY43-1</f>
        <v>0.32146496572464534</v>
      </c>
      <c r="AZ57" s="10">
        <f>+'Indice PondENGHO'!AZ55/'Indice PondENGHO'!AZ43-1</f>
        <v>0.49367022093447077</v>
      </c>
      <c r="BA57" s="3">
        <f>+'Indice PondENGHO'!BA55/'Indice PondENGHO'!BA43-1</f>
        <v>0.45900989644793211</v>
      </c>
      <c r="BB57" s="3">
        <f>+'Indice PondENGHO'!BB55/'Indice PondENGHO'!BB43-1</f>
        <v>0.70102698889600834</v>
      </c>
      <c r="BC57" s="3">
        <f>+'Indice PondENGHO'!BC55/'Indice PondENGHO'!BC43-1</f>
        <v>0.26146388013147215</v>
      </c>
      <c r="BD57" s="3">
        <f>+'Indice PondENGHO'!BD55/'Indice PondENGHO'!BD43-1</f>
        <v>0.51532286326446419</v>
      </c>
      <c r="BE57" s="3">
        <f>+'Indice PondENGHO'!BE55/'Indice PondENGHO'!BE43-1</f>
        <v>0.49484630273642627</v>
      </c>
      <c r="BF57" s="3">
        <f>+'Indice PondENGHO'!BF55/'Indice PondENGHO'!BF43-1</f>
        <v>0.59978920981415862</v>
      </c>
      <c r="BG57" s="3">
        <f>+'Indice PondENGHO'!BG55/'Indice PondENGHO'!BG43-1</f>
        <v>0.20016310723059649</v>
      </c>
      <c r="BH57" s="3">
        <f>+'Indice PondENGHO'!BH55/'Indice PondENGHO'!BH43-1</f>
        <v>0.51984185572605246</v>
      </c>
      <c r="BI57" s="3">
        <f>+'Indice PondENGHO'!BI55/'Indice PondENGHO'!BI43-1</f>
        <v>0.38694405321983183</v>
      </c>
      <c r="BJ57" s="3">
        <f>+'Indice PondENGHO'!BJ55/'Indice PondENGHO'!BJ43-1</f>
        <v>0.48711182198608949</v>
      </c>
      <c r="BK57" s="11">
        <f>+'Indice PondENGHO'!BK55/'Indice PondENGHO'!BK43-1</f>
        <v>0.32761388212700915</v>
      </c>
      <c r="BL57" s="10">
        <f>+'Indice PondENGHO'!BL55/'Indice PondENGHO'!BL43-1</f>
        <v>0.49389931556011057</v>
      </c>
      <c r="BM57" s="3">
        <f>+'Indice PondENGHO'!BM55/'Indice PondENGHO'!BM43-1</f>
        <v>0.4898653849212411</v>
      </c>
      <c r="BN57" s="3">
        <f>+'Indice PondENGHO'!BN55/'Indice PondENGHO'!BN43-1</f>
        <v>0.4888267927440868</v>
      </c>
      <c r="BO57" s="3">
        <f>+'Indice PondENGHO'!BO55/'Indice PondENGHO'!BO43-1</f>
        <v>0.48931792605307156</v>
      </c>
      <c r="BP57" s="11">
        <f>+'Indice PondENGHO'!BP55/'Indice PondENGHO'!BP43-1</f>
        <v>0.48416742608466823</v>
      </c>
      <c r="BQ57" s="10">
        <f>+'Indice PondENGHO'!BQ55/'Indice PondENGHO'!BQ43-1</f>
        <v>0.50048677866399416</v>
      </c>
      <c r="BR57" s="3">
        <f>+'Indice PondENGHO'!BR55/'Indice PondENGHO'!BR43-1</f>
        <v>0.46254063421282932</v>
      </c>
      <c r="BS57" s="3">
        <f>+'Indice PondENGHO'!BS55/'Indice PondENGHO'!BS43-1</f>
        <v>0.70412967355323652</v>
      </c>
      <c r="BT57" s="3">
        <f>+'Indice PondENGHO'!BT55/'Indice PondENGHO'!BT43-1</f>
        <v>0.26365212486987133</v>
      </c>
      <c r="BU57" s="3">
        <f>+'Indice PondENGHO'!BU55/'Indice PondENGHO'!BU43-1</f>
        <v>0.51323894986880525</v>
      </c>
      <c r="BV57" s="3">
        <f>+'Indice PondENGHO'!BV55/'Indice PondENGHO'!BV43-1</f>
        <v>0.50328384424266459</v>
      </c>
      <c r="BW57" s="3">
        <f>+'Indice PondENGHO'!BW55/'Indice PondENGHO'!BW43-1</f>
        <v>0.60249214860422762</v>
      </c>
      <c r="BX57" s="3">
        <f>+'Indice PondENGHO'!BX55/'Indice PondENGHO'!BX43-1</f>
        <v>0.20248084726463844</v>
      </c>
      <c r="BY57" s="3">
        <f>+'Indice PondENGHO'!BY55/'Indice PondENGHO'!BY43-1</f>
        <v>0.51576235882215937</v>
      </c>
      <c r="BZ57" s="3">
        <f>+'Indice PondENGHO'!BZ55/'Indice PondENGHO'!BZ43-1</f>
        <v>0.3865082291011106</v>
      </c>
      <c r="CA57" s="3">
        <f>+'Indice PondENGHO'!CA55/'Indice PondENGHO'!CA43-1</f>
        <v>0.48889343558745435</v>
      </c>
      <c r="CB57" s="11">
        <f>+'Indice PondENGHO'!CB55/'Indice PondENGHO'!CB43-1</f>
        <v>0.32278414368481534</v>
      </c>
      <c r="CC57" s="3">
        <f>+'Indice PondENGHO'!CC55/'Indice PondENGHO'!CC43-1</f>
        <v>0.48822767250199361</v>
      </c>
      <c r="CD57" s="3">
        <f>+'Indice PondENGHO'!CD55/'Indice PondENGHO'!CD43-1</f>
        <v>0.48822752846235073</v>
      </c>
      <c r="CF57" s="3">
        <f t="shared" si="2"/>
        <v>9.7318894754423457E-3</v>
      </c>
    </row>
    <row r="58" spans="1:84" x14ac:dyDescent="0.3">
      <c r="A58" s="2">
        <f t="shared" si="0"/>
        <v>44348</v>
      </c>
      <c r="B58" s="1">
        <f t="shared" si="1"/>
        <v>6</v>
      </c>
      <c r="C58" s="1">
        <v>2021</v>
      </c>
      <c r="D58" s="10">
        <f>+'Indice PondENGHO'!D56/'Indice PondENGHO'!D44-1</f>
        <v>0.53879356657896715</v>
      </c>
      <c r="E58" s="3">
        <f>+'Indice PondENGHO'!E56/'Indice PondENGHO'!E44-1</f>
        <v>0.49028511562377619</v>
      </c>
      <c r="F58" s="3">
        <f>+'Indice PondENGHO'!F56/'Indice PondENGHO'!F44-1</f>
        <v>0.64566415447397474</v>
      </c>
      <c r="G58" s="3">
        <f>+'Indice PondENGHO'!G56/'Indice PondENGHO'!G44-1</f>
        <v>0.2870205487235673</v>
      </c>
      <c r="H58" s="3">
        <f>+'Indice PondENGHO'!H56/'Indice PondENGHO'!H44-1</f>
        <v>0.49602666663154471</v>
      </c>
      <c r="I58" s="3">
        <f>+'Indice PondENGHO'!I56/'Indice PondENGHO'!I44-1</f>
        <v>0.53386840801716096</v>
      </c>
      <c r="J58" s="3">
        <f>+'Indice PondENGHO'!J56/'Indice PondENGHO'!J44-1</f>
        <v>0.62752523021884588</v>
      </c>
      <c r="K58" s="3">
        <f>+'Indice PondENGHO'!K56/'Indice PondENGHO'!K44-1</f>
        <v>0.28756988554685736</v>
      </c>
      <c r="L58" s="3">
        <f>+'Indice PondENGHO'!L56/'Indice PondENGHO'!L44-1</f>
        <v>0.48180921697581147</v>
      </c>
      <c r="M58" s="3">
        <f>+'Indice PondENGHO'!M56/'Indice PondENGHO'!M44-1</f>
        <v>0.39392775671639346</v>
      </c>
      <c r="N58" s="3">
        <f>+'Indice PondENGHO'!N56/'Indice PondENGHO'!N44-1</f>
        <v>0.50267066307428254</v>
      </c>
      <c r="O58" s="11">
        <f>+'Indice PondENGHO'!O56/'Indice PondENGHO'!O44-1</f>
        <v>0.33638176834497124</v>
      </c>
      <c r="P58" s="10">
        <f>+'Indice PondENGHO'!P56/'Indice PondENGHO'!P44-1</f>
        <v>0.53549625801569545</v>
      </c>
      <c r="Q58" s="3">
        <f>+'Indice PondENGHO'!Q56/'Indice PondENGHO'!Q44-1</f>
        <v>0.4872196975703218</v>
      </c>
      <c r="R58" s="3">
        <f>+'Indice PondENGHO'!R56/'Indice PondENGHO'!R44-1</f>
        <v>0.64850460109954389</v>
      </c>
      <c r="S58" s="3">
        <f>+'Indice PondENGHO'!S56/'Indice PondENGHO'!S44-1</f>
        <v>0.28559061446911427</v>
      </c>
      <c r="T58" s="3">
        <f>+'Indice PondENGHO'!T56/'Indice PondENGHO'!T44-1</f>
        <v>0.49966424108742014</v>
      </c>
      <c r="U58" s="3">
        <f>+'Indice PondENGHO'!U56/'Indice PondENGHO'!U44-1</f>
        <v>0.52821308882499185</v>
      </c>
      <c r="V58" s="3">
        <f>+'Indice PondENGHO'!V56/'Indice PondENGHO'!V44-1</f>
        <v>0.62768056887994672</v>
      </c>
      <c r="W58" s="3">
        <f>+'Indice PondENGHO'!W56/'Indice PondENGHO'!W44-1</f>
        <v>0.28347868996161685</v>
      </c>
      <c r="X58" s="3">
        <f>+'Indice PondENGHO'!X56/'Indice PondENGHO'!X44-1</f>
        <v>0.48746844628701469</v>
      </c>
      <c r="Y58" s="3">
        <f>+'Indice PondENGHO'!Y56/'Indice PondENGHO'!Y44-1</f>
        <v>0.39884497607693614</v>
      </c>
      <c r="Z58" s="3">
        <f>+'Indice PondENGHO'!Z56/'Indice PondENGHO'!Z44-1</f>
        <v>0.50478783176369868</v>
      </c>
      <c r="AA58" s="11">
        <f>+'Indice PondENGHO'!AA56/'Indice PondENGHO'!AA44-1</f>
        <v>0.34049225837399844</v>
      </c>
      <c r="AB58" s="10">
        <f>+'Indice PondENGHO'!AB56/'Indice PondENGHO'!AB44-1</f>
        <v>0.53386477859586878</v>
      </c>
      <c r="AC58" s="3">
        <f>+'Indice PondENGHO'!AC56/'Indice PondENGHO'!AC44-1</f>
        <v>0.48785242226145797</v>
      </c>
      <c r="AD58" s="3">
        <f>+'Indice PondENGHO'!AD56/'Indice PondENGHO'!AD44-1</f>
        <v>0.64937831934633783</v>
      </c>
      <c r="AE58" s="3">
        <f>+'Indice PondENGHO'!AE56/'Indice PondENGHO'!AE44-1</f>
        <v>0.28419673751807784</v>
      </c>
      <c r="AF58" s="3">
        <f>+'Indice PondENGHO'!AF56/'Indice PondENGHO'!AF44-1</f>
        <v>0.5002380979301404</v>
      </c>
      <c r="AG58" s="3">
        <f>+'Indice PondENGHO'!AG56/'Indice PondENGHO'!AG44-1</f>
        <v>0.52720767802007984</v>
      </c>
      <c r="AH58" s="3">
        <f>+'Indice PondENGHO'!AH56/'Indice PondENGHO'!AH44-1</f>
        <v>0.62860530546771631</v>
      </c>
      <c r="AI58" s="3">
        <f>+'Indice PondENGHO'!AI56/'Indice PondENGHO'!AI44-1</f>
        <v>0.28097396511696937</v>
      </c>
      <c r="AJ58" s="3">
        <f>+'Indice PondENGHO'!AJ56/'Indice PondENGHO'!AJ44-1</f>
        <v>0.49137332044675675</v>
      </c>
      <c r="AK58" s="3">
        <f>+'Indice PondENGHO'!AK56/'Indice PondENGHO'!AK44-1</f>
        <v>0.40005931260058492</v>
      </c>
      <c r="AL58" s="3">
        <f>+'Indice PondENGHO'!AL56/'Indice PondENGHO'!AL44-1</f>
        <v>0.5023184162203258</v>
      </c>
      <c r="AM58" s="11">
        <f>+'Indice PondENGHO'!AM56/'Indice PondENGHO'!AM44-1</f>
        <v>0.34200479389394056</v>
      </c>
      <c r="AN58" s="10">
        <f>+'Indice PondENGHO'!AN56/'Indice PondENGHO'!AN44-1</f>
        <v>0.53163499305338191</v>
      </c>
      <c r="AO58" s="3">
        <f>+'Indice PondENGHO'!AO56/'Indice PondENGHO'!AO44-1</f>
        <v>0.48607919365709962</v>
      </c>
      <c r="AP58" s="3">
        <f>+'Indice PondENGHO'!AP56/'Indice PondENGHO'!AP44-1</f>
        <v>0.65003141100985884</v>
      </c>
      <c r="AQ58" s="3">
        <f>+'Indice PondENGHO'!AQ56/'Indice PondENGHO'!AQ44-1</f>
        <v>0.28240070033475928</v>
      </c>
      <c r="AR58" s="3">
        <f>+'Indice PondENGHO'!AR56/'Indice PondENGHO'!AR44-1</f>
        <v>0.50096526970349831</v>
      </c>
      <c r="AS58" s="3">
        <f>+'Indice PondENGHO'!AS56/'Indice PondENGHO'!AS44-1</f>
        <v>0.51647567549734297</v>
      </c>
      <c r="AT58" s="3">
        <f>+'Indice PondENGHO'!AT56/'Indice PondENGHO'!AT44-1</f>
        <v>0.62594084182668852</v>
      </c>
      <c r="AU58" s="3">
        <f>+'Indice PondENGHO'!AU56/'Indice PondENGHO'!AU44-1</f>
        <v>0.28211333764766056</v>
      </c>
      <c r="AV58" s="3">
        <f>+'Indice PondENGHO'!AV56/'Indice PondENGHO'!AV44-1</f>
        <v>0.49064970443925748</v>
      </c>
      <c r="AW58" s="3">
        <f>+'Indice PondENGHO'!AW56/'Indice PondENGHO'!AW44-1</f>
        <v>0.39783695027119514</v>
      </c>
      <c r="AX58" s="3">
        <f>+'Indice PondENGHO'!AX56/'Indice PondENGHO'!AX44-1</f>
        <v>0.50202242483137138</v>
      </c>
      <c r="AY58" s="11">
        <f>+'Indice PondENGHO'!AY56/'Indice PondENGHO'!AY44-1</f>
        <v>0.34340158067824822</v>
      </c>
      <c r="AZ58" s="10">
        <f>+'Indice PondENGHO'!AZ56/'Indice PondENGHO'!AZ44-1</f>
        <v>0.52659339862441357</v>
      </c>
      <c r="BA58" s="3">
        <f>+'Indice PondENGHO'!BA56/'Indice PondENGHO'!BA44-1</f>
        <v>0.48316986519114358</v>
      </c>
      <c r="BB58" s="3">
        <f>+'Indice PondENGHO'!BB56/'Indice PondENGHO'!BB44-1</f>
        <v>0.65066342727921245</v>
      </c>
      <c r="BC58" s="3">
        <f>+'Indice PondENGHO'!BC56/'Indice PondENGHO'!BC44-1</f>
        <v>0.2786410242143027</v>
      </c>
      <c r="BD58" s="3">
        <f>+'Indice PondENGHO'!BD56/'Indice PondENGHO'!BD44-1</f>
        <v>0.50458633643473871</v>
      </c>
      <c r="BE58" s="3">
        <f>+'Indice PondENGHO'!BE56/'Indice PondENGHO'!BE44-1</f>
        <v>0.50730020252486141</v>
      </c>
      <c r="BF58" s="3">
        <f>+'Indice PondENGHO'!BF56/'Indice PondENGHO'!BF44-1</f>
        <v>0.62292049325782339</v>
      </c>
      <c r="BG58" s="3">
        <f>+'Indice PondENGHO'!BG56/'Indice PondENGHO'!BG44-1</f>
        <v>0.28043623939882023</v>
      </c>
      <c r="BH58" s="3">
        <f>+'Indice PondENGHO'!BH56/'Indice PondENGHO'!BH44-1</f>
        <v>0.49205268062071794</v>
      </c>
      <c r="BI58" s="3">
        <f>+'Indice PondENGHO'!BI56/'Indice PondENGHO'!BI44-1</f>
        <v>0.40425341249490021</v>
      </c>
      <c r="BJ58" s="3">
        <f>+'Indice PondENGHO'!BJ56/'Indice PondENGHO'!BJ44-1</f>
        <v>0.49989629623000109</v>
      </c>
      <c r="BK58" s="11">
        <f>+'Indice PondENGHO'!BK56/'Indice PondENGHO'!BK44-1</f>
        <v>0.35095935956694335</v>
      </c>
      <c r="BL58" s="10">
        <f>+'Indice PondENGHO'!BL56/'Indice PondENGHO'!BL44-1</f>
        <v>0.50938465697867086</v>
      </c>
      <c r="BM58" s="3">
        <f>+'Indice PondENGHO'!BM56/'Indice PondENGHO'!BM44-1</f>
        <v>0.5052645737913799</v>
      </c>
      <c r="BN58" s="3">
        <f>+'Indice PondENGHO'!BN56/'Indice PondENGHO'!BN44-1</f>
        <v>0.50365504090684898</v>
      </c>
      <c r="BO58" s="3">
        <f>+'Indice PondENGHO'!BO56/'Indice PondENGHO'!BO44-1</f>
        <v>0.50324846228402698</v>
      </c>
      <c r="BP58" s="11">
        <f>+'Indice PondENGHO'!BP56/'Indice PondENGHO'!BP44-1</f>
        <v>0.49640079974392637</v>
      </c>
      <c r="BQ58" s="10">
        <f>+'Indice PondENGHO'!BQ56/'Indice PondENGHO'!BQ44-1</f>
        <v>0.53296044258211794</v>
      </c>
      <c r="BR58" s="3">
        <f>+'Indice PondENGHO'!BR56/'Indice PondENGHO'!BR44-1</f>
        <v>0.48626912008075429</v>
      </c>
      <c r="BS58" s="3">
        <f>+'Indice PondENGHO'!BS56/'Indice PondENGHO'!BS44-1</f>
        <v>0.64923848920699401</v>
      </c>
      <c r="BT58" s="3">
        <f>+'Indice PondENGHO'!BT56/'Indice PondENGHO'!BT44-1</f>
        <v>0.28254198694757515</v>
      </c>
      <c r="BU58" s="3">
        <f>+'Indice PondENGHO'!BU56/'Indice PondENGHO'!BU44-1</f>
        <v>0.5017556489711934</v>
      </c>
      <c r="BV58" s="3">
        <f>+'Indice PondENGHO'!BV56/'Indice PondENGHO'!BV44-1</f>
        <v>0.51729976868283556</v>
      </c>
      <c r="BW58" s="3">
        <f>+'Indice PondENGHO'!BW56/'Indice PondENGHO'!BW44-1</f>
        <v>0.62568290096208701</v>
      </c>
      <c r="BX58" s="3">
        <f>+'Indice PondENGHO'!BX56/'Indice PondENGHO'!BX44-1</f>
        <v>0.28226399358154342</v>
      </c>
      <c r="BY58" s="3">
        <f>+'Indice PondENGHO'!BY56/'Indice PondENGHO'!BY44-1</f>
        <v>0.48990391091008201</v>
      </c>
      <c r="BZ58" s="3">
        <f>+'Indice PondENGHO'!BZ56/'Indice PondENGHO'!BZ44-1</f>
        <v>0.40067052040861362</v>
      </c>
      <c r="CA58" s="3">
        <f>+'Indice PondENGHO'!CA56/'Indice PondENGHO'!CA44-1</f>
        <v>0.50160719241525764</v>
      </c>
      <c r="CB58" s="11">
        <f>+'Indice PondENGHO'!CB56/'Indice PondENGHO'!CB44-1</f>
        <v>0.344847587023146</v>
      </c>
      <c r="CC58" s="3">
        <f>+'Indice PondENGHO'!CC56/'Indice PondENGHO'!CC44-1</f>
        <v>0.50219150729973827</v>
      </c>
      <c r="CD58" s="3">
        <f>+'Indice PondENGHO'!CD56/'Indice PondENGHO'!CD44-1</f>
        <v>0.50219136507861961</v>
      </c>
      <c r="CF58" s="3">
        <f t="shared" si="2"/>
        <v>1.2983857234744489E-2</v>
      </c>
    </row>
    <row r="59" spans="1:84" x14ac:dyDescent="0.3">
      <c r="A59" s="2">
        <f t="shared" si="0"/>
        <v>44378</v>
      </c>
      <c r="B59" s="1">
        <f t="shared" si="1"/>
        <v>7</v>
      </c>
      <c r="C59" s="1">
        <v>2021</v>
      </c>
      <c r="D59" s="10">
        <f>+'Indice PondENGHO'!D57/'Indice PondENGHO'!D45-1</f>
        <v>0.57021901705570044</v>
      </c>
      <c r="E59" s="3">
        <f>+'Indice PondENGHO'!E57/'Indice PondENGHO'!E45-1</f>
        <v>0.51447723881144736</v>
      </c>
      <c r="F59" s="3">
        <f>+'Indice PondENGHO'!F57/'Indice PondENGHO'!F45-1</f>
        <v>0.60880609925433382</v>
      </c>
      <c r="G59" s="3">
        <f>+'Indice PondENGHO'!G57/'Indice PondENGHO'!G45-1</f>
        <v>0.30641338789168659</v>
      </c>
      <c r="H59" s="3">
        <f>+'Indice PondENGHO'!H57/'Indice PondENGHO'!H45-1</f>
        <v>0.48198943857945808</v>
      </c>
      <c r="I59" s="3">
        <f>+'Indice PondENGHO'!I57/'Indice PondENGHO'!I45-1</f>
        <v>0.55978242211240503</v>
      </c>
      <c r="J59" s="3">
        <f>+'Indice PondENGHO'!J57/'Indice PondENGHO'!J45-1</f>
        <v>0.63570561003102921</v>
      </c>
      <c r="K59" s="3">
        <f>+'Indice PondENGHO'!K57/'Indice PondENGHO'!K45-1</f>
        <v>0.28751919759656652</v>
      </c>
      <c r="L59" s="3">
        <f>+'Indice PondENGHO'!L57/'Indice PondENGHO'!L45-1</f>
        <v>0.4759308047845221</v>
      </c>
      <c r="M59" s="3">
        <f>+'Indice PondENGHO'!M57/'Indice PondENGHO'!M45-1</f>
        <v>0.42449652168974761</v>
      </c>
      <c r="N59" s="3">
        <f>+'Indice PondENGHO'!N57/'Indice PondENGHO'!N45-1</f>
        <v>0.54270880461688376</v>
      </c>
      <c r="O59" s="11">
        <f>+'Indice PondENGHO'!O57/'Indice PondENGHO'!O45-1</f>
        <v>0.34699336164810513</v>
      </c>
      <c r="P59" s="10">
        <f>+'Indice PondENGHO'!P57/'Indice PondENGHO'!P45-1</f>
        <v>0.56740924604628828</v>
      </c>
      <c r="Q59" s="3">
        <f>+'Indice PondENGHO'!Q57/'Indice PondENGHO'!Q45-1</f>
        <v>0.51211205612734556</v>
      </c>
      <c r="R59" s="3">
        <f>+'Indice PondENGHO'!R57/'Indice PondENGHO'!R45-1</f>
        <v>0.61263898240806602</v>
      </c>
      <c r="S59" s="3">
        <f>+'Indice PondENGHO'!S57/'Indice PondENGHO'!S45-1</f>
        <v>0.30721943340989277</v>
      </c>
      <c r="T59" s="3">
        <f>+'Indice PondENGHO'!T57/'Indice PondENGHO'!T45-1</f>
        <v>0.48415791170390898</v>
      </c>
      <c r="U59" s="3">
        <f>+'Indice PondENGHO'!U57/'Indice PondENGHO'!U45-1</f>
        <v>0.55351904340575264</v>
      </c>
      <c r="V59" s="3">
        <f>+'Indice PondENGHO'!V57/'Indice PondENGHO'!V45-1</f>
        <v>0.63558964657259964</v>
      </c>
      <c r="W59" s="3">
        <f>+'Indice PondENGHO'!W57/'Indice PondENGHO'!W45-1</f>
        <v>0.28036418435992783</v>
      </c>
      <c r="X59" s="3">
        <f>+'Indice PondENGHO'!X57/'Indice PondENGHO'!X45-1</f>
        <v>0.48130919874139999</v>
      </c>
      <c r="Y59" s="3">
        <f>+'Indice PondENGHO'!Y57/'Indice PondENGHO'!Y45-1</f>
        <v>0.43791021307238709</v>
      </c>
      <c r="Z59" s="3">
        <f>+'Indice PondENGHO'!Z57/'Indice PondENGHO'!Z45-1</f>
        <v>0.54605222311834711</v>
      </c>
      <c r="AA59" s="11">
        <f>+'Indice PondENGHO'!AA57/'Indice PondENGHO'!AA45-1</f>
        <v>0.35132844819534115</v>
      </c>
      <c r="AB59" s="10">
        <f>+'Indice PondENGHO'!AB57/'Indice PondENGHO'!AB45-1</f>
        <v>0.56595479936838244</v>
      </c>
      <c r="AC59" s="3">
        <f>+'Indice PondENGHO'!AC57/'Indice PondENGHO'!AC45-1</f>
        <v>0.51241587052262183</v>
      </c>
      <c r="AD59" s="3">
        <f>+'Indice PondENGHO'!AD57/'Indice PondENGHO'!AD45-1</f>
        <v>0.61315156684380812</v>
      </c>
      <c r="AE59" s="3">
        <f>+'Indice PondENGHO'!AE57/'Indice PondENGHO'!AE45-1</f>
        <v>0.30642908328864893</v>
      </c>
      <c r="AF59" s="3">
        <f>+'Indice PondENGHO'!AF57/'Indice PondENGHO'!AF45-1</f>
        <v>0.4843694041717459</v>
      </c>
      <c r="AG59" s="3">
        <f>+'Indice PondENGHO'!AG57/'Indice PondENGHO'!AG45-1</f>
        <v>0.55313858411904882</v>
      </c>
      <c r="AH59" s="3">
        <f>+'Indice PondENGHO'!AH57/'Indice PondENGHO'!AH45-1</f>
        <v>0.63734382022837055</v>
      </c>
      <c r="AI59" s="3">
        <f>+'Indice PondENGHO'!AI57/'Indice PondENGHO'!AI45-1</f>
        <v>0.2767096249508294</v>
      </c>
      <c r="AJ59" s="3">
        <f>+'Indice PondENGHO'!AJ57/'Indice PondENGHO'!AJ45-1</f>
        <v>0.48458411521603373</v>
      </c>
      <c r="AK59" s="3">
        <f>+'Indice PondENGHO'!AK57/'Indice PondENGHO'!AK45-1</f>
        <v>0.44078421733750406</v>
      </c>
      <c r="AL59" s="3">
        <f>+'Indice PondENGHO'!AL57/'Indice PondENGHO'!AL45-1</f>
        <v>0.54421603440693977</v>
      </c>
      <c r="AM59" s="11">
        <f>+'Indice PondENGHO'!AM57/'Indice PondENGHO'!AM45-1</f>
        <v>0.35306852255971699</v>
      </c>
      <c r="AN59" s="10">
        <f>+'Indice PondENGHO'!AN57/'Indice PondENGHO'!AN45-1</f>
        <v>0.56373992083549851</v>
      </c>
      <c r="AO59" s="3">
        <f>+'Indice PondENGHO'!AO57/'Indice PondENGHO'!AO45-1</f>
        <v>0.51067430303534511</v>
      </c>
      <c r="AP59" s="3">
        <f>+'Indice PondENGHO'!AP57/'Indice PondENGHO'!AP45-1</f>
        <v>0.61577615771061067</v>
      </c>
      <c r="AQ59" s="3">
        <f>+'Indice PondENGHO'!AQ57/'Indice PondENGHO'!AQ45-1</f>
        <v>0.30580679837014824</v>
      </c>
      <c r="AR59" s="3">
        <f>+'Indice PondENGHO'!AR57/'Indice PondENGHO'!AR45-1</f>
        <v>0.48456497244846686</v>
      </c>
      <c r="AS59" s="3">
        <f>+'Indice PondENGHO'!AS57/'Indice PondENGHO'!AS45-1</f>
        <v>0.54072718492079441</v>
      </c>
      <c r="AT59" s="3">
        <f>+'Indice PondENGHO'!AT57/'Indice PondENGHO'!AT45-1</f>
        <v>0.63368595994056087</v>
      </c>
      <c r="AU59" s="3">
        <f>+'Indice PondENGHO'!AU57/'Indice PondENGHO'!AU45-1</f>
        <v>0.27727940502324455</v>
      </c>
      <c r="AV59" s="3">
        <f>+'Indice PondENGHO'!AV57/'Indice PondENGHO'!AV45-1</f>
        <v>0.48617829209402053</v>
      </c>
      <c r="AW59" s="3">
        <f>+'Indice PondENGHO'!AW57/'Indice PondENGHO'!AW45-1</f>
        <v>0.4386787224383073</v>
      </c>
      <c r="AX59" s="3">
        <f>+'Indice PondENGHO'!AX57/'Indice PondENGHO'!AX45-1</f>
        <v>0.54492717526225953</v>
      </c>
      <c r="AY59" s="11">
        <f>+'Indice PondENGHO'!AY57/'Indice PondENGHO'!AY45-1</f>
        <v>0.3546541160996739</v>
      </c>
      <c r="AZ59" s="10">
        <f>+'Indice PondENGHO'!AZ57/'Indice PondENGHO'!AZ45-1</f>
        <v>0.55888352403494523</v>
      </c>
      <c r="BA59" s="3">
        <f>+'Indice PondENGHO'!BA57/'Indice PondENGHO'!BA45-1</f>
        <v>0.50852299425307557</v>
      </c>
      <c r="BB59" s="3">
        <f>+'Indice PondENGHO'!BB57/'Indice PondENGHO'!BB45-1</f>
        <v>0.61803806905728709</v>
      </c>
      <c r="BC59" s="3">
        <f>+'Indice PondENGHO'!BC57/'Indice PondENGHO'!BC45-1</f>
        <v>0.30500659716549561</v>
      </c>
      <c r="BD59" s="3">
        <f>+'Indice PondENGHO'!BD57/'Indice PondENGHO'!BD45-1</f>
        <v>0.48568380132563105</v>
      </c>
      <c r="BE59" s="3">
        <f>+'Indice PondENGHO'!BE57/'Indice PondENGHO'!BE45-1</f>
        <v>0.53036132174357409</v>
      </c>
      <c r="BF59" s="3">
        <f>+'Indice PondENGHO'!BF57/'Indice PondENGHO'!BF45-1</f>
        <v>0.63018082552642607</v>
      </c>
      <c r="BG59" s="3">
        <f>+'Indice PondENGHO'!BG57/'Indice PondENGHO'!BG45-1</f>
        <v>0.27382828024901862</v>
      </c>
      <c r="BH59" s="3">
        <f>+'Indice PondENGHO'!BH57/'Indice PondENGHO'!BH45-1</f>
        <v>0.48962574647122703</v>
      </c>
      <c r="BI59" s="3">
        <f>+'Indice PondENGHO'!BI57/'Indice PondENGHO'!BI45-1</f>
        <v>0.45297213821940518</v>
      </c>
      <c r="BJ59" s="3">
        <f>+'Indice PondENGHO'!BJ57/'Indice PondENGHO'!BJ45-1</f>
        <v>0.54482911559978486</v>
      </c>
      <c r="BK59" s="11">
        <f>+'Indice PondENGHO'!BK57/'Indice PondENGHO'!BK45-1</f>
        <v>0.36268528770260833</v>
      </c>
      <c r="BL59" s="10">
        <f>+'Indice PondENGHO'!BL57/'Indice PondENGHO'!BL45-1</f>
        <v>0.5252052477351592</v>
      </c>
      <c r="BM59" s="3">
        <f>+'Indice PondENGHO'!BM57/'Indice PondENGHO'!BM45-1</f>
        <v>0.52075060618750002</v>
      </c>
      <c r="BN59" s="3">
        <f>+'Indice PondENGHO'!BN57/'Indice PondENGHO'!BN45-1</f>
        <v>0.5192307674506671</v>
      </c>
      <c r="BO59" s="3">
        <f>+'Indice PondENGHO'!BO57/'Indice PondENGHO'!BO45-1</f>
        <v>0.51829197044765984</v>
      </c>
      <c r="BP59" s="11">
        <f>+'Indice PondENGHO'!BP57/'Indice PondENGHO'!BP45-1</f>
        <v>0.51148998233905552</v>
      </c>
      <c r="BQ59" s="10">
        <f>+'Indice PondENGHO'!BQ57/'Indice PondENGHO'!BQ45-1</f>
        <v>0.56494345032425985</v>
      </c>
      <c r="BR59" s="3">
        <f>+'Indice PondENGHO'!BR57/'Indice PondENGHO'!BR45-1</f>
        <v>0.51109232447944675</v>
      </c>
      <c r="BS59" s="3">
        <f>+'Indice PondENGHO'!BS57/'Indice PondENGHO'!BS45-1</f>
        <v>0.61445433172346231</v>
      </c>
      <c r="BT59" s="3">
        <f>+'Indice PondENGHO'!BT57/'Indice PondENGHO'!BT45-1</f>
        <v>0.30595186532201835</v>
      </c>
      <c r="BU59" s="3">
        <f>+'Indice PondENGHO'!BU57/'Indice PondENGHO'!BU45-1</f>
        <v>0.4847208214554608</v>
      </c>
      <c r="BV59" s="3">
        <f>+'Indice PondENGHO'!BV57/'Indice PondENGHO'!BV45-1</f>
        <v>0.54161820851991216</v>
      </c>
      <c r="BW59" s="3">
        <f>+'Indice PondENGHO'!BW57/'Indice PondENGHO'!BW45-1</f>
        <v>0.63347872878791023</v>
      </c>
      <c r="BX59" s="3">
        <f>+'Indice PondENGHO'!BX57/'Indice PondENGHO'!BX45-1</f>
        <v>0.27786741621252342</v>
      </c>
      <c r="BY59" s="3">
        <f>+'Indice PondENGHO'!BY57/'Indice PondENGHO'!BY45-1</f>
        <v>0.48542256376961057</v>
      </c>
      <c r="BZ59" s="3">
        <f>+'Indice PondENGHO'!BZ57/'Indice PondENGHO'!BZ45-1</f>
        <v>0.44375035466594781</v>
      </c>
      <c r="CA59" s="3">
        <f>+'Indice PondENGHO'!CA57/'Indice PondENGHO'!CA45-1</f>
        <v>0.54473761413351651</v>
      </c>
      <c r="CB59" s="11">
        <f>+'Indice PondENGHO'!CB57/'Indice PondENGHO'!CB45-1</f>
        <v>0.35612483279684315</v>
      </c>
      <c r="CC59" s="3">
        <f>+'Indice PondENGHO'!CC57/'Indice PondENGHO'!CC45-1</f>
        <v>0.51750656972263243</v>
      </c>
      <c r="CD59" s="3">
        <f>+'Indice PondENGHO'!CD57/'Indice PondENGHO'!CD45-1</f>
        <v>0.51750656972263243</v>
      </c>
      <c r="CF59" s="3">
        <f t="shared" si="2"/>
        <v>1.3715265396103682E-2</v>
      </c>
    </row>
    <row r="60" spans="1:84" x14ac:dyDescent="0.3">
      <c r="A60" s="2">
        <f t="shared" si="0"/>
        <v>44409</v>
      </c>
      <c r="B60" s="1">
        <f t="shared" si="1"/>
        <v>8</v>
      </c>
      <c r="C60" s="1">
        <v>2021</v>
      </c>
      <c r="D60" s="10">
        <f>+'Indice PondENGHO'!D58/'Indice PondENGHO'!D46-1</f>
        <v>0.54288286199110725</v>
      </c>
      <c r="E60" s="3">
        <f>+'Indice PondENGHO'!E58/'Indice PondENGHO'!E46-1</f>
        <v>0.52732638175344304</v>
      </c>
      <c r="F60" s="3">
        <f>+'Indice PondENGHO'!F58/'Indice PondENGHO'!F46-1</f>
        <v>0.62976820168539005</v>
      </c>
      <c r="G60" s="3">
        <f>+'Indice PondENGHO'!G58/'Indice PondENGHO'!G46-1</f>
        <v>0.29017247573449434</v>
      </c>
      <c r="H60" s="3">
        <f>+'Indice PondENGHO'!H58/'Indice PondENGHO'!H46-1</f>
        <v>0.48137841049843866</v>
      </c>
      <c r="I60" s="3">
        <f>+'Indice PondENGHO'!I58/'Indice PondENGHO'!I46-1</f>
        <v>0.58331782462336479</v>
      </c>
      <c r="J60" s="3">
        <f>+'Indice PondENGHO'!J58/'Indice PondENGHO'!J46-1</f>
        <v>0.62842599293936297</v>
      </c>
      <c r="K60" s="3">
        <f>+'Indice PondENGHO'!K58/'Indice PondENGHO'!K46-1</f>
        <v>0.27553686278444189</v>
      </c>
      <c r="L60" s="3">
        <f>+'Indice PondENGHO'!L58/'Indice PondENGHO'!L46-1</f>
        <v>0.48418020524336125</v>
      </c>
      <c r="M60" s="3">
        <f>+'Indice PondENGHO'!M58/'Indice PondENGHO'!M46-1</f>
        <v>0.47319757418764219</v>
      </c>
      <c r="N60" s="3">
        <f>+'Indice PondENGHO'!N58/'Indice PondENGHO'!N46-1</f>
        <v>0.55954860637192239</v>
      </c>
      <c r="O60" s="11">
        <f>+'Indice PondENGHO'!O58/'Indice PondENGHO'!O46-1</f>
        <v>0.35014785546659133</v>
      </c>
      <c r="P60" s="10">
        <f>+'Indice PondENGHO'!P58/'Indice PondENGHO'!P46-1</f>
        <v>0.53872363856118177</v>
      </c>
      <c r="Q60" s="3">
        <f>+'Indice PondENGHO'!Q58/'Indice PondENGHO'!Q46-1</f>
        <v>0.52309933454915747</v>
      </c>
      <c r="R60" s="3">
        <f>+'Indice PondENGHO'!R58/'Indice PondENGHO'!R46-1</f>
        <v>0.63111240276215907</v>
      </c>
      <c r="S60" s="3">
        <f>+'Indice PondENGHO'!S58/'Indice PondENGHO'!S46-1</f>
        <v>0.29041320303096074</v>
      </c>
      <c r="T60" s="3">
        <f>+'Indice PondENGHO'!T58/'Indice PondENGHO'!T46-1</f>
        <v>0.48219773053288351</v>
      </c>
      <c r="U60" s="3">
        <f>+'Indice PondENGHO'!U58/'Indice PondENGHO'!U46-1</f>
        <v>0.57876497631074941</v>
      </c>
      <c r="V60" s="3">
        <f>+'Indice PondENGHO'!V58/'Indice PondENGHO'!V46-1</f>
        <v>0.62885237252552795</v>
      </c>
      <c r="W60" s="3">
        <f>+'Indice PondENGHO'!W58/'Indice PondENGHO'!W46-1</f>
        <v>0.26939572810555901</v>
      </c>
      <c r="X60" s="3">
        <f>+'Indice PondENGHO'!X58/'Indice PondENGHO'!X46-1</f>
        <v>0.48740367642954019</v>
      </c>
      <c r="Y60" s="3">
        <f>+'Indice PondENGHO'!Y58/'Indice PondENGHO'!Y46-1</f>
        <v>0.48674133966703814</v>
      </c>
      <c r="Z60" s="3">
        <f>+'Indice PondENGHO'!Z58/'Indice PondENGHO'!Z46-1</f>
        <v>0.5622945816590037</v>
      </c>
      <c r="AA60" s="11">
        <f>+'Indice PondENGHO'!AA58/'Indice PondENGHO'!AA46-1</f>
        <v>0.35243574207957673</v>
      </c>
      <c r="AB60" s="10">
        <f>+'Indice PondENGHO'!AB58/'Indice PondENGHO'!AB46-1</f>
        <v>0.53638664086076671</v>
      </c>
      <c r="AC60" s="3">
        <f>+'Indice PondENGHO'!AC58/'Indice PondENGHO'!AC46-1</f>
        <v>0.52381958553433572</v>
      </c>
      <c r="AD60" s="3">
        <f>+'Indice PondENGHO'!AD58/'Indice PondENGHO'!AD46-1</f>
        <v>0.63045405020805467</v>
      </c>
      <c r="AE60" s="3">
        <f>+'Indice PondENGHO'!AE58/'Indice PondENGHO'!AE46-1</f>
        <v>0.28866977458245713</v>
      </c>
      <c r="AF60" s="3">
        <f>+'Indice PondENGHO'!AF58/'Indice PondENGHO'!AF46-1</f>
        <v>0.4819781844456974</v>
      </c>
      <c r="AG60" s="3">
        <f>+'Indice PondENGHO'!AG58/'Indice PondENGHO'!AG46-1</f>
        <v>0.57913100406805018</v>
      </c>
      <c r="AH60" s="3">
        <f>+'Indice PondENGHO'!AH58/'Indice PondENGHO'!AH46-1</f>
        <v>0.63098944809746893</v>
      </c>
      <c r="AI60" s="3">
        <f>+'Indice PondENGHO'!AI58/'Indice PondENGHO'!AI46-1</f>
        <v>0.26591744694887032</v>
      </c>
      <c r="AJ60" s="3">
        <f>+'Indice PondENGHO'!AJ58/'Indice PondENGHO'!AJ46-1</f>
        <v>0.48971216789969185</v>
      </c>
      <c r="AK60" s="3">
        <f>+'Indice PondENGHO'!AK58/'Indice PondENGHO'!AK46-1</f>
        <v>0.49077284231317941</v>
      </c>
      <c r="AL60" s="3">
        <f>+'Indice PondENGHO'!AL58/'Indice PondENGHO'!AL46-1</f>
        <v>0.56061386017600578</v>
      </c>
      <c r="AM60" s="11">
        <f>+'Indice PondENGHO'!AM58/'Indice PondENGHO'!AM46-1</f>
        <v>0.35371985560503849</v>
      </c>
      <c r="AN60" s="10">
        <f>+'Indice PondENGHO'!AN58/'Indice PondENGHO'!AN46-1</f>
        <v>0.53417505580218072</v>
      </c>
      <c r="AO60" s="3">
        <f>+'Indice PondENGHO'!AO58/'Indice PondENGHO'!AO46-1</f>
        <v>0.52160035125622595</v>
      </c>
      <c r="AP60" s="3">
        <f>+'Indice PondENGHO'!AP58/'Indice PondENGHO'!AP46-1</f>
        <v>0.63326606367716187</v>
      </c>
      <c r="AQ60" s="3">
        <f>+'Indice PondENGHO'!AQ58/'Indice PondENGHO'!AQ46-1</f>
        <v>0.29060158629445043</v>
      </c>
      <c r="AR60" s="3">
        <f>+'Indice PondENGHO'!AR58/'Indice PondENGHO'!AR46-1</f>
        <v>0.48194052897536732</v>
      </c>
      <c r="AS60" s="3">
        <f>+'Indice PondENGHO'!AS58/'Indice PondENGHO'!AS46-1</f>
        <v>0.56871386402415025</v>
      </c>
      <c r="AT60" s="3">
        <f>+'Indice PondENGHO'!AT58/'Indice PondENGHO'!AT46-1</f>
        <v>0.62792495593116193</v>
      </c>
      <c r="AU60" s="3">
        <f>+'Indice PondENGHO'!AU58/'Indice PondENGHO'!AU46-1</f>
        <v>0.26692218246861987</v>
      </c>
      <c r="AV60" s="3">
        <f>+'Indice PondENGHO'!AV58/'Indice PondENGHO'!AV46-1</f>
        <v>0.49003381328705364</v>
      </c>
      <c r="AW60" s="3">
        <f>+'Indice PondENGHO'!AW58/'Indice PondENGHO'!AW46-1</f>
        <v>0.48773653775366954</v>
      </c>
      <c r="AX60" s="3">
        <f>+'Indice PondENGHO'!AX58/'Indice PondENGHO'!AX46-1</f>
        <v>0.56073494518306743</v>
      </c>
      <c r="AY60" s="11">
        <f>+'Indice PondENGHO'!AY58/'Indice PondENGHO'!AY46-1</f>
        <v>0.35385808847048694</v>
      </c>
      <c r="AZ60" s="10">
        <f>+'Indice PondENGHO'!AZ58/'Indice PondENGHO'!AZ46-1</f>
        <v>0.52906013448721145</v>
      </c>
      <c r="BA60" s="3">
        <f>+'Indice PondENGHO'!BA58/'Indice PondENGHO'!BA46-1</f>
        <v>0.51817859481282813</v>
      </c>
      <c r="BB60" s="3">
        <f>+'Indice PondENGHO'!BB58/'Indice PondENGHO'!BB46-1</f>
        <v>0.63548031545260897</v>
      </c>
      <c r="BC60" s="3">
        <f>+'Indice PondENGHO'!BC58/'Indice PondENGHO'!BC46-1</f>
        <v>0.29458829219045457</v>
      </c>
      <c r="BD60" s="3">
        <f>+'Indice PondENGHO'!BD58/'Indice PondENGHO'!BD46-1</f>
        <v>0.48187932383264176</v>
      </c>
      <c r="BE60" s="3">
        <f>+'Indice PondENGHO'!BE58/'Indice PondENGHO'!BE46-1</f>
        <v>0.56030319028865749</v>
      </c>
      <c r="BF60" s="3">
        <f>+'Indice PondENGHO'!BF58/'Indice PondENGHO'!BF46-1</f>
        <v>0.62497661940728477</v>
      </c>
      <c r="BG60" s="3">
        <f>+'Indice PondENGHO'!BG58/'Indice PondENGHO'!BG46-1</f>
        <v>0.26290504341377363</v>
      </c>
      <c r="BH60" s="3">
        <f>+'Indice PondENGHO'!BH58/'Indice PondENGHO'!BH46-1</f>
        <v>0.49233587148367919</v>
      </c>
      <c r="BI60" s="3">
        <f>+'Indice PondENGHO'!BI58/'Indice PondENGHO'!BI46-1</f>
        <v>0.50165143431299453</v>
      </c>
      <c r="BJ60" s="3">
        <f>+'Indice PondENGHO'!BJ58/'Indice PondENGHO'!BJ46-1</f>
        <v>0.55978693547752822</v>
      </c>
      <c r="BK60" s="11">
        <f>+'Indice PondENGHO'!BK58/'Indice PondENGHO'!BK46-1</f>
        <v>0.35744470632013536</v>
      </c>
      <c r="BL60" s="10">
        <f>+'Indice PondENGHO'!BL58/'Indice PondENGHO'!BL46-1</f>
        <v>0.51766312112122326</v>
      </c>
      <c r="BM60" s="3">
        <f>+'Indice PondENGHO'!BM58/'Indice PondENGHO'!BM46-1</f>
        <v>0.51463085225980465</v>
      </c>
      <c r="BN60" s="3">
        <f>+'Indice PondENGHO'!BN58/'Indice PondENGHO'!BN46-1</f>
        <v>0.51416754482244365</v>
      </c>
      <c r="BO60" s="3">
        <f>+'Indice PondENGHO'!BO58/'Indice PondENGHO'!BO46-1</f>
        <v>0.51527314897758325</v>
      </c>
      <c r="BP60" s="11">
        <f>+'Indice PondENGHO'!BP58/'Indice PondENGHO'!BP46-1</f>
        <v>0.51124686359164873</v>
      </c>
      <c r="BQ60" s="10">
        <f>+'Indice PondENGHO'!BQ58/'Indice PondENGHO'!BQ46-1</f>
        <v>0.53588491341732092</v>
      </c>
      <c r="BR60" s="3">
        <f>+'Indice PondENGHO'!BR58/'Indice PondENGHO'!BR46-1</f>
        <v>0.52197986504088423</v>
      </c>
      <c r="BS60" s="3">
        <f>+'Indice PondENGHO'!BS58/'Indice PondENGHO'!BS46-1</f>
        <v>0.63253894416073941</v>
      </c>
      <c r="BT60" s="3">
        <f>+'Indice PondENGHO'!BT58/'Indice PondENGHO'!BT46-1</f>
        <v>0.29148094057169516</v>
      </c>
      <c r="BU60" s="3">
        <f>+'Indice PondENGHO'!BU58/'Indice PondENGHO'!BU46-1</f>
        <v>0.48190372764182343</v>
      </c>
      <c r="BV60" s="3">
        <f>+'Indice PondENGHO'!BV58/'Indice PondENGHO'!BV46-1</f>
        <v>0.56939389239378757</v>
      </c>
      <c r="BW60" s="3">
        <f>+'Indice PondENGHO'!BW58/'Indice PondENGHO'!BW46-1</f>
        <v>0.62754874243139191</v>
      </c>
      <c r="BX60" s="3">
        <f>+'Indice PondENGHO'!BX58/'Indice PondENGHO'!BX46-1</f>
        <v>0.26697349448281393</v>
      </c>
      <c r="BY60" s="3">
        <f>+'Indice PondENGHO'!BY58/'Indice PondENGHO'!BY46-1</f>
        <v>0.48984540245846242</v>
      </c>
      <c r="BZ60" s="3">
        <f>+'Indice PondENGHO'!BZ58/'Indice PondENGHO'!BZ46-1</f>
        <v>0.49277104393988713</v>
      </c>
      <c r="CA60" s="3">
        <f>+'Indice PondENGHO'!CA58/'Indice PondENGHO'!CA46-1</f>
        <v>0.560432804844051</v>
      </c>
      <c r="CB60" s="11">
        <f>+'Indice PondENGHO'!CB58/'Indice PondENGHO'!CB46-1</f>
        <v>0.35459609701906514</v>
      </c>
      <c r="CC60" s="3">
        <f>+'Indice PondENGHO'!CC58/'Indice PondENGHO'!CC46-1</f>
        <v>0.51397797550191604</v>
      </c>
      <c r="CD60" s="3">
        <f>+'Indice PondENGHO'!CD58/'Indice PondENGHO'!CD46-1</f>
        <v>0.51397797550191604</v>
      </c>
      <c r="CF60" s="3">
        <f t="shared" si="2"/>
        <v>6.4162575295745317E-3</v>
      </c>
    </row>
    <row r="61" spans="1:84" x14ac:dyDescent="0.3">
      <c r="A61" s="2">
        <f t="shared" si="0"/>
        <v>44440</v>
      </c>
      <c r="B61" s="1">
        <f t="shared" si="1"/>
        <v>9</v>
      </c>
      <c r="C61" s="1">
        <v>2021</v>
      </c>
      <c r="D61" s="10">
        <f>+'Indice PondENGHO'!D59/'Indice PondENGHO'!D47-1</f>
        <v>0.53948588500655981</v>
      </c>
      <c r="E61" s="3">
        <f>+'Indice PondENGHO'!E59/'Indice PondENGHO'!E47-1</f>
        <v>0.54999560952357052</v>
      </c>
      <c r="F61" s="3">
        <f>+'Indice PondENGHO'!F59/'Indice PondENGHO'!F47-1</f>
        <v>0.63586287726698743</v>
      </c>
      <c r="G61" s="3">
        <f>+'Indice PondENGHO'!G59/'Indice PondENGHO'!G47-1</f>
        <v>0.29668520625626793</v>
      </c>
      <c r="H61" s="3">
        <f>+'Indice PondENGHO'!H59/'Indice PondENGHO'!H47-1</f>
        <v>0.491656218804988</v>
      </c>
      <c r="I61" s="3">
        <f>+'Indice PondENGHO'!I59/'Indice PondENGHO'!I47-1</f>
        <v>0.59095871453588322</v>
      </c>
      <c r="J61" s="3">
        <f>+'Indice PondENGHO'!J59/'Indice PondENGHO'!J47-1</f>
        <v>0.61822257648481171</v>
      </c>
      <c r="K61" s="3">
        <f>+'Indice PondENGHO'!K59/'Indice PondENGHO'!K47-1</f>
        <v>0.30574825542501016</v>
      </c>
      <c r="L61" s="3">
        <f>+'Indice PondENGHO'!L59/'Indice PondENGHO'!L47-1</f>
        <v>0.50978463931081164</v>
      </c>
      <c r="M61" s="3">
        <f>+'Indice PondENGHO'!M59/'Indice PondENGHO'!M47-1</f>
        <v>0.51369671425933161</v>
      </c>
      <c r="N61" s="3">
        <f>+'Indice PondENGHO'!N59/'Indice PondENGHO'!N47-1</f>
        <v>0.59452912034236194</v>
      </c>
      <c r="O61" s="11">
        <f>+'Indice PondENGHO'!O59/'Indice PondENGHO'!O47-1</f>
        <v>0.3596380879820904</v>
      </c>
      <c r="P61" s="10">
        <f>+'Indice PondENGHO'!P59/'Indice PondENGHO'!P47-1</f>
        <v>0.53687085542207003</v>
      </c>
      <c r="Q61" s="3">
        <f>+'Indice PondENGHO'!Q59/'Indice PondENGHO'!Q47-1</f>
        <v>0.54624204045175895</v>
      </c>
      <c r="R61" s="3">
        <f>+'Indice PondENGHO'!R59/'Indice PondENGHO'!R47-1</f>
        <v>0.63614439143637713</v>
      </c>
      <c r="S61" s="3">
        <f>+'Indice PondENGHO'!S59/'Indice PondENGHO'!S47-1</f>
        <v>0.29569872939463404</v>
      </c>
      <c r="T61" s="3">
        <f>+'Indice PondENGHO'!T59/'Indice PondENGHO'!T47-1</f>
        <v>0.49341003024335617</v>
      </c>
      <c r="U61" s="3">
        <f>+'Indice PondENGHO'!U59/'Indice PondENGHO'!U47-1</f>
        <v>0.58897295142750461</v>
      </c>
      <c r="V61" s="3">
        <f>+'Indice PondENGHO'!V59/'Indice PondENGHO'!V47-1</f>
        <v>0.61829672207043429</v>
      </c>
      <c r="W61" s="3">
        <f>+'Indice PondENGHO'!W59/'Indice PondENGHO'!W47-1</f>
        <v>0.30123812960273333</v>
      </c>
      <c r="X61" s="3">
        <f>+'Indice PondENGHO'!X59/'Indice PondENGHO'!X47-1</f>
        <v>0.51612997988211418</v>
      </c>
      <c r="Y61" s="3">
        <f>+'Indice PondENGHO'!Y59/'Indice PondENGHO'!Y47-1</f>
        <v>0.52986912291745525</v>
      </c>
      <c r="Z61" s="3">
        <f>+'Indice PondENGHO'!Z59/'Indice PondENGHO'!Z47-1</f>
        <v>0.59754749721791778</v>
      </c>
      <c r="AA61" s="11">
        <f>+'Indice PondENGHO'!AA59/'Indice PondENGHO'!AA47-1</f>
        <v>0.35882622485699511</v>
      </c>
      <c r="AB61" s="10">
        <f>+'Indice PondENGHO'!AB59/'Indice PondENGHO'!AB47-1</f>
        <v>0.53554322292674539</v>
      </c>
      <c r="AC61" s="3">
        <f>+'Indice PondENGHO'!AC59/'Indice PondENGHO'!AC47-1</f>
        <v>0.5469134493743244</v>
      </c>
      <c r="AD61" s="3">
        <f>+'Indice PondENGHO'!AD59/'Indice PondENGHO'!AD47-1</f>
        <v>0.63607333838951075</v>
      </c>
      <c r="AE61" s="3">
        <f>+'Indice PondENGHO'!AE59/'Indice PondENGHO'!AE47-1</f>
        <v>0.29347203669037714</v>
      </c>
      <c r="AF61" s="3">
        <f>+'Indice PondENGHO'!AF59/'Indice PondENGHO'!AF47-1</f>
        <v>0.49482413978007789</v>
      </c>
      <c r="AG61" s="3">
        <f>+'Indice PondENGHO'!AG59/'Indice PondENGHO'!AG47-1</f>
        <v>0.58951914568457875</v>
      </c>
      <c r="AH61" s="3">
        <f>+'Indice PondENGHO'!AH59/'Indice PondENGHO'!AH47-1</f>
        <v>0.61969251765747857</v>
      </c>
      <c r="AI61" s="3">
        <f>+'Indice PondENGHO'!AI59/'Indice PondENGHO'!AI47-1</f>
        <v>0.2984277762067975</v>
      </c>
      <c r="AJ61" s="3">
        <f>+'Indice PondENGHO'!AJ59/'Indice PondENGHO'!AJ47-1</f>
        <v>0.52016534158597993</v>
      </c>
      <c r="AK61" s="3">
        <f>+'Indice PondENGHO'!AK59/'Indice PondENGHO'!AK47-1</f>
        <v>0.53450609636595048</v>
      </c>
      <c r="AL61" s="3">
        <f>+'Indice PondENGHO'!AL59/'Indice PondENGHO'!AL47-1</f>
        <v>0.59692375926607721</v>
      </c>
      <c r="AM61" s="11">
        <f>+'Indice PondENGHO'!AM59/'Indice PondENGHO'!AM47-1</f>
        <v>0.35877989084748396</v>
      </c>
      <c r="AN61" s="10">
        <f>+'Indice PondENGHO'!AN59/'Indice PondENGHO'!AN47-1</f>
        <v>0.53422930471263208</v>
      </c>
      <c r="AO61" s="3">
        <f>+'Indice PondENGHO'!AO59/'Indice PondENGHO'!AO47-1</f>
        <v>0.54484268682288617</v>
      </c>
      <c r="AP61" s="3">
        <f>+'Indice PondENGHO'!AP59/'Indice PondENGHO'!AP47-1</f>
        <v>0.63849865833651132</v>
      </c>
      <c r="AQ61" s="3">
        <f>+'Indice PondENGHO'!AQ59/'Indice PondENGHO'!AQ47-1</f>
        <v>0.29569144540455694</v>
      </c>
      <c r="AR61" s="3">
        <f>+'Indice PondENGHO'!AR59/'Indice PondENGHO'!AR47-1</f>
        <v>0.49529264820033791</v>
      </c>
      <c r="AS61" s="3">
        <f>+'Indice PondENGHO'!AS59/'Indice PondENGHO'!AS47-1</f>
        <v>0.58255949099295767</v>
      </c>
      <c r="AT61" s="3">
        <f>+'Indice PondENGHO'!AT59/'Indice PondENGHO'!AT47-1</f>
        <v>0.61783915591828742</v>
      </c>
      <c r="AU61" s="3">
        <f>+'Indice PondENGHO'!AU59/'Indice PondENGHO'!AU47-1</f>
        <v>0.30024110574620999</v>
      </c>
      <c r="AV61" s="3">
        <f>+'Indice PondENGHO'!AV59/'Indice PondENGHO'!AV47-1</f>
        <v>0.52059321720027851</v>
      </c>
      <c r="AW61" s="3">
        <f>+'Indice PondENGHO'!AW59/'Indice PondENGHO'!AW47-1</f>
        <v>0.53125928816403123</v>
      </c>
      <c r="AX61" s="3">
        <f>+'Indice PondENGHO'!AX59/'Indice PondENGHO'!AX47-1</f>
        <v>0.59812341771064426</v>
      </c>
      <c r="AY61" s="11">
        <f>+'Indice PondENGHO'!AY59/'Indice PondENGHO'!AY47-1</f>
        <v>0.35827438517885923</v>
      </c>
      <c r="AZ61" s="10">
        <f>+'Indice PondENGHO'!AZ59/'Indice PondENGHO'!AZ47-1</f>
        <v>0.53072113937789256</v>
      </c>
      <c r="BA61" s="3">
        <f>+'Indice PondENGHO'!BA59/'Indice PondENGHO'!BA47-1</f>
        <v>0.54184392118102886</v>
      </c>
      <c r="BB61" s="3">
        <f>+'Indice PondENGHO'!BB59/'Indice PondENGHO'!BB47-1</f>
        <v>0.64075069005125451</v>
      </c>
      <c r="BC61" s="3">
        <f>+'Indice PondENGHO'!BC59/'Indice PondENGHO'!BC47-1</f>
        <v>0.29989505430548102</v>
      </c>
      <c r="BD61" s="3">
        <f>+'Indice PondENGHO'!BD59/'Indice PondENGHO'!BD47-1</f>
        <v>0.49608483804879033</v>
      </c>
      <c r="BE61" s="3">
        <f>+'Indice PondENGHO'!BE59/'Indice PondENGHO'!BE47-1</f>
        <v>0.57727808568548156</v>
      </c>
      <c r="BF61" s="3">
        <f>+'Indice PondENGHO'!BF59/'Indice PondENGHO'!BF47-1</f>
        <v>0.61644027320471118</v>
      </c>
      <c r="BG61" s="3">
        <f>+'Indice PondENGHO'!BG59/'Indice PondENGHO'!BG47-1</f>
        <v>0.29908129491932645</v>
      </c>
      <c r="BH61" s="3">
        <f>+'Indice PondENGHO'!BH59/'Indice PondENGHO'!BH47-1</f>
        <v>0.52374523335637524</v>
      </c>
      <c r="BI61" s="3">
        <f>+'Indice PondENGHO'!BI59/'Indice PondENGHO'!BI47-1</f>
        <v>0.54810722264029321</v>
      </c>
      <c r="BJ61" s="3">
        <f>+'Indice PondENGHO'!BJ59/'Indice PondENGHO'!BJ47-1</f>
        <v>0.59940975442886502</v>
      </c>
      <c r="BK61" s="11">
        <f>+'Indice PondENGHO'!BK59/'Indice PondENGHO'!BK47-1</f>
        <v>0.35825680870375742</v>
      </c>
      <c r="BL61" s="10">
        <f>+'Indice PondENGHO'!BL59/'Indice PondENGHO'!BL47-1</f>
        <v>0.52413179450487291</v>
      </c>
      <c r="BM61" s="3">
        <f>+'Indice PondENGHO'!BM59/'Indice PondENGHO'!BM47-1</f>
        <v>0.52297538299895763</v>
      </c>
      <c r="BN61" s="3">
        <f>+'Indice PondENGHO'!BN59/'Indice PondENGHO'!BN47-1</f>
        <v>0.52368339771384553</v>
      </c>
      <c r="BO61" s="3">
        <f>+'Indice PondENGHO'!BO59/'Indice PondENGHO'!BO47-1</f>
        <v>0.52603116233641445</v>
      </c>
      <c r="BP61" s="11">
        <f>+'Indice PondENGHO'!BP59/'Indice PondENGHO'!BP47-1</f>
        <v>0.52482054625618679</v>
      </c>
      <c r="BQ61" s="10">
        <f>+'Indice PondENGHO'!BQ59/'Indice PondENGHO'!BQ47-1</f>
        <v>0.53514396833086408</v>
      </c>
      <c r="BR61" s="3">
        <f>+'Indice PondENGHO'!BR59/'Indice PondENGHO'!BR47-1</f>
        <v>0.54523092325428157</v>
      </c>
      <c r="BS61" s="3">
        <f>+'Indice PondENGHO'!BS59/'Indice PondENGHO'!BS47-1</f>
        <v>0.63794175705357081</v>
      </c>
      <c r="BT61" s="3">
        <f>+'Indice PondENGHO'!BT59/'Indice PondENGHO'!BT47-1</f>
        <v>0.29678898063156867</v>
      </c>
      <c r="BU61" s="3">
        <f>+'Indice PondENGHO'!BU59/'Indice PondENGHO'!BU47-1</f>
        <v>0.49499008094532804</v>
      </c>
      <c r="BV61" s="3">
        <f>+'Indice PondENGHO'!BV59/'Indice PondENGHO'!BV47-1</f>
        <v>0.58301430667989784</v>
      </c>
      <c r="BW61" s="3">
        <f>+'Indice PondENGHO'!BW59/'Indice PondENGHO'!BW47-1</f>
        <v>0.61774032553715252</v>
      </c>
      <c r="BX61" s="3">
        <f>+'Indice PondENGHO'!BX59/'Indice PondENGHO'!BX47-1</f>
        <v>0.30035444285019453</v>
      </c>
      <c r="BY61" s="3">
        <f>+'Indice PondENGHO'!BY59/'Indice PondENGHO'!BY47-1</f>
        <v>0.51991788922592042</v>
      </c>
      <c r="BZ61" s="3">
        <f>+'Indice PondENGHO'!BZ59/'Indice PondENGHO'!BZ47-1</f>
        <v>0.53725656929191778</v>
      </c>
      <c r="CA61" s="3">
        <f>+'Indice PondENGHO'!CA59/'Indice PondENGHO'!CA47-1</f>
        <v>0.59809280798545217</v>
      </c>
      <c r="CB61" s="11">
        <f>+'Indice PondENGHO'!CB59/'Indice PondENGHO'!CB47-1</f>
        <v>0.35856417836127297</v>
      </c>
      <c r="CC61" s="3">
        <f>+'Indice PondENGHO'!CC59/'Indice PondENGHO'!CC47-1</f>
        <v>0.52451607854584847</v>
      </c>
      <c r="CD61" s="3">
        <f>+'Indice PondENGHO'!CD59/'Indice PondENGHO'!CD47-1</f>
        <v>0.52451607854584847</v>
      </c>
      <c r="CF61" s="3">
        <f t="shared" si="2"/>
        <v>-6.8875175131388744E-4</v>
      </c>
    </row>
    <row r="62" spans="1:84" x14ac:dyDescent="0.3">
      <c r="A62" s="2">
        <f t="shared" si="0"/>
        <v>44470</v>
      </c>
      <c r="B62" s="1">
        <f t="shared" si="1"/>
        <v>10</v>
      </c>
      <c r="C62" s="1">
        <v>2021</v>
      </c>
      <c r="D62" s="10">
        <f>+'Indice PondENGHO'!D60/'Indice PondENGHO'!D48-1</f>
        <v>0.51814873517385163</v>
      </c>
      <c r="E62" s="3">
        <f>+'Indice PondENGHO'!E60/'Indice PondENGHO'!E48-1</f>
        <v>0.55796022609861629</v>
      </c>
      <c r="F62" s="3">
        <f>+'Indice PondENGHO'!F60/'Indice PondENGHO'!F48-1</f>
        <v>0.61867129519722353</v>
      </c>
      <c r="G62" s="3">
        <f>+'Indice PondENGHO'!G60/'Indice PondENGHO'!G48-1</f>
        <v>0.29770613774767041</v>
      </c>
      <c r="H62" s="3">
        <f>+'Indice PondENGHO'!H60/'Indice PondENGHO'!H48-1</f>
        <v>0.46604464902359655</v>
      </c>
      <c r="I62" s="3">
        <f>+'Indice PondENGHO'!I60/'Indice PondENGHO'!I48-1</f>
        <v>0.609347556935391</v>
      </c>
      <c r="J62" s="3">
        <f>+'Indice PondENGHO'!J60/'Indice PondENGHO'!J48-1</f>
        <v>0.60243338497077614</v>
      </c>
      <c r="K62" s="3">
        <f>+'Indice PondENGHO'!K60/'Indice PondENGHO'!K48-1</f>
        <v>0.32264617187770006</v>
      </c>
      <c r="L62" s="3">
        <f>+'Indice PondENGHO'!L60/'Indice PondENGHO'!L48-1</f>
        <v>0.5313872286565724</v>
      </c>
      <c r="M62" s="3">
        <f>+'Indice PondENGHO'!M60/'Indice PondENGHO'!M48-1</f>
        <v>0.53129557425261775</v>
      </c>
      <c r="N62" s="3">
        <f>+'Indice PondENGHO'!N60/'Indice PondENGHO'!N48-1</f>
        <v>0.60411506501960432</v>
      </c>
      <c r="O62" s="11">
        <f>+'Indice PondENGHO'!O60/'Indice PondENGHO'!O48-1</f>
        <v>0.37293880257076784</v>
      </c>
      <c r="P62" s="10">
        <f>+'Indice PondENGHO'!P60/'Indice PondENGHO'!P48-1</f>
        <v>0.51593975649596735</v>
      </c>
      <c r="Q62" s="3">
        <f>+'Indice PondENGHO'!Q60/'Indice PondENGHO'!Q48-1</f>
        <v>0.55132585541042478</v>
      </c>
      <c r="R62" s="3">
        <f>+'Indice PondENGHO'!R60/'Indice PondENGHO'!R48-1</f>
        <v>0.61774163087769995</v>
      </c>
      <c r="S62" s="3">
        <f>+'Indice PondENGHO'!S60/'Indice PondENGHO'!S48-1</f>
        <v>0.298102719319288</v>
      </c>
      <c r="T62" s="3">
        <f>+'Indice PondENGHO'!T60/'Indice PondENGHO'!T48-1</f>
        <v>0.46836241057051264</v>
      </c>
      <c r="U62" s="3">
        <f>+'Indice PondENGHO'!U60/'Indice PondENGHO'!U48-1</f>
        <v>0.61005505265744486</v>
      </c>
      <c r="V62" s="3">
        <f>+'Indice PondENGHO'!V60/'Indice PondENGHO'!V48-1</f>
        <v>0.60204841310778878</v>
      </c>
      <c r="W62" s="3">
        <f>+'Indice PondENGHO'!W60/'Indice PondENGHO'!W48-1</f>
        <v>0.3177924590706136</v>
      </c>
      <c r="X62" s="3">
        <f>+'Indice PondENGHO'!X60/'Indice PondENGHO'!X48-1</f>
        <v>0.53600690515717164</v>
      </c>
      <c r="Y62" s="3">
        <f>+'Indice PondENGHO'!Y60/'Indice PondENGHO'!Y48-1</f>
        <v>0.54842181522213518</v>
      </c>
      <c r="Z62" s="3">
        <f>+'Indice PondENGHO'!Z60/'Indice PondENGHO'!Z48-1</f>
        <v>0.60689823247706531</v>
      </c>
      <c r="AA62" s="11">
        <f>+'Indice PondENGHO'!AA60/'Indice PondENGHO'!AA48-1</f>
        <v>0.37444365285571113</v>
      </c>
      <c r="AB62" s="10">
        <f>+'Indice PondENGHO'!AB60/'Indice PondENGHO'!AB48-1</f>
        <v>0.5151661305491948</v>
      </c>
      <c r="AC62" s="3">
        <f>+'Indice PondENGHO'!AC60/'Indice PondENGHO'!AC48-1</f>
        <v>0.55377893927848953</v>
      </c>
      <c r="AD62" s="3">
        <f>+'Indice PondENGHO'!AD60/'Indice PondENGHO'!AD48-1</f>
        <v>0.61605899578564194</v>
      </c>
      <c r="AE62" s="3">
        <f>+'Indice PondENGHO'!AE60/'Indice PondENGHO'!AE48-1</f>
        <v>0.29565025513912735</v>
      </c>
      <c r="AF62" s="3">
        <f>+'Indice PondENGHO'!AF60/'Indice PondENGHO'!AF48-1</f>
        <v>0.47048494285110842</v>
      </c>
      <c r="AG62" s="3">
        <f>+'Indice PondENGHO'!AG60/'Indice PondENGHO'!AG48-1</f>
        <v>0.61037184898071706</v>
      </c>
      <c r="AH62" s="3">
        <f>+'Indice PondENGHO'!AH60/'Indice PondENGHO'!AH48-1</f>
        <v>0.60270435604318795</v>
      </c>
      <c r="AI62" s="3">
        <f>+'Indice PondENGHO'!AI60/'Indice PondENGHO'!AI48-1</f>
        <v>0.31481219944759231</v>
      </c>
      <c r="AJ62" s="3">
        <f>+'Indice PondENGHO'!AJ60/'Indice PondENGHO'!AJ48-1</f>
        <v>0.53895380514034175</v>
      </c>
      <c r="AK62" s="3">
        <f>+'Indice PondENGHO'!AK60/'Indice PondENGHO'!AK48-1</f>
        <v>0.5532565253836712</v>
      </c>
      <c r="AL62" s="3">
        <f>+'Indice PondENGHO'!AL60/'Indice PondENGHO'!AL48-1</f>
        <v>0.60727203852162215</v>
      </c>
      <c r="AM62" s="11">
        <f>+'Indice PondENGHO'!AM60/'Indice PondENGHO'!AM48-1</f>
        <v>0.37509065021023469</v>
      </c>
      <c r="AN62" s="10">
        <f>+'Indice PondENGHO'!AN60/'Indice PondENGHO'!AN48-1</f>
        <v>0.51416342496706324</v>
      </c>
      <c r="AO62" s="3">
        <f>+'Indice PondENGHO'!AO60/'Indice PondENGHO'!AO48-1</f>
        <v>0.55104809649670017</v>
      </c>
      <c r="AP62" s="3">
        <f>+'Indice PondENGHO'!AP60/'Indice PondENGHO'!AP48-1</f>
        <v>0.61958744135872146</v>
      </c>
      <c r="AQ62" s="3">
        <f>+'Indice PondENGHO'!AQ60/'Indice PondENGHO'!AQ48-1</f>
        <v>0.29789877402643472</v>
      </c>
      <c r="AR62" s="3">
        <f>+'Indice PondENGHO'!AR60/'Indice PondENGHO'!AR48-1</f>
        <v>0.47117376810318889</v>
      </c>
      <c r="AS62" s="3">
        <f>+'Indice PondENGHO'!AS60/'Indice PondENGHO'!AS48-1</f>
        <v>0.60930762562843244</v>
      </c>
      <c r="AT62" s="3">
        <f>+'Indice PondENGHO'!AT60/'Indice PondENGHO'!AT48-1</f>
        <v>0.60133302058175886</v>
      </c>
      <c r="AU62" s="3">
        <f>+'Indice PondENGHO'!AU60/'Indice PondENGHO'!AU48-1</f>
        <v>0.31598011080346655</v>
      </c>
      <c r="AV62" s="3">
        <f>+'Indice PondENGHO'!AV60/'Indice PondENGHO'!AV48-1</f>
        <v>0.53893255594888068</v>
      </c>
      <c r="AW62" s="3">
        <f>+'Indice PondENGHO'!AW60/'Indice PondENGHO'!AW48-1</f>
        <v>0.55014140337027051</v>
      </c>
      <c r="AX62" s="3">
        <f>+'Indice PondENGHO'!AX60/'Indice PondENGHO'!AX48-1</f>
        <v>0.60879107189755222</v>
      </c>
      <c r="AY62" s="11">
        <f>+'Indice PondENGHO'!AY60/'Indice PondENGHO'!AY48-1</f>
        <v>0.3753773380404497</v>
      </c>
      <c r="AZ62" s="10">
        <f>+'Indice PondENGHO'!AZ60/'Indice PondENGHO'!AZ48-1</f>
        <v>0.51114947338149253</v>
      </c>
      <c r="BA62" s="3">
        <f>+'Indice PondENGHO'!BA60/'Indice PondENGHO'!BA48-1</f>
        <v>0.54566375836308345</v>
      </c>
      <c r="BB62" s="3">
        <f>+'Indice PondENGHO'!BB60/'Indice PondENGHO'!BB48-1</f>
        <v>0.62203571749123809</v>
      </c>
      <c r="BC62" s="3">
        <f>+'Indice PondENGHO'!BC60/'Indice PondENGHO'!BC48-1</f>
        <v>0.30266841698355451</v>
      </c>
      <c r="BD62" s="3">
        <f>+'Indice PondENGHO'!BD60/'Indice PondENGHO'!BD48-1</f>
        <v>0.47184335331105154</v>
      </c>
      <c r="BE62" s="3">
        <f>+'Indice PondENGHO'!BE60/'Indice PondENGHO'!BE48-1</f>
        <v>0.60901439806111668</v>
      </c>
      <c r="BF62" s="3">
        <f>+'Indice PondENGHO'!BF60/'Indice PondENGHO'!BF48-1</f>
        <v>0.60019704149295228</v>
      </c>
      <c r="BG62" s="3">
        <f>+'Indice PondENGHO'!BG60/'Indice PondENGHO'!BG48-1</f>
        <v>0.31475641029469381</v>
      </c>
      <c r="BH62" s="3">
        <f>+'Indice PondENGHO'!BH60/'Indice PondENGHO'!BH48-1</f>
        <v>0.54252233890067014</v>
      </c>
      <c r="BI62" s="3">
        <f>+'Indice PondENGHO'!BI60/'Indice PondENGHO'!BI48-1</f>
        <v>0.5657234626684815</v>
      </c>
      <c r="BJ62" s="3">
        <f>+'Indice PondENGHO'!BJ60/'Indice PondENGHO'!BJ48-1</f>
        <v>0.61107411376069432</v>
      </c>
      <c r="BK62" s="11">
        <f>+'Indice PondENGHO'!BK60/'Indice PondENGHO'!BK48-1</f>
        <v>0.3780103901511076</v>
      </c>
      <c r="BL62" s="10">
        <f>+'Indice PondENGHO'!BL60/'Indice PondENGHO'!BL48-1</f>
        <v>0.51600455787375887</v>
      </c>
      <c r="BM62" s="3">
        <f>+'Indice PondENGHO'!BM60/'Indice PondENGHO'!BM48-1</f>
        <v>0.51666589363343896</v>
      </c>
      <c r="BN62" s="3">
        <f>+'Indice PondENGHO'!BN60/'Indice PondENGHO'!BN48-1</f>
        <v>0.5185112819180151</v>
      </c>
      <c r="BO62" s="3">
        <f>+'Indice PondENGHO'!BO60/'Indice PondENGHO'!BO48-1</f>
        <v>0.5224951923060619</v>
      </c>
      <c r="BP62" s="11">
        <f>+'Indice PondENGHO'!BP60/'Indice PondENGHO'!BP48-1</f>
        <v>0.52404553755838479</v>
      </c>
      <c r="BQ62" s="10">
        <f>+'Indice PondENGHO'!BQ60/'Indice PondENGHO'!BQ48-1</f>
        <v>0.51473623021551163</v>
      </c>
      <c r="BR62" s="3">
        <f>+'Indice PondENGHO'!BR60/'Indice PondENGHO'!BR48-1</f>
        <v>0.55084431276430434</v>
      </c>
      <c r="BS62" s="3">
        <f>+'Indice PondENGHO'!BS60/'Indice PondENGHO'!BS48-1</f>
        <v>0.61920303984835656</v>
      </c>
      <c r="BT62" s="3">
        <f>+'Indice PondENGHO'!BT60/'Indice PondENGHO'!BT48-1</f>
        <v>0.29906728910836611</v>
      </c>
      <c r="BU62" s="3">
        <f>+'Indice PondENGHO'!BU60/'Indice PondENGHO'!BU48-1</f>
        <v>0.47053636208681682</v>
      </c>
      <c r="BV62" s="3">
        <f>+'Indice PondENGHO'!BV60/'Indice PondENGHO'!BV48-1</f>
        <v>0.60945917214552248</v>
      </c>
      <c r="BW62" s="3">
        <f>+'Indice PondENGHO'!BW60/'Indice PondENGHO'!BW48-1</f>
        <v>0.60134870595475931</v>
      </c>
      <c r="BX62" s="3">
        <f>+'Indice PondENGHO'!BX60/'Indice PondENGHO'!BX48-1</f>
        <v>0.31647245148678049</v>
      </c>
      <c r="BY62" s="3">
        <f>+'Indice PondENGHO'!BY60/'Indice PondENGHO'!BY48-1</f>
        <v>0.53905515245788393</v>
      </c>
      <c r="BZ62" s="3">
        <f>+'Indice PondENGHO'!BZ60/'Indice PondENGHO'!BZ48-1</f>
        <v>0.55548528752247295</v>
      </c>
      <c r="CA62" s="3">
        <f>+'Indice PondENGHO'!CA60/'Indice PondENGHO'!CA48-1</f>
        <v>0.60886035541006489</v>
      </c>
      <c r="CB62" s="11">
        <f>+'Indice PondENGHO'!CB60/'Indice PondENGHO'!CB48-1</f>
        <v>0.37593288822731474</v>
      </c>
      <c r="CC62" s="3">
        <f>+'Indice PondENGHO'!CC60/'Indice PondENGHO'!CC48-1</f>
        <v>0.52057456455665574</v>
      </c>
      <c r="CD62" s="3">
        <f>+'Indice PondENGHO'!CD60/'Indice PondENGHO'!CD48-1</f>
        <v>0.52057456455665574</v>
      </c>
      <c r="CF62" s="3">
        <f t="shared" si="2"/>
        <v>-8.0409796846259152E-3</v>
      </c>
    </row>
    <row r="63" spans="1:84" x14ac:dyDescent="0.3">
      <c r="A63" s="2">
        <f t="shared" si="0"/>
        <v>44501</v>
      </c>
      <c r="B63" s="1">
        <f t="shared" si="1"/>
        <v>11</v>
      </c>
      <c r="C63" s="1">
        <v>2021</v>
      </c>
      <c r="D63" s="10">
        <f>+'Indice PondENGHO'!D61/'Indice PondENGHO'!D49-1</f>
        <v>0.51068499559665348</v>
      </c>
      <c r="E63" s="3">
        <f>+'Indice PondENGHO'!E61/'Indice PondENGHO'!E49-1</f>
        <v>0.53032430307541101</v>
      </c>
      <c r="F63" s="3">
        <f>+'Indice PondENGHO'!F61/'Indice PondENGHO'!F49-1</f>
        <v>0.6191571633086328</v>
      </c>
      <c r="G63" s="3">
        <f>+'Indice PondENGHO'!G61/'Indice PondENGHO'!G49-1</f>
        <v>0.29612520585533741</v>
      </c>
      <c r="H63" s="3">
        <f>+'Indice PondENGHO'!H61/'Indice PondENGHO'!H49-1</f>
        <v>0.44574489438094655</v>
      </c>
      <c r="I63" s="3">
        <f>+'Indice PondENGHO'!I61/'Indice PondENGHO'!I49-1</f>
        <v>0.58969534335035401</v>
      </c>
      <c r="J63" s="3">
        <f>+'Indice PondENGHO'!J61/'Indice PondENGHO'!J49-1</f>
        <v>0.58412068224897395</v>
      </c>
      <c r="K63" s="3">
        <f>+'Indice PondENGHO'!K61/'Indice PondENGHO'!K49-1</f>
        <v>0.33736395842861211</v>
      </c>
      <c r="L63" s="3">
        <f>+'Indice PondENGHO'!L61/'Indice PondENGHO'!L49-1</f>
        <v>0.48199732416297381</v>
      </c>
      <c r="M63" s="3">
        <f>+'Indice PondENGHO'!M61/'Indice PondENGHO'!M49-1</f>
        <v>0.53620142786817504</v>
      </c>
      <c r="N63" s="3">
        <f>+'Indice PondENGHO'!N61/'Indice PondENGHO'!N49-1</f>
        <v>0.62786390393853897</v>
      </c>
      <c r="O63" s="11">
        <f>+'Indice PondENGHO'!O61/'Indice PondENGHO'!O49-1</f>
        <v>0.36827765112309097</v>
      </c>
      <c r="P63" s="10">
        <f>+'Indice PondENGHO'!P61/'Indice PondENGHO'!P49-1</f>
        <v>0.50804204418438315</v>
      </c>
      <c r="Q63" s="3">
        <f>+'Indice PondENGHO'!Q61/'Indice PondENGHO'!Q49-1</f>
        <v>0.52333066770306114</v>
      </c>
      <c r="R63" s="3">
        <f>+'Indice PondENGHO'!R61/'Indice PondENGHO'!R49-1</f>
        <v>0.62186204500226383</v>
      </c>
      <c r="S63" s="3">
        <f>+'Indice PondENGHO'!S61/'Indice PondENGHO'!S49-1</f>
        <v>0.29483630728060839</v>
      </c>
      <c r="T63" s="3">
        <f>+'Indice PondENGHO'!T61/'Indice PondENGHO'!T49-1</f>
        <v>0.44982580952413143</v>
      </c>
      <c r="U63" s="3">
        <f>+'Indice PondENGHO'!U61/'Indice PondENGHO'!U49-1</f>
        <v>0.5903575750164225</v>
      </c>
      <c r="V63" s="3">
        <f>+'Indice PondENGHO'!V61/'Indice PondENGHO'!V49-1</f>
        <v>0.58281117713530906</v>
      </c>
      <c r="W63" s="3">
        <f>+'Indice PondENGHO'!W61/'Indice PondENGHO'!W49-1</f>
        <v>0.33436711619161463</v>
      </c>
      <c r="X63" s="3">
        <f>+'Indice PondENGHO'!X61/'Indice PondENGHO'!X49-1</f>
        <v>0.48584285681352779</v>
      </c>
      <c r="Y63" s="3">
        <f>+'Indice PondENGHO'!Y61/'Indice PondENGHO'!Y49-1</f>
        <v>0.55219280870256737</v>
      </c>
      <c r="Z63" s="3">
        <f>+'Indice PondENGHO'!Z61/'Indice PondENGHO'!Z49-1</f>
        <v>0.63284431320011136</v>
      </c>
      <c r="AA63" s="11">
        <f>+'Indice PondENGHO'!AA61/'Indice PondENGHO'!AA49-1</f>
        <v>0.36769605396400884</v>
      </c>
      <c r="AB63" s="10">
        <f>+'Indice PondENGHO'!AB61/'Indice PondENGHO'!AB49-1</f>
        <v>0.50646980446544543</v>
      </c>
      <c r="AC63" s="3">
        <f>+'Indice PondENGHO'!AC61/'Indice PondENGHO'!AC49-1</f>
        <v>0.52409898806105182</v>
      </c>
      <c r="AD63" s="3">
        <f>+'Indice PondENGHO'!AD61/'Indice PondENGHO'!AD49-1</f>
        <v>0.62295602469921429</v>
      </c>
      <c r="AE63" s="3">
        <f>+'Indice PondENGHO'!AE61/'Indice PondENGHO'!AE49-1</f>
        <v>0.2914776488849975</v>
      </c>
      <c r="AF63" s="3">
        <f>+'Indice PondENGHO'!AF61/'Indice PondENGHO'!AF49-1</f>
        <v>0.45291479184885164</v>
      </c>
      <c r="AG63" s="3">
        <f>+'Indice PondENGHO'!AG61/'Indice PondENGHO'!AG49-1</f>
        <v>0.59093160570711256</v>
      </c>
      <c r="AH63" s="3">
        <f>+'Indice PondENGHO'!AH61/'Indice PondENGHO'!AH49-1</f>
        <v>0.5835037485590846</v>
      </c>
      <c r="AI63" s="3">
        <f>+'Indice PondENGHO'!AI61/'Indice PondENGHO'!AI49-1</f>
        <v>0.3327835153281602</v>
      </c>
      <c r="AJ63" s="3">
        <f>+'Indice PondENGHO'!AJ61/'Indice PondENGHO'!AJ49-1</f>
        <v>0.48818733727992436</v>
      </c>
      <c r="AK63" s="3">
        <f>+'Indice PondENGHO'!AK61/'Indice PondENGHO'!AK49-1</f>
        <v>0.55698670125485172</v>
      </c>
      <c r="AL63" s="3">
        <f>+'Indice PondENGHO'!AL61/'Indice PondENGHO'!AL49-1</f>
        <v>0.63438028470777508</v>
      </c>
      <c r="AM63" s="11">
        <f>+'Indice PondENGHO'!AM61/'Indice PondENGHO'!AM49-1</f>
        <v>0.36758878916406434</v>
      </c>
      <c r="AN63" s="10">
        <f>+'Indice PondENGHO'!AN61/'Indice PondENGHO'!AN49-1</f>
        <v>0.50497102848143816</v>
      </c>
      <c r="AO63" s="3">
        <f>+'Indice PondENGHO'!AO61/'Indice PondENGHO'!AO49-1</f>
        <v>0.52151869617214164</v>
      </c>
      <c r="AP63" s="3">
        <f>+'Indice PondENGHO'!AP61/'Indice PondENGHO'!AP49-1</f>
        <v>0.62632359830476636</v>
      </c>
      <c r="AQ63" s="3">
        <f>+'Indice PondENGHO'!AQ61/'Indice PondENGHO'!AQ49-1</f>
        <v>0.29306156442531361</v>
      </c>
      <c r="AR63" s="3">
        <f>+'Indice PondENGHO'!AR61/'Indice PondENGHO'!AR49-1</f>
        <v>0.45376503332749718</v>
      </c>
      <c r="AS63" s="3">
        <f>+'Indice PondENGHO'!AS61/'Indice PondENGHO'!AS49-1</f>
        <v>0.5900926475531747</v>
      </c>
      <c r="AT63" s="3">
        <f>+'Indice PondENGHO'!AT61/'Indice PondENGHO'!AT49-1</f>
        <v>0.58068325320445879</v>
      </c>
      <c r="AU63" s="3">
        <f>+'Indice PondENGHO'!AU61/'Indice PondENGHO'!AU49-1</f>
        <v>0.33406079050067539</v>
      </c>
      <c r="AV63" s="3">
        <f>+'Indice PondENGHO'!AV61/'Indice PondENGHO'!AV49-1</f>
        <v>0.48746115921837685</v>
      </c>
      <c r="AW63" s="3">
        <f>+'Indice PondENGHO'!AW61/'Indice PondENGHO'!AW49-1</f>
        <v>0.55411307160158119</v>
      </c>
      <c r="AX63" s="3">
        <f>+'Indice PondENGHO'!AX61/'Indice PondENGHO'!AX49-1</f>
        <v>0.63692812979692826</v>
      </c>
      <c r="AY63" s="11">
        <f>+'Indice PondENGHO'!AY61/'Indice PondENGHO'!AY49-1</f>
        <v>0.36724844044721539</v>
      </c>
      <c r="AZ63" s="10">
        <f>+'Indice PondENGHO'!AZ61/'Indice PondENGHO'!AZ49-1</f>
        <v>0.50187839434895198</v>
      </c>
      <c r="BA63" s="3">
        <f>+'Indice PondENGHO'!BA61/'Indice PondENGHO'!BA49-1</f>
        <v>0.51644143026647038</v>
      </c>
      <c r="BB63" s="3">
        <f>+'Indice PondENGHO'!BB61/'Indice PondENGHO'!BB49-1</f>
        <v>0.63006119301648722</v>
      </c>
      <c r="BC63" s="3">
        <f>+'Indice PondENGHO'!BC61/'Indice PondENGHO'!BC49-1</f>
        <v>0.29677272783092423</v>
      </c>
      <c r="BD63" s="3">
        <f>+'Indice PondENGHO'!BD61/'Indice PondENGHO'!BD49-1</f>
        <v>0.4551589806138947</v>
      </c>
      <c r="BE63" s="3">
        <f>+'Indice PondENGHO'!BE61/'Indice PondENGHO'!BE49-1</f>
        <v>0.58986688622393113</v>
      </c>
      <c r="BF63" s="3">
        <f>+'Indice PondENGHO'!BF61/'Indice PondENGHO'!BF49-1</f>
        <v>0.5782332253190261</v>
      </c>
      <c r="BG63" s="3">
        <f>+'Indice PondENGHO'!BG61/'Indice PondENGHO'!BG49-1</f>
        <v>0.3341432698396487</v>
      </c>
      <c r="BH63" s="3">
        <f>+'Indice PondENGHO'!BH61/'Indice PondENGHO'!BH49-1</f>
        <v>0.48956320093966599</v>
      </c>
      <c r="BI63" s="3">
        <f>+'Indice PondENGHO'!BI61/'Indice PondENGHO'!BI49-1</f>
        <v>0.56831298583268186</v>
      </c>
      <c r="BJ63" s="3">
        <f>+'Indice PondENGHO'!BJ61/'Indice PondENGHO'!BJ49-1</f>
        <v>0.64101023377739286</v>
      </c>
      <c r="BK63" s="11">
        <f>+'Indice PondENGHO'!BK61/'Indice PondENGHO'!BK49-1</f>
        <v>0.36717843365205605</v>
      </c>
      <c r="BL63" s="10">
        <f>+'Indice PondENGHO'!BL61/'Indice PondENGHO'!BL49-1</f>
        <v>0.50740410133317382</v>
      </c>
      <c r="BM63" s="3">
        <f>+'Indice PondENGHO'!BM61/'Indice PondENGHO'!BM49-1</f>
        <v>0.50813399696627437</v>
      </c>
      <c r="BN63" s="3">
        <f>+'Indice PondENGHO'!BN61/'Indice PondENGHO'!BN49-1</f>
        <v>0.51012025642654457</v>
      </c>
      <c r="BO63" s="3">
        <f>+'Indice PondENGHO'!BO61/'Indice PondENGHO'!BO49-1</f>
        <v>0.51339005084126121</v>
      </c>
      <c r="BP63" s="11">
        <f>+'Indice PondENGHO'!BP61/'Indice PondENGHO'!BP49-1</f>
        <v>0.51441653029104217</v>
      </c>
      <c r="BQ63" s="10">
        <f>+'Indice PondENGHO'!BQ61/'Indice PondENGHO'!BQ49-1</f>
        <v>0.5061807733789716</v>
      </c>
      <c r="BR63" s="3">
        <f>+'Indice PondENGHO'!BR61/'Indice PondENGHO'!BR49-1</f>
        <v>0.52192404077469035</v>
      </c>
      <c r="BS63" s="3">
        <f>+'Indice PondENGHO'!BS61/'Indice PondENGHO'!BS49-1</f>
        <v>0.62504343498078696</v>
      </c>
      <c r="BT63" s="3">
        <f>+'Indice PondENGHO'!BT61/'Indice PondENGHO'!BT49-1</f>
        <v>0.29463652197982104</v>
      </c>
      <c r="BU63" s="3">
        <f>+'Indice PondENGHO'!BU61/'Indice PondENGHO'!BU49-1</f>
        <v>0.45300330491378538</v>
      </c>
      <c r="BV63" s="3">
        <f>+'Indice PondENGHO'!BV61/'Indice PondENGHO'!BV49-1</f>
        <v>0.59014363099183775</v>
      </c>
      <c r="BW63" s="3">
        <f>+'Indice PondENGHO'!BW61/'Indice PondENGHO'!BW49-1</f>
        <v>0.58086987097313347</v>
      </c>
      <c r="BX63" s="3">
        <f>+'Indice PondENGHO'!BX61/'Indice PondENGHO'!BX49-1</f>
        <v>0.33426895291530667</v>
      </c>
      <c r="BY63" s="3">
        <f>+'Indice PondENGHO'!BY61/'Indice PondENGHO'!BY49-1</f>
        <v>0.48755136817169564</v>
      </c>
      <c r="BZ63" s="3">
        <f>+'Indice PondENGHO'!BZ61/'Indice PondENGHO'!BZ49-1</f>
        <v>0.55889720329753789</v>
      </c>
      <c r="CA63" s="3">
        <f>+'Indice PondENGHO'!CA61/'Indice PondENGHO'!CA49-1</f>
        <v>0.63693507556544748</v>
      </c>
      <c r="CB63" s="11">
        <f>+'Indice PondENGHO'!CB61/'Indice PondENGHO'!CB49-1</f>
        <v>0.36744332186317097</v>
      </c>
      <c r="CC63" s="3">
        <f>+'Indice PondENGHO'!CC61/'Indice PondENGHO'!CC49-1</f>
        <v>0.51158065145847598</v>
      </c>
      <c r="CD63" s="3">
        <f>+'Indice PondENGHO'!CD61/'Indice PondENGHO'!CD49-1</f>
        <v>0.51158065145847598</v>
      </c>
      <c r="CF63" s="3">
        <f t="shared" si="2"/>
        <v>-7.0124289578683552E-3</v>
      </c>
    </row>
    <row r="64" spans="1:84" x14ac:dyDescent="0.3">
      <c r="A64" s="2">
        <f t="shared" si="0"/>
        <v>44531</v>
      </c>
      <c r="B64" s="1">
        <f t="shared" si="1"/>
        <v>12</v>
      </c>
      <c r="C64" s="1">
        <v>2021</v>
      </c>
      <c r="D64" s="10">
        <f>+'Indice PondENGHO'!D62/'Indice PondENGHO'!D50-1</f>
        <v>0.50059973614285447</v>
      </c>
      <c r="E64" s="3">
        <f>+'Indice PondENGHO'!E62/'Indice PondENGHO'!E50-1</f>
        <v>0.55710949706580704</v>
      </c>
      <c r="F64" s="3">
        <f>+'Indice PondENGHO'!F62/'Indice PondENGHO'!F50-1</f>
        <v>0.63610337078027346</v>
      </c>
      <c r="G64" s="3">
        <f>+'Indice PondENGHO'!G62/'Indice PondENGHO'!G50-1</f>
        <v>0.28816660645309899</v>
      </c>
      <c r="H64" s="3">
        <f>+'Indice PondENGHO'!H62/'Indice PondENGHO'!H50-1</f>
        <v>0.45824791184671465</v>
      </c>
      <c r="I64" s="3">
        <f>+'Indice PondENGHO'!I62/'Indice PondENGHO'!I50-1</f>
        <v>0.52110048058392855</v>
      </c>
      <c r="J64" s="3">
        <f>+'Indice PondENGHO'!J62/'Indice PondENGHO'!J50-1</f>
        <v>0.57976273189736616</v>
      </c>
      <c r="K64" s="3">
        <f>+'Indice PondENGHO'!K62/'Indice PondENGHO'!K50-1</f>
        <v>0.36290957797310952</v>
      </c>
      <c r="L64" s="3">
        <f>+'Indice PondENGHO'!L62/'Indice PondENGHO'!L50-1</f>
        <v>0.46517653414798588</v>
      </c>
      <c r="M64" s="3">
        <f>+'Indice PondENGHO'!M62/'Indice PondENGHO'!M50-1</f>
        <v>0.54997742801937788</v>
      </c>
      <c r="N64" s="3">
        <f>+'Indice PondENGHO'!N62/'Indice PondENGHO'!N50-1</f>
        <v>0.65609996642221113</v>
      </c>
      <c r="O64" s="11">
        <f>+'Indice PondENGHO'!O62/'Indice PondENGHO'!O50-1</f>
        <v>0.3874262515821123</v>
      </c>
      <c r="P64" s="10">
        <f>+'Indice PondENGHO'!P62/'Indice PondENGHO'!P50-1</f>
        <v>0.50206969503970211</v>
      </c>
      <c r="Q64" s="3">
        <f>+'Indice PondENGHO'!Q62/'Indice PondENGHO'!Q50-1</f>
        <v>0.55217137022123031</v>
      </c>
      <c r="R64" s="3">
        <f>+'Indice PondENGHO'!R62/'Indice PondENGHO'!R50-1</f>
        <v>0.64002627573927362</v>
      </c>
      <c r="S64" s="3">
        <f>+'Indice PondENGHO'!S62/'Indice PondENGHO'!S50-1</f>
        <v>0.28539214019371029</v>
      </c>
      <c r="T64" s="3">
        <f>+'Indice PondENGHO'!T62/'Indice PondENGHO'!T50-1</f>
        <v>0.46321388517220474</v>
      </c>
      <c r="U64" s="3">
        <f>+'Indice PondENGHO'!U62/'Indice PondENGHO'!U50-1</f>
        <v>0.52009285503289382</v>
      </c>
      <c r="V64" s="3">
        <f>+'Indice PondENGHO'!V62/'Indice PondENGHO'!V50-1</f>
        <v>0.57968681704537617</v>
      </c>
      <c r="W64" s="3">
        <f>+'Indice PondENGHO'!W62/'Indice PondENGHO'!W50-1</f>
        <v>0.35986672113398299</v>
      </c>
      <c r="X64" s="3">
        <f>+'Indice PondENGHO'!X62/'Indice PondENGHO'!X50-1</f>
        <v>0.46766784347792489</v>
      </c>
      <c r="Y64" s="3">
        <f>+'Indice PondENGHO'!Y62/'Indice PondENGHO'!Y50-1</f>
        <v>0.56910198620591212</v>
      </c>
      <c r="Z64" s="3">
        <f>+'Indice PondENGHO'!Z62/'Indice PondENGHO'!Z50-1</f>
        <v>0.65672727425048771</v>
      </c>
      <c r="AA64" s="11">
        <f>+'Indice PondENGHO'!AA62/'Indice PondENGHO'!AA50-1</f>
        <v>0.3867402195284344</v>
      </c>
      <c r="AB64" s="10">
        <f>+'Indice PondENGHO'!AB62/'Indice PondENGHO'!AB50-1</f>
        <v>0.50320759924818659</v>
      </c>
      <c r="AC64" s="3">
        <f>+'Indice PondENGHO'!AC62/'Indice PondENGHO'!AC50-1</f>
        <v>0.55250325753494867</v>
      </c>
      <c r="AD64" s="3">
        <f>+'Indice PondENGHO'!AD62/'Indice PondENGHO'!AD50-1</f>
        <v>0.64112691647863285</v>
      </c>
      <c r="AE64" s="3">
        <f>+'Indice PondENGHO'!AE62/'Indice PondENGHO'!AE50-1</f>
        <v>0.28156381422271681</v>
      </c>
      <c r="AF64" s="3">
        <f>+'Indice PondENGHO'!AF62/'Indice PondENGHO'!AF50-1</f>
        <v>0.46600577059083714</v>
      </c>
      <c r="AG64" s="3">
        <f>+'Indice PondENGHO'!AG62/'Indice PondENGHO'!AG50-1</f>
        <v>0.52011817777125424</v>
      </c>
      <c r="AH64" s="3">
        <f>+'Indice PondENGHO'!AH62/'Indice PondENGHO'!AH50-1</f>
        <v>0.57970238198634427</v>
      </c>
      <c r="AI64" s="3">
        <f>+'Indice PondENGHO'!AI62/'Indice PondENGHO'!AI50-1</f>
        <v>0.35807607502740368</v>
      </c>
      <c r="AJ64" s="3">
        <f>+'Indice PondENGHO'!AJ62/'Indice PondENGHO'!AJ50-1</f>
        <v>0.46869954118417478</v>
      </c>
      <c r="AK64" s="3">
        <f>+'Indice PondENGHO'!AK62/'Indice PondENGHO'!AK50-1</f>
        <v>0.57432789646648463</v>
      </c>
      <c r="AL64" s="3">
        <f>+'Indice PondENGHO'!AL62/'Indice PondENGHO'!AL50-1</f>
        <v>0.65506275261887659</v>
      </c>
      <c r="AM64" s="11">
        <f>+'Indice PondENGHO'!AM62/'Indice PondENGHO'!AM50-1</f>
        <v>0.38676252733072336</v>
      </c>
      <c r="AN64" s="10">
        <f>+'Indice PondENGHO'!AN62/'Indice PondENGHO'!AN50-1</f>
        <v>0.50360647650539736</v>
      </c>
      <c r="AO64" s="3">
        <f>+'Indice PondENGHO'!AO62/'Indice PondENGHO'!AO50-1</f>
        <v>0.54989651397143202</v>
      </c>
      <c r="AP64" s="3">
        <f>+'Indice PondENGHO'!AP62/'Indice PondENGHO'!AP50-1</f>
        <v>0.64490736593958786</v>
      </c>
      <c r="AQ64" s="3">
        <f>+'Indice PondENGHO'!AQ62/'Indice PondENGHO'!AQ50-1</f>
        <v>0.28263166308535981</v>
      </c>
      <c r="AR64" s="3">
        <f>+'Indice PondENGHO'!AR62/'Indice PondENGHO'!AR50-1</f>
        <v>0.46681982656586274</v>
      </c>
      <c r="AS64" s="3">
        <f>+'Indice PondENGHO'!AS62/'Indice PondENGHO'!AS50-1</f>
        <v>0.51753953370900208</v>
      </c>
      <c r="AT64" s="3">
        <f>+'Indice PondENGHO'!AT62/'Indice PondENGHO'!AT50-1</f>
        <v>0.57956695832047078</v>
      </c>
      <c r="AU64" s="3">
        <f>+'Indice PondENGHO'!AU62/'Indice PondENGHO'!AU50-1</f>
        <v>0.35909917916879985</v>
      </c>
      <c r="AV64" s="3">
        <f>+'Indice PondENGHO'!AV62/'Indice PondENGHO'!AV50-1</f>
        <v>0.4699096675592862</v>
      </c>
      <c r="AW64" s="3">
        <f>+'Indice PondENGHO'!AW62/'Indice PondENGHO'!AW50-1</f>
        <v>0.57131805146019699</v>
      </c>
      <c r="AX64" s="3">
        <f>+'Indice PondENGHO'!AX62/'Indice PondENGHO'!AX50-1</f>
        <v>0.65566039975124335</v>
      </c>
      <c r="AY64" s="11">
        <f>+'Indice PondENGHO'!AY62/'Indice PondENGHO'!AY50-1</f>
        <v>0.38594600475231466</v>
      </c>
      <c r="AZ64" s="10">
        <f>+'Indice PondENGHO'!AZ62/'Indice PondENGHO'!AZ50-1</f>
        <v>0.50410211875173028</v>
      </c>
      <c r="BA64" s="3">
        <f>+'Indice PondENGHO'!BA62/'Indice PondENGHO'!BA50-1</f>
        <v>0.54588661496611324</v>
      </c>
      <c r="BB64" s="3">
        <f>+'Indice PondENGHO'!BB62/'Indice PondENGHO'!BB50-1</f>
        <v>0.6487242521207639</v>
      </c>
      <c r="BC64" s="3">
        <f>+'Indice PondENGHO'!BC62/'Indice PondENGHO'!BC50-1</f>
        <v>0.28470348961147351</v>
      </c>
      <c r="BD64" s="3">
        <f>+'Indice PondENGHO'!BD62/'Indice PondENGHO'!BD50-1</f>
        <v>0.46959255577007086</v>
      </c>
      <c r="BE64" s="3">
        <f>+'Indice PondENGHO'!BE62/'Indice PondENGHO'!BE50-1</f>
        <v>0.51543162599657344</v>
      </c>
      <c r="BF64" s="3">
        <f>+'Indice PondENGHO'!BF62/'Indice PondENGHO'!BF50-1</f>
        <v>0.57895584766046193</v>
      </c>
      <c r="BG64" s="3">
        <f>+'Indice PondENGHO'!BG62/'Indice PondENGHO'!BG50-1</f>
        <v>0.35861897644830254</v>
      </c>
      <c r="BH64" s="3">
        <f>+'Indice PondENGHO'!BH62/'Indice PondENGHO'!BH50-1</f>
        <v>0.47317370671710002</v>
      </c>
      <c r="BI64" s="3">
        <f>+'Indice PondENGHO'!BI62/'Indice PondENGHO'!BI50-1</f>
        <v>0.58840413514950596</v>
      </c>
      <c r="BJ64" s="3">
        <f>+'Indice PondENGHO'!BJ62/'Indice PondENGHO'!BJ50-1</f>
        <v>0.65768947734911043</v>
      </c>
      <c r="BK64" s="11">
        <f>+'Indice PondENGHO'!BK62/'Indice PondENGHO'!BK50-1</f>
        <v>0.38611718803068862</v>
      </c>
      <c r="BL64" s="10">
        <f>+'Indice PondENGHO'!BL62/'Indice PondENGHO'!BL50-1</f>
        <v>0.50389919822509954</v>
      </c>
      <c r="BM64" s="3">
        <f>+'Indice PondENGHO'!BM62/'Indice PondENGHO'!BM50-1</f>
        <v>0.50647648756504315</v>
      </c>
      <c r="BN64" s="3">
        <f>+'Indice PondENGHO'!BN62/'Indice PondENGHO'!BN50-1</f>
        <v>0.50774799498077794</v>
      </c>
      <c r="BO64" s="3">
        <f>+'Indice PondENGHO'!BO62/'Indice PondENGHO'!BO50-1</f>
        <v>0.51117839434272527</v>
      </c>
      <c r="BP64" s="11">
        <f>+'Indice PondENGHO'!BP62/'Indice PondENGHO'!BP50-1</f>
        <v>0.51214197074954471</v>
      </c>
      <c r="BQ64" s="10">
        <f>+'Indice PondENGHO'!BQ62/'Indice PondENGHO'!BQ50-1</f>
        <v>0.50280167096548722</v>
      </c>
      <c r="BR64" s="3">
        <f>+'Indice PondENGHO'!BR62/'Indice PondENGHO'!BR50-1</f>
        <v>0.55050989328665367</v>
      </c>
      <c r="BS64" s="3">
        <f>+'Indice PondENGHO'!BS62/'Indice PondENGHO'!BS50-1</f>
        <v>0.64327560601985567</v>
      </c>
      <c r="BT64" s="3">
        <f>+'Indice PondENGHO'!BT62/'Indice PondENGHO'!BT50-1</f>
        <v>0.28420949408483986</v>
      </c>
      <c r="BU64" s="3">
        <f>+'Indice PondENGHO'!BU62/'Indice PondENGHO'!BU50-1</f>
        <v>0.46663067659542112</v>
      </c>
      <c r="BV64" s="3">
        <f>+'Indice PondENGHO'!BV62/'Indice PondENGHO'!BV50-1</f>
        <v>0.51770543504771926</v>
      </c>
      <c r="BW64" s="3">
        <f>+'Indice PondENGHO'!BW62/'Indice PondENGHO'!BW50-1</f>
        <v>0.5794051700337568</v>
      </c>
      <c r="BX64" s="3">
        <f>+'Indice PondENGHO'!BX62/'Indice PondENGHO'!BX50-1</f>
        <v>0.35933118500700134</v>
      </c>
      <c r="BY64" s="3">
        <f>+'Indice PondENGHO'!BY62/'Indice PondENGHO'!BY50-1</f>
        <v>0.47010458452801207</v>
      </c>
      <c r="BZ64" s="3">
        <f>+'Indice PondENGHO'!BZ62/'Indice PondENGHO'!BZ50-1</f>
        <v>0.57701913789395531</v>
      </c>
      <c r="CA64" s="3">
        <f>+'Indice PondENGHO'!CA62/'Indice PondENGHO'!CA50-1</f>
        <v>0.65655561812007002</v>
      </c>
      <c r="CB64" s="11">
        <f>+'Indice PondENGHO'!CB62/'Indice PondENGHO'!CB50-1</f>
        <v>0.38640310957699753</v>
      </c>
      <c r="CC64" s="3">
        <f>+'Indice PondENGHO'!CC62/'Indice PondENGHO'!CC50-1</f>
        <v>0.50924388448297497</v>
      </c>
      <c r="CD64" s="3">
        <f>+'Indice PondENGHO'!CD62/'Indice PondENGHO'!CD50-1</f>
        <v>0.50924388448297497</v>
      </c>
      <c r="CF64" s="3">
        <f t="shared" si="2"/>
        <v>-8.2427725244451633E-3</v>
      </c>
    </row>
    <row r="65" spans="1:84" x14ac:dyDescent="0.3">
      <c r="A65" s="2">
        <f t="shared" si="0"/>
        <v>44562</v>
      </c>
      <c r="B65" s="1">
        <f t="shared" si="1"/>
        <v>1</v>
      </c>
      <c r="C65" s="1">
        <v>2022</v>
      </c>
      <c r="D65" s="10">
        <f>+'Indice PondENGHO'!D63/'Indice PondENGHO'!D51-1</f>
        <v>0.4974680510351237</v>
      </c>
      <c r="E65" s="3">
        <f>+'Indice PondENGHO'!E63/'Indice PondENGHO'!E51-1</f>
        <v>0.51648595017161525</v>
      </c>
      <c r="F65" s="3">
        <f>+'Indice PondENGHO'!F63/'Indice PondENGHO'!F51-1</f>
        <v>0.64736879509878964</v>
      </c>
      <c r="G65" s="3">
        <f>+'Indice PondENGHO'!G63/'Indice PondENGHO'!G51-1</f>
        <v>0.29111158310359464</v>
      </c>
      <c r="H65" s="3">
        <f>+'Indice PondENGHO'!H63/'Indice PondENGHO'!H51-1</f>
        <v>0.46235476339117199</v>
      </c>
      <c r="I65" s="3">
        <f>+'Indice PondENGHO'!I63/'Indice PondENGHO'!I51-1</f>
        <v>0.52633235208971119</v>
      </c>
      <c r="J65" s="3">
        <f>+'Indice PondENGHO'!J63/'Indice PondENGHO'!J51-1</f>
        <v>0.54549864642836354</v>
      </c>
      <c r="K65" s="3">
        <f>+'Indice PondENGHO'!K63/'Indice PondENGHO'!K51-1</f>
        <v>0.27300929997737411</v>
      </c>
      <c r="L65" s="3">
        <f>+'Indice PondENGHO'!L63/'Indice PondENGHO'!L51-1</f>
        <v>0.45419159922840624</v>
      </c>
      <c r="M65" s="3">
        <f>+'Indice PondENGHO'!M63/'Indice PondENGHO'!M51-1</f>
        <v>0.55172253785154224</v>
      </c>
      <c r="N65" s="3">
        <f>+'Indice PondENGHO'!N63/'Indice PondENGHO'!N51-1</f>
        <v>0.65794467126654621</v>
      </c>
      <c r="O65" s="11">
        <f>+'Indice PondENGHO'!O63/'Indice PondENGHO'!O51-1</f>
        <v>0.41681561743115547</v>
      </c>
      <c r="P65" s="10">
        <f>+'Indice PondENGHO'!P63/'Indice PondENGHO'!P51-1</f>
        <v>0.50116936915645049</v>
      </c>
      <c r="Q65" s="3">
        <f>+'Indice PondENGHO'!Q63/'Indice PondENGHO'!Q51-1</f>
        <v>0.5120164156565632</v>
      </c>
      <c r="R65" s="3">
        <f>+'Indice PondENGHO'!R63/'Indice PondENGHO'!R51-1</f>
        <v>0.65281044058407645</v>
      </c>
      <c r="S65" s="3">
        <f>+'Indice PondENGHO'!S63/'Indice PondENGHO'!S51-1</f>
        <v>0.29117972457296637</v>
      </c>
      <c r="T65" s="3">
        <f>+'Indice PondENGHO'!T63/'Indice PondENGHO'!T51-1</f>
        <v>0.46753359410911455</v>
      </c>
      <c r="U65" s="3">
        <f>+'Indice PondENGHO'!U63/'Indice PondENGHO'!U51-1</f>
        <v>0.5279847312306496</v>
      </c>
      <c r="V65" s="3">
        <f>+'Indice PondENGHO'!V63/'Indice PondENGHO'!V51-1</f>
        <v>0.54788270101218695</v>
      </c>
      <c r="W65" s="3">
        <f>+'Indice PondENGHO'!W63/'Indice PondENGHO'!W51-1</f>
        <v>0.26975776558476761</v>
      </c>
      <c r="X65" s="3">
        <f>+'Indice PondENGHO'!X63/'Indice PondENGHO'!X51-1</f>
        <v>0.45737831745969415</v>
      </c>
      <c r="Y65" s="3">
        <f>+'Indice PondENGHO'!Y63/'Indice PondENGHO'!Y51-1</f>
        <v>0.57136284269447124</v>
      </c>
      <c r="Z65" s="3">
        <f>+'Indice PondENGHO'!Z63/'Indice PondENGHO'!Z51-1</f>
        <v>0.65947218812499342</v>
      </c>
      <c r="AA65" s="11">
        <f>+'Indice PondENGHO'!AA63/'Indice PondENGHO'!AA51-1</f>
        <v>0.41718856212536215</v>
      </c>
      <c r="AB65" s="10">
        <f>+'Indice PondENGHO'!AB63/'Indice PondENGHO'!AB51-1</f>
        <v>0.50352621569447398</v>
      </c>
      <c r="AC65" s="3">
        <f>+'Indice PondENGHO'!AC63/'Indice PondENGHO'!AC51-1</f>
        <v>0.51200706644782046</v>
      </c>
      <c r="AD65" s="3">
        <f>+'Indice PondENGHO'!AD63/'Indice PondENGHO'!AD51-1</f>
        <v>0.65433216581252118</v>
      </c>
      <c r="AE65" s="3">
        <f>+'Indice PondENGHO'!AE63/'Indice PondENGHO'!AE51-1</f>
        <v>0.2882107261478577</v>
      </c>
      <c r="AF65" s="3">
        <f>+'Indice PondENGHO'!AF63/'Indice PondENGHO'!AF51-1</f>
        <v>0.4699609851133868</v>
      </c>
      <c r="AG65" s="3">
        <f>+'Indice PondENGHO'!AG63/'Indice PondENGHO'!AG51-1</f>
        <v>0.52867179610044102</v>
      </c>
      <c r="AH65" s="3">
        <f>+'Indice PondENGHO'!AH63/'Indice PondENGHO'!AH51-1</f>
        <v>0.54898005021223195</v>
      </c>
      <c r="AI65" s="3">
        <f>+'Indice PondENGHO'!AI63/'Indice PondENGHO'!AI51-1</f>
        <v>0.26798750428263163</v>
      </c>
      <c r="AJ65" s="3">
        <f>+'Indice PondENGHO'!AJ63/'Indice PondENGHO'!AJ51-1</f>
        <v>0.45806867138750351</v>
      </c>
      <c r="AK65" s="3">
        <f>+'Indice PondENGHO'!AK63/'Indice PondENGHO'!AK51-1</f>
        <v>0.5763015228824655</v>
      </c>
      <c r="AL65" s="3">
        <f>+'Indice PondENGHO'!AL63/'Indice PondENGHO'!AL51-1</f>
        <v>0.65838493058583425</v>
      </c>
      <c r="AM65" s="11">
        <f>+'Indice PondENGHO'!AM63/'Indice PondENGHO'!AM51-1</f>
        <v>0.41741460109760142</v>
      </c>
      <c r="AN65" s="10">
        <f>+'Indice PondENGHO'!AN63/'Indice PondENGHO'!AN51-1</f>
        <v>0.50505456752266142</v>
      </c>
      <c r="AO65" s="3">
        <f>+'Indice PondENGHO'!AO63/'Indice PondENGHO'!AO51-1</f>
        <v>0.50984433619506908</v>
      </c>
      <c r="AP65" s="3">
        <f>+'Indice PondENGHO'!AP63/'Indice PondENGHO'!AP51-1</f>
        <v>0.66050359222211252</v>
      </c>
      <c r="AQ65" s="3">
        <f>+'Indice PondENGHO'!AQ63/'Indice PondENGHO'!AQ51-1</f>
        <v>0.29180418990276835</v>
      </c>
      <c r="AR65" s="3">
        <f>+'Indice PondENGHO'!AR63/'Indice PondENGHO'!AR51-1</f>
        <v>0.47066748644970269</v>
      </c>
      <c r="AS65" s="3">
        <f>+'Indice PondENGHO'!AS63/'Indice PondENGHO'!AS51-1</f>
        <v>0.52954196410676979</v>
      </c>
      <c r="AT65" s="3">
        <f>+'Indice PondENGHO'!AT63/'Indice PondENGHO'!AT51-1</f>
        <v>0.55087442765237649</v>
      </c>
      <c r="AU65" s="3">
        <f>+'Indice PondENGHO'!AU63/'Indice PondENGHO'!AU51-1</f>
        <v>0.26836653788239717</v>
      </c>
      <c r="AV65" s="3">
        <f>+'Indice PondENGHO'!AV63/'Indice PondENGHO'!AV51-1</f>
        <v>0.46134124183234904</v>
      </c>
      <c r="AW65" s="3">
        <f>+'Indice PondENGHO'!AW63/'Indice PondENGHO'!AW51-1</f>
        <v>0.57321357743406054</v>
      </c>
      <c r="AX65" s="3">
        <f>+'Indice PondENGHO'!AX63/'Indice PondENGHO'!AX51-1</f>
        <v>0.66038496938359392</v>
      </c>
      <c r="AY65" s="11">
        <f>+'Indice PondENGHO'!AY63/'Indice PondENGHO'!AY51-1</f>
        <v>0.41692076769492425</v>
      </c>
      <c r="AZ65" s="10">
        <f>+'Indice PondENGHO'!AZ63/'Indice PondENGHO'!AZ51-1</f>
        <v>0.50818385837070656</v>
      </c>
      <c r="BA65" s="3">
        <f>+'Indice PondENGHO'!BA63/'Indice PondENGHO'!BA51-1</f>
        <v>0.50633607247236667</v>
      </c>
      <c r="BB65" s="3">
        <f>+'Indice PondENGHO'!BB63/'Indice PondENGHO'!BB51-1</f>
        <v>0.66674665316494575</v>
      </c>
      <c r="BC65" s="3">
        <f>+'Indice PondENGHO'!BC63/'Indice PondENGHO'!BC51-1</f>
        <v>0.2977748724400815</v>
      </c>
      <c r="BD65" s="3">
        <f>+'Indice PondENGHO'!BD63/'Indice PondENGHO'!BD51-1</f>
        <v>0.47471166252983377</v>
      </c>
      <c r="BE65" s="3">
        <f>+'Indice PondENGHO'!BE63/'Indice PondENGHO'!BE51-1</f>
        <v>0.53061683927751635</v>
      </c>
      <c r="BF65" s="3">
        <f>+'Indice PondENGHO'!BF63/'Indice PondENGHO'!BF51-1</f>
        <v>0.55109089016392443</v>
      </c>
      <c r="BG65" s="3">
        <f>+'Indice PondENGHO'!BG63/'Indice PondENGHO'!BG51-1</f>
        <v>0.26700967492007632</v>
      </c>
      <c r="BH65" s="3">
        <f>+'Indice PondENGHO'!BH63/'Indice PondENGHO'!BH51-1</f>
        <v>0.46564799881936114</v>
      </c>
      <c r="BI65" s="3">
        <f>+'Indice PondENGHO'!BI63/'Indice PondENGHO'!BI51-1</f>
        <v>0.58982082665978242</v>
      </c>
      <c r="BJ65" s="3">
        <f>+'Indice PondENGHO'!BJ63/'Indice PondENGHO'!BJ51-1</f>
        <v>0.66226880172497915</v>
      </c>
      <c r="BK65" s="11">
        <f>+'Indice PondENGHO'!BK63/'Indice PondENGHO'!BK51-1</f>
        <v>0.41835625490439021</v>
      </c>
      <c r="BL65" s="3">
        <f>+'Indice PondENGHO'!BL63/'Indice PondENGHO'!BL51-1</f>
        <v>0.49809961588981944</v>
      </c>
      <c r="BM65" s="3">
        <f>+'Indice PondENGHO'!BM63/'Indice PondENGHO'!BM51-1</f>
        <v>0.50146239567975104</v>
      </c>
      <c r="BN65" s="3">
        <f>+'Indice PondENGHO'!BN63/'Indice PondENGHO'!BN51-1</f>
        <v>0.50378211646729509</v>
      </c>
      <c r="BO65" s="3">
        <f>+'Indice PondENGHO'!BO63/'Indice PondENGHO'!BO51-1</f>
        <v>0.50845899392581995</v>
      </c>
      <c r="BP65" s="3">
        <f>+'Indice PondENGHO'!BP63/'Indice PondENGHO'!BP51-1</f>
        <v>0.51187608905325677</v>
      </c>
      <c r="BQ65" s="10">
        <f>+'Indice PondENGHO'!BQ63/'Indice PondENGHO'!BQ51-1</f>
        <v>0.50333677835831714</v>
      </c>
      <c r="BR65" s="3">
        <f>+'Indice PondENGHO'!BR63/'Indice PondENGHO'!BR51-1</f>
        <v>0.51043974575243545</v>
      </c>
      <c r="BS65" s="3">
        <f>+'Indice PondENGHO'!BS63/'Indice PondENGHO'!BS51-1</f>
        <v>0.65804594599197785</v>
      </c>
      <c r="BT65" s="3">
        <f>+'Indice PondENGHO'!BT63/'Indice PondENGHO'!BT51-1</f>
        <v>0.29293068718861814</v>
      </c>
      <c r="BU65" s="3">
        <f>+'Indice PondENGHO'!BU63/'Indice PondENGHO'!BU51-1</f>
        <v>0.47110540783784538</v>
      </c>
      <c r="BV65" s="3">
        <f>+'Indice PondENGHO'!BV63/'Indice PondENGHO'!BV51-1</f>
        <v>0.52939252433523465</v>
      </c>
      <c r="BW65" s="3">
        <f>+'Indice PondENGHO'!BW63/'Indice PondENGHO'!BW51-1</f>
        <v>0.54974895176009198</v>
      </c>
      <c r="BX65" s="3">
        <f>+'Indice PondENGHO'!BX63/'Indice PondENGHO'!BX51-1</f>
        <v>0.26867128280842789</v>
      </c>
      <c r="BY65" s="3">
        <f>+'Indice PondENGHO'!BY63/'Indice PondENGHO'!BY51-1</f>
        <v>0.46108842537571015</v>
      </c>
      <c r="BZ65" s="3">
        <f>+'Indice PondENGHO'!BZ63/'Indice PondENGHO'!BZ51-1</f>
        <v>0.57877404189824122</v>
      </c>
      <c r="CA65" s="3">
        <f>+'Indice PondENGHO'!CA63/'Indice PondENGHO'!CA51-1</f>
        <v>0.66051800565398011</v>
      </c>
      <c r="CB65" s="11">
        <f>+'Indice PondENGHO'!CB63/'Indice PondENGHO'!CB51-1</f>
        <v>0.41756235344751191</v>
      </c>
      <c r="CC65" s="3">
        <f>+'Indice PondENGHO'!CC63/'Indice PondENGHO'!CC51-1</f>
        <v>0.50634142015374661</v>
      </c>
      <c r="CD65" s="3">
        <f>+'Indice PondENGHO'!CD63/'Indice PondENGHO'!CD51-1</f>
        <v>0.50634142015374661</v>
      </c>
      <c r="CF65" s="3">
        <f t="shared" si="2"/>
        <v>-1.3776473163437331E-2</v>
      </c>
    </row>
    <row r="66" spans="1:84" x14ac:dyDescent="0.3">
      <c r="A66" s="2">
        <f t="shared" si="0"/>
        <v>44593</v>
      </c>
      <c r="B66" s="1">
        <f t="shared" si="1"/>
        <v>2</v>
      </c>
      <c r="C66" s="1">
        <v>2022</v>
      </c>
      <c r="D66" s="10">
        <f>+'Indice PondENGHO'!D64/'Indice PondENGHO'!D52-1</f>
        <v>0.5457987843766734</v>
      </c>
      <c r="E66" s="3">
        <f>+'Indice PondENGHO'!E64/'Indice PondENGHO'!E52-1</f>
        <v>0.50452561586455369</v>
      </c>
      <c r="F66" s="3">
        <f>+'Indice PondENGHO'!F64/'Indice PondENGHO'!F52-1</f>
        <v>0.65524628370062721</v>
      </c>
      <c r="G66" s="3">
        <f>+'Indice PondENGHO'!G64/'Indice PondENGHO'!G52-1</f>
        <v>0.30008487260574324</v>
      </c>
      <c r="H66" s="3">
        <f>+'Indice PondENGHO'!H64/'Indice PondENGHO'!H52-1</f>
        <v>0.46178023059488216</v>
      </c>
      <c r="I66" s="3">
        <f>+'Indice PondENGHO'!I64/'Indice PondENGHO'!I52-1</f>
        <v>0.52832400412942526</v>
      </c>
      <c r="J66" s="3">
        <f>+'Indice PondENGHO'!J64/'Indice PondENGHO'!J52-1</f>
        <v>0.5513383111901673</v>
      </c>
      <c r="K66" s="3">
        <f>+'Indice PondENGHO'!K64/'Indice PondENGHO'!K52-1</f>
        <v>0.26750200392278889</v>
      </c>
      <c r="L66" s="3">
        <f>+'Indice PondENGHO'!L64/'Indice PondENGHO'!L52-1</f>
        <v>0.45967178737574743</v>
      </c>
      <c r="M66" s="3">
        <f>+'Indice PondENGHO'!M64/'Indice PondENGHO'!M52-1</f>
        <v>0.59477104022028326</v>
      </c>
      <c r="N66" s="3">
        <f>+'Indice PondENGHO'!N64/'Indice PondENGHO'!N52-1</f>
        <v>0.64845397426433582</v>
      </c>
      <c r="O66" s="11">
        <f>+'Indice PondENGHO'!O64/'Indice PondENGHO'!O52-1</f>
        <v>0.43276713582359538</v>
      </c>
      <c r="P66" s="10">
        <f>+'Indice PondENGHO'!P64/'Indice PondENGHO'!P52-1</f>
        <v>0.55172348923322145</v>
      </c>
      <c r="Q66" s="3">
        <f>+'Indice PondENGHO'!Q64/'Indice PondENGHO'!Q52-1</f>
        <v>0.49882482177656229</v>
      </c>
      <c r="R66" s="3">
        <f>+'Indice PondENGHO'!R64/'Indice PondENGHO'!R52-1</f>
        <v>0.66147655610884004</v>
      </c>
      <c r="S66" s="3">
        <f>+'Indice PondENGHO'!S64/'Indice PondENGHO'!S52-1</f>
        <v>0.29995622697778468</v>
      </c>
      <c r="T66" s="3">
        <f>+'Indice PondENGHO'!T64/'Indice PondENGHO'!T52-1</f>
        <v>0.46613435673866399</v>
      </c>
      <c r="U66" s="3">
        <f>+'Indice PondENGHO'!U64/'Indice PondENGHO'!U52-1</f>
        <v>0.53072536327059638</v>
      </c>
      <c r="V66" s="3">
        <f>+'Indice PondENGHO'!V64/'Indice PondENGHO'!V52-1</f>
        <v>0.55212319740563465</v>
      </c>
      <c r="W66" s="3">
        <f>+'Indice PondENGHO'!W64/'Indice PondENGHO'!W52-1</f>
        <v>0.26538794559465373</v>
      </c>
      <c r="X66" s="3">
        <f>+'Indice PondENGHO'!X64/'Indice PondENGHO'!X52-1</f>
        <v>0.46076888815928063</v>
      </c>
      <c r="Y66" s="3">
        <f>+'Indice PondENGHO'!Y64/'Indice PondENGHO'!Y52-1</f>
        <v>0.61034296112445996</v>
      </c>
      <c r="Z66" s="3">
        <f>+'Indice PondENGHO'!Z64/'Indice PondENGHO'!Z52-1</f>
        <v>0.6466267765353062</v>
      </c>
      <c r="AA66" s="11">
        <f>+'Indice PondENGHO'!AA64/'Indice PondENGHO'!AA52-1</f>
        <v>0.43263248970974066</v>
      </c>
      <c r="AB66" s="10">
        <f>+'Indice PondENGHO'!AB64/'Indice PondENGHO'!AB52-1</f>
        <v>0.55529733619661603</v>
      </c>
      <c r="AC66" s="3">
        <f>+'Indice PondENGHO'!AC64/'Indice PondENGHO'!AC52-1</f>
        <v>0.4981671372357217</v>
      </c>
      <c r="AD66" s="3">
        <f>+'Indice PondENGHO'!AD64/'Indice PondENGHO'!AD52-1</f>
        <v>0.66362847339952746</v>
      </c>
      <c r="AE66" s="3">
        <f>+'Indice PondENGHO'!AE64/'Indice PondENGHO'!AE52-1</f>
        <v>0.29848031485156734</v>
      </c>
      <c r="AF66" s="3">
        <f>+'Indice PondENGHO'!AF64/'Indice PondENGHO'!AF52-1</f>
        <v>0.46878473224318862</v>
      </c>
      <c r="AG66" s="3">
        <f>+'Indice PondENGHO'!AG64/'Indice PondENGHO'!AG52-1</f>
        <v>0.53174787164939463</v>
      </c>
      <c r="AH66" s="3">
        <f>+'Indice PondENGHO'!AH64/'Indice PondENGHO'!AH52-1</f>
        <v>0.55294046360325688</v>
      </c>
      <c r="AI66" s="3">
        <f>+'Indice PondENGHO'!AI64/'Indice PondENGHO'!AI52-1</f>
        <v>0.2636037473441093</v>
      </c>
      <c r="AJ66" s="3">
        <f>+'Indice PondENGHO'!AJ64/'Indice PondENGHO'!AJ52-1</f>
        <v>0.46052776417346752</v>
      </c>
      <c r="AK66" s="3">
        <f>+'Indice PondENGHO'!AK64/'Indice PondENGHO'!AK52-1</f>
        <v>0.61439693065878731</v>
      </c>
      <c r="AL66" s="3">
        <f>+'Indice PondENGHO'!AL64/'Indice PondENGHO'!AL52-1</f>
        <v>0.64190866375524092</v>
      </c>
      <c r="AM66" s="11">
        <f>+'Indice PondENGHO'!AM64/'Indice PondENGHO'!AM52-1</f>
        <v>0.43249422210199184</v>
      </c>
      <c r="AN66" s="10">
        <f>+'Indice PondENGHO'!AN64/'Indice PondENGHO'!AN52-1</f>
        <v>0.55738319155369487</v>
      </c>
      <c r="AO66" s="3">
        <f>+'Indice PondENGHO'!AO64/'Indice PondENGHO'!AO52-1</f>
        <v>0.49589875140891237</v>
      </c>
      <c r="AP66" s="3">
        <f>+'Indice PondENGHO'!AP64/'Indice PondENGHO'!AP52-1</f>
        <v>0.67063781508314113</v>
      </c>
      <c r="AQ66" s="3">
        <f>+'Indice PondENGHO'!AQ64/'Indice PondENGHO'!AQ52-1</f>
        <v>0.30228176325484046</v>
      </c>
      <c r="AR66" s="3">
        <f>+'Indice PondENGHO'!AR64/'Indice PondENGHO'!AR52-1</f>
        <v>0.46925132201026076</v>
      </c>
      <c r="AS66" s="3">
        <f>+'Indice PondENGHO'!AS64/'Indice PondENGHO'!AS52-1</f>
        <v>0.53219436690945132</v>
      </c>
      <c r="AT66" s="3">
        <f>+'Indice PondENGHO'!AT64/'Indice PondENGHO'!AT52-1</f>
        <v>0.55300077864987074</v>
      </c>
      <c r="AU66" s="3">
        <f>+'Indice PondENGHO'!AU64/'Indice PondENGHO'!AU52-1</f>
        <v>0.26329469533698879</v>
      </c>
      <c r="AV66" s="3">
        <f>+'Indice PondENGHO'!AV64/'Indice PondENGHO'!AV52-1</f>
        <v>0.4617094495191103</v>
      </c>
      <c r="AW66" s="3">
        <f>+'Indice PondENGHO'!AW64/'Indice PondENGHO'!AW52-1</f>
        <v>0.61073686241300829</v>
      </c>
      <c r="AX66" s="3">
        <f>+'Indice PondENGHO'!AX64/'Indice PondENGHO'!AX52-1</f>
        <v>0.64361657409949169</v>
      </c>
      <c r="AY66" s="11">
        <f>+'Indice PondENGHO'!AY64/'Indice PondENGHO'!AY52-1</f>
        <v>0.43194446587384205</v>
      </c>
      <c r="AZ66" s="10">
        <f>+'Indice PondENGHO'!AZ64/'Indice PondENGHO'!AZ52-1</f>
        <v>0.56210600373303787</v>
      </c>
      <c r="BA66" s="3">
        <f>+'Indice PondENGHO'!BA64/'Indice PondENGHO'!BA52-1</f>
        <v>0.49184431771540593</v>
      </c>
      <c r="BB66" s="3">
        <f>+'Indice PondENGHO'!BB64/'Indice PondENGHO'!BB52-1</f>
        <v>0.67791285347783825</v>
      </c>
      <c r="BC66" s="3">
        <f>+'Indice PondENGHO'!BC64/'Indice PondENGHO'!BC52-1</f>
        <v>0.30819454679084357</v>
      </c>
      <c r="BD66" s="3">
        <f>+'Indice PondENGHO'!BD64/'Indice PondENGHO'!BD52-1</f>
        <v>0.47158340962606471</v>
      </c>
      <c r="BE66" s="3">
        <f>+'Indice PondENGHO'!BE64/'Indice PondENGHO'!BE52-1</f>
        <v>0.53315659310828134</v>
      </c>
      <c r="BF66" s="3">
        <f>+'Indice PondENGHO'!BF64/'Indice PondENGHO'!BF52-1</f>
        <v>0.55226235255852085</v>
      </c>
      <c r="BG66" s="3">
        <f>+'Indice PondENGHO'!BG64/'Indice PondENGHO'!BG52-1</f>
        <v>0.26232728837606101</v>
      </c>
      <c r="BH66" s="3">
        <f>+'Indice PondENGHO'!BH64/'Indice PondENGHO'!BH52-1</f>
        <v>0.46238166263491864</v>
      </c>
      <c r="BI66" s="3">
        <f>+'Indice PondENGHO'!BI64/'Indice PondENGHO'!BI52-1</f>
        <v>0.6251066280647597</v>
      </c>
      <c r="BJ66" s="3">
        <f>+'Indice PondENGHO'!BJ64/'Indice PondENGHO'!BJ52-1</f>
        <v>0.64308409506093733</v>
      </c>
      <c r="BK66" s="11">
        <f>+'Indice PondENGHO'!BK64/'Indice PondENGHO'!BK52-1</f>
        <v>0.43332275464043146</v>
      </c>
      <c r="BL66" s="3">
        <f>+'Indice PondENGHO'!BL64/'Indice PondENGHO'!BL52-1</f>
        <v>0.52112864837319406</v>
      </c>
      <c r="BM66" s="3">
        <f>+'Indice PondENGHO'!BM64/'Indice PondENGHO'!BM52-1</f>
        <v>0.52148660739683383</v>
      </c>
      <c r="BN66" s="3">
        <f>+'Indice PondENGHO'!BN64/'Indice PondENGHO'!BN52-1</f>
        <v>0.52277622615791386</v>
      </c>
      <c r="BO66" s="3">
        <f>+'Indice PondENGHO'!BO64/'Indice PondENGHO'!BO52-1</f>
        <v>0.52455897735103485</v>
      </c>
      <c r="BP66" s="3">
        <f>+'Indice PondENGHO'!BP64/'Indice PondENGHO'!BP52-1</f>
        <v>0.52384442698203548</v>
      </c>
      <c r="BQ66" s="10">
        <f>+'Indice PondENGHO'!BQ64/'Indice PondENGHO'!BQ52-1</f>
        <v>0.55484922794730362</v>
      </c>
      <c r="BR66" s="3">
        <f>+'Indice PondENGHO'!BR64/'Indice PondENGHO'!BR52-1</f>
        <v>0.49675153272063333</v>
      </c>
      <c r="BS66" s="3">
        <f>+'Indice PondENGHO'!BS64/'Indice PondENGHO'!BS52-1</f>
        <v>0.66775837925487536</v>
      </c>
      <c r="BT66" s="3">
        <f>+'Indice PondENGHO'!BT64/'Indice PondENGHO'!BT52-1</f>
        <v>0.3029035474301669</v>
      </c>
      <c r="BU66" s="3">
        <f>+'Indice PondENGHO'!BU64/'Indice PondENGHO'!BU52-1</f>
        <v>0.46909119900096674</v>
      </c>
      <c r="BV66" s="3">
        <f>+'Indice PondENGHO'!BV64/'Indice PondENGHO'!BV52-1</f>
        <v>0.53202831946643481</v>
      </c>
      <c r="BW66" s="3">
        <f>+'Indice PondENGHO'!BW64/'Indice PondENGHO'!BW52-1</f>
        <v>0.55245825695010398</v>
      </c>
      <c r="BX66" s="3">
        <f>+'Indice PondENGHO'!BX64/'Indice PondENGHO'!BX52-1</f>
        <v>0.26391555404415201</v>
      </c>
      <c r="BY66" s="3">
        <f>+'Indice PondENGHO'!BY64/'Indice PondENGHO'!BY52-1</f>
        <v>0.46141814340106979</v>
      </c>
      <c r="BZ66" s="3">
        <f>+'Indice PondENGHO'!BZ64/'Indice PondENGHO'!BZ52-1</f>
        <v>0.61604053109414214</v>
      </c>
      <c r="CA66" s="3">
        <f>+'Indice PondENGHO'!CA64/'Indice PondENGHO'!CA52-1</f>
        <v>0.64389127657727507</v>
      </c>
      <c r="CB66" s="11">
        <f>+'Indice PondENGHO'!CB64/'Indice PondENGHO'!CB52-1</f>
        <v>0.43272396359830245</v>
      </c>
      <c r="CC66" s="3">
        <f>+'Indice PondENGHO'!CC64/'Indice PondENGHO'!CC52-1</f>
        <v>0.52310856405585349</v>
      </c>
      <c r="CD66" s="3">
        <f>+'Indice PondENGHO'!CD64/'Indice PondENGHO'!CD52-1</f>
        <v>0.52310856405585349</v>
      </c>
      <c r="CF66" s="3">
        <f t="shared" si="2"/>
        <v>-2.7157786088414237E-3</v>
      </c>
    </row>
    <row r="67" spans="1:84" x14ac:dyDescent="0.3">
      <c r="A67" s="2">
        <f t="shared" si="0"/>
        <v>44621</v>
      </c>
      <c r="B67" s="1">
        <f t="shared" si="1"/>
        <v>3</v>
      </c>
      <c r="C67" s="1">
        <v>2022</v>
      </c>
      <c r="D67" s="10">
        <f>+'Indice PondENGHO'!D65/'Indice PondENGHO'!D53-1</f>
        <v>0.59446266293360495</v>
      </c>
      <c r="E67" s="3">
        <f>+'Indice PondENGHO'!E65/'Indice PondENGHO'!E53-1</f>
        <v>0.49315493189472193</v>
      </c>
      <c r="F67" s="3">
        <f>+'Indice PondENGHO'!F65/'Indice PondENGHO'!F53-1</f>
        <v>0.66800938990120384</v>
      </c>
      <c r="G67" s="3">
        <f>+'Indice PondENGHO'!G65/'Indice PondENGHO'!G53-1</f>
        <v>0.38433530987323739</v>
      </c>
      <c r="H67" s="3">
        <f>+'Indice PondENGHO'!H65/'Indice PondENGHO'!H53-1</f>
        <v>0.47890245831287137</v>
      </c>
      <c r="I67" s="3">
        <f>+'Indice PondENGHO'!I65/'Indice PondENGHO'!I53-1</f>
        <v>0.54244764557573277</v>
      </c>
      <c r="J67" s="3">
        <f>+'Indice PondENGHO'!J65/'Indice PondENGHO'!J53-1</f>
        <v>0.57295064311800536</v>
      </c>
      <c r="K67" s="3">
        <f>+'Indice PondENGHO'!K65/'Indice PondENGHO'!K53-1</f>
        <v>0.3099263849996694</v>
      </c>
      <c r="L67" s="3">
        <f>+'Indice PondENGHO'!L65/'Indice PondENGHO'!L53-1</f>
        <v>0.43494767529264444</v>
      </c>
      <c r="M67" s="3">
        <f>+'Indice PondENGHO'!M65/'Indice PondENGHO'!M53-1</f>
        <v>0.53042642316238697</v>
      </c>
      <c r="N67" s="3">
        <f>+'Indice PondENGHO'!N65/'Indice PondENGHO'!N53-1</f>
        <v>0.67928722053942603</v>
      </c>
      <c r="O67" s="11">
        <f>+'Indice PondENGHO'!O65/'Indice PondENGHO'!O53-1</f>
        <v>0.47738748658662877</v>
      </c>
      <c r="P67" s="10">
        <f>+'Indice PondENGHO'!P65/'Indice PondENGHO'!P53-1</f>
        <v>0.59665554332728155</v>
      </c>
      <c r="Q67" s="3">
        <f>+'Indice PondENGHO'!Q65/'Indice PondENGHO'!Q53-1</f>
        <v>0.48888795529975204</v>
      </c>
      <c r="R67" s="3">
        <f>+'Indice PondENGHO'!R65/'Indice PondENGHO'!R53-1</f>
        <v>0.67006349589106495</v>
      </c>
      <c r="S67" s="3">
        <f>+'Indice PondENGHO'!S65/'Indice PondENGHO'!S53-1</f>
        <v>0.38115896817696004</v>
      </c>
      <c r="T67" s="3">
        <f>+'Indice PondENGHO'!T65/'Indice PondENGHO'!T53-1</f>
        <v>0.48346510368535878</v>
      </c>
      <c r="U67" s="3">
        <f>+'Indice PondENGHO'!U65/'Indice PondENGHO'!U53-1</f>
        <v>0.54461155490532898</v>
      </c>
      <c r="V67" s="3">
        <f>+'Indice PondENGHO'!V65/'Indice PondENGHO'!V53-1</f>
        <v>0.57283827328864123</v>
      </c>
      <c r="W67" s="3">
        <f>+'Indice PondENGHO'!W65/'Indice PondENGHO'!W53-1</f>
        <v>0.30739012953468303</v>
      </c>
      <c r="X67" s="3">
        <f>+'Indice PondENGHO'!X65/'Indice PondENGHO'!X53-1</f>
        <v>0.43248191131926927</v>
      </c>
      <c r="Y67" s="3">
        <f>+'Indice PondENGHO'!Y65/'Indice PondENGHO'!Y53-1</f>
        <v>0.53860417330929655</v>
      </c>
      <c r="Z67" s="3">
        <f>+'Indice PondENGHO'!Z65/'Indice PondENGHO'!Z53-1</f>
        <v>0.68019561523679695</v>
      </c>
      <c r="AA67" s="11">
        <f>+'Indice PondENGHO'!AA65/'Indice PondENGHO'!AA53-1</f>
        <v>0.4788835029197509</v>
      </c>
      <c r="AB67" s="10">
        <f>+'Indice PondENGHO'!AB65/'Indice PondENGHO'!AB53-1</f>
        <v>0.59734609934122251</v>
      </c>
      <c r="AC67" s="3">
        <f>+'Indice PondENGHO'!AC65/'Indice PondENGHO'!AC53-1</f>
        <v>0.48800229728049072</v>
      </c>
      <c r="AD67" s="3">
        <f>+'Indice PondENGHO'!AD65/'Indice PondENGHO'!AD53-1</f>
        <v>0.67099338013756205</v>
      </c>
      <c r="AE67" s="3">
        <f>+'Indice PondENGHO'!AE65/'Indice PondENGHO'!AE53-1</f>
        <v>0.37738418363131676</v>
      </c>
      <c r="AF67" s="3">
        <f>+'Indice PondENGHO'!AF65/'Indice PondENGHO'!AF53-1</f>
        <v>0.48635379700933967</v>
      </c>
      <c r="AG67" s="3">
        <f>+'Indice PondENGHO'!AG65/'Indice PondENGHO'!AG53-1</f>
        <v>0.54379240627795178</v>
      </c>
      <c r="AH67" s="3">
        <f>+'Indice PondENGHO'!AH65/'Indice PondENGHO'!AH53-1</f>
        <v>0.57239627025322615</v>
      </c>
      <c r="AI67" s="3">
        <f>+'Indice PondENGHO'!AI65/'Indice PondENGHO'!AI53-1</f>
        <v>0.30616228773720056</v>
      </c>
      <c r="AJ67" s="3">
        <f>+'Indice PondENGHO'!AJ65/'Indice PondENGHO'!AJ53-1</f>
        <v>0.43024500550278399</v>
      </c>
      <c r="AK67" s="3">
        <f>+'Indice PondENGHO'!AK65/'Indice PondENGHO'!AK53-1</f>
        <v>0.53959820236106593</v>
      </c>
      <c r="AL67" s="3">
        <f>+'Indice PondENGHO'!AL65/'Indice PondENGHO'!AL53-1</f>
        <v>0.67837907983335111</v>
      </c>
      <c r="AM67" s="11">
        <f>+'Indice PondENGHO'!AM65/'Indice PondENGHO'!AM53-1</f>
        <v>0.47916520651909988</v>
      </c>
      <c r="AN67" s="10">
        <f>+'Indice PondENGHO'!AN65/'Indice PondENGHO'!AN53-1</f>
        <v>0.59772389788017932</v>
      </c>
      <c r="AO67" s="3">
        <f>+'Indice PondENGHO'!AO65/'Indice PondENGHO'!AO53-1</f>
        <v>0.48676815296359455</v>
      </c>
      <c r="AP67" s="3">
        <f>+'Indice PondENGHO'!AP65/'Indice PondENGHO'!AP53-1</f>
        <v>0.67456376467407408</v>
      </c>
      <c r="AQ67" s="3">
        <f>+'Indice PondENGHO'!AQ65/'Indice PondENGHO'!AQ53-1</f>
        <v>0.3826381223172608</v>
      </c>
      <c r="AR67" s="3">
        <f>+'Indice PondENGHO'!AR65/'Indice PondENGHO'!AR53-1</f>
        <v>0.486950303130113</v>
      </c>
      <c r="AS67" s="3">
        <f>+'Indice PondENGHO'!AS65/'Indice PondENGHO'!AS53-1</f>
        <v>0.5462570536022846</v>
      </c>
      <c r="AT67" s="3">
        <f>+'Indice PondENGHO'!AT65/'Indice PondENGHO'!AT53-1</f>
        <v>0.57229689878796708</v>
      </c>
      <c r="AU67" s="3">
        <f>+'Indice PondENGHO'!AU65/'Indice PondENGHO'!AU53-1</f>
        <v>0.30516669262770835</v>
      </c>
      <c r="AV67" s="3">
        <f>+'Indice PondENGHO'!AV65/'Indice PondENGHO'!AV53-1</f>
        <v>0.43226820628840112</v>
      </c>
      <c r="AW67" s="3">
        <f>+'Indice PondENGHO'!AW65/'Indice PondENGHO'!AW53-1</f>
        <v>0.54405033075095943</v>
      </c>
      <c r="AX67" s="3">
        <f>+'Indice PondENGHO'!AX65/'Indice PondENGHO'!AX53-1</f>
        <v>0.68136261400761833</v>
      </c>
      <c r="AY67" s="11">
        <f>+'Indice PondENGHO'!AY65/'Indice PondENGHO'!AY53-1</f>
        <v>0.47995388200478084</v>
      </c>
      <c r="AZ67" s="10">
        <f>+'Indice PondENGHO'!AZ65/'Indice PondENGHO'!AZ53-1</f>
        <v>0.59885088844519685</v>
      </c>
      <c r="BA67" s="3">
        <f>+'Indice PondENGHO'!BA65/'Indice PondENGHO'!BA53-1</f>
        <v>0.48412016342707287</v>
      </c>
      <c r="BB67" s="3">
        <f>+'Indice PondENGHO'!BB65/'Indice PondENGHO'!BB53-1</f>
        <v>0.67791998815661203</v>
      </c>
      <c r="BC67" s="3">
        <f>+'Indice PondENGHO'!BC65/'Indice PondENGHO'!BC53-1</f>
        <v>0.39094844714400478</v>
      </c>
      <c r="BD67" s="3">
        <f>+'Indice PondENGHO'!BD65/'Indice PondENGHO'!BD53-1</f>
        <v>0.48934890732398695</v>
      </c>
      <c r="BE67" s="3">
        <f>+'Indice PondENGHO'!BE65/'Indice PondENGHO'!BE53-1</f>
        <v>0.54815984726143041</v>
      </c>
      <c r="BF67" s="3">
        <f>+'Indice PondENGHO'!BF65/'Indice PondENGHO'!BF53-1</f>
        <v>0.57054471278205687</v>
      </c>
      <c r="BG67" s="3">
        <f>+'Indice PondENGHO'!BG65/'Indice PondENGHO'!BG53-1</f>
        <v>0.30306615961181094</v>
      </c>
      <c r="BH67" s="3">
        <f>+'Indice PondENGHO'!BH65/'Indice PondENGHO'!BH53-1</f>
        <v>0.43434720252415993</v>
      </c>
      <c r="BI67" s="3">
        <f>+'Indice PondENGHO'!BI65/'Indice PondENGHO'!BI53-1</f>
        <v>0.55199791716620039</v>
      </c>
      <c r="BJ67" s="3">
        <f>+'Indice PondENGHO'!BJ65/'Indice PondENGHO'!BJ53-1</f>
        <v>0.68374780486725761</v>
      </c>
      <c r="BK67" s="11">
        <f>+'Indice PondENGHO'!BK65/'Indice PondENGHO'!BK53-1</f>
        <v>0.48278812722404285</v>
      </c>
      <c r="BL67" s="3">
        <f>+'Indice PondENGHO'!BL65/'Indice PondENGHO'!BL53-1</f>
        <v>0.55579368427006548</v>
      </c>
      <c r="BM67" s="3">
        <f>+'Indice PondENGHO'!BM65/'Indice PondENGHO'!BM53-1</f>
        <v>0.55202990756930692</v>
      </c>
      <c r="BN67" s="3">
        <f>+'Indice PondENGHO'!BN65/'Indice PondENGHO'!BN53-1</f>
        <v>0.55100362705765238</v>
      </c>
      <c r="BO67" s="3">
        <f>+'Indice PondENGHO'!BO65/'Indice PondENGHO'!BO53-1</f>
        <v>0.55125026744118855</v>
      </c>
      <c r="BP67" s="3">
        <f>+'Indice PondENGHO'!BP65/'Indice PondENGHO'!BP53-1</f>
        <v>0.54839042513661007</v>
      </c>
      <c r="BQ67" s="10">
        <f>+'Indice PondENGHO'!BQ65/'Indice PondENGHO'!BQ53-1</f>
        <v>0.5971074726659944</v>
      </c>
      <c r="BR67" s="3">
        <f>+'Indice PondENGHO'!BR65/'Indice PondENGHO'!BR53-1</f>
        <v>0.48742194646538284</v>
      </c>
      <c r="BS67" s="3">
        <f>+'Indice PondENGHO'!BS65/'Indice PondENGHO'!BS53-1</f>
        <v>0.67322640345465756</v>
      </c>
      <c r="BT67" s="3">
        <f>+'Indice PondENGHO'!BT65/'Indice PondENGHO'!BT53-1</f>
        <v>0.38437668816706849</v>
      </c>
      <c r="BU67" s="3">
        <f>+'Indice PondENGHO'!BU65/'Indice PondENGHO'!BU53-1</f>
        <v>0.48669988535260034</v>
      </c>
      <c r="BV67" s="3">
        <f>+'Indice PondENGHO'!BV65/'Indice PondENGHO'!BV53-1</f>
        <v>0.54611029297974167</v>
      </c>
      <c r="BW67" s="3">
        <f>+'Indice PondENGHO'!BW65/'Indice PondENGHO'!BW53-1</f>
        <v>0.57182369216261142</v>
      </c>
      <c r="BX67" s="3">
        <f>+'Indice PondENGHO'!BX65/'Indice PondENGHO'!BX53-1</f>
        <v>0.30568216188119335</v>
      </c>
      <c r="BY67" s="3">
        <f>+'Indice PondENGHO'!BY65/'Indice PondENGHO'!BY53-1</f>
        <v>0.4330178284172761</v>
      </c>
      <c r="BZ67" s="3">
        <f>+'Indice PondENGHO'!BZ65/'Indice PondENGHO'!BZ53-1</f>
        <v>0.54488951289309884</v>
      </c>
      <c r="CA67" s="3">
        <f>+'Indice PondENGHO'!CA65/'Indice PondENGHO'!CA53-1</f>
        <v>0.68153864898414152</v>
      </c>
      <c r="CB67" s="11">
        <f>+'Indice PondENGHO'!CB65/'Indice PondENGHO'!CB53-1</f>
        <v>0.48046895347365726</v>
      </c>
      <c r="CC67" s="3">
        <f>+'Indice PondENGHO'!CC65/'Indice PondENGHO'!CC53-1</f>
        <v>0.55097612578114896</v>
      </c>
      <c r="CD67" s="3">
        <f>+'Indice PondENGHO'!CD65/'Indice PondENGHO'!CD53-1</f>
        <v>0.55097612578114896</v>
      </c>
      <c r="CF67" s="3">
        <f t="shared" si="2"/>
        <v>7.4032591334554088E-3</v>
      </c>
    </row>
    <row r="68" spans="1:84" x14ac:dyDescent="0.3">
      <c r="A68" s="2">
        <f t="shared" ref="A68:A80" si="3">+DATE(C68,B68,1)</f>
        <v>44652</v>
      </c>
      <c r="B68" s="1">
        <f t="shared" si="1"/>
        <v>4</v>
      </c>
      <c r="C68" s="1">
        <v>2022</v>
      </c>
      <c r="D68" s="10">
        <f>+'Indice PondENGHO'!D66/'Indice PondENGHO'!D54-1</f>
        <v>0.62167484160982278</v>
      </c>
      <c r="E68" s="3">
        <f>+'Indice PondENGHO'!E66/'Indice PondENGHO'!E54-1</f>
        <v>0.48920321148010637</v>
      </c>
      <c r="F68" s="3">
        <f>+'Indice PondENGHO'!F66/'Indice PondENGHO'!F54-1</f>
        <v>0.72429150504249873</v>
      </c>
      <c r="G68" s="3">
        <f>+'Indice PondENGHO'!G66/'Indice PondENGHO'!G54-1</f>
        <v>0.39916918176852967</v>
      </c>
      <c r="H68" s="3">
        <f>+'Indice PondENGHO'!H66/'Indice PondENGHO'!H54-1</f>
        <v>0.49963462571286499</v>
      </c>
      <c r="I68" s="3">
        <f>+'Indice PondENGHO'!I66/'Indice PondENGHO'!I54-1</f>
        <v>0.58304592735184979</v>
      </c>
      <c r="J68" s="3">
        <f>+'Indice PondENGHO'!J66/'Indice PondENGHO'!J54-1</f>
        <v>0.56466565106138944</v>
      </c>
      <c r="K68" s="3">
        <f>+'Indice PondENGHO'!K66/'Indice PondENGHO'!K54-1</f>
        <v>0.34873113819495627</v>
      </c>
      <c r="L68" s="3">
        <f>+'Indice PondENGHO'!L66/'Indice PondENGHO'!L54-1</f>
        <v>0.48641264619316704</v>
      </c>
      <c r="M68" s="3">
        <f>+'Indice PondENGHO'!M66/'Indice PondENGHO'!M54-1</f>
        <v>0.54733937575456038</v>
      </c>
      <c r="N68" s="3">
        <f>+'Indice PondENGHO'!N66/'Indice PondENGHO'!N54-1</f>
        <v>0.73275869440167729</v>
      </c>
      <c r="O68" s="11">
        <f>+'Indice PondENGHO'!O66/'Indice PondENGHO'!O54-1</f>
        <v>0.50173665882443474</v>
      </c>
      <c r="P68" s="10">
        <f>+'Indice PondENGHO'!P66/'Indice PondENGHO'!P54-1</f>
        <v>0.62188115590374027</v>
      </c>
      <c r="Q68" s="3">
        <f>+'Indice PondENGHO'!Q66/'Indice PondENGHO'!Q54-1</f>
        <v>0.48545060785739746</v>
      </c>
      <c r="R68" s="3">
        <f>+'Indice PondENGHO'!R66/'Indice PondENGHO'!R54-1</f>
        <v>0.72665421081765857</v>
      </c>
      <c r="S68" s="3">
        <f>+'Indice PondENGHO'!S66/'Indice PondENGHO'!S54-1</f>
        <v>0.39624086173787476</v>
      </c>
      <c r="T68" s="3">
        <f>+'Indice PondENGHO'!T66/'Indice PondENGHO'!T54-1</f>
        <v>0.50229767457531516</v>
      </c>
      <c r="U68" s="3">
        <f>+'Indice PondENGHO'!U66/'Indice PondENGHO'!U54-1</f>
        <v>0.58508896965561608</v>
      </c>
      <c r="V68" s="3">
        <f>+'Indice PondENGHO'!V66/'Indice PondENGHO'!V54-1</f>
        <v>0.56588207632263821</v>
      </c>
      <c r="W68" s="3">
        <f>+'Indice PondENGHO'!W66/'Indice PondENGHO'!W54-1</f>
        <v>0.34709945102169848</v>
      </c>
      <c r="X68" s="3">
        <f>+'Indice PondENGHO'!X66/'Indice PondENGHO'!X54-1</f>
        <v>0.48547323052872904</v>
      </c>
      <c r="Y68" s="3">
        <f>+'Indice PondENGHO'!Y66/'Indice PondENGHO'!Y54-1</f>
        <v>0.55566586979082078</v>
      </c>
      <c r="Z68" s="3">
        <f>+'Indice PondENGHO'!Z66/'Indice PondENGHO'!Z54-1</f>
        <v>0.73387206835978169</v>
      </c>
      <c r="AA68" s="11">
        <f>+'Indice PondENGHO'!AA66/'Indice PondENGHO'!AA54-1</f>
        <v>0.50248399115660702</v>
      </c>
      <c r="AB68" s="10">
        <f>+'Indice PondENGHO'!AB66/'Indice PondENGHO'!AB54-1</f>
        <v>0.62139203742094584</v>
      </c>
      <c r="AC68" s="3">
        <f>+'Indice PondENGHO'!AC66/'Indice PondENGHO'!AC54-1</f>
        <v>0.48508089620390549</v>
      </c>
      <c r="AD68" s="3">
        <f>+'Indice PondENGHO'!AD66/'Indice PondENGHO'!AD54-1</f>
        <v>0.7266952545659322</v>
      </c>
      <c r="AE68" s="3">
        <f>+'Indice PondENGHO'!AE66/'Indice PondENGHO'!AE54-1</f>
        <v>0.3929883869597115</v>
      </c>
      <c r="AF68" s="3">
        <f>+'Indice PondENGHO'!AF66/'Indice PondENGHO'!AF54-1</f>
        <v>0.50447383582475802</v>
      </c>
      <c r="AG68" s="3">
        <f>+'Indice PondENGHO'!AG66/'Indice PondENGHO'!AG54-1</f>
        <v>0.58442999623045511</v>
      </c>
      <c r="AH68" s="3">
        <f>+'Indice PondENGHO'!AH66/'Indice PondENGHO'!AH54-1</f>
        <v>0.56490778022137578</v>
      </c>
      <c r="AI68" s="3">
        <f>+'Indice PondENGHO'!AI66/'Indice PondENGHO'!AI54-1</f>
        <v>0.34637188084800807</v>
      </c>
      <c r="AJ68" s="3">
        <f>+'Indice PondENGHO'!AJ66/'Indice PondENGHO'!AJ54-1</f>
        <v>0.48442359409130908</v>
      </c>
      <c r="AK68" s="3">
        <f>+'Indice PondENGHO'!AK66/'Indice PondENGHO'!AK54-1</f>
        <v>0.5576045361178712</v>
      </c>
      <c r="AL68" s="3">
        <f>+'Indice PondENGHO'!AL66/'Indice PondENGHO'!AL54-1</f>
        <v>0.73377907513850915</v>
      </c>
      <c r="AM68" s="11">
        <f>+'Indice PondENGHO'!AM66/'Indice PondENGHO'!AM54-1</f>
        <v>0.50255898761031648</v>
      </c>
      <c r="AN68" s="10">
        <f>+'Indice PondENGHO'!AN66/'Indice PondENGHO'!AN54-1</f>
        <v>0.62136849446715692</v>
      </c>
      <c r="AO68" s="3">
        <f>+'Indice PondENGHO'!AO66/'Indice PondENGHO'!AO54-1</f>
        <v>0.48340821065189843</v>
      </c>
      <c r="AP68" s="3">
        <f>+'Indice PondENGHO'!AP66/'Indice PondENGHO'!AP54-1</f>
        <v>0.73167161501428946</v>
      </c>
      <c r="AQ68" s="3">
        <f>+'Indice PondENGHO'!AQ66/'Indice PondENGHO'!AQ54-1</f>
        <v>0.39774107422353699</v>
      </c>
      <c r="AR68" s="3">
        <f>+'Indice PondENGHO'!AR66/'Indice PondENGHO'!AR54-1</f>
        <v>0.50459730306597939</v>
      </c>
      <c r="AS68" s="3">
        <f>+'Indice PondENGHO'!AS66/'Indice PondENGHO'!AS54-1</f>
        <v>0.58587083477907775</v>
      </c>
      <c r="AT68" s="3">
        <f>+'Indice PondENGHO'!AT66/'Indice PondENGHO'!AT54-1</f>
        <v>0.56709365113709387</v>
      </c>
      <c r="AU68" s="3">
        <f>+'Indice PondENGHO'!AU66/'Indice PondENGHO'!AU54-1</f>
        <v>0.34594417503458597</v>
      </c>
      <c r="AV68" s="3">
        <f>+'Indice PondENGHO'!AV66/'Indice PondENGHO'!AV54-1</f>
        <v>0.48494941172108152</v>
      </c>
      <c r="AW68" s="3">
        <f>+'Indice PondENGHO'!AW66/'Indice PondENGHO'!AW54-1</f>
        <v>0.562077142074767</v>
      </c>
      <c r="AX68" s="3">
        <f>+'Indice PondENGHO'!AX66/'Indice PondENGHO'!AX54-1</f>
        <v>0.73717010784954873</v>
      </c>
      <c r="AY68" s="11">
        <f>+'Indice PondENGHO'!AY66/'Indice PondENGHO'!AY54-1</f>
        <v>0.50243960175892277</v>
      </c>
      <c r="AZ68" s="10">
        <f>+'Indice PondENGHO'!AZ66/'Indice PondENGHO'!AZ54-1</f>
        <v>0.62175216615913076</v>
      </c>
      <c r="BA68" s="3">
        <f>+'Indice PondENGHO'!BA66/'Indice PondENGHO'!BA54-1</f>
        <v>0.48056239986143856</v>
      </c>
      <c r="BB68" s="3">
        <f>+'Indice PondENGHO'!BB66/'Indice PondENGHO'!BB54-1</f>
        <v>0.73621487586062728</v>
      </c>
      <c r="BC68" s="3">
        <f>+'Indice PondENGHO'!BC66/'Indice PondENGHO'!BC54-1</f>
        <v>0.40484379512418989</v>
      </c>
      <c r="BD68" s="3">
        <f>+'Indice PondENGHO'!BD66/'Indice PondENGHO'!BD54-1</f>
        <v>0.50433801507434928</v>
      </c>
      <c r="BE68" s="3">
        <f>+'Indice PondENGHO'!BE66/'Indice PondENGHO'!BE54-1</f>
        <v>0.58711490422666435</v>
      </c>
      <c r="BF68" s="3">
        <f>+'Indice PondENGHO'!BF66/'Indice PondENGHO'!BF54-1</f>
        <v>0.56714080830825342</v>
      </c>
      <c r="BG68" s="3">
        <f>+'Indice PondENGHO'!BG66/'Indice PondENGHO'!BG54-1</f>
        <v>0.34530586857636325</v>
      </c>
      <c r="BH68" s="3">
        <f>+'Indice PondENGHO'!BH66/'Indice PondENGHO'!BH54-1</f>
        <v>0.48603318589124855</v>
      </c>
      <c r="BI68" s="3">
        <f>+'Indice PondENGHO'!BI66/'Indice PondENGHO'!BI54-1</f>
        <v>0.56608321678655482</v>
      </c>
      <c r="BJ68" s="3">
        <f>+'Indice PondENGHO'!BJ66/'Indice PondENGHO'!BJ54-1</f>
        <v>0.74124144043781204</v>
      </c>
      <c r="BK68" s="11">
        <f>+'Indice PondENGHO'!BK66/'Indice PondENGHO'!BK54-1</f>
        <v>0.50357999696566269</v>
      </c>
      <c r="BL68" s="3">
        <f>+'Indice PondENGHO'!BL66/'Indice PondENGHO'!BL54-1</f>
        <v>0.58543639689699467</v>
      </c>
      <c r="BM68" s="3">
        <f>+'Indice PondENGHO'!BM66/'Indice PondENGHO'!BM54-1</f>
        <v>0.58050576228201733</v>
      </c>
      <c r="BN68" s="3">
        <f>+'Indice PondENGHO'!BN66/'Indice PondENGHO'!BN54-1</f>
        <v>0.57995436938856182</v>
      </c>
      <c r="BO68" s="3">
        <f>+'Indice PondENGHO'!BO66/'Indice PondENGHO'!BO54-1</f>
        <v>0.5799594084010673</v>
      </c>
      <c r="BP68" s="3">
        <f>+'Indice PondENGHO'!BP66/'Indice PondENGHO'!BP54-1</f>
        <v>0.577367190486894</v>
      </c>
      <c r="BQ68" s="10">
        <f>+'Indice PondENGHO'!BQ66/'Indice PondENGHO'!BQ54-1</f>
        <v>0.62161167687755925</v>
      </c>
      <c r="BR68" s="3">
        <f>+'Indice PondENGHO'!BR66/'Indice PondENGHO'!BR54-1</f>
        <v>0.48398370479271513</v>
      </c>
      <c r="BS68" s="3">
        <f>+'Indice PondENGHO'!BS66/'Indice PondENGHO'!BS54-1</f>
        <v>0.73021570276801318</v>
      </c>
      <c r="BT68" s="3">
        <f>+'Indice PondENGHO'!BT66/'Indice PondENGHO'!BT54-1</f>
        <v>0.39914315696555414</v>
      </c>
      <c r="BU68" s="3">
        <f>+'Indice PondENGHO'!BU66/'Indice PondENGHO'!BU54-1</f>
        <v>0.50373887332419942</v>
      </c>
      <c r="BV68" s="3">
        <f>+'Indice PondENGHO'!BV66/'Indice PondENGHO'!BV54-1</f>
        <v>0.58581176761465059</v>
      </c>
      <c r="BW68" s="3">
        <f>+'Indice PondENGHO'!BW66/'Indice PondENGHO'!BW54-1</f>
        <v>0.56636939369338513</v>
      </c>
      <c r="BX68" s="3">
        <f>+'Indice PondENGHO'!BX66/'Indice PondENGHO'!BX54-1</f>
        <v>0.3463622479722015</v>
      </c>
      <c r="BY68" s="3">
        <f>+'Indice PondENGHO'!BY66/'Indice PondENGHO'!BY54-1</f>
        <v>0.4854918214095405</v>
      </c>
      <c r="BZ68" s="3">
        <f>+'Indice PondENGHO'!BZ66/'Indice PondENGHO'!BZ54-1</f>
        <v>0.56114389575968149</v>
      </c>
      <c r="CA68" s="3">
        <f>+'Indice PondENGHO'!CA66/'Indice PondENGHO'!CA54-1</f>
        <v>0.73750638279141834</v>
      </c>
      <c r="CB68" s="11">
        <f>+'Indice PondENGHO'!CB66/'Indice PondENGHO'!CB54-1</f>
        <v>0.50281894037599506</v>
      </c>
      <c r="CC68" s="3">
        <f>+'Indice PondENGHO'!CC66/'Indice PondENGHO'!CC54-1</f>
        <v>0.57989339851526567</v>
      </c>
      <c r="CD68" s="3">
        <f>+'Indice PondENGHO'!CD66/'Indice PondENGHO'!CD54-1</f>
        <v>0.57989329236439535</v>
      </c>
      <c r="CF68" s="3">
        <f t="shared" si="2"/>
        <v>8.0692064101006711E-3</v>
      </c>
    </row>
    <row r="69" spans="1:84" x14ac:dyDescent="0.3">
      <c r="A69" s="2">
        <f t="shared" si="3"/>
        <v>44682</v>
      </c>
      <c r="B69" s="1">
        <f t="shared" ref="B69:B98" si="4">+IF(B68=12,1,B68+1)</f>
        <v>5</v>
      </c>
      <c r="C69" s="1">
        <v>2022</v>
      </c>
      <c r="D69" s="10">
        <f>+'Indice PondENGHO'!D67/'Indice PondENGHO'!D55-1</f>
        <v>0.64368160906297511</v>
      </c>
      <c r="E69" s="3">
        <f>+'Indice PondENGHO'!E67/'Indice PondENGHO'!E55-1</f>
        <v>0.55084550723739811</v>
      </c>
      <c r="F69" s="3">
        <f>+'Indice PondENGHO'!F67/'Indice PondENGHO'!F55-1</f>
        <v>0.77534393284021541</v>
      </c>
      <c r="G69" s="3">
        <f>+'Indice PondENGHO'!G67/'Indice PondENGHO'!G55-1</f>
        <v>0.42950573064286313</v>
      </c>
      <c r="H69" s="3">
        <f>+'Indice PondENGHO'!H67/'Indice PondENGHO'!H55-1</f>
        <v>0.54428290411569091</v>
      </c>
      <c r="I69" s="3">
        <f>+'Indice PondENGHO'!I67/'Indice PondENGHO'!I55-1</f>
        <v>0.60666267788126027</v>
      </c>
      <c r="J69" s="3">
        <f>+'Indice PondENGHO'!J67/'Indice PondENGHO'!J55-1</f>
        <v>0.56901791109545341</v>
      </c>
      <c r="K69" s="3">
        <f>+'Indice PondENGHO'!K67/'Indice PondENGHO'!K55-1</f>
        <v>0.37778333974448763</v>
      </c>
      <c r="L69" s="3">
        <f>+'Indice PondENGHO'!L67/'Indice PondENGHO'!L55-1</f>
        <v>0.52005314977752515</v>
      </c>
      <c r="M69" s="3">
        <f>+'Indice PondENGHO'!M67/'Indice PondENGHO'!M55-1</f>
        <v>0.56201931637533065</v>
      </c>
      <c r="N69" s="3">
        <f>+'Indice PondENGHO'!N67/'Indice PondENGHO'!N55-1</f>
        <v>0.76909341368761774</v>
      </c>
      <c r="O69" s="11">
        <f>+'Indice PondENGHO'!O67/'Indice PondENGHO'!O55-1</f>
        <v>0.52727788961864785</v>
      </c>
      <c r="P69" s="10">
        <f>+'Indice PondENGHO'!P67/'Indice PondENGHO'!P55-1</f>
        <v>0.64281397734954426</v>
      </c>
      <c r="Q69" s="3">
        <f>+'Indice PondENGHO'!Q67/'Indice PondENGHO'!Q55-1</f>
        <v>0.54497447350361572</v>
      </c>
      <c r="R69" s="3">
        <f>+'Indice PondENGHO'!R67/'Indice PondENGHO'!R55-1</f>
        <v>0.7838914963673147</v>
      </c>
      <c r="S69" s="3">
        <f>+'Indice PondENGHO'!S67/'Indice PondENGHO'!S55-1</f>
        <v>0.42138715886899081</v>
      </c>
      <c r="T69" s="3">
        <f>+'Indice PondENGHO'!T67/'Indice PondENGHO'!T55-1</f>
        <v>0.54626505869472664</v>
      </c>
      <c r="U69" s="3">
        <f>+'Indice PondENGHO'!U67/'Indice PondENGHO'!U55-1</f>
        <v>0.60782820474579879</v>
      </c>
      <c r="V69" s="3">
        <f>+'Indice PondENGHO'!V67/'Indice PondENGHO'!V55-1</f>
        <v>0.56858100711724924</v>
      </c>
      <c r="W69" s="3">
        <f>+'Indice PondENGHO'!W67/'Indice PondENGHO'!W55-1</f>
        <v>0.37580781311162004</v>
      </c>
      <c r="X69" s="3">
        <f>+'Indice PondENGHO'!X67/'Indice PondENGHO'!X55-1</f>
        <v>0.51747962717288898</v>
      </c>
      <c r="Y69" s="3">
        <f>+'Indice PondENGHO'!Y67/'Indice PondENGHO'!Y55-1</f>
        <v>0.5682098844486092</v>
      </c>
      <c r="Z69" s="3">
        <f>+'Indice PondENGHO'!Z67/'Indice PondENGHO'!Z55-1</f>
        <v>0.76807985483247165</v>
      </c>
      <c r="AA69" s="11">
        <f>+'Indice PondENGHO'!AA67/'Indice PondENGHO'!AA55-1</f>
        <v>0.52747350411669736</v>
      </c>
      <c r="AB69" s="10">
        <f>+'Indice PondENGHO'!AB67/'Indice PondENGHO'!AB55-1</f>
        <v>0.64179774393033884</v>
      </c>
      <c r="AC69" s="3">
        <f>+'Indice PondENGHO'!AC67/'Indice PondENGHO'!AC55-1</f>
        <v>0.54264387571241568</v>
      </c>
      <c r="AD69" s="3">
        <f>+'Indice PondENGHO'!AD67/'Indice PondENGHO'!AD55-1</f>
        <v>0.78627205922225141</v>
      </c>
      <c r="AE69" s="3">
        <f>+'Indice PondENGHO'!AE67/'Indice PondENGHO'!AE55-1</f>
        <v>0.41492269796279313</v>
      </c>
      <c r="AF69" s="3">
        <f>+'Indice PondENGHO'!AF67/'Indice PondENGHO'!AF55-1</f>
        <v>0.54771098372110871</v>
      </c>
      <c r="AG69" s="3">
        <f>+'Indice PondENGHO'!AG67/'Indice PondENGHO'!AG55-1</f>
        <v>0.6079651024549142</v>
      </c>
      <c r="AH69" s="3">
        <f>+'Indice PondENGHO'!AH67/'Indice PondENGHO'!AH55-1</f>
        <v>0.56882792587277686</v>
      </c>
      <c r="AI69" s="3">
        <f>+'Indice PondENGHO'!AI67/'Indice PondENGHO'!AI55-1</f>
        <v>0.37459029806559352</v>
      </c>
      <c r="AJ69" s="3">
        <f>+'Indice PondENGHO'!AJ67/'Indice PondENGHO'!AJ55-1</f>
        <v>0.51571388421567677</v>
      </c>
      <c r="AK69" s="3">
        <f>+'Indice PondENGHO'!AK67/'Indice PondENGHO'!AK55-1</f>
        <v>0.56916926588242123</v>
      </c>
      <c r="AL69" s="3">
        <f>+'Indice PondENGHO'!AL67/'Indice PondENGHO'!AL55-1</f>
        <v>0.76615013338071969</v>
      </c>
      <c r="AM69" s="11">
        <f>+'Indice PondENGHO'!AM67/'Indice PondENGHO'!AM55-1</f>
        <v>0.52692990473267143</v>
      </c>
      <c r="AN69" s="10">
        <f>+'Indice PondENGHO'!AN67/'Indice PondENGHO'!AN55-1</f>
        <v>0.6417260242766416</v>
      </c>
      <c r="AO69" s="3">
        <f>+'Indice PondENGHO'!AO67/'Indice PondENGHO'!AO55-1</f>
        <v>0.54084238279863039</v>
      </c>
      <c r="AP69" s="3">
        <f>+'Indice PondENGHO'!AP67/'Indice PondENGHO'!AP55-1</f>
        <v>0.79226504824920974</v>
      </c>
      <c r="AQ69" s="3">
        <f>+'Indice PondENGHO'!AQ67/'Indice PondENGHO'!AQ55-1</f>
        <v>0.41727300465836836</v>
      </c>
      <c r="AR69" s="3">
        <f>+'Indice PondENGHO'!AR67/'Indice PondENGHO'!AR55-1</f>
        <v>0.54772815984051837</v>
      </c>
      <c r="AS69" s="3">
        <f>+'Indice PondENGHO'!AS67/'Indice PondENGHO'!AS55-1</f>
        <v>0.60741874005768781</v>
      </c>
      <c r="AT69" s="3">
        <f>+'Indice PondENGHO'!AT67/'Indice PondENGHO'!AT55-1</f>
        <v>0.56863281080053563</v>
      </c>
      <c r="AU69" s="3">
        <f>+'Indice PondENGHO'!AU67/'Indice PondENGHO'!AU55-1</f>
        <v>0.37389419449352834</v>
      </c>
      <c r="AV69" s="3">
        <f>+'Indice PondENGHO'!AV67/'Indice PondENGHO'!AV55-1</f>
        <v>0.51456988372086032</v>
      </c>
      <c r="AW69" s="3">
        <f>+'Indice PondENGHO'!AW67/'Indice PondENGHO'!AW55-1</f>
        <v>0.57364438159938369</v>
      </c>
      <c r="AX69" s="3">
        <f>+'Indice PondENGHO'!AX67/'Indice PondENGHO'!AX55-1</f>
        <v>0.76698955643405298</v>
      </c>
      <c r="AY69" s="11">
        <f>+'Indice PondENGHO'!AY67/'Indice PondENGHO'!AY55-1</f>
        <v>0.52765897815037066</v>
      </c>
      <c r="AZ69" s="10">
        <f>+'Indice PondENGHO'!AZ67/'Indice PondENGHO'!AZ55-1</f>
        <v>0.64208212022776334</v>
      </c>
      <c r="BA69" s="3">
        <f>+'Indice PondENGHO'!BA67/'Indice PondENGHO'!BA55-1</f>
        <v>0.53762416575374306</v>
      </c>
      <c r="BB69" s="3">
        <f>+'Indice PondENGHO'!BB67/'Indice PondENGHO'!BB55-1</f>
        <v>0.7985862023215704</v>
      </c>
      <c r="BC69" s="3">
        <f>+'Indice PondENGHO'!BC67/'Indice PondENGHO'!BC55-1</f>
        <v>0.41998977395699133</v>
      </c>
      <c r="BD69" s="3">
        <f>+'Indice PondENGHO'!BD67/'Indice PondENGHO'!BD55-1</f>
        <v>0.5480404647242918</v>
      </c>
      <c r="BE69" s="3">
        <f>+'Indice PondENGHO'!BE67/'Indice PondENGHO'!BE55-1</f>
        <v>0.607201867971356</v>
      </c>
      <c r="BF69" s="3">
        <f>+'Indice PondENGHO'!BF67/'Indice PondENGHO'!BF55-1</f>
        <v>0.56788285941199956</v>
      </c>
      <c r="BG69" s="3">
        <f>+'Indice PondENGHO'!BG67/'Indice PondENGHO'!BG55-1</f>
        <v>0.37218979125910878</v>
      </c>
      <c r="BH69" s="3">
        <f>+'Indice PondENGHO'!BH67/'Indice PondENGHO'!BH55-1</f>
        <v>0.51461274483148811</v>
      </c>
      <c r="BI69" s="3">
        <f>+'Indice PondENGHO'!BI67/'Indice PondENGHO'!BI55-1</f>
        <v>0.57765141982295654</v>
      </c>
      <c r="BJ69" s="3">
        <f>+'Indice PondENGHO'!BJ67/'Indice PondENGHO'!BJ55-1</f>
        <v>0.76809722181990869</v>
      </c>
      <c r="BK69" s="11">
        <f>+'Indice PondENGHO'!BK67/'Indice PondENGHO'!BK55-1</f>
        <v>0.52868465766279282</v>
      </c>
      <c r="BL69" s="3">
        <f>+'Indice PondENGHO'!BL67/'Indice PondENGHO'!BL55-1</f>
        <v>0.61413290916203445</v>
      </c>
      <c r="BM69" s="3">
        <f>+'Indice PondENGHO'!BM67/'Indice PondENGHO'!BM55-1</f>
        <v>0.60831088531831234</v>
      </c>
      <c r="BN69" s="3">
        <f>+'Indice PondENGHO'!BN67/'Indice PondENGHO'!BN55-1</f>
        <v>0.6073258745438932</v>
      </c>
      <c r="BO69" s="3">
        <f>+'Indice PondENGHO'!BO67/'Indice PondENGHO'!BO55-1</f>
        <v>0.60607074781107229</v>
      </c>
      <c r="BP69" s="3">
        <f>+'Indice PondENGHO'!BP67/'Indice PondENGHO'!BP55-1</f>
        <v>0.60303939575109244</v>
      </c>
      <c r="BQ69" s="10">
        <f>+'Indice PondENGHO'!BQ67/'Indice PondENGHO'!BQ55-1</f>
        <v>0.64238046254467784</v>
      </c>
      <c r="BR69" s="3">
        <f>+'Indice PondENGHO'!BR67/'Indice PondENGHO'!BR55-1</f>
        <v>0.54228060888342178</v>
      </c>
      <c r="BS69" s="3">
        <f>+'Indice PondENGHO'!BS67/'Indice PondENGHO'!BS55-1</f>
        <v>0.78925519483673368</v>
      </c>
      <c r="BT69" s="3">
        <f>+'Indice PondENGHO'!BT67/'Indice PondENGHO'!BT55-1</f>
        <v>0.41984478486316124</v>
      </c>
      <c r="BU69" s="3">
        <f>+'Indice PondENGHO'!BU67/'Indice PondENGHO'!BU55-1</f>
        <v>0.54736470843629559</v>
      </c>
      <c r="BV69" s="3">
        <f>+'Indice PondENGHO'!BV67/'Indice PondENGHO'!BV55-1</f>
        <v>0.6074119493904746</v>
      </c>
      <c r="BW69" s="3">
        <f>+'Indice PondENGHO'!BW67/'Indice PondENGHO'!BW55-1</f>
        <v>0.5684235168059284</v>
      </c>
      <c r="BX69" s="3">
        <f>+'Indice PondENGHO'!BX67/'Indice PondENGHO'!BX55-1</f>
        <v>0.37431191788819262</v>
      </c>
      <c r="BY69" s="3">
        <f>+'Indice PondENGHO'!BY67/'Indice PondENGHO'!BY55-1</f>
        <v>0.51575648609379399</v>
      </c>
      <c r="BZ69" s="3">
        <f>+'Indice PondENGHO'!BZ67/'Indice PondENGHO'!BZ55-1</f>
        <v>0.57303729589294883</v>
      </c>
      <c r="CA69" s="3">
        <f>+'Indice PondENGHO'!CA67/'Indice PondENGHO'!CA55-1</f>
        <v>0.76760874888960973</v>
      </c>
      <c r="CB69" s="11">
        <f>+'Indice PondENGHO'!CB67/'Indice PondENGHO'!CB55-1</f>
        <v>0.52785288924991969</v>
      </c>
      <c r="CC69" s="3">
        <f>+'Indice PondENGHO'!CC67/'Indice PondENGHO'!CC55-1</f>
        <v>0.60666995697517323</v>
      </c>
      <c r="CD69" s="3">
        <f>+'Indice PondENGHO'!CD67/'Indice PondENGHO'!CD55-1</f>
        <v>0.60666995697517323</v>
      </c>
      <c r="CF69" s="3">
        <f t="shared" si="2"/>
        <v>1.1093513410942002E-2</v>
      </c>
    </row>
    <row r="70" spans="1:84" x14ac:dyDescent="0.3">
      <c r="A70" s="2">
        <f t="shared" si="3"/>
        <v>44713</v>
      </c>
      <c r="B70" s="1">
        <f t="shared" si="4"/>
        <v>6</v>
      </c>
      <c r="C70" s="1">
        <v>2022</v>
      </c>
      <c r="D70" s="10">
        <f>+'Indice PondENGHO'!D68/'Indice PondENGHO'!D56-1</f>
        <v>0.66478249146589419</v>
      </c>
      <c r="E70" s="3">
        <f>+'Indice PondENGHO'!E68/'Indice PondENGHO'!E56-1</f>
        <v>0.5657689161707653</v>
      </c>
      <c r="F70" s="3">
        <f>+'Indice PondENGHO'!F68/'Indice PondENGHO'!F56-1</f>
        <v>0.81925095184793917</v>
      </c>
      <c r="G70" s="3">
        <f>+'Indice PondENGHO'!G68/'Indice PondENGHO'!G56-1</f>
        <v>0.48559937220058513</v>
      </c>
      <c r="H70" s="3">
        <f>+'Indice PondENGHO'!H68/'Indice PondENGHO'!H56-1</f>
        <v>0.58371685502861048</v>
      </c>
      <c r="I70" s="3">
        <f>+'Indice PondENGHO'!I68/'Indice PondENGHO'!I56-1</f>
        <v>0.66540562963843297</v>
      </c>
      <c r="J70" s="3">
        <f>+'Indice PondENGHO'!J68/'Indice PondENGHO'!J56-1</f>
        <v>0.59772439940854194</v>
      </c>
      <c r="K70" s="3">
        <f>+'Indice PondENGHO'!K68/'Indice PondENGHO'!K56-1</f>
        <v>0.29576394694019337</v>
      </c>
      <c r="L70" s="3">
        <f>+'Indice PondENGHO'!L68/'Indice PondENGHO'!L56-1</f>
        <v>0.54590880997492297</v>
      </c>
      <c r="M70" s="3">
        <f>+'Indice PondENGHO'!M68/'Indice PondENGHO'!M56-1</f>
        <v>0.5756733770866731</v>
      </c>
      <c r="N70" s="3">
        <f>+'Indice PondENGHO'!N68/'Indice PondENGHO'!N56-1</f>
        <v>0.82446374917416398</v>
      </c>
      <c r="O70" s="11">
        <f>+'Indice PondENGHO'!O68/'Indice PondENGHO'!O56-1</f>
        <v>0.57325207693385227</v>
      </c>
      <c r="P70" s="10">
        <f>+'Indice PondENGHO'!P68/'Indice PondENGHO'!P56-1</f>
        <v>0.66393350569298626</v>
      </c>
      <c r="Q70" s="3">
        <f>+'Indice PondENGHO'!Q68/'Indice PondENGHO'!Q56-1</f>
        <v>0.56220024857572715</v>
      </c>
      <c r="R70" s="3">
        <f>+'Indice PondENGHO'!R68/'Indice PondENGHO'!R56-1</f>
        <v>0.82545083865507451</v>
      </c>
      <c r="S70" s="3">
        <f>+'Indice PondENGHO'!S68/'Indice PondENGHO'!S56-1</f>
        <v>0.47959866997662082</v>
      </c>
      <c r="T70" s="3">
        <f>+'Indice PondENGHO'!T68/'Indice PondENGHO'!T56-1</f>
        <v>0.58675461201786017</v>
      </c>
      <c r="U70" s="3">
        <f>+'Indice PondENGHO'!U68/'Indice PondENGHO'!U56-1</f>
        <v>0.66980999651406248</v>
      </c>
      <c r="V70" s="3">
        <f>+'Indice PondENGHO'!V68/'Indice PondENGHO'!V56-1</f>
        <v>0.59530643061938626</v>
      </c>
      <c r="W70" s="3">
        <f>+'Indice PondENGHO'!W68/'Indice PondENGHO'!W56-1</f>
        <v>0.29148224729075434</v>
      </c>
      <c r="X70" s="3">
        <f>+'Indice PondENGHO'!X68/'Indice PondENGHO'!X56-1</f>
        <v>0.54538276102114525</v>
      </c>
      <c r="Y70" s="3">
        <f>+'Indice PondENGHO'!Y68/'Indice PondENGHO'!Y56-1</f>
        <v>0.58362698286817261</v>
      </c>
      <c r="Z70" s="3">
        <f>+'Indice PondENGHO'!Z68/'Indice PondENGHO'!Z56-1</f>
        <v>0.82249973620625405</v>
      </c>
      <c r="AA70" s="11">
        <f>+'Indice PondENGHO'!AA68/'Indice PondENGHO'!AA56-1</f>
        <v>0.57339922022791279</v>
      </c>
      <c r="AB70" s="10">
        <f>+'Indice PondENGHO'!AB68/'Indice PondENGHO'!AB56-1</f>
        <v>0.66318670792353385</v>
      </c>
      <c r="AC70" s="3">
        <f>+'Indice PondENGHO'!AC68/'Indice PondENGHO'!AC56-1</f>
        <v>0.56129540491278762</v>
      </c>
      <c r="AD70" s="3">
        <f>+'Indice PondENGHO'!AD68/'Indice PondENGHO'!AD56-1</f>
        <v>0.82725937929353299</v>
      </c>
      <c r="AE70" s="3">
        <f>+'Indice PondENGHO'!AE68/'Indice PondENGHO'!AE56-1</f>
        <v>0.47355288053858025</v>
      </c>
      <c r="AF70" s="3">
        <f>+'Indice PondENGHO'!AF68/'Indice PondENGHO'!AF56-1</f>
        <v>0.58872288913883652</v>
      </c>
      <c r="AG70" s="3">
        <f>+'Indice PondENGHO'!AG68/'Indice PondENGHO'!AG56-1</f>
        <v>0.66938214552861131</v>
      </c>
      <c r="AH70" s="3">
        <f>+'Indice PondENGHO'!AH68/'Indice PondENGHO'!AH56-1</f>
        <v>0.59529392155248551</v>
      </c>
      <c r="AI70" s="3">
        <f>+'Indice PondENGHO'!AI68/'Indice PondENGHO'!AI56-1</f>
        <v>0.2891819580088979</v>
      </c>
      <c r="AJ70" s="3">
        <f>+'Indice PondENGHO'!AJ68/'Indice PondENGHO'!AJ56-1</f>
        <v>0.54428420978872971</v>
      </c>
      <c r="AK70" s="3">
        <f>+'Indice PondENGHO'!AK68/'Indice PondENGHO'!AK56-1</f>
        <v>0.58507353788638983</v>
      </c>
      <c r="AL70" s="3">
        <f>+'Indice PondENGHO'!AL68/'Indice PondENGHO'!AL56-1</f>
        <v>0.81979566095964285</v>
      </c>
      <c r="AM70" s="11">
        <f>+'Indice PondENGHO'!AM68/'Indice PondENGHO'!AM56-1</f>
        <v>0.57247401853494528</v>
      </c>
      <c r="AN70" s="10">
        <f>+'Indice PondENGHO'!AN68/'Indice PondENGHO'!AN56-1</f>
        <v>0.66345709175122458</v>
      </c>
      <c r="AO70" s="3">
        <f>+'Indice PondENGHO'!AO68/'Indice PondENGHO'!AO56-1</f>
        <v>0.56012788921686152</v>
      </c>
      <c r="AP70" s="3">
        <f>+'Indice PondENGHO'!AP68/'Indice PondENGHO'!AP56-1</f>
        <v>0.83292520747746646</v>
      </c>
      <c r="AQ70" s="3">
        <f>+'Indice PondENGHO'!AQ68/'Indice PondENGHO'!AQ56-1</f>
        <v>0.47663388836307674</v>
      </c>
      <c r="AR70" s="3">
        <f>+'Indice PondENGHO'!AR68/'Indice PondENGHO'!AR56-1</f>
        <v>0.58871153866920944</v>
      </c>
      <c r="AS70" s="3">
        <f>+'Indice PondENGHO'!AS68/'Indice PondENGHO'!AS56-1</f>
        <v>0.67472619438312553</v>
      </c>
      <c r="AT70" s="3">
        <f>+'Indice PondENGHO'!AT68/'Indice PondENGHO'!AT56-1</f>
        <v>0.59143330685310924</v>
      </c>
      <c r="AU70" s="3">
        <f>+'Indice PondENGHO'!AU68/'Indice PondENGHO'!AU56-1</f>
        <v>0.28765391238558946</v>
      </c>
      <c r="AV70" s="3">
        <f>+'Indice PondENGHO'!AV68/'Indice PondENGHO'!AV56-1</f>
        <v>0.54521907907264855</v>
      </c>
      <c r="AW70" s="3">
        <f>+'Indice PondENGHO'!AW68/'Indice PondENGHO'!AW56-1</f>
        <v>0.58910903116891222</v>
      </c>
      <c r="AX70" s="3">
        <f>+'Indice PondENGHO'!AX68/'Indice PondENGHO'!AX56-1</f>
        <v>0.82099976553477005</v>
      </c>
      <c r="AY70" s="11">
        <f>+'Indice PondENGHO'!AY68/'Indice PondENGHO'!AY56-1</f>
        <v>0.57337738792284543</v>
      </c>
      <c r="AZ70" s="10">
        <f>+'Indice PondENGHO'!AZ68/'Indice PondENGHO'!AZ56-1</f>
        <v>0.66436482819281806</v>
      </c>
      <c r="BA70" s="3">
        <f>+'Indice PondENGHO'!BA68/'Indice PondENGHO'!BA56-1</f>
        <v>0.55798484220527977</v>
      </c>
      <c r="BB70" s="3">
        <f>+'Indice PondENGHO'!BB68/'Indice PondENGHO'!BB56-1</f>
        <v>0.83882253435368925</v>
      </c>
      <c r="BC70" s="3">
        <f>+'Indice PondENGHO'!BC68/'Indice PondENGHO'!BC56-1</f>
        <v>0.48204214556406622</v>
      </c>
      <c r="BD70" s="3">
        <f>+'Indice PondENGHO'!BD68/'Indice PondENGHO'!BD56-1</f>
        <v>0.58949145460156882</v>
      </c>
      <c r="BE70" s="3">
        <f>+'Indice PondENGHO'!BE68/'Indice PondENGHO'!BE56-1</f>
        <v>0.67934015943499171</v>
      </c>
      <c r="BF70" s="3">
        <f>+'Indice PondENGHO'!BF68/'Indice PondENGHO'!BF56-1</f>
        <v>0.58697077688060428</v>
      </c>
      <c r="BG70" s="3">
        <f>+'Indice PondENGHO'!BG68/'Indice PondENGHO'!BG56-1</f>
        <v>0.28476777526780195</v>
      </c>
      <c r="BH70" s="3">
        <f>+'Indice PondENGHO'!BH68/'Indice PondENGHO'!BH56-1</f>
        <v>0.54809892287330042</v>
      </c>
      <c r="BI70" s="3">
        <f>+'Indice PondENGHO'!BI68/'Indice PondENGHO'!BI56-1</f>
        <v>0.59356334623779539</v>
      </c>
      <c r="BJ70" s="3">
        <f>+'Indice PondENGHO'!BJ68/'Indice PondENGHO'!BJ56-1</f>
        <v>0.8232786395011884</v>
      </c>
      <c r="BK70" s="11">
        <f>+'Indice PondENGHO'!BK68/'Indice PondENGHO'!BK56-1</f>
        <v>0.57564056921549089</v>
      </c>
      <c r="BL70" s="3">
        <f>+'Indice PondENGHO'!BL68/'Indice PondENGHO'!BL56-1</f>
        <v>0.64376322753915094</v>
      </c>
      <c r="BM70" s="3">
        <f>+'Indice PondENGHO'!BM68/'Indice PondENGHO'!BM56-1</f>
        <v>0.63883728452908195</v>
      </c>
      <c r="BN70" s="3">
        <f>+'Indice PondENGHO'!BN68/'Indice PondENGHO'!BN56-1</f>
        <v>0.63885734409202466</v>
      </c>
      <c r="BO70" s="3">
        <f>+'Indice PondENGHO'!BO68/'Indice PondENGHO'!BO56-1</f>
        <v>0.63908147663360992</v>
      </c>
      <c r="BP70" s="3">
        <f>+'Indice PondENGHO'!BP68/'Indice PondENGHO'!BP56-1</f>
        <v>0.6391137271119649</v>
      </c>
      <c r="BQ70" s="10">
        <f>+'Indice PondENGHO'!BQ68/'Indice PondENGHO'!BQ56-1</f>
        <v>0.66393795859679838</v>
      </c>
      <c r="BR70" s="3">
        <f>+'Indice PondENGHO'!BR68/'Indice PondENGHO'!BR56-1</f>
        <v>0.56081790726567693</v>
      </c>
      <c r="BS70" s="3">
        <f>+'Indice PondENGHO'!BS68/'Indice PondENGHO'!BS56-1</f>
        <v>0.83045607268348154</v>
      </c>
      <c r="BT70" s="3">
        <f>+'Indice PondENGHO'!BT68/'Indice PondENGHO'!BT56-1</f>
        <v>0.47938504719501118</v>
      </c>
      <c r="BU70" s="3">
        <f>+'Indice PondENGHO'!BU68/'Indice PondENGHO'!BU56-1</f>
        <v>0.58834695689162686</v>
      </c>
      <c r="BV70" s="3">
        <f>+'Indice PondENGHO'!BV68/'Indice PondENGHO'!BV56-1</f>
        <v>0.67435877371219277</v>
      </c>
      <c r="BW70" s="3">
        <f>+'Indice PondENGHO'!BW68/'Indice PondENGHO'!BW56-1</f>
        <v>0.59157219753695456</v>
      </c>
      <c r="BX70" s="3">
        <f>+'Indice PondENGHO'!BX68/'Indice PondENGHO'!BX56-1</f>
        <v>0.28870359230505871</v>
      </c>
      <c r="BY70" s="3">
        <f>+'Indice PondENGHO'!BY68/'Indice PondENGHO'!BY56-1</f>
        <v>0.54622737775530039</v>
      </c>
      <c r="BZ70" s="3">
        <f>+'Indice PondENGHO'!BZ68/'Indice PondENGHO'!BZ56-1</f>
        <v>0.58863800809727307</v>
      </c>
      <c r="CA70" s="3">
        <f>+'Indice PondENGHO'!CA68/'Indice PondENGHO'!CA56-1</f>
        <v>0.82219466380338746</v>
      </c>
      <c r="CB70" s="11">
        <f>+'Indice PondENGHO'!CB68/'Indice PondENGHO'!CB56-1</f>
        <v>0.57405425070283034</v>
      </c>
      <c r="CC70" s="3">
        <f>+'Indice PondENGHO'!CC68/'Indice PondENGHO'!CC56-1</f>
        <v>0.63959312257530643</v>
      </c>
      <c r="CD70" s="3">
        <f>+'Indice PondENGHO'!CD68/'Indice PondENGHO'!CD56-1</f>
        <v>0.63959312257530643</v>
      </c>
      <c r="CF70" s="3">
        <f t="shared" si="2"/>
        <v>4.6495004271860374E-3</v>
      </c>
    </row>
    <row r="71" spans="1:84" x14ac:dyDescent="0.3">
      <c r="A71" s="2">
        <f t="shared" si="3"/>
        <v>44743</v>
      </c>
      <c r="B71" s="1">
        <f t="shared" si="4"/>
        <v>7</v>
      </c>
      <c r="C71" s="1">
        <v>2022</v>
      </c>
      <c r="D71" s="10">
        <f>+'Indice PondENGHO'!D69/'Indice PondENGHO'!D57-1</f>
        <v>0.70869493518346793</v>
      </c>
      <c r="E71" s="3">
        <f>+'Indice PondENGHO'!E69/'Indice PondENGHO'!E57-1</f>
        <v>0.61788958743609057</v>
      </c>
      <c r="F71" s="3">
        <f>+'Indice PondENGHO'!F69/'Indice PondENGHO'!F57-1</f>
        <v>0.95048036203749153</v>
      </c>
      <c r="G71" s="3">
        <f>+'Indice PondENGHO'!G69/'Indice PondENGHO'!G57-1</f>
        <v>0.51531476082899541</v>
      </c>
      <c r="H71" s="3">
        <f>+'Indice PondENGHO'!H69/'Indice PondENGHO'!H57-1</f>
        <v>0.7008433086061896</v>
      </c>
      <c r="I71" s="3">
        <f>+'Indice PondENGHO'!I69/'Indice PondENGHO'!I57-1</f>
        <v>0.70911555160847883</v>
      </c>
      <c r="J71" s="3">
        <f>+'Indice PondENGHO'!J69/'Indice PondENGHO'!J57-1</f>
        <v>0.64749166478214426</v>
      </c>
      <c r="K71" s="3">
        <f>+'Indice PondENGHO'!K69/'Indice PondENGHO'!K57-1</f>
        <v>0.36225515030668665</v>
      </c>
      <c r="L71" s="3">
        <f>+'Indice PondENGHO'!L69/'Indice PondENGHO'!L57-1</f>
        <v>0.69367327116649546</v>
      </c>
      <c r="M71" s="3">
        <f>+'Indice PondENGHO'!M69/'Indice PondENGHO'!M57-1</f>
        <v>0.63269194673967988</v>
      </c>
      <c r="N71" s="3">
        <f>+'Indice PondENGHO'!N69/'Indice PondENGHO'!N57-1</f>
        <v>0.90339378426804218</v>
      </c>
      <c r="O71" s="11">
        <f>+'Indice PondENGHO'!O69/'Indice PondENGHO'!O57-1</f>
        <v>0.65142311069463532</v>
      </c>
      <c r="P71" s="10">
        <f>+'Indice PondENGHO'!P69/'Indice PondENGHO'!P57-1</f>
        <v>0.70680454094614809</v>
      </c>
      <c r="Q71" s="3">
        <f>+'Indice PondENGHO'!Q69/'Indice PondENGHO'!Q57-1</f>
        <v>0.61343844699891958</v>
      </c>
      <c r="R71" s="3">
        <f>+'Indice PondENGHO'!R69/'Indice PondENGHO'!R57-1</f>
        <v>0.95682227111236373</v>
      </c>
      <c r="S71" s="3">
        <f>+'Indice PondENGHO'!S69/'Indice PondENGHO'!S57-1</f>
        <v>0.50619372284389774</v>
      </c>
      <c r="T71" s="3">
        <f>+'Indice PondENGHO'!T69/'Indice PondENGHO'!T57-1</f>
        <v>0.7037233009379511</v>
      </c>
      <c r="U71" s="3">
        <f>+'Indice PondENGHO'!U69/'Indice PondENGHO'!U57-1</f>
        <v>0.71551268588499473</v>
      </c>
      <c r="V71" s="3">
        <f>+'Indice PondENGHO'!V69/'Indice PondENGHO'!V57-1</f>
        <v>0.64583410315465595</v>
      </c>
      <c r="W71" s="3">
        <f>+'Indice PondENGHO'!W69/'Indice PondENGHO'!W57-1</f>
        <v>0.35821716162617889</v>
      </c>
      <c r="X71" s="3">
        <f>+'Indice PondENGHO'!X69/'Indice PondENGHO'!X57-1</f>
        <v>0.69625070227710184</v>
      </c>
      <c r="Y71" s="3">
        <f>+'Indice PondENGHO'!Y69/'Indice PondENGHO'!Y57-1</f>
        <v>0.6426534215828168</v>
      </c>
      <c r="Z71" s="3">
        <f>+'Indice PondENGHO'!Z69/'Indice PondENGHO'!Z57-1</f>
        <v>0.9048429292449458</v>
      </c>
      <c r="AA71" s="11">
        <f>+'Indice PondENGHO'!AA69/'Indice PondENGHO'!AA57-1</f>
        <v>0.6490583759528421</v>
      </c>
      <c r="AB71" s="10">
        <f>+'Indice PondENGHO'!AB69/'Indice PondENGHO'!AB57-1</f>
        <v>0.70550186738572429</v>
      </c>
      <c r="AC71" s="3">
        <f>+'Indice PondENGHO'!AC69/'Indice PondENGHO'!AC57-1</f>
        <v>0.61319540669107231</v>
      </c>
      <c r="AD71" s="3">
        <f>+'Indice PondENGHO'!AD69/'Indice PondENGHO'!AD57-1</f>
        <v>0.95932660426174809</v>
      </c>
      <c r="AE71" s="3">
        <f>+'Indice PondENGHO'!AE69/'Indice PondENGHO'!AE57-1</f>
        <v>0.49804709703813299</v>
      </c>
      <c r="AF71" s="3">
        <f>+'Indice PondENGHO'!AF69/'Indice PondENGHO'!AF57-1</f>
        <v>0.70531065445212771</v>
      </c>
      <c r="AG71" s="3">
        <f>+'Indice PondENGHO'!AG69/'Indice PondENGHO'!AG57-1</f>
        <v>0.71487725625144183</v>
      </c>
      <c r="AH71" s="3">
        <f>+'Indice PondENGHO'!AH69/'Indice PondENGHO'!AH57-1</f>
        <v>0.64704646079540629</v>
      </c>
      <c r="AI71" s="3">
        <f>+'Indice PondENGHO'!AI69/'Indice PondENGHO'!AI57-1</f>
        <v>0.35578406737324486</v>
      </c>
      <c r="AJ71" s="3">
        <f>+'Indice PondENGHO'!AJ69/'Indice PondENGHO'!AJ57-1</f>
        <v>0.6972917610661542</v>
      </c>
      <c r="AK71" s="3">
        <f>+'Indice PondENGHO'!AK69/'Indice PondENGHO'!AK57-1</f>
        <v>0.64422195528803194</v>
      </c>
      <c r="AL71" s="3">
        <f>+'Indice PondENGHO'!AL69/'Indice PondENGHO'!AL57-1</f>
        <v>0.90572420860500324</v>
      </c>
      <c r="AM71" s="11">
        <f>+'Indice PondENGHO'!AM69/'Indice PondENGHO'!AM57-1</f>
        <v>0.64731030140397428</v>
      </c>
      <c r="AN71" s="10">
        <f>+'Indice PondENGHO'!AN69/'Indice PondENGHO'!AN57-1</f>
        <v>0.70558672895426566</v>
      </c>
      <c r="AO71" s="3">
        <f>+'Indice PondENGHO'!AO69/'Indice PondENGHO'!AO57-1</f>
        <v>0.61149008313525322</v>
      </c>
      <c r="AP71" s="3">
        <f>+'Indice PondENGHO'!AP69/'Indice PondENGHO'!AP57-1</f>
        <v>0.9650133485729413</v>
      </c>
      <c r="AQ71" s="3">
        <f>+'Indice PondENGHO'!AQ69/'Indice PondENGHO'!AQ57-1</f>
        <v>0.50064791811460796</v>
      </c>
      <c r="AR71" s="3">
        <f>+'Indice PondENGHO'!AR69/'Indice PondENGHO'!AR57-1</f>
        <v>0.70543969719505784</v>
      </c>
      <c r="AS71" s="3">
        <f>+'Indice PondENGHO'!AS69/'Indice PondENGHO'!AS57-1</f>
        <v>0.7245036705918666</v>
      </c>
      <c r="AT71" s="3">
        <f>+'Indice PondENGHO'!AT69/'Indice PondENGHO'!AT57-1</f>
        <v>0.64276366894102677</v>
      </c>
      <c r="AU71" s="3">
        <f>+'Indice PondENGHO'!AU69/'Indice PondENGHO'!AU57-1</f>
        <v>0.35444312426920743</v>
      </c>
      <c r="AV71" s="3">
        <f>+'Indice PondENGHO'!AV69/'Indice PondENGHO'!AV57-1</f>
        <v>0.69714600405550819</v>
      </c>
      <c r="AW71" s="3">
        <f>+'Indice PondENGHO'!AW69/'Indice PondENGHO'!AW57-1</f>
        <v>0.64726838017373023</v>
      </c>
      <c r="AX71" s="3">
        <f>+'Indice PondENGHO'!AX69/'Indice PondENGHO'!AX57-1</f>
        <v>0.9092147682711389</v>
      </c>
      <c r="AY71" s="11">
        <f>+'Indice PondENGHO'!AY69/'Indice PondENGHO'!AY57-1</f>
        <v>0.6475468827009323</v>
      </c>
      <c r="AZ71" s="10">
        <f>+'Indice PondENGHO'!AZ69/'Indice PondENGHO'!AZ57-1</f>
        <v>0.7058477032531707</v>
      </c>
      <c r="BA71" s="3">
        <f>+'Indice PondENGHO'!BA69/'Indice PondENGHO'!BA57-1</f>
        <v>0.60798099264247818</v>
      </c>
      <c r="BB71" s="3">
        <f>+'Indice PondENGHO'!BB69/'Indice PondENGHO'!BB57-1</f>
        <v>0.97132793726515398</v>
      </c>
      <c r="BC71" s="3">
        <f>+'Indice PondENGHO'!BC69/'Indice PondENGHO'!BC57-1</f>
        <v>0.50435444995467771</v>
      </c>
      <c r="BD71" s="3">
        <f>+'Indice PondENGHO'!BD69/'Indice PondENGHO'!BD57-1</f>
        <v>0.70771185558249083</v>
      </c>
      <c r="BE71" s="3">
        <f>+'Indice PondENGHO'!BE69/'Indice PondENGHO'!BE57-1</f>
        <v>0.73280979972877347</v>
      </c>
      <c r="BF71" s="3">
        <f>+'Indice PondENGHO'!BF69/'Indice PondENGHO'!BF57-1</f>
        <v>0.63786410215662404</v>
      </c>
      <c r="BG71" s="3">
        <f>+'Indice PondENGHO'!BG69/'Indice PondENGHO'!BG57-1</f>
        <v>0.35050988225056612</v>
      </c>
      <c r="BH71" s="3">
        <f>+'Indice PondENGHO'!BH69/'Indice PondENGHO'!BH57-1</f>
        <v>0.69901314852883401</v>
      </c>
      <c r="BI71" s="3">
        <f>+'Indice PondENGHO'!BI69/'Indice PondENGHO'!BI57-1</f>
        <v>0.6517042637754864</v>
      </c>
      <c r="BJ71" s="3">
        <f>+'Indice PondENGHO'!BJ69/'Indice PondENGHO'!BJ57-1</f>
        <v>0.9147627627437005</v>
      </c>
      <c r="BK71" s="11">
        <f>+'Indice PondENGHO'!BK69/'Indice PondENGHO'!BK57-1</f>
        <v>0.64794444337117896</v>
      </c>
      <c r="BL71" s="3">
        <f>+'Indice PondENGHO'!BL69/'Indice PondENGHO'!BL57-1</f>
        <v>0.70999776884078591</v>
      </c>
      <c r="BM71" s="3">
        <f>+'Indice PondENGHO'!BM69/'Indice PondENGHO'!BM57-1</f>
        <v>0.70622700068163713</v>
      </c>
      <c r="BN71" s="3">
        <f>+'Indice PondENGHO'!BN69/'Indice PondENGHO'!BN57-1</f>
        <v>0.70720659242744333</v>
      </c>
      <c r="BO71" s="3">
        <f>+'Indice PondENGHO'!BO69/'Indice PondENGHO'!BO57-1</f>
        <v>0.70939337589011631</v>
      </c>
      <c r="BP71" s="3">
        <f>+'Indice PondENGHO'!BP69/'Indice PondENGHO'!BP57-1</f>
        <v>0.71278377086765654</v>
      </c>
      <c r="BQ71" s="10">
        <f>+'Indice PondENGHO'!BQ69/'Indice PondENGHO'!BQ57-1</f>
        <v>0.70642196029341298</v>
      </c>
      <c r="BR71" s="3">
        <f>+'Indice PondENGHO'!BR69/'Indice PondENGHO'!BR57-1</f>
        <v>0.61193221635637363</v>
      </c>
      <c r="BS71" s="3">
        <f>+'Indice PondENGHO'!BS69/'Indice PondENGHO'!BS57-1</f>
        <v>0.96241604052135643</v>
      </c>
      <c r="BT71" s="3">
        <f>+'Indice PondENGHO'!BT69/'Indice PondENGHO'!BT57-1</f>
        <v>0.50401275302487458</v>
      </c>
      <c r="BU71" s="3">
        <f>+'Indice PondENGHO'!BU69/'Indice PondENGHO'!BU57-1</f>
        <v>0.70574065889834681</v>
      </c>
      <c r="BV71" s="3">
        <f>+'Indice PondENGHO'!BV69/'Indice PondENGHO'!BV57-1</f>
        <v>0.72391996686612847</v>
      </c>
      <c r="BW71" s="3">
        <f>+'Indice PondENGHO'!BW69/'Indice PondENGHO'!BW57-1</f>
        <v>0.64256843810419495</v>
      </c>
      <c r="BX71" s="3">
        <f>+'Indice PondENGHO'!BX69/'Indice PondENGHO'!BX57-1</f>
        <v>0.35511302950217516</v>
      </c>
      <c r="BY71" s="3">
        <f>+'Indice PondENGHO'!BY69/'Indice PondENGHO'!BY57-1</f>
        <v>0.69736999674432609</v>
      </c>
      <c r="BZ71" s="3">
        <f>+'Indice PondENGHO'!BZ69/'Indice PondENGHO'!BZ57-1</f>
        <v>0.64701409397159981</v>
      </c>
      <c r="CA71" s="3">
        <f>+'Indice PondENGHO'!CA69/'Indice PondENGHO'!CA57-1</f>
        <v>0.90989008154289364</v>
      </c>
      <c r="CB71" s="11">
        <f>+'Indice PondENGHO'!CB69/'Indice PondENGHO'!CB57-1</f>
        <v>0.64824708918280027</v>
      </c>
      <c r="CC71" s="3">
        <f>+'Indice PondENGHO'!CC69/'Indice PondENGHO'!CC57-1</f>
        <v>0.70967092517644526</v>
      </c>
      <c r="CD71" s="3">
        <f>+'Indice PondENGHO'!CD69/'Indice PondENGHO'!CD57-1</f>
        <v>0.70967092517644526</v>
      </c>
      <c r="CF71" s="3">
        <f t="shared" si="2"/>
        <v>-2.7860020268706265E-3</v>
      </c>
    </row>
    <row r="72" spans="1:84" x14ac:dyDescent="0.3">
      <c r="A72" s="2">
        <f t="shared" si="3"/>
        <v>44774</v>
      </c>
      <c r="B72" s="1">
        <f t="shared" si="4"/>
        <v>8</v>
      </c>
      <c r="C72" s="1">
        <v>2022</v>
      </c>
      <c r="D72" s="10">
        <f>+'Indice PondENGHO'!D70/'Indice PondENGHO'!D58-1</f>
        <v>0.80381691120401744</v>
      </c>
      <c r="E72" s="3">
        <f>+'Indice PondENGHO'!E70/'Indice PondENGHO'!E58-1</f>
        <v>0.69374046391861066</v>
      </c>
      <c r="F72" s="3">
        <f>+'Indice PondENGHO'!F70/'Indice PondENGHO'!F58-1</f>
        <v>1.0758995299937073</v>
      </c>
      <c r="G72" s="3">
        <f>+'Indice PondENGHO'!G70/'Indice PondENGHO'!G58-1</f>
        <v>0.58923165245367226</v>
      </c>
      <c r="H72" s="3">
        <f>+'Indice PondENGHO'!H70/'Indice PondENGHO'!H58-1</f>
        <v>0.78412962572520328</v>
      </c>
      <c r="I72" s="3">
        <f>+'Indice PondENGHO'!I70/'Indice PondENGHO'!I58-1</f>
        <v>0.73375672298819294</v>
      </c>
      <c r="J72" s="3">
        <f>+'Indice PondENGHO'!J70/'Indice PondENGHO'!J58-1</f>
        <v>0.71415448294969019</v>
      </c>
      <c r="K72" s="3">
        <f>+'Indice PondENGHO'!K70/'Indice PondENGHO'!K58-1</f>
        <v>0.42384659058929652</v>
      </c>
      <c r="L72" s="3">
        <f>+'Indice PondENGHO'!L70/'Indice PondENGHO'!L58-1</f>
        <v>0.71853991016514174</v>
      </c>
      <c r="M72" s="3">
        <f>+'Indice PondENGHO'!M70/'Indice PondENGHO'!M58-1</f>
        <v>0.6426678749053194</v>
      </c>
      <c r="N72" s="3">
        <f>+'Indice PondENGHO'!N70/'Indice PondENGHO'!N58-1</f>
        <v>0.97356118126013036</v>
      </c>
      <c r="O72" s="11">
        <f>+'Indice PondENGHO'!O70/'Indice PondENGHO'!O58-1</f>
        <v>0.73753664090773219</v>
      </c>
      <c r="P72" s="10">
        <f>+'Indice PondENGHO'!P70/'Indice PondENGHO'!P58-1</f>
        <v>0.80169518251710592</v>
      </c>
      <c r="Q72" s="3">
        <f>+'Indice PondENGHO'!Q70/'Indice PondENGHO'!Q58-1</f>
        <v>0.69198456319292756</v>
      </c>
      <c r="R72" s="3">
        <f>+'Indice PondENGHO'!R70/'Indice PondENGHO'!R58-1</f>
        <v>1.0815626010079802</v>
      </c>
      <c r="S72" s="3">
        <f>+'Indice PondENGHO'!S70/'Indice PondENGHO'!S58-1</f>
        <v>0.57583533299732581</v>
      </c>
      <c r="T72" s="3">
        <f>+'Indice PondENGHO'!T70/'Indice PondENGHO'!T58-1</f>
        <v>0.78780582195393922</v>
      </c>
      <c r="U72" s="3">
        <f>+'Indice PondENGHO'!U70/'Indice PondENGHO'!U58-1</f>
        <v>0.73967478233881123</v>
      </c>
      <c r="V72" s="3">
        <f>+'Indice PondENGHO'!V70/'Indice PondENGHO'!V58-1</f>
        <v>0.71209625176528513</v>
      </c>
      <c r="W72" s="3">
        <f>+'Indice PondENGHO'!W70/'Indice PondENGHO'!W58-1</f>
        <v>0.42048252198421143</v>
      </c>
      <c r="X72" s="3">
        <f>+'Indice PondENGHO'!X70/'Indice PondENGHO'!X58-1</f>
        <v>0.71936738139073464</v>
      </c>
      <c r="Y72" s="3">
        <f>+'Indice PondENGHO'!Y70/'Indice PondENGHO'!Y58-1</f>
        <v>0.65080207742219542</v>
      </c>
      <c r="Z72" s="3">
        <f>+'Indice PondENGHO'!Z70/'Indice PondENGHO'!Z58-1</f>
        <v>0.97489673752500994</v>
      </c>
      <c r="AA72" s="11">
        <f>+'Indice PondENGHO'!AA70/'Indice PondENGHO'!AA58-1</f>
        <v>0.73429482931152945</v>
      </c>
      <c r="AB72" s="10">
        <f>+'Indice PondENGHO'!AB70/'Indice PondENGHO'!AB58-1</f>
        <v>0.80021781588485896</v>
      </c>
      <c r="AC72" s="3">
        <f>+'Indice PondENGHO'!AC70/'Indice PondENGHO'!AC58-1</f>
        <v>0.69134431993478218</v>
      </c>
      <c r="AD72" s="3">
        <f>+'Indice PondENGHO'!AD70/'Indice PondENGHO'!AD58-1</f>
        <v>1.0844790504896595</v>
      </c>
      <c r="AE72" s="3">
        <f>+'Indice PondENGHO'!AE70/'Indice PondENGHO'!AE58-1</f>
        <v>0.56586990342331256</v>
      </c>
      <c r="AF72" s="3">
        <f>+'Indice PondENGHO'!AF70/'Indice PondENGHO'!AF58-1</f>
        <v>0.78938410553078531</v>
      </c>
      <c r="AG72" s="3">
        <f>+'Indice PondENGHO'!AG70/'Indice PondENGHO'!AG58-1</f>
        <v>0.73904223316675943</v>
      </c>
      <c r="AH72" s="3">
        <f>+'Indice PondENGHO'!AH70/'Indice PondENGHO'!AH58-1</f>
        <v>0.71277842440561812</v>
      </c>
      <c r="AI72" s="3">
        <f>+'Indice PondENGHO'!AI70/'Indice PondENGHO'!AI58-1</f>
        <v>0.41863355448781125</v>
      </c>
      <c r="AJ72" s="3">
        <f>+'Indice PondENGHO'!AJ70/'Indice PondENGHO'!AJ58-1</f>
        <v>0.71910477601069545</v>
      </c>
      <c r="AK72" s="3">
        <f>+'Indice PondENGHO'!AK70/'Indice PondENGHO'!AK58-1</f>
        <v>0.65069645757876993</v>
      </c>
      <c r="AL72" s="3">
        <f>+'Indice PondENGHO'!AL70/'Indice PondENGHO'!AL58-1</f>
        <v>0.97430866124919402</v>
      </c>
      <c r="AM72" s="11">
        <f>+'Indice PondENGHO'!AM70/'Indice PondENGHO'!AM58-1</f>
        <v>0.73250883330198402</v>
      </c>
      <c r="AN72" s="10">
        <f>+'Indice PondENGHO'!AN70/'Indice PondENGHO'!AN58-1</f>
        <v>0.79938868089488069</v>
      </c>
      <c r="AO72" s="3">
        <f>+'Indice PondENGHO'!AO70/'Indice PondENGHO'!AO58-1</f>
        <v>0.69014976815815232</v>
      </c>
      <c r="AP72" s="3">
        <f>+'Indice PondENGHO'!AP70/'Indice PondENGHO'!AP58-1</f>
        <v>1.0879233798371217</v>
      </c>
      <c r="AQ72" s="3">
        <f>+'Indice PondENGHO'!AQ70/'Indice PondENGHO'!AQ58-1</f>
        <v>0.56403991412763421</v>
      </c>
      <c r="AR72" s="3">
        <f>+'Indice PondENGHO'!AR70/'Indice PondENGHO'!AR58-1</f>
        <v>0.78943498393863987</v>
      </c>
      <c r="AS72" s="3">
        <f>+'Indice PondENGHO'!AS70/'Indice PondENGHO'!AS58-1</f>
        <v>0.74947116116919599</v>
      </c>
      <c r="AT72" s="3">
        <f>+'Indice PondENGHO'!AT70/'Indice PondENGHO'!AT58-1</f>
        <v>0.70968223243417006</v>
      </c>
      <c r="AU72" s="3">
        <f>+'Indice PondENGHO'!AU70/'Indice PondENGHO'!AU58-1</f>
        <v>0.41784276114877827</v>
      </c>
      <c r="AV72" s="3">
        <f>+'Indice PondENGHO'!AV70/'Indice PondENGHO'!AV58-1</f>
        <v>0.71940166458658505</v>
      </c>
      <c r="AW72" s="3">
        <f>+'Indice PondENGHO'!AW70/'Indice PondENGHO'!AW58-1</f>
        <v>0.65552317402072657</v>
      </c>
      <c r="AX72" s="3">
        <f>+'Indice PondENGHO'!AX70/'Indice PondENGHO'!AX58-1</f>
        <v>0.97829113419268521</v>
      </c>
      <c r="AY72" s="11">
        <f>+'Indice PondENGHO'!AY70/'Indice PondENGHO'!AY58-1</f>
        <v>0.73210485425827443</v>
      </c>
      <c r="AZ72" s="10">
        <f>+'Indice PondENGHO'!AZ70/'Indice PondENGHO'!AZ58-1</f>
        <v>0.79837513472042088</v>
      </c>
      <c r="BA72" s="3">
        <f>+'Indice PondENGHO'!BA70/'Indice PondENGHO'!BA58-1</f>
        <v>0.68838371087715355</v>
      </c>
      <c r="BB72" s="3">
        <f>+'Indice PondENGHO'!BB70/'Indice PondENGHO'!BB58-1</f>
        <v>1.0925742656704984</v>
      </c>
      <c r="BC72" s="3">
        <f>+'Indice PondENGHO'!BC70/'Indice PondENGHO'!BC58-1</f>
        <v>0.55995560948754575</v>
      </c>
      <c r="BD72" s="3">
        <f>+'Indice PondENGHO'!BD70/'Indice PondENGHO'!BD58-1</f>
        <v>0.79303315038097821</v>
      </c>
      <c r="BE72" s="3">
        <f>+'Indice PondENGHO'!BE70/'Indice PondENGHO'!BE58-1</f>
        <v>0.75835451604186654</v>
      </c>
      <c r="BF72" s="3">
        <f>+'Indice PondENGHO'!BF70/'Indice PondENGHO'!BF58-1</f>
        <v>0.70631853643802356</v>
      </c>
      <c r="BG72" s="3">
        <f>+'Indice PondENGHO'!BG70/'Indice PondENGHO'!BG58-1</f>
        <v>0.41531283295432719</v>
      </c>
      <c r="BH72" s="3">
        <f>+'Indice PondENGHO'!BH70/'Indice PondENGHO'!BH58-1</f>
        <v>0.72094846869681795</v>
      </c>
      <c r="BI72" s="3">
        <f>+'Indice PondENGHO'!BI70/'Indice PondENGHO'!BI58-1</f>
        <v>0.65518663690843604</v>
      </c>
      <c r="BJ72" s="3">
        <f>+'Indice PondENGHO'!BJ70/'Indice PondENGHO'!BJ58-1</f>
        <v>0.98418442402511963</v>
      </c>
      <c r="BK72" s="11">
        <f>+'Indice PondENGHO'!BK70/'Indice PondENGHO'!BK58-1</f>
        <v>0.73165831934723791</v>
      </c>
      <c r="BL72" s="3">
        <f>+'Indice PondENGHO'!BL70/'Indice PondENGHO'!BL58-1</f>
        <v>0.79237119069363282</v>
      </c>
      <c r="BM72" s="3">
        <f>+'Indice PondENGHO'!BM70/'Indice PondENGHO'!BM58-1</f>
        <v>0.78508025759151789</v>
      </c>
      <c r="BN72" s="3">
        <f>+'Indice PondENGHO'!BN70/'Indice PondENGHO'!BN58-1</f>
        <v>0.78366168372728517</v>
      </c>
      <c r="BO72" s="3">
        <f>+'Indice PondENGHO'!BO70/'Indice PondENGHO'!BO58-1</f>
        <v>0.78310574980866687</v>
      </c>
      <c r="BP72" s="3">
        <f>+'Indice PondENGHO'!BP70/'Indice PondENGHO'!BP58-1</f>
        <v>0.78239295880138982</v>
      </c>
      <c r="BQ72" s="10">
        <f>+'Indice PondENGHO'!BQ70/'Indice PondENGHO'!BQ58-1</f>
        <v>0.80056250743116664</v>
      </c>
      <c r="BR72" s="3">
        <f>+'Indice PondENGHO'!BR70/'Indice PondENGHO'!BR58-1</f>
        <v>0.69064034896900717</v>
      </c>
      <c r="BS72" s="3">
        <f>+'Indice PondENGHO'!BS70/'Indice PondENGHO'!BS58-1</f>
        <v>1.0859130076542836</v>
      </c>
      <c r="BT72" s="3">
        <f>+'Indice PondENGHO'!BT70/'Indice PondENGHO'!BT58-1</f>
        <v>0.5678726577650286</v>
      </c>
      <c r="BU72" s="3">
        <f>+'Indice PondENGHO'!BU70/'Indice PondENGHO'!BU58-1</f>
        <v>0.79024687736508392</v>
      </c>
      <c r="BV72" s="3">
        <f>+'Indice PondENGHO'!BV70/'Indice PondENGHO'!BV58-1</f>
        <v>0.74887199536650284</v>
      </c>
      <c r="BW72" s="3">
        <f>+'Indice PondENGHO'!BW70/'Indice PondENGHO'!BW58-1</f>
        <v>0.70972269459611836</v>
      </c>
      <c r="BX72" s="3">
        <f>+'Indice PondENGHO'!BX70/'Indice PondENGHO'!BX58-1</f>
        <v>0.41841099804726922</v>
      </c>
      <c r="BY72" s="3">
        <f>+'Indice PondENGHO'!BY70/'Indice PondENGHO'!BY58-1</f>
        <v>0.71983017730481302</v>
      </c>
      <c r="BZ72" s="3">
        <f>+'Indice PondENGHO'!BZ70/'Indice PondENGHO'!BZ58-1</f>
        <v>0.65313489813870262</v>
      </c>
      <c r="CA72" s="3">
        <f>+'Indice PondENGHO'!CA70/'Indice PondENGHO'!CA58-1</f>
        <v>0.97923494646198805</v>
      </c>
      <c r="CB72" s="11">
        <f>+'Indice PondENGHO'!CB70/'Indice PondENGHO'!CB58-1</f>
        <v>0.73284745877555135</v>
      </c>
      <c r="CC72" s="3">
        <f>+'Indice PondENGHO'!CC70/'Indice PondENGHO'!CC58-1</f>
        <v>0.78442671301272093</v>
      </c>
      <c r="CD72" s="3">
        <f>+'Indice PondENGHO'!CD70/'Indice PondENGHO'!CD58-1</f>
        <v>0.78442659358054434</v>
      </c>
      <c r="CF72" s="3">
        <f t="shared" si="2"/>
        <v>9.9782318922430058E-3</v>
      </c>
    </row>
    <row r="73" spans="1:84" x14ac:dyDescent="0.3">
      <c r="A73" s="2">
        <f t="shared" si="3"/>
        <v>44805</v>
      </c>
      <c r="B73" s="1">
        <f t="shared" si="4"/>
        <v>9</v>
      </c>
      <c r="C73" s="1">
        <v>2022</v>
      </c>
      <c r="D73" s="10">
        <f>+'Indice PondENGHO'!D71/'Indice PondENGHO'!D59-1</f>
        <v>0.86918215789907882</v>
      </c>
      <c r="E73" s="3">
        <f>+'Indice PondENGHO'!E71/'Indice PondENGHO'!E59-1</f>
        <v>0.75259750358556587</v>
      </c>
      <c r="F73" s="3">
        <f>+'Indice PondENGHO'!F71/'Indice PondENGHO'!F59-1</f>
        <v>1.169664340082877</v>
      </c>
      <c r="G73" s="3">
        <f>+'Indice PondENGHO'!G71/'Indice PondENGHO'!G59-1</f>
        <v>0.61542698076493085</v>
      </c>
      <c r="H73" s="3">
        <f>+'Indice PondENGHO'!H71/'Indice PondENGHO'!H59-1</f>
        <v>0.82992406111111428</v>
      </c>
      <c r="I73" s="3">
        <f>+'Indice PondENGHO'!I71/'Indice PondENGHO'!I59-1</f>
        <v>0.74055307309586182</v>
      </c>
      <c r="J73" s="3">
        <f>+'Indice PondENGHO'!J71/'Indice PondENGHO'!J59-1</f>
        <v>0.76224285377905443</v>
      </c>
      <c r="K73" s="3">
        <f>+'Indice PondENGHO'!K71/'Indice PondENGHO'!K59-1</f>
        <v>0.42378968173949394</v>
      </c>
      <c r="L73" s="3">
        <f>+'Indice PondENGHO'!L71/'Indice PondENGHO'!L59-1</f>
        <v>0.74223847683623179</v>
      </c>
      <c r="M73" s="3">
        <f>+'Indice PondENGHO'!M71/'Indice PondENGHO'!M59-1</f>
        <v>0.65100655208432245</v>
      </c>
      <c r="N73" s="3">
        <f>+'Indice PondENGHO'!N71/'Indice PondENGHO'!N59-1</f>
        <v>0.99486475508080807</v>
      </c>
      <c r="O73" s="11">
        <f>+'Indice PondENGHO'!O71/'Indice PondENGHO'!O59-1</f>
        <v>0.81322399236307041</v>
      </c>
      <c r="P73" s="10">
        <f>+'Indice PondENGHO'!P71/'Indice PondENGHO'!P59-1</f>
        <v>0.86729581300229652</v>
      </c>
      <c r="Q73" s="3">
        <f>+'Indice PondENGHO'!Q71/'Indice PondENGHO'!Q59-1</f>
        <v>0.74910873187439586</v>
      </c>
      <c r="R73" s="3">
        <f>+'Indice PondENGHO'!R71/'Indice PondENGHO'!R59-1</f>
        <v>1.1730563166742014</v>
      </c>
      <c r="S73" s="3">
        <f>+'Indice PondENGHO'!S71/'Indice PondENGHO'!S59-1</f>
        <v>0.5963524303358978</v>
      </c>
      <c r="T73" s="3">
        <f>+'Indice PondENGHO'!T71/'Indice PondENGHO'!T59-1</f>
        <v>0.83334913880033179</v>
      </c>
      <c r="U73" s="3">
        <f>+'Indice PondENGHO'!U71/'Indice PondENGHO'!U59-1</f>
        <v>0.74372310054946866</v>
      </c>
      <c r="V73" s="3">
        <f>+'Indice PondENGHO'!V71/'Indice PondENGHO'!V59-1</f>
        <v>0.7589174179786482</v>
      </c>
      <c r="W73" s="3">
        <f>+'Indice PondENGHO'!W71/'Indice PondENGHO'!W59-1</f>
        <v>0.41860289804603101</v>
      </c>
      <c r="X73" s="3">
        <f>+'Indice PondENGHO'!X71/'Indice PondENGHO'!X59-1</f>
        <v>0.74382607460430528</v>
      </c>
      <c r="Y73" s="3">
        <f>+'Indice PondENGHO'!Y71/'Indice PondENGHO'!Y59-1</f>
        <v>0.65659382634442576</v>
      </c>
      <c r="Z73" s="3">
        <f>+'Indice PondENGHO'!Z71/'Indice PondENGHO'!Z59-1</f>
        <v>0.99239867993646858</v>
      </c>
      <c r="AA73" s="11">
        <f>+'Indice PondENGHO'!AA71/'Indice PondENGHO'!AA59-1</f>
        <v>0.8117349983858233</v>
      </c>
      <c r="AB73" s="10">
        <f>+'Indice PondENGHO'!AB71/'Indice PondENGHO'!AB59-1</f>
        <v>0.86623617698391864</v>
      </c>
      <c r="AC73" s="3">
        <f>+'Indice PondENGHO'!AC71/'Indice PondENGHO'!AC59-1</f>
        <v>0.74715394251134692</v>
      </c>
      <c r="AD73" s="3">
        <f>+'Indice PondENGHO'!AD71/'Indice PondENGHO'!AD59-1</f>
        <v>1.1750271327618029</v>
      </c>
      <c r="AE73" s="3">
        <f>+'Indice PondENGHO'!AE71/'Indice PondENGHO'!AE59-1</f>
        <v>0.58331519758944195</v>
      </c>
      <c r="AF73" s="3">
        <f>+'Indice PondENGHO'!AF71/'Indice PondENGHO'!AF59-1</f>
        <v>0.83483092476638032</v>
      </c>
      <c r="AG73" s="3">
        <f>+'Indice PondENGHO'!AG71/'Indice PondENGHO'!AG59-1</f>
        <v>0.74130584339052108</v>
      </c>
      <c r="AH73" s="3">
        <f>+'Indice PondENGHO'!AH71/'Indice PondENGHO'!AH59-1</f>
        <v>0.75900542405826821</v>
      </c>
      <c r="AI73" s="3">
        <f>+'Indice PondENGHO'!AI71/'Indice PondENGHO'!AI59-1</f>
        <v>0.41536677137787881</v>
      </c>
      <c r="AJ73" s="3">
        <f>+'Indice PondENGHO'!AJ71/'Indice PondENGHO'!AJ59-1</f>
        <v>0.74373284723181765</v>
      </c>
      <c r="AK73" s="3">
        <f>+'Indice PondENGHO'!AK71/'Indice PondENGHO'!AK59-1</f>
        <v>0.65630506919503961</v>
      </c>
      <c r="AL73" s="3">
        <f>+'Indice PondENGHO'!AL71/'Indice PondENGHO'!AL59-1</f>
        <v>0.98884203032983153</v>
      </c>
      <c r="AM73" s="11">
        <f>+'Indice PondENGHO'!AM71/'Indice PondENGHO'!AM59-1</f>
        <v>0.81111284945401829</v>
      </c>
      <c r="AN73" s="10">
        <f>+'Indice PondENGHO'!AN71/'Indice PondENGHO'!AN59-1</f>
        <v>0.86558821143975417</v>
      </c>
      <c r="AO73" s="3">
        <f>+'Indice PondENGHO'!AO71/'Indice PondENGHO'!AO59-1</f>
        <v>0.74584378173461952</v>
      </c>
      <c r="AP73" s="3">
        <f>+'Indice PondENGHO'!AP71/'Indice PondENGHO'!AP59-1</f>
        <v>1.1771744689772086</v>
      </c>
      <c r="AQ73" s="3">
        <f>+'Indice PondENGHO'!AQ71/'Indice PondENGHO'!AQ59-1</f>
        <v>0.58041934116668803</v>
      </c>
      <c r="AR73" s="3">
        <f>+'Indice PondENGHO'!AR71/'Indice PondENGHO'!AR59-1</f>
        <v>0.834673996075328</v>
      </c>
      <c r="AS73" s="3">
        <f>+'Indice PondENGHO'!AS71/'Indice PondENGHO'!AS59-1</f>
        <v>0.74826772793231555</v>
      </c>
      <c r="AT73" s="3">
        <f>+'Indice PondENGHO'!AT71/'Indice PondENGHO'!AT59-1</f>
        <v>0.75498674902838481</v>
      </c>
      <c r="AU73" s="3">
        <f>+'Indice PondENGHO'!AU71/'Indice PondENGHO'!AU59-1</f>
        <v>0.41376291646442964</v>
      </c>
      <c r="AV73" s="3">
        <f>+'Indice PondENGHO'!AV71/'Indice PondENGHO'!AV59-1</f>
        <v>0.74436682445606195</v>
      </c>
      <c r="AW73" s="3">
        <f>+'Indice PondENGHO'!AW71/'Indice PondENGHO'!AW59-1</f>
        <v>0.66130525964672571</v>
      </c>
      <c r="AX73" s="3">
        <f>+'Indice PondENGHO'!AX71/'Indice PondENGHO'!AX59-1</f>
        <v>0.99078177994021588</v>
      </c>
      <c r="AY73" s="11">
        <f>+'Indice PondENGHO'!AY71/'Indice PondENGHO'!AY59-1</f>
        <v>0.81053294809157994</v>
      </c>
      <c r="AZ73" s="10">
        <f>+'Indice PondENGHO'!AZ71/'Indice PondENGHO'!AZ59-1</f>
        <v>0.86444903892060143</v>
      </c>
      <c r="BA73" s="3">
        <f>+'Indice PondENGHO'!BA71/'Indice PondENGHO'!BA59-1</f>
        <v>0.74363559527444001</v>
      </c>
      <c r="BB73" s="3">
        <f>+'Indice PondENGHO'!BB71/'Indice PondENGHO'!BB59-1</f>
        <v>1.1805166503339795</v>
      </c>
      <c r="BC73" s="3">
        <f>+'Indice PondENGHO'!BC71/'Indice PondENGHO'!BC59-1</f>
        <v>0.57378809868976166</v>
      </c>
      <c r="BD73" s="3">
        <f>+'Indice PondENGHO'!BD71/'Indice PondENGHO'!BD59-1</f>
        <v>0.8365620681936079</v>
      </c>
      <c r="BE73" s="3">
        <f>+'Indice PondENGHO'!BE71/'Indice PondENGHO'!BE59-1</f>
        <v>0.75335568374527861</v>
      </c>
      <c r="BF73" s="3">
        <f>+'Indice PondENGHO'!BF71/'Indice PondENGHO'!BF59-1</f>
        <v>0.75166736806808299</v>
      </c>
      <c r="BG73" s="3">
        <f>+'Indice PondENGHO'!BG71/'Indice PondENGHO'!BG59-1</f>
        <v>0.40851885137443089</v>
      </c>
      <c r="BH73" s="3">
        <f>+'Indice PondENGHO'!BH71/'Indice PondENGHO'!BH59-1</f>
        <v>0.74531338794975932</v>
      </c>
      <c r="BI73" s="3">
        <f>+'Indice PondENGHO'!BI71/'Indice PondENGHO'!BI59-1</f>
        <v>0.65768660364425746</v>
      </c>
      <c r="BJ73" s="3">
        <f>+'Indice PondENGHO'!BJ71/'Indice PondENGHO'!BJ59-1</f>
        <v>0.99207333696753386</v>
      </c>
      <c r="BK73" s="11">
        <f>+'Indice PondENGHO'!BK71/'Indice PondENGHO'!BK59-1</f>
        <v>0.8115852647520172</v>
      </c>
      <c r="BL73" s="3">
        <f>+'Indice PondENGHO'!BL71/'Indice PondENGHO'!BL59-1</f>
        <v>0.84610001797732659</v>
      </c>
      <c r="BM73" s="3">
        <f>+'Indice PondENGHO'!BM71/'Indice PondENGHO'!BM59-1</f>
        <v>0.83489013659098221</v>
      </c>
      <c r="BN73" s="3">
        <f>+'Indice PondENGHO'!BN71/'Indice PondENGHO'!BN59-1</f>
        <v>0.83094955654114755</v>
      </c>
      <c r="BO73" s="3">
        <f>+'Indice PondENGHO'!BO71/'Indice PondENGHO'!BO59-1</f>
        <v>0.82763753745383761</v>
      </c>
      <c r="BP73" s="3">
        <f>+'Indice PondENGHO'!BP71/'Indice PondENGHO'!BP59-1</f>
        <v>0.82197920726356877</v>
      </c>
      <c r="BQ73" s="10">
        <f>+'Indice PondENGHO'!BQ71/'Indice PondENGHO'!BQ59-1</f>
        <v>0.86643294787426317</v>
      </c>
      <c r="BR73" s="3">
        <f>+'Indice PondENGHO'!BR71/'Indice PondENGHO'!BR59-1</f>
        <v>0.74690963762570606</v>
      </c>
      <c r="BS73" s="3">
        <f>+'Indice PondENGHO'!BS71/'Indice PondENGHO'!BS59-1</f>
        <v>1.1760240013490009</v>
      </c>
      <c r="BT73" s="3">
        <f>+'Indice PondENGHO'!BT71/'Indice PondENGHO'!BT59-1</f>
        <v>0.58542719812106569</v>
      </c>
      <c r="BU73" s="3">
        <f>+'Indice PondENGHO'!BU71/'Indice PondENGHO'!BU59-1</f>
        <v>0.83489516990414403</v>
      </c>
      <c r="BV73" s="3">
        <f>+'Indice PondENGHO'!BV71/'Indice PondENGHO'!BV59-1</f>
        <v>0.74798619055284066</v>
      </c>
      <c r="BW73" s="3">
        <f>+'Indice PondENGHO'!BW71/'Indice PondENGHO'!BW59-1</f>
        <v>0.75564840894635332</v>
      </c>
      <c r="BX73" s="3">
        <f>+'Indice PondENGHO'!BX71/'Indice PondENGHO'!BX59-1</f>
        <v>0.41453983408327177</v>
      </c>
      <c r="BY73" s="3">
        <f>+'Indice PondENGHO'!BY71/'Indice PondENGHO'!BY59-1</f>
        <v>0.74431392546012809</v>
      </c>
      <c r="BZ73" s="3">
        <f>+'Indice PondENGHO'!BZ71/'Indice PondENGHO'!BZ59-1</f>
        <v>0.65773154578307702</v>
      </c>
      <c r="CA73" s="3">
        <f>+'Indice PondENGHO'!CA71/'Indice PondENGHO'!CA59-1</f>
        <v>0.99152345821868137</v>
      </c>
      <c r="CB73" s="11">
        <f>+'Indice PondENGHO'!CB71/'Indice PondENGHO'!CB59-1</f>
        <v>0.81145286080385537</v>
      </c>
      <c r="CC73" s="3">
        <f>+'Indice PondENGHO'!CC71/'Indice PondENGHO'!CC59-1</f>
        <v>0.82981153343231817</v>
      </c>
      <c r="CD73" s="3">
        <f>+'Indice PondENGHO'!CD71/'Indice PondENGHO'!CD59-1</f>
        <v>0.82981153343231817</v>
      </c>
      <c r="CF73" s="3">
        <f t="shared" si="2"/>
        <v>2.4120810713757823E-2</v>
      </c>
    </row>
    <row r="74" spans="1:84" x14ac:dyDescent="0.3">
      <c r="A74" s="2">
        <f t="shared" si="3"/>
        <v>44835</v>
      </c>
      <c r="B74" s="1">
        <f t="shared" si="4"/>
        <v>10</v>
      </c>
      <c r="C74" s="1">
        <v>2022</v>
      </c>
      <c r="D74" s="10">
        <f>+'Indice PondENGHO'!D72/'Indice PondENGHO'!D60-1</f>
        <v>0.91690981847863462</v>
      </c>
      <c r="E74" s="3">
        <f>+'Indice PondENGHO'!E72/'Indice PondENGHO'!E60-1</f>
        <v>0.80521869856847994</v>
      </c>
      <c r="F74" s="3">
        <f>+'Indice PondENGHO'!F72/'Indice PondENGHO'!F60-1</f>
        <v>1.2114153110205295</v>
      </c>
      <c r="G74" s="3">
        <f>+'Indice PondENGHO'!G72/'Indice PondENGHO'!G60-1</f>
        <v>0.69451140296094804</v>
      </c>
      <c r="H74" s="3">
        <f>+'Indice PondENGHO'!H72/'Indice PondENGHO'!H60-1</f>
        <v>0.87162170609088552</v>
      </c>
      <c r="I74" s="3">
        <f>+'Indice PondENGHO'!I72/'Indice PondENGHO'!I60-1</f>
        <v>0.78253019178979133</v>
      </c>
      <c r="J74" s="3">
        <f>+'Indice PondENGHO'!J72/'Indice PondENGHO'!J60-1</f>
        <v>0.79248954651065873</v>
      </c>
      <c r="K74" s="3">
        <f>+'Indice PondENGHO'!K72/'Indice PondENGHO'!K60-1</f>
        <v>0.57477602227003399</v>
      </c>
      <c r="L74" s="3">
        <f>+'Indice PondENGHO'!L72/'Indice PondENGHO'!L60-1</f>
        <v>0.77141930192538277</v>
      </c>
      <c r="M74" s="3">
        <f>+'Indice PondENGHO'!M72/'Indice PondENGHO'!M60-1</f>
        <v>0.73897487488921176</v>
      </c>
      <c r="N74" s="3">
        <f>+'Indice PondENGHO'!N72/'Indice PondENGHO'!N60-1</f>
        <v>1.0566724731154538</v>
      </c>
      <c r="O74" s="11">
        <f>+'Indice PondENGHO'!O72/'Indice PondENGHO'!O60-1</f>
        <v>0.865937305715623</v>
      </c>
      <c r="P74" s="10">
        <f>+'Indice PondENGHO'!P72/'Indice PondENGHO'!P60-1</f>
        <v>0.91612761113486618</v>
      </c>
      <c r="Q74" s="3">
        <f>+'Indice PondENGHO'!Q72/'Indice PondENGHO'!Q60-1</f>
        <v>0.80382987360077252</v>
      </c>
      <c r="R74" s="3">
        <f>+'Indice PondENGHO'!R72/'Indice PondENGHO'!R60-1</f>
        <v>1.2131147629666521</v>
      </c>
      <c r="S74" s="3">
        <f>+'Indice PondENGHO'!S72/'Indice PondENGHO'!S60-1</f>
        <v>0.67264574553954182</v>
      </c>
      <c r="T74" s="3">
        <f>+'Indice PondENGHO'!T72/'Indice PondENGHO'!T60-1</f>
        <v>0.87317845415064599</v>
      </c>
      <c r="U74" s="3">
        <f>+'Indice PondENGHO'!U72/'Indice PondENGHO'!U60-1</f>
        <v>0.7851078803136109</v>
      </c>
      <c r="V74" s="3">
        <f>+'Indice PondENGHO'!V72/'Indice PondENGHO'!V60-1</f>
        <v>0.78712356445268061</v>
      </c>
      <c r="W74" s="3">
        <f>+'Indice PondENGHO'!W72/'Indice PondENGHO'!W60-1</f>
        <v>0.5708162105921788</v>
      </c>
      <c r="X74" s="3">
        <f>+'Indice PondENGHO'!X72/'Indice PondENGHO'!X60-1</f>
        <v>0.77379447756471698</v>
      </c>
      <c r="Y74" s="3">
        <f>+'Indice PondENGHO'!Y72/'Indice PondENGHO'!Y60-1</f>
        <v>0.75804335884360174</v>
      </c>
      <c r="Z74" s="3">
        <f>+'Indice PondENGHO'!Z72/'Indice PondENGHO'!Z60-1</f>
        <v>1.0543122584792157</v>
      </c>
      <c r="AA74" s="11">
        <f>+'Indice PondENGHO'!AA72/'Indice PondENGHO'!AA60-1</f>
        <v>0.86238304682164002</v>
      </c>
      <c r="AB74" s="10">
        <f>+'Indice PondENGHO'!AB72/'Indice PondENGHO'!AB60-1</f>
        <v>0.91542261809390024</v>
      </c>
      <c r="AC74" s="3">
        <f>+'Indice PondENGHO'!AC72/'Indice PondENGHO'!AC60-1</f>
        <v>0.80074387328569907</v>
      </c>
      <c r="AD74" s="3">
        <f>+'Indice PondENGHO'!AD72/'Indice PondENGHO'!AD60-1</f>
        <v>1.2145022774172638</v>
      </c>
      <c r="AE74" s="3">
        <f>+'Indice PondENGHO'!AE72/'Indice PondENGHO'!AE60-1</f>
        <v>0.65859629278610332</v>
      </c>
      <c r="AF74" s="3">
        <f>+'Indice PondENGHO'!AF72/'Indice PondENGHO'!AF60-1</f>
        <v>0.87497590834314543</v>
      </c>
      <c r="AG74" s="3">
        <f>+'Indice PondENGHO'!AG72/'Indice PondENGHO'!AG60-1</f>
        <v>0.78373114730500104</v>
      </c>
      <c r="AH74" s="3">
        <f>+'Indice PondENGHO'!AH72/'Indice PondENGHO'!AH60-1</f>
        <v>0.78648382625425417</v>
      </c>
      <c r="AI74" s="3">
        <f>+'Indice PondENGHO'!AI72/'Indice PondENGHO'!AI60-1</f>
        <v>0.56823777951640997</v>
      </c>
      <c r="AJ74" s="3">
        <f>+'Indice PondENGHO'!AJ72/'Indice PondENGHO'!AJ60-1</f>
        <v>0.77424450449060123</v>
      </c>
      <c r="AK74" s="3">
        <f>+'Indice PondENGHO'!AK72/'Indice PondENGHO'!AK60-1</f>
        <v>0.76120286081506472</v>
      </c>
      <c r="AL74" s="3">
        <f>+'Indice PondENGHO'!AL72/'Indice PondENGHO'!AL60-1</f>
        <v>1.0519278948501687</v>
      </c>
      <c r="AM74" s="11">
        <f>+'Indice PondENGHO'!AM72/'Indice PondENGHO'!AM60-1</f>
        <v>0.86011208874183454</v>
      </c>
      <c r="AN74" s="10">
        <f>+'Indice PondENGHO'!AN72/'Indice PondENGHO'!AN60-1</f>
        <v>0.91574098402574466</v>
      </c>
      <c r="AO74" s="3">
        <f>+'Indice PondENGHO'!AO72/'Indice PondENGHO'!AO60-1</f>
        <v>0.80036762859972432</v>
      </c>
      <c r="AP74" s="3">
        <f>+'Indice PondENGHO'!AP72/'Indice PondENGHO'!AP60-1</f>
        <v>1.2142559178245871</v>
      </c>
      <c r="AQ74" s="3">
        <f>+'Indice PondENGHO'!AQ72/'Indice PondENGHO'!AQ60-1</f>
        <v>0.65559360438805192</v>
      </c>
      <c r="AR74" s="3">
        <f>+'Indice PondENGHO'!AR72/'Indice PondENGHO'!AR60-1</f>
        <v>0.87467575433646227</v>
      </c>
      <c r="AS74" s="3">
        <f>+'Indice PondENGHO'!AS72/'Indice PondENGHO'!AS60-1</f>
        <v>0.78770392968778502</v>
      </c>
      <c r="AT74" s="3">
        <f>+'Indice PondENGHO'!AT72/'Indice PondENGHO'!AT60-1</f>
        <v>0.77960721468061589</v>
      </c>
      <c r="AU74" s="3">
        <f>+'Indice PondENGHO'!AU72/'Indice PondENGHO'!AU60-1</f>
        <v>0.5667966609483297</v>
      </c>
      <c r="AV74" s="3">
        <f>+'Indice PondENGHO'!AV72/'Indice PondENGHO'!AV60-1</f>
        <v>0.77398110870378778</v>
      </c>
      <c r="AW74" s="3">
        <f>+'Indice PondENGHO'!AW72/'Indice PondENGHO'!AW60-1</f>
        <v>0.76541707424522576</v>
      </c>
      <c r="AX74" s="3">
        <f>+'Indice PondENGHO'!AX72/'Indice PondENGHO'!AX60-1</f>
        <v>1.0548314065624314</v>
      </c>
      <c r="AY74" s="11">
        <f>+'Indice PondENGHO'!AY72/'Indice PondENGHO'!AY60-1</f>
        <v>0.86062736260977779</v>
      </c>
      <c r="AZ74" s="10">
        <f>+'Indice PondENGHO'!AZ72/'Indice PondENGHO'!AZ60-1</f>
        <v>0.91597031256077677</v>
      </c>
      <c r="BA74" s="3">
        <f>+'Indice PondENGHO'!BA72/'Indice PondENGHO'!BA60-1</f>
        <v>0.80030961003204326</v>
      </c>
      <c r="BB74" s="3">
        <f>+'Indice PondENGHO'!BB72/'Indice PondENGHO'!BB60-1</f>
        <v>1.2150107878326488</v>
      </c>
      <c r="BC74" s="3">
        <f>+'Indice PondENGHO'!BC72/'Indice PondENGHO'!BC60-1</f>
        <v>0.649595662720587</v>
      </c>
      <c r="BD74" s="3">
        <f>+'Indice PondENGHO'!BD72/'Indice PondENGHO'!BD60-1</f>
        <v>0.87370724327605642</v>
      </c>
      <c r="BE74" s="3">
        <f>+'Indice PondENGHO'!BE72/'Indice PondENGHO'!BE60-1</f>
        <v>0.79063790406841505</v>
      </c>
      <c r="BF74" s="3">
        <f>+'Indice PondENGHO'!BF72/'Indice PondENGHO'!BF60-1</f>
        <v>0.77409922784593221</v>
      </c>
      <c r="BG74" s="3">
        <f>+'Indice PondENGHO'!BG72/'Indice PondENGHO'!BG60-1</f>
        <v>0.56355391314272141</v>
      </c>
      <c r="BH74" s="3">
        <f>+'Indice PondENGHO'!BH72/'Indice PondENGHO'!BH60-1</f>
        <v>0.77432349960178759</v>
      </c>
      <c r="BI74" s="3">
        <f>+'Indice PondENGHO'!BI72/'Indice PondENGHO'!BI60-1</f>
        <v>0.7763869710643867</v>
      </c>
      <c r="BJ74" s="3">
        <f>+'Indice PondENGHO'!BJ72/'Indice PondENGHO'!BJ60-1</f>
        <v>1.0584916010151511</v>
      </c>
      <c r="BK74" s="11">
        <f>+'Indice PondENGHO'!BK72/'Indice PondENGHO'!BK60-1</f>
        <v>0.86004553707813347</v>
      </c>
      <c r="BL74" s="3">
        <f>+'Indice PondENGHO'!BL72/'Indice PondENGHO'!BL60-1</f>
        <v>0.89718295860379871</v>
      </c>
      <c r="BM74" s="3">
        <f>+'Indice PondENGHO'!BM72/'Indice PondENGHO'!BM60-1</f>
        <v>0.8863616296073884</v>
      </c>
      <c r="BN74" s="3">
        <f>+'Indice PondENGHO'!BN72/'Indice PondENGHO'!BN60-1</f>
        <v>0.88266281065268326</v>
      </c>
      <c r="BO74" s="3">
        <f>+'Indice PondENGHO'!BO72/'Indice PondENGHO'!BO60-1</f>
        <v>0.87793790919913617</v>
      </c>
      <c r="BP74" s="3">
        <f>+'Indice PondENGHO'!BP72/'Indice PondENGHO'!BP60-1</f>
        <v>0.8720075943845067</v>
      </c>
      <c r="BQ74" s="10">
        <f>+'Indice PondENGHO'!BQ72/'Indice PondENGHO'!BQ60-1</f>
        <v>0.91601438285407344</v>
      </c>
      <c r="BR74" s="3">
        <f>+'Indice PondENGHO'!BR72/'Indice PondENGHO'!BR60-1</f>
        <v>0.8017123921010687</v>
      </c>
      <c r="BS74" s="3">
        <f>+'Indice PondENGHO'!BS72/'Indice PondENGHO'!BS60-1</f>
        <v>1.2139405219687238</v>
      </c>
      <c r="BT74" s="3">
        <f>+'Indice PondENGHO'!BT72/'Indice PondENGHO'!BT60-1</f>
        <v>0.66146162469474312</v>
      </c>
      <c r="BU74" s="3">
        <f>+'Indice PondENGHO'!BU72/'Indice PondENGHO'!BU60-1</f>
        <v>0.8738572422246218</v>
      </c>
      <c r="BV74" s="3">
        <f>+'Indice PondENGHO'!BV72/'Indice PondENGHO'!BV60-1</f>
        <v>0.78750071571379188</v>
      </c>
      <c r="BW74" s="3">
        <f>+'Indice PondENGHO'!BW72/'Indice PondENGHO'!BW60-1</f>
        <v>0.78095438597350175</v>
      </c>
      <c r="BX74" s="3">
        <f>+'Indice PondENGHO'!BX72/'Indice PondENGHO'!BX60-1</f>
        <v>0.56774512393327736</v>
      </c>
      <c r="BY74" s="3">
        <f>+'Indice PondENGHO'!BY72/'Indice PondENGHO'!BY60-1</f>
        <v>0.77385419013960899</v>
      </c>
      <c r="BZ74" s="3">
        <f>+'Indice PondENGHO'!BZ72/'Indice PondENGHO'!BZ60-1</f>
        <v>0.766488328983147</v>
      </c>
      <c r="CA74" s="3">
        <f>+'Indice PondENGHO'!CA72/'Indice PondENGHO'!CA60-1</f>
        <v>1.0559322524045287</v>
      </c>
      <c r="CB74" s="11">
        <f>+'Indice PondENGHO'!CB72/'Indice PondENGHO'!CB60-1</f>
        <v>0.86109293948522714</v>
      </c>
      <c r="CC74" s="3">
        <f>+'Indice PondENGHO'!CC72/'Indice PondENGHO'!CC60-1</f>
        <v>0.88055025028398815</v>
      </c>
      <c r="CD74" s="3">
        <f>+'Indice PondENGHO'!CD72/'Indice PondENGHO'!CD60-1</f>
        <v>0.88055025028398815</v>
      </c>
      <c r="CF74" s="3">
        <f t="shared" si="2"/>
        <v>2.5175364219292007E-2</v>
      </c>
    </row>
    <row r="75" spans="1:84" x14ac:dyDescent="0.3">
      <c r="A75" s="2">
        <f t="shared" si="3"/>
        <v>44866</v>
      </c>
      <c r="B75" s="1">
        <f t="shared" si="4"/>
        <v>11</v>
      </c>
      <c r="C75" s="1">
        <v>2022</v>
      </c>
      <c r="D75" s="10">
        <f>+'Indice PondENGHO'!D73/'Indice PondENGHO'!D61-1</f>
        <v>0.94219212101062455</v>
      </c>
      <c r="E75" s="3">
        <f>+'Indice PondENGHO'!E73/'Indice PondENGHO'!E61-1</f>
        <v>0.89773294295687189</v>
      </c>
      <c r="F75" s="3">
        <f>+'Indice PondENGHO'!F73/'Indice PondENGHO'!F61-1</f>
        <v>1.2203221576505876</v>
      </c>
      <c r="G75" s="3">
        <f>+'Indice PondENGHO'!G73/'Indice PondENGHO'!G61-1</f>
        <v>0.78870147562890924</v>
      </c>
      <c r="H75" s="3">
        <f>+'Indice PondENGHO'!H73/'Indice PondENGHO'!H61-1</f>
        <v>0.91902854255290456</v>
      </c>
      <c r="I75" s="3">
        <f>+'Indice PondENGHO'!I73/'Indice PondENGHO'!I61-1</f>
        <v>0.81480384492932578</v>
      </c>
      <c r="J75" s="3">
        <f>+'Indice PondENGHO'!J73/'Indice PondENGHO'!J61-1</f>
        <v>0.85162834006674903</v>
      </c>
      <c r="K75" s="3">
        <f>+'Indice PondENGHO'!K73/'Indice PondENGHO'!K61-1</f>
        <v>0.65678582068669167</v>
      </c>
      <c r="L75" s="3">
        <f>+'Indice PondENGHO'!L73/'Indice PondENGHO'!L61-1</f>
        <v>0.81838419732558143</v>
      </c>
      <c r="M75" s="3">
        <f>+'Indice PondENGHO'!M73/'Indice PondENGHO'!M61-1</f>
        <v>0.78632907145430675</v>
      </c>
      <c r="N75" s="3">
        <f>+'Indice PondENGHO'!N73/'Indice PondENGHO'!N61-1</f>
        <v>1.067877090656177</v>
      </c>
      <c r="O75" s="11">
        <f>+'Indice PondENGHO'!O73/'Indice PondENGHO'!O61-1</f>
        <v>0.93370297945234748</v>
      </c>
      <c r="P75" s="10">
        <f>+'Indice PondENGHO'!P73/'Indice PondENGHO'!P61-1</f>
        <v>0.94175395962000286</v>
      </c>
      <c r="Q75" s="3">
        <f>+'Indice PondENGHO'!Q73/'Indice PondENGHO'!Q61-1</f>
        <v>0.89740153160535918</v>
      </c>
      <c r="R75" s="3">
        <f>+'Indice PondENGHO'!R73/'Indice PondENGHO'!R61-1</f>
        <v>1.2213246835563347</v>
      </c>
      <c r="S75" s="3">
        <f>+'Indice PondENGHO'!S73/'Indice PondENGHO'!S61-1</f>
        <v>0.77191520092369581</v>
      </c>
      <c r="T75" s="3">
        <f>+'Indice PondENGHO'!T73/'Indice PondENGHO'!T61-1</f>
        <v>0.92184654625359697</v>
      </c>
      <c r="U75" s="3">
        <f>+'Indice PondENGHO'!U73/'Indice PondENGHO'!U61-1</f>
        <v>0.81625404626192855</v>
      </c>
      <c r="V75" s="3">
        <f>+'Indice PondENGHO'!V73/'Indice PondENGHO'!V61-1</f>
        <v>0.84945531508807881</v>
      </c>
      <c r="W75" s="3">
        <f>+'Indice PondENGHO'!W73/'Indice PondENGHO'!W61-1</f>
        <v>0.65546680064823293</v>
      </c>
      <c r="X75" s="3">
        <f>+'Indice PondENGHO'!X73/'Indice PondENGHO'!X61-1</f>
        <v>0.82017302163914585</v>
      </c>
      <c r="Y75" s="3">
        <f>+'Indice PondENGHO'!Y73/'Indice PondENGHO'!Y61-1</f>
        <v>0.81014612598326163</v>
      </c>
      <c r="Z75" s="3">
        <f>+'Indice PondENGHO'!Z73/'Indice PondENGHO'!Z61-1</f>
        <v>1.0638902022851342</v>
      </c>
      <c r="AA75" s="11">
        <f>+'Indice PondENGHO'!AA73/'Indice PondENGHO'!AA61-1</f>
        <v>0.93170266871867047</v>
      </c>
      <c r="AB75" s="10">
        <f>+'Indice PondENGHO'!AB73/'Indice PondENGHO'!AB61-1</f>
        <v>0.94146530673964657</v>
      </c>
      <c r="AC75" s="3">
        <f>+'Indice PondENGHO'!AC73/'Indice PondENGHO'!AC61-1</f>
        <v>0.89636315795943688</v>
      </c>
      <c r="AD75" s="3">
        <f>+'Indice PondENGHO'!AD73/'Indice PondENGHO'!AD61-1</f>
        <v>1.2211462222886924</v>
      </c>
      <c r="AE75" s="3">
        <f>+'Indice PondENGHO'!AE73/'Indice PondENGHO'!AE61-1</f>
        <v>0.76004886940603078</v>
      </c>
      <c r="AF75" s="3">
        <f>+'Indice PondENGHO'!AF73/'Indice PondENGHO'!AF61-1</f>
        <v>0.92441428240752033</v>
      </c>
      <c r="AG75" s="3">
        <f>+'Indice PondENGHO'!AG73/'Indice PondENGHO'!AG61-1</f>
        <v>0.81495149226821173</v>
      </c>
      <c r="AH75" s="3">
        <f>+'Indice PondENGHO'!AH73/'Indice PondENGHO'!AH61-1</f>
        <v>0.84955151840235543</v>
      </c>
      <c r="AI75" s="3">
        <f>+'Indice PondENGHO'!AI73/'Indice PondENGHO'!AI61-1</f>
        <v>0.65414363187766122</v>
      </c>
      <c r="AJ75" s="3">
        <f>+'Indice PondENGHO'!AJ73/'Indice PondENGHO'!AJ61-1</f>
        <v>0.81991122539948513</v>
      </c>
      <c r="AK75" s="3">
        <f>+'Indice PondENGHO'!AK73/'Indice PondENGHO'!AK61-1</f>
        <v>0.81403597427249075</v>
      </c>
      <c r="AL75" s="3">
        <f>+'Indice PondENGHO'!AL73/'Indice PondENGHO'!AL61-1</f>
        <v>1.0621098468167784</v>
      </c>
      <c r="AM75" s="11">
        <f>+'Indice PondENGHO'!AM73/'Indice PondENGHO'!AM61-1</f>
        <v>0.93023440626801457</v>
      </c>
      <c r="AN75" s="10">
        <f>+'Indice PondENGHO'!AN73/'Indice PondENGHO'!AN61-1</f>
        <v>0.9421332916980969</v>
      </c>
      <c r="AO75" s="3">
        <f>+'Indice PondENGHO'!AO73/'Indice PondENGHO'!AO61-1</f>
        <v>0.89589027827362311</v>
      </c>
      <c r="AP75" s="3">
        <f>+'Indice PondENGHO'!AP73/'Indice PondENGHO'!AP61-1</f>
        <v>1.2223764074681651</v>
      </c>
      <c r="AQ75" s="3">
        <f>+'Indice PondENGHO'!AQ73/'Indice PondENGHO'!AQ61-1</f>
        <v>0.7590833345853587</v>
      </c>
      <c r="AR75" s="3">
        <f>+'Indice PondENGHO'!AR73/'Indice PondENGHO'!AR61-1</f>
        <v>0.92415865625543447</v>
      </c>
      <c r="AS75" s="3">
        <f>+'Indice PondENGHO'!AS73/'Indice PondENGHO'!AS61-1</f>
        <v>0.81605232343800438</v>
      </c>
      <c r="AT75" s="3">
        <f>+'Indice PondENGHO'!AT73/'Indice PondENGHO'!AT61-1</f>
        <v>0.84627505200229525</v>
      </c>
      <c r="AU75" s="3">
        <f>+'Indice PondENGHO'!AU73/'Indice PondENGHO'!AU61-1</f>
        <v>0.65371912631467421</v>
      </c>
      <c r="AV75" s="3">
        <f>+'Indice PondENGHO'!AV73/'Indice PondENGHO'!AV61-1</f>
        <v>0.82116103876011737</v>
      </c>
      <c r="AW75" s="3">
        <f>+'Indice PondENGHO'!AW73/'Indice PondENGHO'!AW61-1</f>
        <v>0.81775819313049136</v>
      </c>
      <c r="AX75" s="3">
        <f>+'Indice PondENGHO'!AX73/'Indice PondENGHO'!AX61-1</f>
        <v>1.0645595268387553</v>
      </c>
      <c r="AY75" s="11">
        <f>+'Indice PondENGHO'!AY73/'Indice PondENGHO'!AY61-1</f>
        <v>0.93075079144915929</v>
      </c>
      <c r="AZ75" s="10">
        <f>+'Indice PondENGHO'!AZ73/'Indice PondENGHO'!AZ61-1</f>
        <v>0.9427006396393256</v>
      </c>
      <c r="BA75" s="3">
        <f>+'Indice PondENGHO'!BA73/'Indice PondENGHO'!BA61-1</f>
        <v>0.89525804528728603</v>
      </c>
      <c r="BB75" s="3">
        <f>+'Indice PondENGHO'!BB73/'Indice PondENGHO'!BB61-1</f>
        <v>1.2234233770856231</v>
      </c>
      <c r="BC75" s="3">
        <f>+'Indice PondENGHO'!BC73/'Indice PondENGHO'!BC61-1</f>
        <v>0.76002851498483492</v>
      </c>
      <c r="BD75" s="3">
        <f>+'Indice PondENGHO'!BD73/'Indice PondENGHO'!BD61-1</f>
        <v>0.92370401310705552</v>
      </c>
      <c r="BE75" s="3">
        <f>+'Indice PondENGHO'!BE73/'Indice PondENGHO'!BE61-1</f>
        <v>0.81672172313012514</v>
      </c>
      <c r="BF75" s="3">
        <f>+'Indice PondENGHO'!BF73/'Indice PondENGHO'!BF61-1</f>
        <v>0.8435193300653463</v>
      </c>
      <c r="BG75" s="3">
        <f>+'Indice PondENGHO'!BG73/'Indice PondENGHO'!BG61-1</f>
        <v>0.65162943503138426</v>
      </c>
      <c r="BH75" s="3">
        <f>+'Indice PondENGHO'!BH73/'Indice PondENGHO'!BH61-1</f>
        <v>0.821879995323195</v>
      </c>
      <c r="BI75" s="3">
        <f>+'Indice PondENGHO'!BI73/'Indice PondENGHO'!BI61-1</f>
        <v>0.83005482110609452</v>
      </c>
      <c r="BJ75" s="3">
        <f>+'Indice PondENGHO'!BJ73/'Indice PondENGHO'!BJ61-1</f>
        <v>1.0665315979897256</v>
      </c>
      <c r="BK75" s="11">
        <f>+'Indice PondENGHO'!BK73/'Indice PondENGHO'!BK61-1</f>
        <v>0.93011904326252837</v>
      </c>
      <c r="BL75" s="3">
        <f>+'Indice PondENGHO'!BL73/'Indice PondENGHO'!BL61-1</f>
        <v>0.93633370633309609</v>
      </c>
      <c r="BM75" s="3">
        <f>+'Indice PondENGHO'!BM73/'Indice PondENGHO'!BM61-1</f>
        <v>0.92853157145454368</v>
      </c>
      <c r="BN75" s="3">
        <f>+'Indice PondENGHO'!BN73/'Indice PondENGHO'!BN61-1</f>
        <v>0.92506507124661841</v>
      </c>
      <c r="BO75" s="3">
        <f>+'Indice PondENGHO'!BO73/'Indice PondENGHO'!BO61-1</f>
        <v>0.92190588059711542</v>
      </c>
      <c r="BP75" s="3">
        <f>+'Indice PondENGHO'!BP73/'Indice PondENGHO'!BP61-1</f>
        <v>0.91779987933204721</v>
      </c>
      <c r="BQ75" s="10">
        <f>+'Indice PondENGHO'!BQ73/'Indice PondENGHO'!BQ61-1</f>
        <v>0.94206825130673222</v>
      </c>
      <c r="BR75" s="3">
        <f>+'Indice PondENGHO'!BR73/'Indice PondENGHO'!BR61-1</f>
        <v>0.89630848468128854</v>
      </c>
      <c r="BS75" s="3">
        <f>+'Indice PondENGHO'!BS73/'Indice PondENGHO'!BS61-1</f>
        <v>1.2219931318414106</v>
      </c>
      <c r="BT75" s="3">
        <f>+'Indice PondENGHO'!BT73/'Indice PondENGHO'!BT61-1</f>
        <v>0.76510317741070555</v>
      </c>
      <c r="BU75" s="3">
        <f>+'Indice PondENGHO'!BU73/'Indice PondENGHO'!BU61-1</f>
        <v>0.92326071022277967</v>
      </c>
      <c r="BV75" s="3">
        <f>+'Indice PondENGHO'!BV73/'Indice PondENGHO'!BV61-1</f>
        <v>0.81605871257948959</v>
      </c>
      <c r="BW75" s="3">
        <f>+'Indice PondENGHO'!BW73/'Indice PondENGHO'!BW61-1</f>
        <v>0.84674694911310255</v>
      </c>
      <c r="BX75" s="3">
        <f>+'Indice PondENGHO'!BX73/'Indice PondENGHO'!BX61-1</f>
        <v>0.65384960490553845</v>
      </c>
      <c r="BY75" s="3">
        <f>+'Indice PondENGHO'!BY73/'Indice PondENGHO'!BY61-1</f>
        <v>0.82079165635797269</v>
      </c>
      <c r="BZ75" s="3">
        <f>+'Indice PondENGHO'!BZ73/'Indice PondENGHO'!BZ61-1</f>
        <v>0.81910154338498087</v>
      </c>
      <c r="CA75" s="3">
        <f>+'Indice PondENGHO'!CA73/'Indice PondENGHO'!CA61-1</f>
        <v>1.0651481961673488</v>
      </c>
      <c r="CB75" s="11">
        <f>+'Indice PondENGHO'!CB73/'Indice PondENGHO'!CB61-1</f>
        <v>0.93085413480212242</v>
      </c>
      <c r="CC75" s="3">
        <f>+'Indice PondENGHO'!CC73/'Indice PondENGHO'!CC61-1</f>
        <v>0.92395416099484096</v>
      </c>
      <c r="CD75" s="3">
        <f>+'Indice PondENGHO'!CD73/'Indice PondENGHO'!CD61-1</f>
        <v>0.92395394357938465</v>
      </c>
      <c r="CF75" s="3">
        <f t="shared" si="2"/>
        <v>1.8533827001048886E-2</v>
      </c>
    </row>
    <row r="76" spans="1:84" x14ac:dyDescent="0.3">
      <c r="A76" s="2">
        <f t="shared" si="3"/>
        <v>44896</v>
      </c>
      <c r="B76" s="1">
        <f t="shared" si="4"/>
        <v>12</v>
      </c>
      <c r="C76" s="1">
        <f>+'[3]Indice PondENGHO'!C74</f>
        <v>2022</v>
      </c>
      <c r="D76" s="10">
        <f>+'Indice PondENGHO'!D74/'Indice PondENGHO'!D62-1</f>
        <v>0.93856750091780627</v>
      </c>
      <c r="E76" s="3">
        <f>+'Indice PondENGHO'!E74/'Indice PondENGHO'!E62-1</f>
        <v>0.92973162089405048</v>
      </c>
      <c r="F76" s="3">
        <f>+'Indice PondENGHO'!F74/'Indice PondENGHO'!F62-1</f>
        <v>1.2056228463480827</v>
      </c>
      <c r="G76" s="3">
        <f>+'Indice PondENGHO'!G74/'Indice PondENGHO'!G62-1</f>
        <v>0.82651870611154132</v>
      </c>
      <c r="H76" s="3">
        <f>+'Indice PondENGHO'!H74/'Indice PondENGHO'!H62-1</f>
        <v>0.97034468229235382</v>
      </c>
      <c r="I76" s="3">
        <f>+'Indice PondENGHO'!I74/'Indice PondENGHO'!I62-1</f>
        <v>0.90652569629819757</v>
      </c>
      <c r="J76" s="3">
        <f>+'Indice PondENGHO'!J74/'Indice PondENGHO'!J62-1</f>
        <v>0.87835421990561446</v>
      </c>
      <c r="K76" s="3">
        <f>+'Indice PondENGHO'!K74/'Indice PondENGHO'!K62-1</f>
        <v>0.68580814502639886</v>
      </c>
      <c r="L76" s="3">
        <f>+'Indice PondENGHO'!L74/'Indice PondENGHO'!L62-1</f>
        <v>0.83860712995704501</v>
      </c>
      <c r="M76" s="3">
        <f>+'Indice PondENGHO'!M74/'Indice PondENGHO'!M62-1</f>
        <v>0.83421501926107045</v>
      </c>
      <c r="N76" s="3">
        <f>+'Indice PondENGHO'!N74/'Indice PondENGHO'!N62-1</f>
        <v>1.0828321916347745</v>
      </c>
      <c r="O76" s="11">
        <f>+'Indice PondENGHO'!O74/'Indice PondENGHO'!O62-1</f>
        <v>0.97973419393418038</v>
      </c>
      <c r="P76" s="10">
        <f>+'Indice PondENGHO'!P74/'Indice PondENGHO'!P62-1</f>
        <v>0.94307918462684093</v>
      </c>
      <c r="Q76" s="3">
        <f>+'Indice PondENGHO'!Q74/'Indice PondENGHO'!Q62-1</f>
        <v>0.9295270923250476</v>
      </c>
      <c r="R76" s="3">
        <f>+'Indice PondENGHO'!R74/'Indice PondENGHO'!R62-1</f>
        <v>1.2067537804188748</v>
      </c>
      <c r="S76" s="3">
        <f>+'Indice PondENGHO'!S74/'Indice PondENGHO'!S62-1</f>
        <v>0.80862337513589311</v>
      </c>
      <c r="T76" s="3">
        <f>+'Indice PondENGHO'!T74/'Indice PondENGHO'!T62-1</f>
        <v>0.97115105032191562</v>
      </c>
      <c r="U76" s="3">
        <f>+'Indice PondENGHO'!U74/'Indice PondENGHO'!U62-1</f>
        <v>0.90885813504000645</v>
      </c>
      <c r="V76" s="3">
        <f>+'Indice PondENGHO'!V74/'Indice PondENGHO'!V62-1</f>
        <v>0.87279287030680042</v>
      </c>
      <c r="W76" s="3">
        <f>+'Indice PondENGHO'!W74/'Indice PondENGHO'!W62-1</f>
        <v>0.68296580451267741</v>
      </c>
      <c r="X76" s="3">
        <f>+'Indice PondENGHO'!X74/'Indice PondENGHO'!X62-1</f>
        <v>0.83594815895018781</v>
      </c>
      <c r="Y76" s="3">
        <f>+'Indice PondENGHO'!Y74/'Indice PondENGHO'!Y62-1</f>
        <v>0.86459843140216375</v>
      </c>
      <c r="Z76" s="3">
        <f>+'Indice PondENGHO'!Z74/'Indice PondENGHO'!Z62-1</f>
        <v>1.0837375146606703</v>
      </c>
      <c r="AA76" s="11">
        <f>+'Indice PondENGHO'!AA74/'Indice PondENGHO'!AA62-1</f>
        <v>0.97927649273558481</v>
      </c>
      <c r="AB76" s="10">
        <f>+'Indice PondENGHO'!AB74/'Indice PondENGHO'!AB62-1</f>
        <v>0.94642063072524718</v>
      </c>
      <c r="AC76" s="3">
        <f>+'Indice PondENGHO'!AC74/'Indice PondENGHO'!AC62-1</f>
        <v>0.92916899563941846</v>
      </c>
      <c r="AD76" s="3">
        <f>+'Indice PondENGHO'!AD74/'Indice PondENGHO'!AD62-1</f>
        <v>1.2074363531921408</v>
      </c>
      <c r="AE76" s="3">
        <f>+'Indice PondENGHO'!AE74/'Indice PondENGHO'!AE62-1</f>
        <v>0.79652207559005173</v>
      </c>
      <c r="AF76" s="3">
        <f>+'Indice PondENGHO'!AF74/'Indice PondENGHO'!AF62-1</f>
        <v>0.9716692368986084</v>
      </c>
      <c r="AG76" s="3">
        <f>+'Indice PondENGHO'!AG74/'Indice PondENGHO'!AG62-1</f>
        <v>0.90909887586744653</v>
      </c>
      <c r="AH76" s="3">
        <f>+'Indice PondENGHO'!AH74/'Indice PondENGHO'!AH62-1</f>
        <v>0.8727672086075291</v>
      </c>
      <c r="AI76" s="3">
        <f>+'Indice PondENGHO'!AI74/'Indice PondENGHO'!AI62-1</f>
        <v>0.68015650764030156</v>
      </c>
      <c r="AJ76" s="3">
        <f>+'Indice PondENGHO'!AJ74/'Indice PondENGHO'!AJ62-1</f>
        <v>0.83387769627222652</v>
      </c>
      <c r="AK76" s="3">
        <f>+'Indice PondENGHO'!AK74/'Indice PondENGHO'!AK62-1</f>
        <v>0.86992463399428166</v>
      </c>
      <c r="AL76" s="3">
        <f>+'Indice PondENGHO'!AL74/'Indice PondENGHO'!AL62-1</f>
        <v>1.0861695830575777</v>
      </c>
      <c r="AM76" s="11">
        <f>+'Indice PondENGHO'!AM74/'Indice PondENGHO'!AM62-1</f>
        <v>0.97789318938204595</v>
      </c>
      <c r="AN76" s="10">
        <f>+'Indice PondENGHO'!AN74/'Indice PondENGHO'!AN62-1</f>
        <v>0.94967019111898976</v>
      </c>
      <c r="AO76" s="3">
        <f>+'Indice PondENGHO'!AO74/'Indice PondENGHO'!AO62-1</f>
        <v>0.92840066502583896</v>
      </c>
      <c r="AP76" s="3">
        <f>+'Indice PondENGHO'!AP74/'Indice PondENGHO'!AP62-1</f>
        <v>1.2083218121713388</v>
      </c>
      <c r="AQ76" s="3">
        <f>+'Indice PondENGHO'!AQ74/'Indice PondENGHO'!AQ62-1</f>
        <v>0.79533399110643499</v>
      </c>
      <c r="AR76" s="3">
        <f>+'Indice PondENGHO'!AR74/'Indice PondENGHO'!AR62-1</f>
        <v>0.9708376447070306</v>
      </c>
      <c r="AS76" s="3">
        <f>+'Indice PondENGHO'!AS74/'Indice PondENGHO'!AS62-1</f>
        <v>0.91014722000098658</v>
      </c>
      <c r="AT76" s="3">
        <f>+'Indice PondENGHO'!AT74/'Indice PondENGHO'!AT62-1</f>
        <v>0.8634133221949214</v>
      </c>
      <c r="AU76" s="3">
        <f>+'Indice PondENGHO'!AU74/'Indice PondENGHO'!AU62-1</f>
        <v>0.67901673845456689</v>
      </c>
      <c r="AV76" s="3">
        <f>+'Indice PondENGHO'!AV74/'Indice PondENGHO'!AV62-1</f>
        <v>0.83271177136141405</v>
      </c>
      <c r="AW76" s="3">
        <f>+'Indice PondENGHO'!AW74/'Indice PondENGHO'!AW62-1</f>
        <v>0.87366978123145778</v>
      </c>
      <c r="AX76" s="3">
        <f>+'Indice PondENGHO'!AX74/'Indice PondENGHO'!AX62-1</f>
        <v>1.0911134410522245</v>
      </c>
      <c r="AY76" s="11">
        <f>+'Indice PondENGHO'!AY74/'Indice PondENGHO'!AY62-1</f>
        <v>0.97934961230551476</v>
      </c>
      <c r="AZ76" s="10">
        <f>+'Indice PondENGHO'!AZ74/'Indice PondENGHO'!AZ62-1</f>
        <v>0.9550382077407864</v>
      </c>
      <c r="BA76" s="3">
        <f>+'Indice PondENGHO'!BA74/'Indice PondENGHO'!BA62-1</f>
        <v>0.92724870335080456</v>
      </c>
      <c r="BB76" s="3">
        <f>+'Indice PondENGHO'!BB74/'Indice PondENGHO'!BB62-1</f>
        <v>1.2094492768950111</v>
      </c>
      <c r="BC76" s="3">
        <f>+'Indice PondENGHO'!BC74/'Indice PondENGHO'!BC62-1</f>
        <v>0.79527192835546678</v>
      </c>
      <c r="BD76" s="3">
        <f>+'Indice PondENGHO'!BD74/'Indice PondENGHO'!BD62-1</f>
        <v>0.96975069495061716</v>
      </c>
      <c r="BE76" s="3">
        <f>+'Indice PondENGHO'!BE74/'Indice PondENGHO'!BE62-1</f>
        <v>0.91140015632657989</v>
      </c>
      <c r="BF76" s="3">
        <f>+'Indice PondENGHO'!BF74/'Indice PondENGHO'!BF62-1</f>
        <v>0.85550757535120248</v>
      </c>
      <c r="BG76" s="3">
        <f>+'Indice PondENGHO'!BG74/'Indice PondENGHO'!BG62-1</f>
        <v>0.67485175474943104</v>
      </c>
      <c r="BH76" s="3">
        <f>+'Indice PondENGHO'!BH74/'Indice PondENGHO'!BH62-1</f>
        <v>0.83008924348423885</v>
      </c>
      <c r="BI76" s="3">
        <f>+'Indice PondENGHO'!BI74/'Indice PondENGHO'!BI62-1</f>
        <v>0.89146119400498458</v>
      </c>
      <c r="BJ76" s="3">
        <f>+'Indice PondENGHO'!BJ74/'Indice PondENGHO'!BJ62-1</f>
        <v>1.0941976799583411</v>
      </c>
      <c r="BK76" s="11">
        <f>+'Indice PondENGHO'!BK74/'Indice PondENGHO'!BK62-1</f>
        <v>0.98119857288980694</v>
      </c>
      <c r="BL76" s="3">
        <f>+'Indice PondENGHO'!BL74/'Indice PondENGHO'!BL62-1</f>
        <v>0.95204337154958041</v>
      </c>
      <c r="BM76" s="3">
        <f>+'Indice PondENGHO'!BM74/'Indice PondENGHO'!BM62-1</f>
        <v>0.94893905759774433</v>
      </c>
      <c r="BN76" s="3">
        <f>+'Indice PondENGHO'!BN74/'Indice PondENGHO'!BN62-1</f>
        <v>0.94904867658764558</v>
      </c>
      <c r="BO76" s="3">
        <f>+'Indice PondENGHO'!BO74/'Indice PondENGHO'!BO62-1</f>
        <v>0.94766675954258162</v>
      </c>
      <c r="BP76" s="3">
        <f>+'Indice PondENGHO'!BP74/'Indice PondENGHO'!BP62-1</f>
        <v>0.9470959102969998</v>
      </c>
      <c r="BQ76" s="10">
        <f>+'Indice PondENGHO'!BQ74/'Indice PondENGHO'!BQ62-1</f>
        <v>0.94697277450236306</v>
      </c>
      <c r="BR76" s="3">
        <f>+'Indice PondENGHO'!BR74/'Indice PondENGHO'!BR62-1</f>
        <v>0.92857079461440839</v>
      </c>
      <c r="BS76" s="3">
        <f>+'Indice PondENGHO'!BS74/'Indice PondENGHO'!BS62-1</f>
        <v>1.2078516183409871</v>
      </c>
      <c r="BT76" s="3">
        <f>+'Indice PondENGHO'!BT74/'Indice PondENGHO'!BT62-1</f>
        <v>0.8013159674022956</v>
      </c>
      <c r="BU76" s="3">
        <f>+'Indice PondENGHO'!BU74/'Indice PondENGHO'!BU62-1</f>
        <v>0.9705059411080148</v>
      </c>
      <c r="BV76" s="3">
        <f>+'Indice PondENGHO'!BV74/'Indice PondENGHO'!BV62-1</f>
        <v>0.91003672319280993</v>
      </c>
      <c r="BW76" s="3">
        <f>+'Indice PondENGHO'!BW74/'Indice PondENGHO'!BW62-1</f>
        <v>0.86474594999292997</v>
      </c>
      <c r="BX76" s="3">
        <f>+'Indice PondENGHO'!BX74/'Indice PondENGHO'!BX62-1</f>
        <v>0.67949300659891665</v>
      </c>
      <c r="BY76" s="3">
        <f>+'Indice PondENGHO'!BY74/'Indice PondENGHO'!BY62-1</f>
        <v>0.83300316467996405</v>
      </c>
      <c r="BZ76" s="3">
        <f>+'Indice PondENGHO'!BZ74/'Indice PondENGHO'!BZ62-1</f>
        <v>0.87653816985889121</v>
      </c>
      <c r="CA76" s="3">
        <f>+'Indice PondENGHO'!CA74/'Indice PondENGHO'!CA62-1</f>
        <v>1.0899867791955895</v>
      </c>
      <c r="CB76" s="11">
        <f>+'Indice PondENGHO'!CB74/'Indice PondENGHO'!CB62-1</f>
        <v>0.97981762575397013</v>
      </c>
      <c r="CC76" s="3">
        <f>+'Indice PondENGHO'!CC74/'Indice PondENGHO'!CC62-1</f>
        <v>0.94846656348110936</v>
      </c>
      <c r="CD76" s="3">
        <f>+'Indice PondENGHO'!CD74/'Indice PondENGHO'!CD62-1</f>
        <v>0.94846656348110936</v>
      </c>
      <c r="CF76" s="3">
        <f t="shared" si="2"/>
        <v>4.9474612525806094E-3</v>
      </c>
    </row>
    <row r="77" spans="1:84" x14ac:dyDescent="0.3">
      <c r="A77" s="2">
        <f t="shared" si="3"/>
        <v>44927</v>
      </c>
      <c r="B77" s="1">
        <f t="shared" si="4"/>
        <v>1</v>
      </c>
      <c r="C77" s="1">
        <f>+'[3]Indice PondENGHO'!C75</f>
        <v>2023</v>
      </c>
      <c r="D77" s="10">
        <f>+'Indice PondENGHO'!D75/'Indice PondENGHO'!D63-1</f>
        <v>0.97731150566650005</v>
      </c>
      <c r="E77" s="3">
        <f>+'Indice PondENGHO'!E75/'Indice PondENGHO'!E63-1</f>
        <v>1.0319951424707723</v>
      </c>
      <c r="F77" s="3">
        <f>+'Indice PondENGHO'!F75/'Indice PondENGHO'!F63-1</f>
        <v>1.2050965131247779</v>
      </c>
      <c r="G77" s="3">
        <f>+'Indice PondENGHO'!G75/'Indice PondENGHO'!G63-1</f>
        <v>0.9280666986363113</v>
      </c>
      <c r="H77" s="3">
        <f>+'Indice PondENGHO'!H75/'Indice PondENGHO'!H63-1</f>
        <v>1.0140984890647027</v>
      </c>
      <c r="I77" s="3">
        <f>+'Indice PondENGHO'!I75/'Indice PondENGHO'!I63-1</f>
        <v>0.92137793669385593</v>
      </c>
      <c r="J77" s="3">
        <f>+'Indice PondENGHO'!J75/'Indice PondENGHO'!J63-1</f>
        <v>0.9315301421722606</v>
      </c>
      <c r="K77" s="3">
        <f>+'Indice PondENGHO'!K75/'Indice PondENGHO'!K63-1</f>
        <v>0.69683820010251796</v>
      </c>
      <c r="L77" s="3">
        <f>+'Indice PondENGHO'!L75/'Indice PondENGHO'!L63-1</f>
        <v>0.91896278520542163</v>
      </c>
      <c r="M77" s="3">
        <f>+'Indice PondENGHO'!M75/'Indice PondENGHO'!M63-1</f>
        <v>0.83610378882241942</v>
      </c>
      <c r="N77" s="3">
        <f>+'Indice PondENGHO'!N75/'Indice PondENGHO'!N63-1</f>
        <v>1.0999739534394313</v>
      </c>
      <c r="O77" s="11">
        <f>+'Indice PondENGHO'!O75/'Indice PondENGHO'!O63-1</f>
        <v>1.0299790169851399</v>
      </c>
      <c r="P77" s="10">
        <f>+'Indice PondENGHO'!P75/'Indice PondENGHO'!P63-1</f>
        <v>0.97982582207035573</v>
      </c>
      <c r="Q77" s="3">
        <f>+'Indice PondENGHO'!Q75/'Indice PondENGHO'!Q63-1</f>
        <v>1.0327888837906478</v>
      </c>
      <c r="R77" s="3">
        <f>+'Indice PondENGHO'!R75/'Indice PondENGHO'!R63-1</f>
        <v>1.2058965103101418</v>
      </c>
      <c r="S77" s="3">
        <f>+'Indice PondENGHO'!S75/'Indice PondENGHO'!S63-1</f>
        <v>0.91678047057740919</v>
      </c>
      <c r="T77" s="3">
        <f>+'Indice PondENGHO'!T75/'Indice PondENGHO'!T63-1</f>
        <v>1.0128192237370852</v>
      </c>
      <c r="U77" s="3">
        <f>+'Indice PondENGHO'!U75/'Indice PondENGHO'!U63-1</f>
        <v>0.923202174744574</v>
      </c>
      <c r="V77" s="3">
        <f>+'Indice PondENGHO'!V75/'Indice PondENGHO'!V63-1</f>
        <v>0.92759986736028566</v>
      </c>
      <c r="W77" s="3">
        <f>+'Indice PondENGHO'!W75/'Indice PondENGHO'!W63-1</f>
        <v>0.69239186555796683</v>
      </c>
      <c r="X77" s="3">
        <f>+'Indice PondENGHO'!X75/'Indice PondENGHO'!X63-1</f>
        <v>0.91717819281730972</v>
      </c>
      <c r="Y77" s="3">
        <f>+'Indice PondENGHO'!Y75/'Indice PondENGHO'!Y63-1</f>
        <v>0.867535672644272</v>
      </c>
      <c r="Z77" s="3">
        <f>+'Indice PondENGHO'!Z75/'Indice PondENGHO'!Z63-1</f>
        <v>1.0969318874510616</v>
      </c>
      <c r="AA77" s="11">
        <f>+'Indice PondENGHO'!AA75/'Indice PondENGHO'!AA63-1</f>
        <v>1.0275997371586545</v>
      </c>
      <c r="AB77" s="10">
        <f>+'Indice PondENGHO'!AB75/'Indice PondENGHO'!AB63-1</f>
        <v>0.98150393713312178</v>
      </c>
      <c r="AC77" s="3">
        <f>+'Indice PondENGHO'!AC75/'Indice PondENGHO'!AC63-1</f>
        <v>1.031357651818952</v>
      </c>
      <c r="AD77" s="3">
        <f>+'Indice PondENGHO'!AD75/'Indice PondENGHO'!AD63-1</f>
        <v>1.2067238776164713</v>
      </c>
      <c r="AE77" s="3">
        <f>+'Indice PondENGHO'!AE75/'Indice PondENGHO'!AE63-1</f>
        <v>0.90786316543701484</v>
      </c>
      <c r="AF77" s="3">
        <f>+'Indice PondENGHO'!AF75/'Indice PondENGHO'!AF63-1</f>
        <v>1.0128747756017122</v>
      </c>
      <c r="AG77" s="3">
        <f>+'Indice PondENGHO'!AG75/'Indice PondENGHO'!AG63-1</f>
        <v>0.92387330431218651</v>
      </c>
      <c r="AH77" s="3">
        <f>+'Indice PondENGHO'!AH75/'Indice PondENGHO'!AH63-1</f>
        <v>0.92736005723746828</v>
      </c>
      <c r="AI77" s="3">
        <f>+'Indice PondENGHO'!AI75/'Indice PondENGHO'!AI63-1</f>
        <v>0.68845108920024711</v>
      </c>
      <c r="AJ77" s="3">
        <f>+'Indice PondENGHO'!AJ75/'Indice PondENGHO'!AJ63-1</f>
        <v>0.91573777376282761</v>
      </c>
      <c r="AK77" s="3">
        <f>+'Indice PondENGHO'!AK75/'Indice PondENGHO'!AK63-1</f>
        <v>0.87281516037305762</v>
      </c>
      <c r="AL77" s="3">
        <f>+'Indice PondENGHO'!AL75/'Indice PondENGHO'!AL63-1</f>
        <v>1.0981744762596533</v>
      </c>
      <c r="AM77" s="11">
        <f>+'Indice PondENGHO'!AM75/'Indice PondENGHO'!AM63-1</f>
        <v>1.0257598015208549</v>
      </c>
      <c r="AN77" s="10">
        <f>+'Indice PondENGHO'!AN75/'Indice PondENGHO'!AN63-1</f>
        <v>0.98367189028424717</v>
      </c>
      <c r="AO77" s="3">
        <f>+'Indice PondENGHO'!AO75/'Indice PondENGHO'!AO63-1</f>
        <v>1.0313937228167793</v>
      </c>
      <c r="AP77" s="3">
        <f>+'Indice PondENGHO'!AP75/'Indice PondENGHO'!AP63-1</f>
        <v>1.2071584587694759</v>
      </c>
      <c r="AQ77" s="3">
        <f>+'Indice PondENGHO'!AQ75/'Indice PondENGHO'!AQ63-1</f>
        <v>0.90627606231872004</v>
      </c>
      <c r="AR77" s="3">
        <f>+'Indice PondENGHO'!AR75/'Indice PondENGHO'!AR63-1</f>
        <v>1.0119092218640016</v>
      </c>
      <c r="AS77" s="3">
        <f>+'Indice PondENGHO'!AS75/'Indice PondENGHO'!AS63-1</f>
        <v>0.92425020377835598</v>
      </c>
      <c r="AT77" s="3">
        <f>+'Indice PondENGHO'!AT75/'Indice PondENGHO'!AT63-1</f>
        <v>0.92032820866554577</v>
      </c>
      <c r="AU77" s="3">
        <f>+'Indice PondENGHO'!AU75/'Indice PondENGHO'!AU63-1</f>
        <v>0.68776373477109831</v>
      </c>
      <c r="AV77" s="3">
        <f>+'Indice PondENGHO'!AV75/'Indice PondENGHO'!AV63-1</f>
        <v>0.91535354007989289</v>
      </c>
      <c r="AW77" s="3">
        <f>+'Indice PondENGHO'!AW75/'Indice PondENGHO'!AW63-1</f>
        <v>0.87727943015646059</v>
      </c>
      <c r="AX77" s="3">
        <f>+'Indice PondENGHO'!AX75/'Indice PondENGHO'!AX63-1</f>
        <v>1.1004524707829293</v>
      </c>
      <c r="AY77" s="11">
        <f>+'Indice PondENGHO'!AY75/'Indice PondENGHO'!AY63-1</f>
        <v>1.0274905953441085</v>
      </c>
      <c r="AZ77" s="10">
        <f>+'Indice PondENGHO'!AZ75/'Indice PondENGHO'!AZ63-1</f>
        <v>0.98732516365337397</v>
      </c>
      <c r="BA77" s="3">
        <f>+'Indice PondENGHO'!BA75/'Indice PondENGHO'!BA63-1</f>
        <v>1.0319309584503613</v>
      </c>
      <c r="BB77" s="3">
        <f>+'Indice PondENGHO'!BB75/'Indice PondENGHO'!BB63-1</f>
        <v>1.2078665505318447</v>
      </c>
      <c r="BC77" s="3">
        <f>+'Indice PondENGHO'!BC75/'Indice PondENGHO'!BC63-1</f>
        <v>0.90773921643610622</v>
      </c>
      <c r="BD77" s="3">
        <f>+'Indice PondENGHO'!BD75/'Indice PondENGHO'!BD63-1</f>
        <v>1.0083697578973849</v>
      </c>
      <c r="BE77" s="3">
        <f>+'Indice PondENGHO'!BE75/'Indice PondENGHO'!BE63-1</f>
        <v>0.92507049766597338</v>
      </c>
      <c r="BF77" s="3">
        <f>+'Indice PondENGHO'!BF75/'Indice PondENGHO'!BF63-1</f>
        <v>0.91380995818091626</v>
      </c>
      <c r="BG77" s="3">
        <f>+'Indice PondENGHO'!BG75/'Indice PondENGHO'!BG63-1</f>
        <v>0.68218499858479809</v>
      </c>
      <c r="BH77" s="3">
        <f>+'Indice PondENGHO'!BH75/'Indice PondENGHO'!BH63-1</f>
        <v>0.91491632334512429</v>
      </c>
      <c r="BI77" s="3">
        <f>+'Indice PondENGHO'!BI75/'Indice PondENGHO'!BI63-1</f>
        <v>0.8947260807720141</v>
      </c>
      <c r="BJ77" s="3">
        <f>+'Indice PondENGHO'!BJ75/'Indice PondENGHO'!BJ63-1</f>
        <v>1.1011750410413703</v>
      </c>
      <c r="BK77" s="11">
        <f>+'Indice PondENGHO'!BK75/'Indice PondENGHO'!BK63-1</f>
        <v>1.0273474448397417</v>
      </c>
      <c r="BL77" s="3">
        <f>+'Indice PondENGHO'!BL75/'Indice PondENGHO'!BL63-1</f>
        <v>0.99327020548757949</v>
      </c>
      <c r="BM77" s="3">
        <f>+'Indice PondENGHO'!BM75/'Indice PondENGHO'!BM63-1</f>
        <v>0.99020804316201816</v>
      </c>
      <c r="BN77" s="3">
        <f>+'Indice PondENGHO'!BN75/'Indice PondENGHO'!BN63-1</f>
        <v>0.98886577063463377</v>
      </c>
      <c r="BO77" s="3">
        <f>+'Indice PondENGHO'!BO75/'Indice PondENGHO'!BO63-1</f>
        <v>0.98751980042322196</v>
      </c>
      <c r="BP77" s="3">
        <f>+'Indice PondENGHO'!BP75/'Indice PondENGHO'!BP63-1</f>
        <v>0.98721442931368775</v>
      </c>
      <c r="BQ77" s="10">
        <f>+'Indice PondENGHO'!BQ75/'Indice PondENGHO'!BQ63-1</f>
        <v>0.98218425206457183</v>
      </c>
      <c r="BR77" s="3">
        <f>+'Indice PondENGHO'!BR75/'Indice PondENGHO'!BR63-1</f>
        <v>1.0318925651739859</v>
      </c>
      <c r="BS77" s="3">
        <f>+'Indice PondENGHO'!BS75/'Indice PondENGHO'!BS63-1</f>
        <v>1.2067891633962002</v>
      </c>
      <c r="BT77" s="3">
        <f>+'Indice PondENGHO'!BT75/'Indice PondENGHO'!BT63-1</f>
        <v>0.91128152948751473</v>
      </c>
      <c r="BU77" s="3">
        <f>+'Indice PondENGHO'!BU75/'Indice PondENGHO'!BU63-1</f>
        <v>1.010887989355894</v>
      </c>
      <c r="BV77" s="3">
        <f>+'Indice PondENGHO'!BV75/'Indice PondENGHO'!BV63-1</f>
        <v>0.9241686269604914</v>
      </c>
      <c r="BW77" s="3">
        <f>+'Indice PondENGHO'!BW75/'Indice PondENGHO'!BW63-1</f>
        <v>0.92115635519109751</v>
      </c>
      <c r="BX77" s="3">
        <f>+'Indice PondENGHO'!BX75/'Indice PondENGHO'!BX63-1</f>
        <v>0.68811993511104497</v>
      </c>
      <c r="BY77" s="3">
        <f>+'Indice PondENGHO'!BY75/'Indice PondENGHO'!BY63-1</f>
        <v>0.91588797183691439</v>
      </c>
      <c r="BZ77" s="3">
        <f>+'Indice PondENGHO'!BZ75/'Indice PondENGHO'!BZ63-1</f>
        <v>0.87968676892005959</v>
      </c>
      <c r="CA77" s="3">
        <f>+'Indice PondENGHO'!CA75/'Indice PondENGHO'!CA63-1</f>
        <v>1.0999016086908777</v>
      </c>
      <c r="CB77" s="11">
        <f>+'Indice PondENGHO'!CB75/'Indice PondENGHO'!CB63-1</f>
        <v>1.0274074920020251</v>
      </c>
      <c r="CC77" s="3">
        <f>+'Indice PondENGHO'!CC75/'Indice PondENGHO'!CC63-1</f>
        <v>0.98878908034690682</v>
      </c>
      <c r="CD77" s="3">
        <f>+'Indice PondENGHO'!CD75/'Indice PondENGHO'!CD63-1</f>
        <v>0.98878908034690682</v>
      </c>
      <c r="CF77" s="3">
        <f t="shared" si="2"/>
        <v>6.055776173891747E-3</v>
      </c>
    </row>
    <row r="78" spans="1:84" x14ac:dyDescent="0.3">
      <c r="A78" s="2">
        <f t="shared" si="3"/>
        <v>44958</v>
      </c>
      <c r="B78" s="1">
        <f t="shared" si="4"/>
        <v>2</v>
      </c>
      <c r="C78" s="1">
        <v>2023</v>
      </c>
      <c r="D78" s="10">
        <f>+'Indice PondENGHO'!D76/'Indice PondENGHO'!D64-1</f>
        <v>1.0277024715183569</v>
      </c>
      <c r="E78" s="3">
        <f>+'Indice PondENGHO'!E76/'Indice PondENGHO'!E64-1</f>
        <v>1.0821192474951018</v>
      </c>
      <c r="F78" s="3">
        <f>+'Indice PondENGHO'!F76/'Indice PondENGHO'!F64-1</f>
        <v>1.2119976933775143</v>
      </c>
      <c r="G78" s="3">
        <f>+'Indice PondENGHO'!G76/'Indice PondENGHO'!G64-1</f>
        <v>0.96551276147490772</v>
      </c>
      <c r="H78" s="3">
        <f>+'Indice PondENGHO'!H76/'Indice PondENGHO'!H64-1</f>
        <v>1.0310367181688473</v>
      </c>
      <c r="I78" s="3">
        <f>+'Indice PondENGHO'!I76/'Indice PondENGHO'!I64-1</f>
        <v>0.94786659282558561</v>
      </c>
      <c r="J78" s="3">
        <f>+'Indice PondENGHO'!J76/'Indice PondENGHO'!J64-1</f>
        <v>0.93039618500415577</v>
      </c>
      <c r="K78" s="3">
        <f>+'Indice PondENGHO'!K76/'Indice PondENGHO'!K64-1</f>
        <v>0.80010047455988831</v>
      </c>
      <c r="L78" s="3">
        <f>+'Indice PondENGHO'!L76/'Indice PondENGHO'!L64-1</f>
        <v>0.99288132823574915</v>
      </c>
      <c r="M78" s="3">
        <f>+'Indice PondENGHO'!M76/'Indice PondENGHO'!M64-1</f>
        <v>0.84835659352889348</v>
      </c>
      <c r="N78" s="3">
        <f>+'Indice PondENGHO'!N76/'Indice PondENGHO'!N64-1</f>
        <v>1.1622055734691057</v>
      </c>
      <c r="O78" s="11">
        <f>+'Indice PondENGHO'!O76/'Indice PondENGHO'!O64-1</f>
        <v>1.0698855759769486</v>
      </c>
      <c r="P78" s="10">
        <f>+'Indice PondENGHO'!P76/'Indice PondENGHO'!P64-1</f>
        <v>1.0267883919681902</v>
      </c>
      <c r="Q78" s="3">
        <f>+'Indice PondENGHO'!Q76/'Indice PondENGHO'!Q64-1</f>
        <v>1.0836634847742075</v>
      </c>
      <c r="R78" s="3">
        <f>+'Indice PondENGHO'!R76/'Indice PondENGHO'!R64-1</f>
        <v>1.2125331249391076</v>
      </c>
      <c r="S78" s="3">
        <f>+'Indice PondENGHO'!S76/'Indice PondENGHO'!S64-1</f>
        <v>0.95301900731677835</v>
      </c>
      <c r="T78" s="3">
        <f>+'Indice PondENGHO'!T76/'Indice PondENGHO'!T64-1</f>
        <v>1.0275914542383822</v>
      </c>
      <c r="U78" s="3">
        <f>+'Indice PondENGHO'!U76/'Indice PondENGHO'!U64-1</f>
        <v>0.95212985597430499</v>
      </c>
      <c r="V78" s="3">
        <f>+'Indice PondENGHO'!V76/'Indice PondENGHO'!V64-1</f>
        <v>0.92568776717917278</v>
      </c>
      <c r="W78" s="3">
        <f>+'Indice PondENGHO'!W76/'Indice PondENGHO'!W64-1</f>
        <v>0.79582983755274195</v>
      </c>
      <c r="X78" s="3">
        <f>+'Indice PondENGHO'!X76/'Indice PondENGHO'!X64-1</f>
        <v>0.98902913076176402</v>
      </c>
      <c r="Y78" s="3">
        <f>+'Indice PondENGHO'!Y76/'Indice PondENGHO'!Y64-1</f>
        <v>0.88349302156770548</v>
      </c>
      <c r="Z78" s="3">
        <f>+'Indice PondENGHO'!Z76/'Indice PondENGHO'!Z64-1</f>
        <v>1.1610892381880733</v>
      </c>
      <c r="AA78" s="11">
        <f>+'Indice PondENGHO'!AA76/'Indice PondENGHO'!AA64-1</f>
        <v>1.0681726059222365</v>
      </c>
      <c r="AB78" s="10">
        <f>+'Indice PondENGHO'!AB76/'Indice PondENGHO'!AB64-1</f>
        <v>1.0258590921803159</v>
      </c>
      <c r="AC78" s="3">
        <f>+'Indice PondENGHO'!AC76/'Indice PondENGHO'!AC64-1</f>
        <v>1.0822987044068402</v>
      </c>
      <c r="AD78" s="3">
        <f>+'Indice PondENGHO'!AD76/'Indice PondENGHO'!AD64-1</f>
        <v>1.2123964284872426</v>
      </c>
      <c r="AE78" s="3">
        <f>+'Indice PondENGHO'!AE76/'Indice PondENGHO'!AE64-1</f>
        <v>0.94366073900493741</v>
      </c>
      <c r="AF78" s="3">
        <f>+'Indice PondENGHO'!AF76/'Indice PondENGHO'!AF64-1</f>
        <v>1.0248213297492335</v>
      </c>
      <c r="AG78" s="3">
        <f>+'Indice PondENGHO'!AG76/'Indice PondENGHO'!AG64-1</f>
        <v>0.95404167343851087</v>
      </c>
      <c r="AH78" s="3">
        <f>+'Indice PondENGHO'!AH76/'Indice PondENGHO'!AH64-1</f>
        <v>0.92421831288914036</v>
      </c>
      <c r="AI78" s="3">
        <f>+'Indice PondENGHO'!AI76/'Indice PondENGHO'!AI64-1</f>
        <v>0.79336954749430699</v>
      </c>
      <c r="AJ78" s="3">
        <f>+'Indice PondENGHO'!AJ76/'Indice PondENGHO'!AJ64-1</f>
        <v>0.98674347897275716</v>
      </c>
      <c r="AK78" s="3">
        <f>+'Indice PondENGHO'!AK76/'Indice PondENGHO'!AK64-1</f>
        <v>0.88784464497389992</v>
      </c>
      <c r="AL78" s="3">
        <f>+'Indice PondENGHO'!AL76/'Indice PondENGHO'!AL64-1</f>
        <v>1.1626782886670415</v>
      </c>
      <c r="AM78" s="11">
        <f>+'Indice PondENGHO'!AM76/'Indice PondENGHO'!AM64-1</f>
        <v>1.0667795045735069</v>
      </c>
      <c r="AN78" s="10">
        <f>+'Indice PondENGHO'!AN76/'Indice PondENGHO'!AN64-1</f>
        <v>1.026205694947834</v>
      </c>
      <c r="AO78" s="3">
        <f>+'Indice PondENGHO'!AO76/'Indice PondENGHO'!AO64-1</f>
        <v>1.0824411090361385</v>
      </c>
      <c r="AP78" s="3">
        <f>+'Indice PondENGHO'!AP76/'Indice PondENGHO'!AP64-1</f>
        <v>1.2152437094900295</v>
      </c>
      <c r="AQ78" s="3">
        <f>+'Indice PondENGHO'!AQ76/'Indice PondENGHO'!AQ64-1</f>
        <v>0.94161102112806083</v>
      </c>
      <c r="AR78" s="3">
        <f>+'Indice PondENGHO'!AR76/'Indice PondENGHO'!AR64-1</f>
        <v>1.0235869114835863</v>
      </c>
      <c r="AS78" s="3">
        <f>+'Indice PondENGHO'!AS76/'Indice PondENGHO'!AS64-1</f>
        <v>0.95687387426748116</v>
      </c>
      <c r="AT78" s="3">
        <f>+'Indice PondENGHO'!AT76/'Indice PondENGHO'!AT64-1</f>
        <v>0.91789691342336366</v>
      </c>
      <c r="AU78" s="3">
        <f>+'Indice PondENGHO'!AU76/'Indice PondENGHO'!AU64-1</f>
        <v>0.79180631343784413</v>
      </c>
      <c r="AV78" s="3">
        <f>+'Indice PondENGHO'!AV76/'Indice PondENGHO'!AV64-1</f>
        <v>0.98431325856328411</v>
      </c>
      <c r="AW78" s="3">
        <f>+'Indice PondENGHO'!AW76/'Indice PondENGHO'!AW64-1</f>
        <v>0.89220373568176847</v>
      </c>
      <c r="AX78" s="3">
        <f>+'Indice PondENGHO'!AX76/'Indice PondENGHO'!AX64-1</f>
        <v>1.1644737247305801</v>
      </c>
      <c r="AY78" s="11">
        <f>+'Indice PondENGHO'!AY76/'Indice PondENGHO'!AY64-1</f>
        <v>1.0687374196580435</v>
      </c>
      <c r="AZ78" s="10">
        <f>+'Indice PondENGHO'!AZ76/'Indice PondENGHO'!AZ64-1</f>
        <v>1.0271175025078363</v>
      </c>
      <c r="BA78" s="3">
        <f>+'Indice PondENGHO'!BA76/'Indice PondENGHO'!BA64-1</f>
        <v>1.0832077214110543</v>
      </c>
      <c r="BB78" s="3">
        <f>+'Indice PondENGHO'!BB76/'Indice PondENGHO'!BB64-1</f>
        <v>1.2179568157741016</v>
      </c>
      <c r="BC78" s="3">
        <f>+'Indice PondENGHO'!BC76/'Indice PondENGHO'!BC64-1</f>
        <v>0.94317493443436629</v>
      </c>
      <c r="BD78" s="3">
        <f>+'Indice PondENGHO'!BD76/'Indice PondENGHO'!BD64-1</f>
        <v>1.0199621165393782</v>
      </c>
      <c r="BE78" s="3">
        <f>+'Indice PondENGHO'!BE76/'Indice PondENGHO'!BE64-1</f>
        <v>0.96041365274111756</v>
      </c>
      <c r="BF78" s="3">
        <f>+'Indice PondENGHO'!BF76/'Indice PondENGHO'!BF64-1</f>
        <v>0.91179071183609106</v>
      </c>
      <c r="BG78" s="3">
        <f>+'Indice PondENGHO'!BG76/'Indice PondENGHO'!BG64-1</f>
        <v>0.78647703332684671</v>
      </c>
      <c r="BH78" s="3">
        <f>+'Indice PondENGHO'!BH76/'Indice PondENGHO'!BH64-1</f>
        <v>0.98328459340347796</v>
      </c>
      <c r="BI78" s="3">
        <f>+'Indice PondENGHO'!BI76/'Indice PondENGHO'!BI64-1</f>
        <v>0.91803366584624246</v>
      </c>
      <c r="BJ78" s="3">
        <f>+'Indice PondENGHO'!BJ76/'Indice PondENGHO'!BJ64-1</f>
        <v>1.1654677246271934</v>
      </c>
      <c r="BK78" s="11">
        <f>+'Indice PondENGHO'!BK76/'Indice PondENGHO'!BK64-1</f>
        <v>1.0706540176117088</v>
      </c>
      <c r="BL78" s="3">
        <f>+'Indice PondENGHO'!BL76/'Indice PondENGHO'!BL64-1</f>
        <v>1.033266556141736</v>
      </c>
      <c r="BM78" s="3">
        <f>+'Indice PondENGHO'!BM76/'Indice PondENGHO'!BM64-1</f>
        <v>1.0275686424860861</v>
      </c>
      <c r="BN78" s="3">
        <f>+'Indice PondENGHO'!BN76/'Indice PondENGHO'!BN64-1</f>
        <v>1.0249034145755846</v>
      </c>
      <c r="BO78" s="3">
        <f>+'Indice PondENGHO'!BO76/'Indice PondENGHO'!BO64-1</f>
        <v>1.022237913604056</v>
      </c>
      <c r="BP78" s="3">
        <f>+'Indice PondENGHO'!BP76/'Indice PondENGHO'!BP64-1</f>
        <v>1.0223035374727854</v>
      </c>
      <c r="BQ78" s="10">
        <f>+'Indice PondENGHO'!BQ76/'Indice PondENGHO'!BQ64-1</f>
        <v>1.0267234910116589</v>
      </c>
      <c r="BR78" s="3">
        <f>+'Indice PondENGHO'!BR76/'Indice PondENGHO'!BR64-1</f>
        <v>1.0828349696812696</v>
      </c>
      <c r="BS78" s="3">
        <f>+'Indice PondENGHO'!BS76/'Indice PondENGHO'!BS64-1</f>
        <v>1.2146000303477575</v>
      </c>
      <c r="BT78" s="3">
        <f>+'Indice PondENGHO'!BT76/'Indice PondENGHO'!BT64-1</f>
        <v>0.94711989498875582</v>
      </c>
      <c r="BU78" s="3">
        <f>+'Indice PondENGHO'!BU76/'Indice PondENGHO'!BU64-1</f>
        <v>1.0234292033443717</v>
      </c>
      <c r="BV78" s="3">
        <f>+'Indice PondENGHO'!BV76/'Indice PondENGHO'!BV64-1</f>
        <v>0.95655377729501256</v>
      </c>
      <c r="BW78" s="3">
        <f>+'Indice PondENGHO'!BW76/'Indice PondENGHO'!BW64-1</f>
        <v>0.91894894639430902</v>
      </c>
      <c r="BX78" s="3">
        <f>+'Indice PondENGHO'!BX76/'Indice PondENGHO'!BX64-1</f>
        <v>0.79221568546592436</v>
      </c>
      <c r="BY78" s="3">
        <f>+'Indice PondENGHO'!BY76/'Indice PondENGHO'!BY64-1</f>
        <v>0.9858917403893297</v>
      </c>
      <c r="BZ78" s="3">
        <f>+'Indice PondENGHO'!BZ76/'Indice PondENGHO'!BZ64-1</f>
        <v>0.89792490150119542</v>
      </c>
      <c r="CA78" s="3">
        <f>+'Indice PondENGHO'!CA76/'Indice PondENGHO'!CA64-1</f>
        <v>1.1639831909284339</v>
      </c>
      <c r="CB78" s="11">
        <f>+'Indice PondENGHO'!CB76/'Indice PondENGHO'!CB64-1</f>
        <v>1.0691538992005092</v>
      </c>
      <c r="CC78" s="3">
        <f>+'Indice PondENGHO'!CC76/'Indice PondENGHO'!CC64-1</f>
        <v>1.0249305450002266</v>
      </c>
      <c r="CD78" s="3">
        <f>+'Indice PondENGHO'!CD76/'Indice PondENGHO'!CD64-1</f>
        <v>1.0249305450002266</v>
      </c>
      <c r="CF78" s="3">
        <f t="shared" ref="CF78" si="5">+BL78-BP78</f>
        <v>1.0963018668950664E-2</v>
      </c>
    </row>
    <row r="79" spans="1:84" x14ac:dyDescent="0.3">
      <c r="A79" s="2">
        <f t="shared" si="3"/>
        <v>44986</v>
      </c>
      <c r="B79" s="1">
        <f t="shared" si="4"/>
        <v>3</v>
      </c>
      <c r="C79" s="1">
        <f>+IF(B79=1,C78+1,C78)</f>
        <v>2023</v>
      </c>
      <c r="D79" s="10">
        <f>+'Indice PondENGHO'!D77/'Indice PondENGHO'!D65-1</f>
        <v>1.0539952898633014</v>
      </c>
      <c r="E79" s="3">
        <f>+'Indice PondENGHO'!E77/'Indice PondENGHO'!E65-1</f>
        <v>1.1359453377495772</v>
      </c>
      <c r="F79" s="3">
        <f>+'Indice PondENGHO'!F77/'Indice PondENGHO'!F65-1</f>
        <v>1.189613542635263</v>
      </c>
      <c r="G79" s="3">
        <f>+'Indice PondENGHO'!G77/'Indice PondENGHO'!G65-1</f>
        <v>0.93469277943263407</v>
      </c>
      <c r="H79" s="3">
        <f>+'Indice PondENGHO'!H77/'Indice PondENGHO'!H65-1</f>
        <v>1.0600162946003922</v>
      </c>
      <c r="I79" s="3">
        <f>+'Indice PondENGHO'!I77/'Indice PondENGHO'!I65-1</f>
        <v>0.96400530736581413</v>
      </c>
      <c r="J79" s="3">
        <f>+'Indice PondENGHO'!J77/'Indice PondENGHO'!J65-1</f>
        <v>0.91963469819557697</v>
      </c>
      <c r="K79" s="3">
        <f>+'Indice PondENGHO'!K77/'Indice PondENGHO'!K65-1</f>
        <v>0.77135001883235521</v>
      </c>
      <c r="L79" s="3">
        <f>+'Indice PondENGHO'!L77/'Indice PondENGHO'!L65-1</f>
        <v>1.015928837683858</v>
      </c>
      <c r="M79" s="3">
        <f>+'Indice PondENGHO'!M77/'Indice PondENGHO'!M65-1</f>
        <v>0.94737765678477803</v>
      </c>
      <c r="N79" s="3">
        <f>+'Indice PondENGHO'!N77/'Indice PondENGHO'!N65-1</f>
        <v>1.2167379308928634</v>
      </c>
      <c r="O79" s="11">
        <f>+'Indice PondENGHO'!O77/'Indice PondENGHO'!O65-1</f>
        <v>1.0851011509386552</v>
      </c>
      <c r="P79" s="10">
        <f>+'Indice PondENGHO'!P77/'Indice PondENGHO'!P65-1</f>
        <v>1.0590641652002133</v>
      </c>
      <c r="Q79" s="3">
        <f>+'Indice PondENGHO'!Q77/'Indice PondENGHO'!Q65-1</f>
        <v>1.1341986455981941</v>
      </c>
      <c r="R79" s="3">
        <f>+'Indice PondENGHO'!R77/'Indice PondENGHO'!R65-1</f>
        <v>1.1893787997870087</v>
      </c>
      <c r="S79" s="3">
        <f>+'Indice PondENGHO'!S77/'Indice PondENGHO'!S65-1</f>
        <v>0.92962816032396356</v>
      </c>
      <c r="T79" s="3">
        <f>+'Indice PondENGHO'!T77/'Indice PondENGHO'!T65-1</f>
        <v>1.0555639719958014</v>
      </c>
      <c r="U79" s="3">
        <f>+'Indice PondENGHO'!U77/'Indice PondENGHO'!U65-1</f>
        <v>0.96753761580194175</v>
      </c>
      <c r="V79" s="3">
        <f>+'Indice PondENGHO'!V77/'Indice PondENGHO'!V65-1</f>
        <v>0.91737288682128737</v>
      </c>
      <c r="W79" s="3">
        <f>+'Indice PondENGHO'!W77/'Indice PondENGHO'!W65-1</f>
        <v>0.76921182258013365</v>
      </c>
      <c r="X79" s="3">
        <f>+'Indice PondENGHO'!X77/'Indice PondENGHO'!X65-1</f>
        <v>1.0107409866694042</v>
      </c>
      <c r="Y79" s="3">
        <f>+'Indice PondENGHO'!Y77/'Indice PondENGHO'!Y65-1</f>
        <v>0.96647528896342716</v>
      </c>
      <c r="Z79" s="3">
        <f>+'Indice PondENGHO'!Z77/'Indice PondENGHO'!Z65-1</f>
        <v>1.2153450861873547</v>
      </c>
      <c r="AA79" s="11">
        <f>+'Indice PondENGHO'!AA77/'Indice PondENGHO'!AA65-1</f>
        <v>1.0830770228734967</v>
      </c>
      <c r="AB79" s="10">
        <f>+'Indice PondENGHO'!AB77/'Indice PondENGHO'!AB65-1</f>
        <v>1.0623790246467339</v>
      </c>
      <c r="AC79" s="3">
        <f>+'Indice PondENGHO'!AC77/'Indice PondENGHO'!AC65-1</f>
        <v>1.1324453617247143</v>
      </c>
      <c r="AD79" s="3">
        <f>+'Indice PondENGHO'!AD77/'Indice PondENGHO'!AD65-1</f>
        <v>1.189811626403162</v>
      </c>
      <c r="AE79" s="3">
        <f>+'Indice PondENGHO'!AE77/'Indice PondENGHO'!AE65-1</f>
        <v>0.92649391964092964</v>
      </c>
      <c r="AF79" s="3">
        <f>+'Indice PondENGHO'!AF77/'Indice PondENGHO'!AF65-1</f>
        <v>1.0517210682713634</v>
      </c>
      <c r="AG79" s="3">
        <f>+'Indice PondENGHO'!AG77/'Indice PondENGHO'!AG65-1</f>
        <v>0.97084781118944741</v>
      </c>
      <c r="AH79" s="3">
        <f>+'Indice PondENGHO'!AH77/'Indice PondENGHO'!AH65-1</f>
        <v>0.91747937046538852</v>
      </c>
      <c r="AI79" s="3">
        <f>+'Indice PondENGHO'!AI77/'Indice PondENGHO'!AI65-1</f>
        <v>0.76685652628378675</v>
      </c>
      <c r="AJ79" s="3">
        <f>+'Indice PondENGHO'!AJ77/'Indice PondENGHO'!AJ65-1</f>
        <v>1.0071425497036661</v>
      </c>
      <c r="AK79" s="3">
        <f>+'Indice PondENGHO'!AK77/'Indice PondENGHO'!AK65-1</f>
        <v>0.97233421571422585</v>
      </c>
      <c r="AL79" s="3">
        <f>+'Indice PondENGHO'!AL77/'Indice PondENGHO'!AL65-1</f>
        <v>1.2138179977159025</v>
      </c>
      <c r="AM79" s="11">
        <f>+'Indice PondENGHO'!AM77/'Indice PondENGHO'!AM65-1</f>
        <v>1.0822737851663082</v>
      </c>
      <c r="AN79" s="10">
        <f>+'Indice PondENGHO'!AN77/'Indice PondENGHO'!AN65-1</f>
        <v>1.0649212376648229</v>
      </c>
      <c r="AO79" s="3">
        <f>+'Indice PondENGHO'!AO77/'Indice PondENGHO'!AO65-1</f>
        <v>1.1316245890291756</v>
      </c>
      <c r="AP79" s="3">
        <f>+'Indice PondENGHO'!AP77/'Indice PondENGHO'!AP65-1</f>
        <v>1.1894795387917747</v>
      </c>
      <c r="AQ79" s="3">
        <f>+'Indice PondENGHO'!AQ77/'Indice PondENGHO'!AQ65-1</f>
        <v>0.92201060823288561</v>
      </c>
      <c r="AR79" s="3">
        <f>+'Indice PondENGHO'!AR77/'Indice PondENGHO'!AR65-1</f>
        <v>1.0502521710893515</v>
      </c>
      <c r="AS79" s="3">
        <f>+'Indice PondENGHO'!AS77/'Indice PondENGHO'!AS65-1</f>
        <v>0.9707341264430267</v>
      </c>
      <c r="AT79" s="3">
        <f>+'Indice PondENGHO'!AT77/'Indice PondENGHO'!AT65-1</f>
        <v>0.91385981971538133</v>
      </c>
      <c r="AU79" s="3">
        <f>+'Indice PondENGHO'!AU77/'Indice PondENGHO'!AU65-1</f>
        <v>0.76584493334870896</v>
      </c>
      <c r="AV79" s="3">
        <f>+'Indice PondENGHO'!AV77/'Indice PondENGHO'!AV65-1</f>
        <v>1.0056634576922154</v>
      </c>
      <c r="AW79" s="3">
        <f>+'Indice PondENGHO'!AW77/'Indice PondENGHO'!AW65-1</f>
        <v>0.97101028002715895</v>
      </c>
      <c r="AX79" s="3">
        <f>+'Indice PondENGHO'!AX77/'Indice PondENGHO'!AX65-1</f>
        <v>1.2134492980956124</v>
      </c>
      <c r="AY79" s="11">
        <f>+'Indice PondENGHO'!AY77/'Indice PondENGHO'!AY65-1</f>
        <v>1.0821688902422779</v>
      </c>
      <c r="AZ79" s="10">
        <f>+'Indice PondENGHO'!AZ77/'Indice PondENGHO'!AZ65-1</f>
        <v>1.0706371080274169</v>
      </c>
      <c r="BA79" s="3">
        <f>+'Indice PondENGHO'!BA77/'Indice PondENGHO'!BA65-1</f>
        <v>1.1305331162588677</v>
      </c>
      <c r="BB79" s="3">
        <f>+'Indice PondENGHO'!BB77/'Indice PondENGHO'!BB65-1</f>
        <v>1.1893868546627342</v>
      </c>
      <c r="BC79" s="3">
        <f>+'Indice PondENGHO'!BC77/'Indice PondENGHO'!BC65-1</f>
        <v>0.92080454210587126</v>
      </c>
      <c r="BD79" s="3">
        <f>+'Indice PondENGHO'!BD77/'Indice PondENGHO'!BD65-1</f>
        <v>1.0468942065460802</v>
      </c>
      <c r="BE79" s="3">
        <f>+'Indice PondENGHO'!BE77/'Indice PondENGHO'!BE65-1</f>
        <v>0.97225494846254668</v>
      </c>
      <c r="BF79" s="3">
        <f>+'Indice PondENGHO'!BF77/'Indice PondENGHO'!BF65-1</f>
        <v>0.91073765899489878</v>
      </c>
      <c r="BG79" s="3">
        <f>+'Indice PondENGHO'!BG77/'Indice PondENGHO'!BG65-1</f>
        <v>0.76238323918762818</v>
      </c>
      <c r="BH79" s="3">
        <f>+'Indice PondENGHO'!BH77/'Indice PondENGHO'!BH65-1</f>
        <v>1.0033484397383652</v>
      </c>
      <c r="BI79" s="3">
        <f>+'Indice PondENGHO'!BI77/'Indice PondENGHO'!BI65-1</f>
        <v>0.97817912733216761</v>
      </c>
      <c r="BJ79" s="3">
        <f>+'Indice PondENGHO'!BJ77/'Indice PondENGHO'!BJ65-1</f>
        <v>1.210547287222286</v>
      </c>
      <c r="BK79" s="11">
        <f>+'Indice PondENGHO'!BK77/'Indice PondENGHO'!BK65-1</f>
        <v>1.0826383569503482</v>
      </c>
      <c r="BL79" s="3">
        <f>+'Indice PondENGHO'!BL77/'Indice PondENGHO'!BL65-1</f>
        <v>1.0483423484136414</v>
      </c>
      <c r="BM79" s="3">
        <f>+'Indice PondENGHO'!BM77/'Indice PondENGHO'!BM65-1</f>
        <v>1.0447068243239732</v>
      </c>
      <c r="BN79" s="3">
        <f>+'Indice PondENGHO'!BN77/'Indice PondENGHO'!BN65-1</f>
        <v>1.0438971121705456</v>
      </c>
      <c r="BO79" s="3">
        <f>+'Indice PondENGHO'!BO77/'Indice PondENGHO'!BO65-1</f>
        <v>1.0403360917013256</v>
      </c>
      <c r="BP79" s="3">
        <f>+'Indice PondENGHO'!BP77/'Indice PondENGHO'!BP65-1</f>
        <v>1.0402069709755373</v>
      </c>
      <c r="BQ79" s="10">
        <f>+'Indice PondENGHO'!BQ77/'Indice PondENGHO'!BQ65-1</f>
        <v>1.0626140786676901</v>
      </c>
      <c r="BR79" s="3">
        <f>+'Indice PondENGHO'!BR77/'Indice PondENGHO'!BR65-1</f>
        <v>1.132494594019148</v>
      </c>
      <c r="BS79" s="3">
        <f>+'Indice PondENGHO'!BS77/'Indice PondENGHO'!BS65-1</f>
        <v>1.1895160034999468</v>
      </c>
      <c r="BT79" s="3">
        <f>+'Indice PondENGHO'!BT77/'Indice PondENGHO'!BT65-1</f>
        <v>0.92512299277088461</v>
      </c>
      <c r="BU79" s="3">
        <f>+'Indice PondENGHO'!BU77/'Indice PondENGHO'!BU65-1</f>
        <v>1.0506112635209974</v>
      </c>
      <c r="BV79" s="3">
        <f>+'Indice PondENGHO'!BV77/'Indice PondENGHO'!BV65-1</f>
        <v>0.97046462279236412</v>
      </c>
      <c r="BW79" s="3">
        <f>+'Indice PondENGHO'!BW77/'Indice PondENGHO'!BW65-1</f>
        <v>0.91434451280135254</v>
      </c>
      <c r="BX79" s="3">
        <f>+'Indice PondENGHO'!BX77/'Indice PondENGHO'!BX65-1</f>
        <v>0.7662538950295843</v>
      </c>
      <c r="BY79" s="3">
        <f>+'Indice PondENGHO'!BY77/'Indice PondENGHO'!BY65-1</f>
        <v>1.0068414789159936</v>
      </c>
      <c r="BZ79" s="3">
        <f>+'Indice PondENGHO'!BZ77/'Indice PondENGHO'!BZ65-1</f>
        <v>0.97206479365611398</v>
      </c>
      <c r="CA79" s="3">
        <f>+'Indice PondENGHO'!CA77/'Indice PondENGHO'!CA65-1</f>
        <v>1.2128326604702711</v>
      </c>
      <c r="CB79" s="11">
        <f>+'Indice PondENGHO'!CB77/'Indice PondENGHO'!CB65-1</f>
        <v>1.0827754386150277</v>
      </c>
      <c r="CC79" s="3">
        <f>+'Indice PondENGHO'!CC77/'Indice PondENGHO'!CC65-1</f>
        <v>1.042604438098337</v>
      </c>
      <c r="CD79" s="3">
        <f>+'Indice PondENGHO'!CD77/'Indice PondENGHO'!CD65-1</f>
        <v>1.042604438098337</v>
      </c>
      <c r="CF79" s="3">
        <f t="shared" ref="CF79" si="6">+BL79-BP79</f>
        <v>8.1353774381041077E-3</v>
      </c>
    </row>
    <row r="80" spans="1:84" x14ac:dyDescent="0.3">
      <c r="A80" s="2">
        <f t="shared" si="3"/>
        <v>45017</v>
      </c>
      <c r="B80" s="1">
        <f t="shared" si="4"/>
        <v>4</v>
      </c>
      <c r="C80" s="1">
        <f t="shared" ref="C80" si="7">+IF(B80=1,C79+1,C79)</f>
        <v>2023</v>
      </c>
      <c r="D80" s="10">
        <f>+'Indice PondENGHO'!D78/'Indice PondENGHO'!D66-1</f>
        <v>1.1299348727616407</v>
      </c>
      <c r="E80" s="3">
        <f>+'Indice PondENGHO'!E78/'Indice PondENGHO'!E66-1</f>
        <v>1.1480531561174314</v>
      </c>
      <c r="F80" s="3">
        <f>+'Indice PondENGHO'!F78/'Indice PondENGHO'!F66-1</f>
        <v>1.2025931562543652</v>
      </c>
      <c r="G80" s="3">
        <f>+'Indice PondENGHO'!G78/'Indice PondENGHO'!G66-1</f>
        <v>0.9455010514460962</v>
      </c>
      <c r="H80" s="3">
        <f>+'Indice PondENGHO'!H78/'Indice PondENGHO'!H66-1</f>
        <v>1.1192724483229171</v>
      </c>
      <c r="I80" s="3">
        <f>+'Indice PondENGHO'!I78/'Indice PondENGHO'!I66-1</f>
        <v>0.96718256627376498</v>
      </c>
      <c r="J80" s="3">
        <f>+'Indice PondENGHO'!J78/'Indice PondENGHO'!J66-1</f>
        <v>0.93797994736243773</v>
      </c>
      <c r="K80" s="3">
        <f>+'Indice PondENGHO'!K78/'Indice PondENGHO'!K66-1</f>
        <v>0.81698791166581164</v>
      </c>
      <c r="L80" s="3">
        <f>+'Indice PondENGHO'!L78/'Indice PondENGHO'!L66-1</f>
        <v>1.0570273873228428</v>
      </c>
      <c r="M80" s="3">
        <f>+'Indice PondENGHO'!M78/'Indice PondENGHO'!M66-1</f>
        <v>0.96578552843266219</v>
      </c>
      <c r="N80" s="3">
        <f>+'Indice PondENGHO'!N78/'Indice PondENGHO'!N66-1</f>
        <v>1.2799141249102797</v>
      </c>
      <c r="O80" s="11">
        <f>+'Indice PondENGHO'!O78/'Indice PondENGHO'!O66-1</f>
        <v>1.1066008747040232</v>
      </c>
      <c r="P80" s="10">
        <f>+'Indice PondENGHO'!P78/'Indice PondENGHO'!P66-1</f>
        <v>1.1380609107942203</v>
      </c>
      <c r="Q80" s="3">
        <f>+'Indice PondENGHO'!Q78/'Indice PondENGHO'!Q66-1</f>
        <v>1.1434035591654537</v>
      </c>
      <c r="R80" s="3">
        <f>+'Indice PondENGHO'!R78/'Indice PondENGHO'!R66-1</f>
        <v>1.2046211770301758</v>
      </c>
      <c r="S80" s="3">
        <f>+'Indice PondENGHO'!S78/'Indice PondENGHO'!S66-1</f>
        <v>0.9451623188748095</v>
      </c>
      <c r="T80" s="3">
        <f>+'Indice PondENGHO'!T78/'Indice PondENGHO'!T66-1</f>
        <v>1.1157329309334738</v>
      </c>
      <c r="U80" s="3">
        <f>+'Indice PondENGHO'!U78/'Indice PondENGHO'!U66-1</f>
        <v>0.97024051706198966</v>
      </c>
      <c r="V80" s="3">
        <f>+'Indice PondENGHO'!V78/'Indice PondENGHO'!V66-1</f>
        <v>0.9362572243045959</v>
      </c>
      <c r="W80" s="3">
        <f>+'Indice PondENGHO'!W78/'Indice PondENGHO'!W66-1</f>
        <v>0.81428947149076669</v>
      </c>
      <c r="X80" s="3">
        <f>+'Indice PondENGHO'!X78/'Indice PondENGHO'!X66-1</f>
        <v>1.0555389733838543</v>
      </c>
      <c r="Y80" s="3">
        <f>+'Indice PondENGHO'!Y78/'Indice PondENGHO'!Y66-1</f>
        <v>0.9898986655177715</v>
      </c>
      <c r="Z80" s="3">
        <f>+'Indice PondENGHO'!Z78/'Indice PondENGHO'!Z66-1</f>
        <v>1.2731183812245823</v>
      </c>
      <c r="AA80" s="11">
        <f>+'Indice PondENGHO'!AA78/'Indice PondENGHO'!AA66-1</f>
        <v>1.1078148389042757</v>
      </c>
      <c r="AB80" s="10">
        <f>+'Indice PondENGHO'!AB78/'Indice PondENGHO'!AB66-1</f>
        <v>1.1446761742999865</v>
      </c>
      <c r="AC80" s="3">
        <f>+'Indice PondENGHO'!AC78/'Indice PondENGHO'!AC66-1</f>
        <v>1.1419301859472055</v>
      </c>
      <c r="AD80" s="3">
        <f>+'Indice PondENGHO'!AD78/'Indice PondENGHO'!AD66-1</f>
        <v>1.2060266512907742</v>
      </c>
      <c r="AE80" s="3">
        <f>+'Indice PondENGHO'!AE78/'Indice PondENGHO'!AE66-1</f>
        <v>0.94380562243158539</v>
      </c>
      <c r="AF80" s="3">
        <f>+'Indice PondENGHO'!AF78/'Indice PondENGHO'!AF66-1</f>
        <v>1.112270700530416</v>
      </c>
      <c r="AG80" s="3">
        <f>+'Indice PondENGHO'!AG78/'Indice PondENGHO'!AG66-1</f>
        <v>0.97232787668083875</v>
      </c>
      <c r="AH80" s="3">
        <f>+'Indice PondENGHO'!AH78/'Indice PondENGHO'!AH66-1</f>
        <v>0.93657898256246308</v>
      </c>
      <c r="AI80" s="3">
        <f>+'Indice PondENGHO'!AI78/'Indice PondENGHO'!AI66-1</f>
        <v>0.81154996683341718</v>
      </c>
      <c r="AJ80" s="3">
        <f>+'Indice PondENGHO'!AJ78/'Indice PondENGHO'!AJ66-1</f>
        <v>1.054373870634401</v>
      </c>
      <c r="AK80" s="3">
        <f>+'Indice PondENGHO'!AK78/'Indice PondENGHO'!AK66-1</f>
        <v>0.99644259979654182</v>
      </c>
      <c r="AL80" s="3">
        <f>+'Indice PondENGHO'!AL78/'Indice PondENGHO'!AL66-1</f>
        <v>1.2662405660056928</v>
      </c>
      <c r="AM80" s="11">
        <f>+'Indice PondENGHO'!AM78/'Indice PondENGHO'!AM66-1</f>
        <v>1.1084579526912828</v>
      </c>
      <c r="AN80" s="10">
        <f>+'Indice PondENGHO'!AN78/'Indice PondENGHO'!AN66-1</f>
        <v>1.1485121827605154</v>
      </c>
      <c r="AO80" s="3">
        <f>+'Indice PondENGHO'!AO78/'Indice PondENGHO'!AO66-1</f>
        <v>1.1406104385436873</v>
      </c>
      <c r="AP80" s="3">
        <f>+'Indice PondENGHO'!AP78/'Indice PondENGHO'!AP66-1</f>
        <v>1.2074346701528857</v>
      </c>
      <c r="AQ80" s="3">
        <f>+'Indice PondENGHO'!AQ78/'Indice PondENGHO'!AQ66-1</f>
        <v>0.94127206532039054</v>
      </c>
      <c r="AR80" s="3">
        <f>+'Indice PondENGHO'!AR78/'Indice PondENGHO'!AR66-1</f>
        <v>1.1112410785371059</v>
      </c>
      <c r="AS80" s="3">
        <f>+'Indice PondENGHO'!AS78/'Indice PondENGHO'!AS66-1</f>
        <v>0.97394899349351771</v>
      </c>
      <c r="AT80" s="3">
        <f>+'Indice PondENGHO'!AT78/'Indice PondENGHO'!AT66-1</f>
        <v>0.93451319374470576</v>
      </c>
      <c r="AU80" s="3">
        <f>+'Indice PondENGHO'!AU78/'Indice PondENGHO'!AU66-1</f>
        <v>0.8097654853511207</v>
      </c>
      <c r="AV80" s="3">
        <f>+'Indice PondENGHO'!AV78/'Indice PondENGHO'!AV66-1</f>
        <v>1.0530674899775501</v>
      </c>
      <c r="AW80" s="3">
        <f>+'Indice PondENGHO'!AW78/'Indice PondENGHO'!AW66-1</f>
        <v>0.9962705439823345</v>
      </c>
      <c r="AX80" s="3">
        <f>+'Indice PondENGHO'!AX78/'Indice PondENGHO'!AX66-1</f>
        <v>1.2627392119245435</v>
      </c>
      <c r="AY80" s="11">
        <f>+'Indice PondENGHO'!AY78/'Indice PondENGHO'!AY66-1</f>
        <v>1.1099599071534079</v>
      </c>
      <c r="AZ80" s="10">
        <f>+'Indice PondENGHO'!AZ78/'Indice PondENGHO'!AZ66-1</f>
        <v>1.1554551396643644</v>
      </c>
      <c r="BA80" s="3">
        <f>+'Indice PondENGHO'!BA78/'Indice PondENGHO'!BA66-1</f>
        <v>1.138079186721543</v>
      </c>
      <c r="BB80" s="3">
        <f>+'Indice PondENGHO'!BB78/'Indice PondENGHO'!BB66-1</f>
        <v>1.209408991042848</v>
      </c>
      <c r="BC80" s="3">
        <f>+'Indice PondENGHO'!BC78/'Indice PondENGHO'!BC66-1</f>
        <v>0.94514671269589123</v>
      </c>
      <c r="BD80" s="3">
        <f>+'Indice PondENGHO'!BD78/'Indice PondENGHO'!BD66-1</f>
        <v>1.1097479737053533</v>
      </c>
      <c r="BE80" s="3">
        <f>+'Indice PondENGHO'!BE78/'Indice PondENGHO'!BE66-1</f>
        <v>0.97649594672570128</v>
      </c>
      <c r="BF80" s="3">
        <f>+'Indice PondENGHO'!BF78/'Indice PondENGHO'!BF66-1</f>
        <v>0.93286355051992298</v>
      </c>
      <c r="BG80" s="3">
        <f>+'Indice PondENGHO'!BG78/'Indice PondENGHO'!BG66-1</f>
        <v>0.80527465014124511</v>
      </c>
      <c r="BH80" s="3">
        <f>+'Indice PondENGHO'!BH78/'Indice PondENGHO'!BH66-1</f>
        <v>1.0500047136691406</v>
      </c>
      <c r="BI80" s="3">
        <f>+'Indice PondENGHO'!BI78/'Indice PondENGHO'!BI66-1</f>
        <v>1.0094949695773843</v>
      </c>
      <c r="BJ80" s="3">
        <f>+'Indice PondENGHO'!BJ78/'Indice PondENGHO'!BJ66-1</f>
        <v>1.2562138181807008</v>
      </c>
      <c r="BK80" s="11">
        <f>+'Indice PondENGHO'!BK78/'Indice PondENGHO'!BK66-1</f>
        <v>1.1137455021486122</v>
      </c>
      <c r="BL80" s="3">
        <f>+'Indice PondENGHO'!BL78/'Indice PondENGHO'!BL66-1</f>
        <v>1.096506915247744</v>
      </c>
      <c r="BM80" s="3">
        <f>+'Indice PondENGHO'!BM78/'Indice PondENGHO'!BM66-1</f>
        <v>1.0912353478240733</v>
      </c>
      <c r="BN80" s="3">
        <f>+'Indice PondENGHO'!BN78/'Indice PondENGHO'!BN66-1</f>
        <v>1.0900391903981408</v>
      </c>
      <c r="BO80" s="3">
        <f>+'Indice PondENGHO'!BO78/'Indice PondENGHO'!BO66-1</f>
        <v>1.0847684039162488</v>
      </c>
      <c r="BP80" s="3">
        <f>+'Indice PondENGHO'!BP78/'Indice PondENGHO'!BP66-1</f>
        <v>1.0827942922969878</v>
      </c>
      <c r="BQ80" s="10">
        <f>+'Indice PondENGHO'!BQ78/'Indice PondENGHO'!BQ66-1</f>
        <v>1.1439669830355168</v>
      </c>
      <c r="BR80" s="3">
        <f>+'Indice PondENGHO'!BR78/'Indice PondENGHO'!BR66-1</f>
        <v>1.1415881207820342</v>
      </c>
      <c r="BS80" s="3">
        <f>+'Indice PondENGHO'!BS78/'Indice PondENGHO'!BS66-1</f>
        <v>1.2066199139864193</v>
      </c>
      <c r="BT80" s="3">
        <f>+'Indice PondENGHO'!BT78/'Indice PondENGHO'!BT66-1</f>
        <v>0.94411102593001361</v>
      </c>
      <c r="BU80" s="3">
        <f>+'Indice PondENGHO'!BU78/'Indice PondENGHO'!BU66-1</f>
        <v>1.1120544635010621</v>
      </c>
      <c r="BV80" s="3">
        <f>+'Indice PondENGHO'!BV78/'Indice PondENGHO'!BV66-1</f>
        <v>0.97373496521627523</v>
      </c>
      <c r="BW80" s="3">
        <f>+'Indice PondENGHO'!BW78/'Indice PondENGHO'!BW66-1</f>
        <v>0.93481324999690552</v>
      </c>
      <c r="BX80" s="3">
        <f>+'Indice PondENGHO'!BX78/'Indice PondENGHO'!BX66-1</f>
        <v>0.81042211984774304</v>
      </c>
      <c r="BY80" s="3">
        <f>+'Indice PondENGHO'!BY78/'Indice PondENGHO'!BY66-1</f>
        <v>1.0529099548877308</v>
      </c>
      <c r="BZ80" s="3">
        <f>+'Indice PondENGHO'!BZ78/'Indice PondENGHO'!BZ66-1</f>
        <v>0.99888597283239178</v>
      </c>
      <c r="CA80" s="3">
        <f>+'Indice PondENGHO'!CA78/'Indice PondENGHO'!CA66-1</f>
        <v>1.263327017303383</v>
      </c>
      <c r="CB80" s="11">
        <f>+'Indice PondENGHO'!CB78/'Indice PondENGHO'!CB66-1</f>
        <v>1.110481339212781</v>
      </c>
      <c r="CC80" s="3">
        <f>+'Indice PondENGHO'!CC78/'Indice PondENGHO'!CC66-1</f>
        <v>1.0875433395922207</v>
      </c>
      <c r="CD80" s="3">
        <f>+'Indice PondENGHO'!CD78/'Indice PondENGHO'!CD66-1</f>
        <v>1.0875433395922207</v>
      </c>
      <c r="CF80" s="3">
        <f t="shared" ref="CF80" si="8">+BL80-BP80</f>
        <v>1.3712622950756259E-2</v>
      </c>
    </row>
    <row r="81" spans="1:84" x14ac:dyDescent="0.3">
      <c r="A81" s="2">
        <f t="shared" ref="A81" si="9">+DATE(C81,B81,1)</f>
        <v>45047</v>
      </c>
      <c r="B81" s="1">
        <f t="shared" si="4"/>
        <v>5</v>
      </c>
      <c r="C81" s="1">
        <f t="shared" ref="C81" si="10">+IF(B81=1,C80+1,C80)</f>
        <v>2023</v>
      </c>
      <c r="D81" s="10">
        <f>+'Indice PondENGHO'!D79/'Indice PondENGHO'!D67-1</f>
        <v>1.1622569133333673</v>
      </c>
      <c r="E81" s="3">
        <f>+'Indice PondENGHO'!E79/'Indice PondENGHO'!E67-1</f>
        <v>1.201899442505165</v>
      </c>
      <c r="F81" s="3">
        <f>+'Indice PondENGHO'!F79/'Indice PondENGHO'!F67-1</f>
        <v>1.2385224018739103</v>
      </c>
      <c r="G81" s="3">
        <f>+'Indice PondENGHO'!G79/'Indice PondENGHO'!G67-1</f>
        <v>1.0885148367044497</v>
      </c>
      <c r="H81" s="3">
        <f>+'Indice PondENGHO'!H79/'Indice PondENGHO'!H67-1</f>
        <v>1.1894333901105116</v>
      </c>
      <c r="I81" s="3">
        <f>+'Indice PondENGHO'!I79/'Indice PondENGHO'!I67-1</f>
        <v>1.0261430000691263</v>
      </c>
      <c r="J81" s="3">
        <f>+'Indice PondENGHO'!J79/'Indice PondENGHO'!J67-1</f>
        <v>0.96434152617572066</v>
      </c>
      <c r="K81" s="3">
        <f>+'Indice PondENGHO'!K79/'Indice PondENGHO'!K67-1</f>
        <v>0.88028567640982036</v>
      </c>
      <c r="L81" s="3">
        <f>+'Indice PondENGHO'!L79/'Indice PondENGHO'!L67-1</f>
        <v>1.1053768132515813</v>
      </c>
      <c r="M81" s="3">
        <f>+'Indice PondENGHO'!M79/'Indice PondENGHO'!M67-1</f>
        <v>0.99872533663984919</v>
      </c>
      <c r="N81" s="3">
        <f>+'Indice PondENGHO'!N79/'Indice PondENGHO'!N67-1</f>
        <v>1.3492576113535177</v>
      </c>
      <c r="O81" s="11">
        <f>+'Indice PondENGHO'!O79/'Indice PondENGHO'!O67-1</f>
        <v>1.1590641543442257</v>
      </c>
      <c r="P81" s="10">
        <f>+'Indice PondENGHO'!P79/'Indice PondENGHO'!P67-1</f>
        <v>1.1696142206837319</v>
      </c>
      <c r="Q81" s="3">
        <f>+'Indice PondENGHO'!Q79/'Indice PondENGHO'!Q67-1</f>
        <v>1.1993783618404876</v>
      </c>
      <c r="R81" s="3">
        <f>+'Indice PondENGHO'!R79/'Indice PondENGHO'!R67-1</f>
        <v>1.239253361001988</v>
      </c>
      <c r="S81" s="3">
        <f>+'Indice PondENGHO'!S79/'Indice PondENGHO'!S67-1</f>
        <v>1.0969682158368927</v>
      </c>
      <c r="T81" s="3">
        <f>+'Indice PondENGHO'!T79/'Indice PondENGHO'!T67-1</f>
        <v>1.1849047508263171</v>
      </c>
      <c r="U81" s="3">
        <f>+'Indice PondENGHO'!U79/'Indice PondENGHO'!U67-1</f>
        <v>1.0261940707294586</v>
      </c>
      <c r="V81" s="3">
        <f>+'Indice PondENGHO'!V79/'Indice PondENGHO'!V67-1</f>
        <v>0.96520832203130147</v>
      </c>
      <c r="W81" s="3">
        <f>+'Indice PondENGHO'!W79/'Indice PondENGHO'!W67-1</f>
        <v>0.87761707931770094</v>
      </c>
      <c r="X81" s="3">
        <f>+'Indice PondENGHO'!X79/'Indice PondENGHO'!X67-1</f>
        <v>1.1107645317926442</v>
      </c>
      <c r="Y81" s="3">
        <f>+'Indice PondENGHO'!Y79/'Indice PondENGHO'!Y67-1</f>
        <v>1.0233183140541824</v>
      </c>
      <c r="Z81" s="3">
        <f>+'Indice PondENGHO'!Z79/'Indice PondENGHO'!Z67-1</f>
        <v>1.3459407344048677</v>
      </c>
      <c r="AA81" s="11">
        <f>+'Indice PondENGHO'!AA79/'Indice PondENGHO'!AA67-1</f>
        <v>1.1591142821400533</v>
      </c>
      <c r="AB81" s="10">
        <f>+'Indice PondENGHO'!AB79/'Indice PondENGHO'!AB67-1</f>
        <v>1.1746202500615825</v>
      </c>
      <c r="AC81" s="3">
        <f>+'Indice PondENGHO'!AC79/'Indice PondENGHO'!AC67-1</f>
        <v>1.2002135894651684</v>
      </c>
      <c r="AD81" s="3">
        <f>+'Indice PondENGHO'!AD79/'Indice PondENGHO'!AD67-1</f>
        <v>1.2401293419115844</v>
      </c>
      <c r="AE81" s="3">
        <f>+'Indice PondENGHO'!AE79/'Indice PondENGHO'!AE67-1</f>
        <v>1.1006278687222819</v>
      </c>
      <c r="AF81" s="3">
        <f>+'Indice PondENGHO'!AF79/'Indice PondENGHO'!AF67-1</f>
        <v>1.1810778023280295</v>
      </c>
      <c r="AG81" s="3">
        <f>+'Indice PondENGHO'!AG79/'Indice PondENGHO'!AG67-1</f>
        <v>1.0265928331603758</v>
      </c>
      <c r="AH81" s="3">
        <f>+'Indice PondENGHO'!AH79/'Indice PondENGHO'!AH67-1</f>
        <v>0.96702233884796085</v>
      </c>
      <c r="AI81" s="3">
        <f>+'Indice PondENGHO'!AI79/'Indice PondENGHO'!AI67-1</f>
        <v>0.87554904757297147</v>
      </c>
      <c r="AJ81" s="3">
        <f>+'Indice PondENGHO'!AJ79/'Indice PondENGHO'!AJ67-1</f>
        <v>1.1126466248381233</v>
      </c>
      <c r="AK81" s="3">
        <f>+'Indice PondENGHO'!AK79/'Indice PondENGHO'!AK67-1</f>
        <v>1.0305864482754958</v>
      </c>
      <c r="AL81" s="3">
        <f>+'Indice PondENGHO'!AL79/'Indice PondENGHO'!AL67-1</f>
        <v>1.3451704972209706</v>
      </c>
      <c r="AM81" s="11">
        <f>+'Indice PondENGHO'!AM79/'Indice PondENGHO'!AM67-1</f>
        <v>1.1593760723240436</v>
      </c>
      <c r="AN81" s="10">
        <f>+'Indice PondENGHO'!AN79/'Indice PondENGHO'!AN67-1</f>
        <v>1.1775406647977382</v>
      </c>
      <c r="AO81" s="3">
        <f>+'Indice PondENGHO'!AO79/'Indice PondENGHO'!AO67-1</f>
        <v>1.1991244434310495</v>
      </c>
      <c r="AP81" s="3">
        <f>+'Indice PondENGHO'!AP79/'Indice PondENGHO'!AP67-1</f>
        <v>1.2434628069377434</v>
      </c>
      <c r="AQ81" s="3">
        <f>+'Indice PondENGHO'!AQ79/'Indice PondENGHO'!AQ67-1</f>
        <v>1.0988560946909249</v>
      </c>
      <c r="AR81" s="3">
        <f>+'Indice PondENGHO'!AR79/'Indice PondENGHO'!AR67-1</f>
        <v>1.1799941000864549</v>
      </c>
      <c r="AS81" s="3">
        <f>+'Indice PondENGHO'!AS79/'Indice PondENGHO'!AS67-1</f>
        <v>1.0249309737325261</v>
      </c>
      <c r="AT81" s="3">
        <f>+'Indice PondENGHO'!AT79/'Indice PondENGHO'!AT67-1</f>
        <v>0.96861755010888118</v>
      </c>
      <c r="AU81" s="3">
        <f>+'Indice PondENGHO'!AU79/'Indice PondENGHO'!AU67-1</f>
        <v>0.8741619427175098</v>
      </c>
      <c r="AV81" s="3">
        <f>+'Indice PondENGHO'!AV79/'Indice PondENGHO'!AV67-1</f>
        <v>1.1171165525591369</v>
      </c>
      <c r="AW81" s="3">
        <f>+'Indice PondENGHO'!AW79/'Indice PondENGHO'!AW67-1</f>
        <v>1.0299709727178916</v>
      </c>
      <c r="AX81" s="3">
        <f>+'Indice PondENGHO'!AX79/'Indice PondENGHO'!AX67-1</f>
        <v>1.3427199451209053</v>
      </c>
      <c r="AY81" s="11">
        <f>+'Indice PondENGHO'!AY79/'Indice PondENGHO'!AY67-1</f>
        <v>1.1602640641085471</v>
      </c>
      <c r="AZ81" s="10">
        <f>+'Indice PondENGHO'!AZ79/'Indice PondENGHO'!AZ67-1</f>
        <v>1.1836671497778779</v>
      </c>
      <c r="BA81" s="3">
        <f>+'Indice PondENGHO'!BA79/'Indice PondENGHO'!BA67-1</f>
        <v>1.1968163922327384</v>
      </c>
      <c r="BB81" s="3">
        <f>+'Indice PondENGHO'!BB79/'Indice PondENGHO'!BB67-1</f>
        <v>1.2476047627798468</v>
      </c>
      <c r="BC81" s="3">
        <f>+'Indice PondENGHO'!BC79/'Indice PondENGHO'!BC67-1</f>
        <v>1.1042988213521605</v>
      </c>
      <c r="BD81" s="3">
        <f>+'Indice PondENGHO'!BD79/'Indice PondENGHO'!BD67-1</f>
        <v>1.1775328652262602</v>
      </c>
      <c r="BE81" s="3">
        <f>+'Indice PondENGHO'!BE79/'Indice PondENGHO'!BE67-1</f>
        <v>1.0239010219758744</v>
      </c>
      <c r="BF81" s="3">
        <f>+'Indice PondENGHO'!BF79/'Indice PondENGHO'!BF67-1</f>
        <v>0.97059779729830775</v>
      </c>
      <c r="BG81" s="3">
        <f>+'Indice PondENGHO'!BG79/'Indice PondENGHO'!BG67-1</f>
        <v>0.86982049162148822</v>
      </c>
      <c r="BH81" s="3">
        <f>+'Indice PondENGHO'!BH79/'Indice PondENGHO'!BH67-1</f>
        <v>1.1210063437203073</v>
      </c>
      <c r="BI81" s="3">
        <f>+'Indice PondENGHO'!BI79/'Indice PondENGHO'!BI67-1</f>
        <v>1.0415097634579751</v>
      </c>
      <c r="BJ81" s="3">
        <f>+'Indice PondENGHO'!BJ79/'Indice PondENGHO'!BJ67-1</f>
        <v>1.3400652646405531</v>
      </c>
      <c r="BK81" s="11">
        <f>+'Indice PondENGHO'!BK79/'Indice PondENGHO'!BK67-1</f>
        <v>1.1642103105915931</v>
      </c>
      <c r="BL81" s="3">
        <f>+'Indice PondENGHO'!BL79/'Indice PondENGHO'!BL67-1</f>
        <v>1.1446197030982432</v>
      </c>
      <c r="BM81" s="3">
        <f>+'Indice PondENGHO'!BM79/'Indice PondENGHO'!BM67-1</f>
        <v>1.1419203999552674</v>
      </c>
      <c r="BN81" s="3">
        <f>+'Indice PondENGHO'!BN79/'Indice PondENGHO'!BN67-1</f>
        <v>1.1419405498922179</v>
      </c>
      <c r="BO81" s="3">
        <f>+'Indice PondENGHO'!BO79/'Indice PondENGHO'!BO67-1</f>
        <v>1.1382529412840956</v>
      </c>
      <c r="BP81" s="3">
        <f>+'Indice PondENGHO'!BP79/'Indice PondENGHO'!BP67-1</f>
        <v>1.1404597547267992</v>
      </c>
      <c r="BQ81" s="10">
        <f>+'Indice PondENGHO'!BQ79/'Indice PondENGHO'!BQ67-1</f>
        <v>1.1740653685004832</v>
      </c>
      <c r="BR81" s="3">
        <f>+'Indice PondENGHO'!BR79/'Indice PondENGHO'!BR67-1</f>
        <v>1.1990305466694489</v>
      </c>
      <c r="BS81" s="3">
        <f>+'Indice PondENGHO'!BS79/'Indice PondENGHO'!BS67-1</f>
        <v>1.24267246966801</v>
      </c>
      <c r="BT81" s="3">
        <f>+'Indice PondENGHO'!BT79/'Indice PondENGHO'!BT67-1</f>
        <v>1.0994163788298503</v>
      </c>
      <c r="BU81" s="3">
        <f>+'Indice PondENGHO'!BU79/'Indice PondENGHO'!BU67-1</f>
        <v>1.180589799980563</v>
      </c>
      <c r="BV81" s="3">
        <f>+'Indice PondENGHO'!BV79/'Indice PondENGHO'!BV67-1</f>
        <v>1.0250406569673425</v>
      </c>
      <c r="BW81" s="3">
        <f>+'Indice PondENGHO'!BW79/'Indice PondENGHO'!BW67-1</f>
        <v>0.96820234801465643</v>
      </c>
      <c r="BX81" s="3">
        <f>+'Indice PondENGHO'!BX79/'Indice PondENGHO'!BX67-1</f>
        <v>0.87447591539162617</v>
      </c>
      <c r="BY81" s="3">
        <f>+'Indice PondENGHO'!BY79/'Indice PondENGHO'!BY67-1</f>
        <v>1.1156968276750154</v>
      </c>
      <c r="BZ81" s="3">
        <f>+'Indice PondENGHO'!BZ79/'Indice PondENGHO'!BZ67-1</f>
        <v>1.0319111094041618</v>
      </c>
      <c r="CA81" s="3">
        <f>+'Indice PondENGHO'!CA79/'Indice PondENGHO'!CA67-1</f>
        <v>1.342964989122478</v>
      </c>
      <c r="CB81" s="11">
        <f>+'Indice PondENGHO'!CB79/'Indice PondENGHO'!CB67-1</f>
        <v>1.1612985974515202</v>
      </c>
      <c r="CC81" s="3">
        <f>+'Indice PondENGHO'!CC79/'Indice PondENGHO'!CC67-1</f>
        <v>1.1409760017784314</v>
      </c>
      <c r="CD81" s="3">
        <f>+'Indice PondENGHO'!CD79/'Indice PondENGHO'!CD67-1</f>
        <v>1.1409760017784314</v>
      </c>
      <c r="CF81" s="3">
        <f t="shared" ref="CF81" si="11">+BL81-BP81</f>
        <v>4.1599483714440666E-3</v>
      </c>
    </row>
    <row r="82" spans="1:84" x14ac:dyDescent="0.3">
      <c r="A82" s="2">
        <f t="shared" ref="A82" si="12">+DATE(C82,B82,1)</f>
        <v>45078</v>
      </c>
      <c r="B82" s="1">
        <f t="shared" si="4"/>
        <v>6</v>
      </c>
      <c r="C82" s="1">
        <f t="shared" ref="C82" si="13">+IF(B82=1,C81+1,C81)</f>
        <v>2023</v>
      </c>
      <c r="D82" s="10">
        <f>+'Indice PondENGHO'!D80/'Indice PondENGHO'!D68-1</f>
        <v>1.1610143325533833</v>
      </c>
      <c r="E82" s="3">
        <f>+'Indice PondENGHO'!E80/'Indice PondENGHO'!E68-1</f>
        <v>1.159618466658487</v>
      </c>
      <c r="F82" s="3">
        <f>+'Indice PondENGHO'!F80/'Indice PondENGHO'!F68-1</f>
        <v>1.2104084895390383</v>
      </c>
      <c r="G82" s="3">
        <f>+'Indice PondENGHO'!G80/'Indice PondENGHO'!G68-1</f>
        <v>1.1441001291926134</v>
      </c>
      <c r="H82" s="3">
        <f>+'Indice PondENGHO'!H80/'Indice PondENGHO'!H68-1</f>
        <v>1.2300114038124947</v>
      </c>
      <c r="I82" s="3">
        <f>+'Indice PondENGHO'!I80/'Indice PondENGHO'!I68-1</f>
        <v>1.0519135141929317</v>
      </c>
      <c r="J82" s="3">
        <f>+'Indice PondENGHO'!J80/'Indice PondENGHO'!J68-1</f>
        <v>0.98853343558295226</v>
      </c>
      <c r="K82" s="3">
        <f>+'Indice PondENGHO'!K80/'Indice PondENGHO'!K68-1</f>
        <v>1.059832848018468</v>
      </c>
      <c r="L82" s="3">
        <f>+'Indice PondENGHO'!L80/'Indice PondENGHO'!L68-1</f>
        <v>1.1547469413505</v>
      </c>
      <c r="M82" s="3">
        <f>+'Indice PondENGHO'!M80/'Indice PondENGHO'!M68-1</f>
        <v>1.0952215337652462</v>
      </c>
      <c r="N82" s="3">
        <f>+'Indice PondENGHO'!N80/'Indice PondENGHO'!N68-1</f>
        <v>1.3372270589791269</v>
      </c>
      <c r="O82" s="11">
        <f>+'Indice PondENGHO'!O80/'Indice PondENGHO'!O68-1</f>
        <v>1.1924970174669371</v>
      </c>
      <c r="P82" s="10">
        <f>+'Indice PondENGHO'!P80/'Indice PondENGHO'!P68-1</f>
        <v>1.1641128367951992</v>
      </c>
      <c r="Q82" s="3">
        <f>+'Indice PondENGHO'!Q80/'Indice PondENGHO'!Q68-1</f>
        <v>1.1541804303470817</v>
      </c>
      <c r="R82" s="3">
        <f>+'Indice PondENGHO'!R80/'Indice PondENGHO'!R68-1</f>
        <v>1.2097387109445381</v>
      </c>
      <c r="S82" s="3">
        <f>+'Indice PondENGHO'!S80/'Indice PondENGHO'!S68-1</f>
        <v>1.1328250452230724</v>
      </c>
      <c r="T82" s="3">
        <f>+'Indice PondENGHO'!T80/'Indice PondENGHO'!T68-1</f>
        <v>1.2255878660847843</v>
      </c>
      <c r="U82" s="3">
        <f>+'Indice PondENGHO'!U80/'Indice PondENGHO'!U68-1</f>
        <v>1.0508373167474105</v>
      </c>
      <c r="V82" s="3">
        <f>+'Indice PondENGHO'!V80/'Indice PondENGHO'!V68-1</f>
        <v>0.99242349306523603</v>
      </c>
      <c r="W82" s="3">
        <f>+'Indice PondENGHO'!W80/'Indice PondENGHO'!W68-1</f>
        <v>1.0616304819276987</v>
      </c>
      <c r="X82" s="3">
        <f>+'Indice PondENGHO'!X80/'Indice PondENGHO'!X68-1</f>
        <v>1.1582056186840841</v>
      </c>
      <c r="Y82" s="3">
        <f>+'Indice PondENGHO'!Y80/'Indice PondENGHO'!Y68-1</f>
        <v>1.1156076158699366</v>
      </c>
      <c r="Z82" s="3">
        <f>+'Indice PondENGHO'!Z80/'Indice PondENGHO'!Z68-1</f>
        <v>1.3389771337492671</v>
      </c>
      <c r="AA82" s="11">
        <f>+'Indice PondENGHO'!AA80/'Indice PondENGHO'!AA68-1</f>
        <v>1.1907406700361691</v>
      </c>
      <c r="AB82" s="10">
        <f>+'Indice PondENGHO'!AB80/'Indice PondENGHO'!AB68-1</f>
        <v>1.1665602916343207</v>
      </c>
      <c r="AC82" s="3">
        <f>+'Indice PondENGHO'!AC80/'Indice PondENGHO'!AC68-1</f>
        <v>1.1541980050604059</v>
      </c>
      <c r="AD82" s="3">
        <f>+'Indice PondENGHO'!AD80/'Indice PondENGHO'!AD68-1</f>
        <v>1.2100731886204379</v>
      </c>
      <c r="AE82" s="3">
        <f>+'Indice PondENGHO'!AE80/'Indice PondENGHO'!AE68-1</f>
        <v>1.1243622388276311</v>
      </c>
      <c r="AF82" s="3">
        <f>+'Indice PondENGHO'!AF80/'Indice PondENGHO'!AF68-1</f>
        <v>1.2215243966364167</v>
      </c>
      <c r="AG82" s="3">
        <f>+'Indice PondENGHO'!AG80/'Indice PondENGHO'!AG68-1</f>
        <v>1.0509889978266513</v>
      </c>
      <c r="AH82" s="3">
        <f>+'Indice PondENGHO'!AH80/'Indice PondENGHO'!AH68-1</f>
        <v>0.9953125840603223</v>
      </c>
      <c r="AI82" s="3">
        <f>+'Indice PondENGHO'!AI80/'Indice PondENGHO'!AI68-1</f>
        <v>1.0626694440823279</v>
      </c>
      <c r="AJ82" s="3">
        <f>+'Indice PondENGHO'!AJ80/'Indice PondENGHO'!AJ68-1</f>
        <v>1.1593914008860393</v>
      </c>
      <c r="AK82" s="3">
        <f>+'Indice PondENGHO'!AK80/'Indice PondENGHO'!AK68-1</f>
        <v>1.1204715079367071</v>
      </c>
      <c r="AL82" s="3">
        <f>+'Indice PondENGHO'!AL80/'Indice PondENGHO'!AL68-1</f>
        <v>1.3454449181693127</v>
      </c>
      <c r="AM82" s="11">
        <f>+'Indice PondENGHO'!AM80/'Indice PondENGHO'!AM68-1</f>
        <v>1.1904629435258718</v>
      </c>
      <c r="AN82" s="10">
        <f>+'Indice PondENGHO'!AN80/'Indice PondENGHO'!AN68-1</f>
        <v>1.1682104860892779</v>
      </c>
      <c r="AO82" s="3">
        <f>+'Indice PondENGHO'!AO80/'Indice PondENGHO'!AO68-1</f>
        <v>1.1518312702475058</v>
      </c>
      <c r="AP82" s="3">
        <f>+'Indice PondENGHO'!AP80/'Indice PondENGHO'!AP68-1</f>
        <v>1.2118940860497003</v>
      </c>
      <c r="AQ82" s="3">
        <f>+'Indice PondENGHO'!AQ80/'Indice PondENGHO'!AQ68-1</f>
        <v>1.1224869627720584</v>
      </c>
      <c r="AR82" s="3">
        <f>+'Indice PondENGHO'!AR80/'Indice PondENGHO'!AR68-1</f>
        <v>1.2205965691511937</v>
      </c>
      <c r="AS82" s="3">
        <f>+'Indice PondENGHO'!AS80/'Indice PondENGHO'!AS68-1</f>
        <v>1.0466562098367906</v>
      </c>
      <c r="AT82" s="3">
        <f>+'Indice PondENGHO'!AT80/'Indice PondENGHO'!AT68-1</f>
        <v>1.0006288943788517</v>
      </c>
      <c r="AU82" s="3">
        <f>+'Indice PondENGHO'!AU80/'Indice PondENGHO'!AU68-1</f>
        <v>1.0593988527581808</v>
      </c>
      <c r="AV82" s="3">
        <f>+'Indice PondENGHO'!AV80/'Indice PondENGHO'!AV68-1</f>
        <v>1.1614426878204842</v>
      </c>
      <c r="AW82" s="3">
        <f>+'Indice PondENGHO'!AW80/'Indice PondENGHO'!AW68-1</f>
        <v>1.1182001635171925</v>
      </c>
      <c r="AX82" s="3">
        <f>+'Indice PondENGHO'!AX80/'Indice PondENGHO'!AX68-1</f>
        <v>1.3448460197136951</v>
      </c>
      <c r="AY82" s="11">
        <f>+'Indice PondENGHO'!AY80/'Indice PondENGHO'!AY68-1</f>
        <v>1.190525939968023</v>
      </c>
      <c r="AZ82" s="10">
        <f>+'Indice PondENGHO'!AZ80/'Indice PondENGHO'!AZ68-1</f>
        <v>1.1714172826038149</v>
      </c>
      <c r="BA82" s="3">
        <f>+'Indice PondENGHO'!BA80/'Indice PondENGHO'!BA68-1</f>
        <v>1.1479918830523768</v>
      </c>
      <c r="BB82" s="3">
        <f>+'Indice PondENGHO'!BB80/'Indice PondENGHO'!BB68-1</f>
        <v>1.2143497352662336</v>
      </c>
      <c r="BC82" s="3">
        <f>+'Indice PondENGHO'!BC80/'Indice PondENGHO'!BC68-1</f>
        <v>1.1240109543937304</v>
      </c>
      <c r="BD82" s="3">
        <f>+'Indice PondENGHO'!BD80/'Indice PondENGHO'!BD68-1</f>
        <v>1.2196465543612858</v>
      </c>
      <c r="BE82" s="3">
        <f>+'Indice PondENGHO'!BE80/'Indice PondENGHO'!BE68-1</f>
        <v>1.0432145525565506</v>
      </c>
      <c r="BF82" s="3">
        <f>+'Indice PondENGHO'!BF80/'Indice PondENGHO'!BF68-1</f>
        <v>1.0059736068156808</v>
      </c>
      <c r="BG82" s="3">
        <f>+'Indice PondENGHO'!BG80/'Indice PondENGHO'!BG68-1</f>
        <v>1.0573951466347937</v>
      </c>
      <c r="BH82" s="3">
        <f>+'Indice PondENGHO'!BH80/'Indice PondENGHO'!BH68-1</f>
        <v>1.1618880579332282</v>
      </c>
      <c r="BI82" s="3">
        <f>+'Indice PondENGHO'!BI80/'Indice PondENGHO'!BI68-1</f>
        <v>1.1299666336938534</v>
      </c>
      <c r="BJ82" s="3">
        <f>+'Indice PondENGHO'!BJ80/'Indice PondENGHO'!BJ68-1</f>
        <v>1.3460173924585495</v>
      </c>
      <c r="BK82" s="11">
        <f>+'Indice PondENGHO'!BK80/'Indice PondENGHO'!BK68-1</f>
        <v>1.1931173489470623</v>
      </c>
      <c r="BL82" s="3">
        <f>+'Indice PondENGHO'!BL80/'Indice PondENGHO'!BL68-1</f>
        <v>1.156350926533205</v>
      </c>
      <c r="BM82" s="3">
        <f>+'Indice PondENGHO'!BM80/'Indice PondENGHO'!BM68-1</f>
        <v>1.1536373783146461</v>
      </c>
      <c r="BN82" s="3">
        <f>+'Indice PondENGHO'!BN80/'Indice PondENGHO'!BN68-1</f>
        <v>1.1539520456144228</v>
      </c>
      <c r="BO82" s="3">
        <f>+'Indice PondENGHO'!BO80/'Indice PondENGHO'!BO68-1</f>
        <v>1.1519054271255729</v>
      </c>
      <c r="BP82" s="3">
        <f>+'Indice PondENGHO'!BP80/'Indice PondENGHO'!BP68-1</f>
        <v>1.1561040713493753</v>
      </c>
      <c r="BQ82" s="10">
        <f>+'Indice PondENGHO'!BQ80/'Indice PondENGHO'!BQ68-1</f>
        <v>1.1665247672098307</v>
      </c>
      <c r="BR82" s="3">
        <f>+'Indice PondENGHO'!BR80/'Indice PondENGHO'!BR68-1</f>
        <v>1.152555499238173</v>
      </c>
      <c r="BS82" s="3">
        <f>+'Indice PondENGHO'!BS80/'Indice PondENGHO'!BS68-1</f>
        <v>1.2117077063758925</v>
      </c>
      <c r="BT82" s="3">
        <f>+'Indice PondENGHO'!BT80/'Indice PondENGHO'!BT68-1</f>
        <v>1.1275383398292629</v>
      </c>
      <c r="BU82" s="3">
        <f>+'Indice PondENGHO'!BU80/'Indice PondENGHO'!BU68-1</f>
        <v>1.221805431215977</v>
      </c>
      <c r="BV82" s="3">
        <f>+'Indice PondENGHO'!BV80/'Indice PondENGHO'!BV68-1</f>
        <v>1.0469047814642409</v>
      </c>
      <c r="BW82" s="3">
        <f>+'Indice PondENGHO'!BW80/'Indice PondENGHO'!BW68-1</f>
        <v>0.99942959582790092</v>
      </c>
      <c r="BX82" s="3">
        <f>+'Indice PondENGHO'!BX80/'Indice PondENGHO'!BX68-1</f>
        <v>1.0598889448218825</v>
      </c>
      <c r="BY82" s="3">
        <f>+'Indice PondENGHO'!BY80/'Indice PondENGHO'!BY68-1</f>
        <v>1.1601150603416688</v>
      </c>
      <c r="BZ82" s="3">
        <f>+'Indice PondENGHO'!BZ80/'Indice PondENGHO'!BZ68-1</f>
        <v>1.1215575542326044</v>
      </c>
      <c r="CA82" s="3">
        <f>+'Indice PondENGHO'!CA80/'Indice PondENGHO'!CA68-1</f>
        <v>1.3440681174564233</v>
      </c>
      <c r="CB82" s="11">
        <f>+'Indice PondENGHO'!CB80/'Indice PondENGHO'!CB68-1</f>
        <v>1.1917001222172892</v>
      </c>
      <c r="CC82" s="3">
        <f>+'Indice PondENGHO'!CC80/'Indice PondENGHO'!CC68-1</f>
        <v>1.154432740222497</v>
      </c>
      <c r="CD82" s="3">
        <f>+'Indice PondENGHO'!CD80/'Indice PondENGHO'!CD68-1</f>
        <v>1.154432740222497</v>
      </c>
      <c r="CF82" s="3">
        <f t="shared" ref="CF82" si="14">+BL82-BP82</f>
        <v>2.4685518382971949E-4</v>
      </c>
    </row>
    <row r="83" spans="1:84" x14ac:dyDescent="0.3">
      <c r="A83" s="2">
        <f t="shared" ref="A83" si="15">+DATE(C83,B83,1)</f>
        <v>45108</v>
      </c>
      <c r="B83" s="1">
        <f t="shared" si="4"/>
        <v>7</v>
      </c>
      <c r="C83" s="1">
        <f t="shared" ref="C83" si="16">+IF(B83=1,C82+1,C82)</f>
        <v>2023</v>
      </c>
      <c r="D83" s="10">
        <f>+'Indice PondENGHO'!D81/'Indice PondENGHO'!D69-1</f>
        <v>1.1534553800520384</v>
      </c>
      <c r="E83" s="3">
        <f>+'Indice PondENGHO'!E81/'Indice PondENGHO'!E69-1</f>
        <v>1.2133778701995626</v>
      </c>
      <c r="F83" s="3">
        <f>+'Indice PondENGHO'!F81/'Indice PondENGHO'!F69-1</f>
        <v>1.0954522863285172</v>
      </c>
      <c r="G83" s="3">
        <f>+'Indice PondENGHO'!G81/'Indice PondENGHO'!G69-1</f>
        <v>1.1365217238190217</v>
      </c>
      <c r="H83" s="3">
        <f>+'Indice PondENGHO'!H81/'Indice PondENGHO'!H69-1</f>
        <v>1.1478615858831569</v>
      </c>
      <c r="I83" s="3">
        <f>+'Indice PondENGHO'!I81/'Indice PondENGHO'!I69-1</f>
        <v>1.0991984319863248</v>
      </c>
      <c r="J83" s="3">
        <f>+'Indice PondENGHO'!J81/'Indice PondENGHO'!J69-1</f>
        <v>0.98802506567308979</v>
      </c>
      <c r="K83" s="3">
        <f>+'Indice PondENGHO'!K81/'Indice PondENGHO'!K69-1</f>
        <v>1.1795743445129552</v>
      </c>
      <c r="L83" s="3">
        <f>+'Indice PondENGHO'!L81/'Indice PondENGHO'!L69-1</f>
        <v>1.1158187931194337</v>
      </c>
      <c r="M83" s="3">
        <f>+'Indice PondENGHO'!M81/'Indice PondENGHO'!M69-1</f>
        <v>1.1000122858083716</v>
      </c>
      <c r="N83" s="3">
        <f>+'Indice PondENGHO'!N81/'Indice PondENGHO'!N69-1</f>
        <v>1.2992058750997852</v>
      </c>
      <c r="O83" s="11">
        <f>+'Indice PondENGHO'!O81/'Indice PondENGHO'!O69-1</f>
        <v>1.1540511294980109</v>
      </c>
      <c r="P83" s="10">
        <f>+'Indice PondENGHO'!P81/'Indice PondENGHO'!P69-1</f>
        <v>1.157937581194378</v>
      </c>
      <c r="Q83" s="3">
        <f>+'Indice PondENGHO'!Q81/'Indice PondENGHO'!Q69-1</f>
        <v>1.2064604273751067</v>
      </c>
      <c r="R83" s="3">
        <f>+'Indice PondENGHO'!R81/'Indice PondENGHO'!R69-1</f>
        <v>1.096458061230845</v>
      </c>
      <c r="S83" s="3">
        <f>+'Indice PondENGHO'!S81/'Indice PondENGHO'!S69-1</f>
        <v>1.1229897525370363</v>
      </c>
      <c r="T83" s="3">
        <f>+'Indice PondENGHO'!T81/'Indice PondENGHO'!T69-1</f>
        <v>1.1427893215853242</v>
      </c>
      <c r="U83" s="3">
        <f>+'Indice PondENGHO'!U81/'Indice PondENGHO'!U69-1</f>
        <v>1.0957082885151634</v>
      </c>
      <c r="V83" s="3">
        <f>+'Indice PondENGHO'!V81/'Indice PondENGHO'!V69-1</f>
        <v>0.99032381228943334</v>
      </c>
      <c r="W83" s="3">
        <f>+'Indice PondENGHO'!W81/'Indice PondENGHO'!W69-1</f>
        <v>1.1866763811212713</v>
      </c>
      <c r="X83" s="3">
        <f>+'Indice PondENGHO'!X81/'Indice PondENGHO'!X69-1</f>
        <v>1.1181304892787458</v>
      </c>
      <c r="Y83" s="3">
        <f>+'Indice PondENGHO'!Y81/'Indice PondENGHO'!Y69-1</f>
        <v>1.1120615851188962</v>
      </c>
      <c r="Z83" s="3">
        <f>+'Indice PondENGHO'!Z81/'Indice PondENGHO'!Z69-1</f>
        <v>1.2952577168616179</v>
      </c>
      <c r="AA83" s="11">
        <f>+'Indice PondENGHO'!AA81/'Indice PondENGHO'!AA69-1</f>
        <v>1.1549613731482831</v>
      </c>
      <c r="AB83" s="10">
        <f>+'Indice PondENGHO'!AB81/'Indice PondENGHO'!AB69-1</f>
        <v>1.1609758175592213</v>
      </c>
      <c r="AC83" s="3">
        <f>+'Indice PondENGHO'!AC81/'Indice PondENGHO'!AC69-1</f>
        <v>1.2084487065582459</v>
      </c>
      <c r="AD83" s="3">
        <f>+'Indice PondENGHO'!AD81/'Indice PondENGHO'!AD69-1</f>
        <v>1.0970723791912085</v>
      </c>
      <c r="AE83" s="3">
        <f>+'Indice PondENGHO'!AE81/'Indice PondENGHO'!AE69-1</f>
        <v>1.1134551493145599</v>
      </c>
      <c r="AF83" s="3">
        <f>+'Indice PondENGHO'!AF81/'Indice PondENGHO'!AF69-1</f>
        <v>1.1387326234729382</v>
      </c>
      <c r="AG83" s="3">
        <f>+'Indice PondENGHO'!AG81/'Indice PondENGHO'!AG69-1</f>
        <v>1.095651417876057</v>
      </c>
      <c r="AH83" s="3">
        <f>+'Indice PondENGHO'!AH81/'Indice PondENGHO'!AH69-1</f>
        <v>0.99141785943772365</v>
      </c>
      <c r="AI83" s="3">
        <f>+'Indice PondENGHO'!AI81/'Indice PondENGHO'!AI69-1</f>
        <v>1.1911049675376995</v>
      </c>
      <c r="AJ83" s="3">
        <f>+'Indice PondENGHO'!AJ81/'Indice PondENGHO'!AJ69-1</f>
        <v>1.1184846927733476</v>
      </c>
      <c r="AK83" s="3">
        <f>+'Indice PondENGHO'!AK81/'Indice PondENGHO'!AK69-1</f>
        <v>1.1154477368119982</v>
      </c>
      <c r="AL83" s="3">
        <f>+'Indice PondENGHO'!AL81/'Indice PondENGHO'!AL69-1</f>
        <v>1.2972915051891478</v>
      </c>
      <c r="AM83" s="11">
        <f>+'Indice PondENGHO'!AM81/'Indice PondENGHO'!AM69-1</f>
        <v>1.1549799306729072</v>
      </c>
      <c r="AN83" s="10">
        <f>+'Indice PondENGHO'!AN81/'Indice PondENGHO'!AN69-1</f>
        <v>1.1630276962388826</v>
      </c>
      <c r="AO83" s="3">
        <f>+'Indice PondENGHO'!AO81/'Indice PondENGHO'!AO69-1</f>
        <v>1.2068593176614835</v>
      </c>
      <c r="AP83" s="3">
        <f>+'Indice PondENGHO'!AP81/'Indice PondENGHO'!AP69-1</f>
        <v>1.1001444330938117</v>
      </c>
      <c r="AQ83" s="3">
        <f>+'Indice PondENGHO'!AQ81/'Indice PondENGHO'!AQ69-1</f>
        <v>1.1113306590154419</v>
      </c>
      <c r="AR83" s="3">
        <f>+'Indice PondENGHO'!AR81/'Indice PondENGHO'!AR69-1</f>
        <v>1.1381051955079582</v>
      </c>
      <c r="AS83" s="3">
        <f>+'Indice PondENGHO'!AS81/'Indice PondENGHO'!AS69-1</f>
        <v>1.0872693263696647</v>
      </c>
      <c r="AT83" s="3">
        <f>+'Indice PondENGHO'!AT81/'Indice PondENGHO'!AT69-1</f>
        <v>0.99740919060379607</v>
      </c>
      <c r="AU83" s="3">
        <f>+'Indice PondENGHO'!AU81/'Indice PondENGHO'!AU69-1</f>
        <v>1.1887046518998146</v>
      </c>
      <c r="AV83" s="3">
        <f>+'Indice PondENGHO'!AV81/'Indice PondENGHO'!AV69-1</f>
        <v>1.1219636412642346</v>
      </c>
      <c r="AW83" s="3">
        <f>+'Indice PondENGHO'!AW81/'Indice PondENGHO'!AW69-1</f>
        <v>1.1125644734910174</v>
      </c>
      <c r="AX83" s="3">
        <f>+'Indice PondENGHO'!AX81/'Indice PondENGHO'!AX69-1</f>
        <v>1.2911388400026995</v>
      </c>
      <c r="AY83" s="11">
        <f>+'Indice PondENGHO'!AY81/'Indice PondENGHO'!AY69-1</f>
        <v>1.1568310643388307</v>
      </c>
      <c r="AZ83" s="10">
        <f>+'Indice PondENGHO'!AZ81/'Indice PondENGHO'!AZ69-1</f>
        <v>1.1673200196216564</v>
      </c>
      <c r="BA83" s="3">
        <f>+'Indice PondENGHO'!BA81/'Indice PondENGHO'!BA69-1</f>
        <v>1.2022725074022045</v>
      </c>
      <c r="BB83" s="3">
        <f>+'Indice PondENGHO'!BB81/'Indice PondENGHO'!BB69-1</f>
        <v>1.1037742941935829</v>
      </c>
      <c r="BC83" s="3">
        <f>+'Indice PondENGHO'!BC81/'Indice PondENGHO'!BC69-1</f>
        <v>1.1108407979251411</v>
      </c>
      <c r="BD83" s="3">
        <f>+'Indice PondENGHO'!BD81/'Indice PondENGHO'!BD69-1</f>
        <v>1.1361651322290029</v>
      </c>
      <c r="BE83" s="3">
        <f>+'Indice PondENGHO'!BE81/'Indice PondENGHO'!BE69-1</f>
        <v>1.0801531779341769</v>
      </c>
      <c r="BF83" s="3">
        <f>+'Indice PondENGHO'!BF81/'Indice PondENGHO'!BF69-1</f>
        <v>1.0042015859106237</v>
      </c>
      <c r="BG83" s="3">
        <f>+'Indice PondENGHO'!BG81/'Indice PondENGHO'!BG69-1</f>
        <v>1.191662307464548</v>
      </c>
      <c r="BH83" s="3">
        <f>+'Indice PondENGHO'!BH81/'Indice PondENGHO'!BH69-1</f>
        <v>1.1251145327562564</v>
      </c>
      <c r="BI83" s="3">
        <f>+'Indice PondENGHO'!BI81/'Indice PondENGHO'!BI69-1</f>
        <v>1.1208187506099927</v>
      </c>
      <c r="BJ83" s="3">
        <f>+'Indice PondENGHO'!BJ81/'Indice PondENGHO'!BJ69-1</f>
        <v>1.2852924724637158</v>
      </c>
      <c r="BK83" s="11">
        <f>+'Indice PondENGHO'!BK81/'Indice PondENGHO'!BK69-1</f>
        <v>1.1604455434398591</v>
      </c>
      <c r="BL83" s="3">
        <f>+'Indice PondENGHO'!BL81/'Indice PondENGHO'!BL69-1</f>
        <v>1.1364984991221054</v>
      </c>
      <c r="BM83" s="3">
        <f>+'Indice PondENGHO'!BM81/'Indice PondENGHO'!BM69-1</f>
        <v>1.1343250656629196</v>
      </c>
      <c r="BN83" s="3">
        <f>+'Indice PondENGHO'!BN81/'Indice PondENGHO'!BN69-1</f>
        <v>1.1345919010337631</v>
      </c>
      <c r="BO83" s="3">
        <f>+'Indice PondENGHO'!BO81/'Indice PondENGHO'!BO69-1</f>
        <v>1.1316596644955963</v>
      </c>
      <c r="BP83" s="3">
        <f>+'Indice PondENGHO'!BP81/'Indice PondENGHO'!BP69-1</f>
        <v>1.1338721297960852</v>
      </c>
      <c r="BQ83" s="10">
        <f>+'Indice PondENGHO'!BQ81/'Indice PondENGHO'!BQ69-1</f>
        <v>1.1608883869499627</v>
      </c>
      <c r="BR83" s="3">
        <f>+'Indice PondENGHO'!BR81/'Indice PondENGHO'!BR69-1</f>
        <v>1.2065371335659183</v>
      </c>
      <c r="BS83" s="3">
        <f>+'Indice PondENGHO'!BS81/'Indice PondENGHO'!BS69-1</f>
        <v>1.0993719717450428</v>
      </c>
      <c r="BT83" s="3">
        <f>+'Indice PondENGHO'!BT81/'Indice PondENGHO'!BT69-1</f>
        <v>1.1164061362213413</v>
      </c>
      <c r="BU83" s="3">
        <f>+'Indice PondENGHO'!BU81/'Indice PondENGHO'!BU69-1</f>
        <v>1.138847444502546</v>
      </c>
      <c r="BV83" s="3">
        <f>+'Indice PondENGHO'!BV81/'Indice PondENGHO'!BV69-1</f>
        <v>1.0877432096647159</v>
      </c>
      <c r="BW83" s="3">
        <f>+'Indice PondENGHO'!BW81/'Indice PondENGHO'!BW69-1</f>
        <v>0.99700627002244424</v>
      </c>
      <c r="BX83" s="3">
        <f>+'Indice PondENGHO'!BX81/'Indice PondENGHO'!BX69-1</f>
        <v>1.1886176490482567</v>
      </c>
      <c r="BY83" s="3">
        <f>+'Indice PondENGHO'!BY81/'Indice PondENGHO'!BY69-1</f>
        <v>1.121383033861747</v>
      </c>
      <c r="BZ83" s="3">
        <f>+'Indice PondENGHO'!BZ81/'Indice PondENGHO'!BZ69-1</f>
        <v>1.1155485333433544</v>
      </c>
      <c r="CA83" s="3">
        <f>+'Indice PondENGHO'!CA81/'Indice PondENGHO'!CA69-1</f>
        <v>1.2909036832897689</v>
      </c>
      <c r="CB83" s="11">
        <f>+'Indice PondENGHO'!CB81/'Indice PondENGHO'!CB69-1</f>
        <v>1.1573250618286179</v>
      </c>
      <c r="CC83" s="3">
        <f>+'Indice PondENGHO'!CC81/'Indice PondENGHO'!CC69-1</f>
        <v>1.1339021286876223</v>
      </c>
      <c r="CD83" s="3">
        <f>+'Indice PondENGHO'!CD81/'Indice PondENGHO'!CD69-1</f>
        <v>1.1339021286876223</v>
      </c>
      <c r="CF83" s="3">
        <f t="shared" ref="CF83" si="17">+BL83-BP83</f>
        <v>2.6263693260202281E-3</v>
      </c>
    </row>
    <row r="84" spans="1:84" x14ac:dyDescent="0.3">
      <c r="A84" s="2">
        <f t="shared" ref="A84" si="18">+DATE(C84,B84,1)</f>
        <v>45139</v>
      </c>
      <c r="B84" s="1">
        <f t="shared" si="4"/>
        <v>8</v>
      </c>
      <c r="C84" s="1">
        <f t="shared" ref="C84" si="19">+IF(B84=1,C83+1,C83)</f>
        <v>2023</v>
      </c>
      <c r="D84" s="10">
        <f>+'Indice PondENGHO'!D82/'Indice PondENGHO'!D70-1</f>
        <v>1.3329566265835715</v>
      </c>
      <c r="E84" s="3">
        <f>+'Indice PondENGHO'!E82/'Indice PondENGHO'!E70-1</f>
        <v>1.2533441757036834</v>
      </c>
      <c r="F84" s="3">
        <f>+'Indice PondENGHO'!F82/'Indice PondENGHO'!F70-1</f>
        <v>1.0848395152653652</v>
      </c>
      <c r="G84" s="3">
        <f>+'Indice PondENGHO'!G82/'Indice PondENGHO'!G70-1</f>
        <v>1.1848723023978982</v>
      </c>
      <c r="H84" s="3">
        <f>+'Indice PondENGHO'!H82/'Indice PondENGHO'!H70-1</f>
        <v>1.2646700804112587</v>
      </c>
      <c r="I84" s="3">
        <f>+'Indice PondENGHO'!I82/'Indice PondENGHO'!I70-1</f>
        <v>1.2910077722811111</v>
      </c>
      <c r="J84" s="3">
        <f>+'Indice PondENGHO'!J82/'Indice PondENGHO'!J70-1</f>
        <v>1.0643291405428954</v>
      </c>
      <c r="K84" s="3">
        <f>+'Indice PondENGHO'!K82/'Indice PondENGHO'!K70-1</f>
        <v>1.1909590615684063</v>
      </c>
      <c r="L84" s="3">
        <f>+'Indice PondENGHO'!L82/'Indice PondENGHO'!L70-1</f>
        <v>1.2447225147011123</v>
      </c>
      <c r="M84" s="3">
        <f>+'Indice PondENGHO'!M82/'Indice PondENGHO'!M70-1</f>
        <v>1.1769991581994894</v>
      </c>
      <c r="N84" s="3">
        <f>+'Indice PondENGHO'!N82/'Indice PondENGHO'!N70-1</f>
        <v>1.4296333638651362</v>
      </c>
      <c r="O84" s="11">
        <f>+'Indice PondENGHO'!O82/'Indice PondENGHO'!O70-1</f>
        <v>1.1730460963442284</v>
      </c>
      <c r="P84" s="10">
        <f>+'Indice PondENGHO'!P82/'Indice PondENGHO'!P70-1</f>
        <v>1.3335136822103992</v>
      </c>
      <c r="Q84" s="3">
        <f>+'Indice PondENGHO'!Q82/'Indice PondENGHO'!Q70-1</f>
        <v>1.2381788107007319</v>
      </c>
      <c r="R84" s="3">
        <f>+'Indice PondENGHO'!R82/'Indice PondENGHO'!R70-1</f>
        <v>1.0850606491054737</v>
      </c>
      <c r="S84" s="3">
        <f>+'Indice PondENGHO'!S82/'Indice PondENGHO'!S70-1</f>
        <v>1.1846750950899829</v>
      </c>
      <c r="T84" s="3">
        <f>+'Indice PondENGHO'!T82/'Indice PondENGHO'!T70-1</f>
        <v>1.2559188730056681</v>
      </c>
      <c r="U84" s="3">
        <f>+'Indice PondENGHO'!U82/'Indice PondENGHO'!U70-1</f>
        <v>1.2847778393183278</v>
      </c>
      <c r="V84" s="3">
        <f>+'Indice PondENGHO'!V82/'Indice PondENGHO'!V70-1</f>
        <v>1.0656274146899669</v>
      </c>
      <c r="W84" s="3">
        <f>+'Indice PondENGHO'!W82/'Indice PondENGHO'!W70-1</f>
        <v>1.195774536004155</v>
      </c>
      <c r="X84" s="3">
        <f>+'Indice PondENGHO'!X82/'Indice PondENGHO'!X70-1</f>
        <v>1.2498054413287485</v>
      </c>
      <c r="Y84" s="3">
        <f>+'Indice PondENGHO'!Y82/'Indice PondENGHO'!Y70-1</f>
        <v>1.1955222476797935</v>
      </c>
      <c r="Z84" s="3">
        <f>+'Indice PondENGHO'!Z82/'Indice PondENGHO'!Z70-1</f>
        <v>1.4250052364632606</v>
      </c>
      <c r="AA84" s="11">
        <f>+'Indice PondENGHO'!AA82/'Indice PondENGHO'!AA70-1</f>
        <v>1.1703703530839422</v>
      </c>
      <c r="AB84" s="10">
        <f>+'Indice PondENGHO'!AB82/'Indice PondENGHO'!AB70-1</f>
        <v>1.3335073657757746</v>
      </c>
      <c r="AC84" s="3">
        <f>+'Indice PondENGHO'!AC82/'Indice PondENGHO'!AC70-1</f>
        <v>1.242004794401864</v>
      </c>
      <c r="AD84" s="3">
        <f>+'Indice PondENGHO'!AD82/'Indice PondENGHO'!AD70-1</f>
        <v>1.0853825113047191</v>
      </c>
      <c r="AE84" s="3">
        <f>+'Indice PondENGHO'!AE82/'Indice PondENGHO'!AE70-1</f>
        <v>1.1817282000906353</v>
      </c>
      <c r="AF84" s="3">
        <f>+'Indice PondENGHO'!AF82/'Indice PondENGHO'!AF70-1</f>
        <v>1.2487204411827535</v>
      </c>
      <c r="AG84" s="3">
        <f>+'Indice PondENGHO'!AG82/'Indice PondENGHO'!AG70-1</f>
        <v>1.2821399258775514</v>
      </c>
      <c r="AH84" s="3">
        <f>+'Indice PondENGHO'!AH82/'Indice PondENGHO'!AH70-1</f>
        <v>1.0681027065019912</v>
      </c>
      <c r="AI84" s="3">
        <f>+'Indice PondENGHO'!AI82/'Indice PondENGHO'!AI70-1</f>
        <v>1.1995992437832381</v>
      </c>
      <c r="AJ84" s="3">
        <f>+'Indice PondENGHO'!AJ82/'Indice PondENGHO'!AJ70-1</f>
        <v>1.2515809602343007</v>
      </c>
      <c r="AK84" s="3">
        <f>+'Indice PondENGHO'!AK82/'Indice PondENGHO'!AK70-1</f>
        <v>1.2017379102817696</v>
      </c>
      <c r="AL84" s="3">
        <f>+'Indice PondENGHO'!AL82/'Indice PondENGHO'!AL70-1</f>
        <v>1.4235487237586559</v>
      </c>
      <c r="AM84" s="11">
        <f>+'Indice PondENGHO'!AM82/'Indice PondENGHO'!AM70-1</f>
        <v>1.1683565225923909</v>
      </c>
      <c r="AN84" s="10">
        <f>+'Indice PondENGHO'!AN82/'Indice PondENGHO'!AN70-1</f>
        <v>1.3334843079614727</v>
      </c>
      <c r="AO84" s="3">
        <f>+'Indice PondENGHO'!AO82/'Indice PondENGHO'!AO70-1</f>
        <v>1.2378098378079399</v>
      </c>
      <c r="AP84" s="3">
        <f>+'Indice PondENGHO'!AP82/'Indice PondENGHO'!AP70-1</f>
        <v>1.0885855384009946</v>
      </c>
      <c r="AQ84" s="3">
        <f>+'Indice PondENGHO'!AQ82/'Indice PondENGHO'!AQ70-1</f>
        <v>1.1853495106347003</v>
      </c>
      <c r="AR84" s="3">
        <f>+'Indice PondENGHO'!AR82/'Indice PondENGHO'!AR70-1</f>
        <v>1.2481426357372296</v>
      </c>
      <c r="AS84" s="3">
        <f>+'Indice PondENGHO'!AS82/'Indice PondENGHO'!AS70-1</f>
        <v>1.27414287171207</v>
      </c>
      <c r="AT84" s="3">
        <f>+'Indice PondENGHO'!AT82/'Indice PondENGHO'!AT70-1</f>
        <v>1.0697821185783156</v>
      </c>
      <c r="AU84" s="3">
        <f>+'Indice PondENGHO'!AU82/'Indice PondENGHO'!AU70-1</f>
        <v>1.1965221834032489</v>
      </c>
      <c r="AV84" s="3">
        <f>+'Indice PondENGHO'!AV82/'Indice PondENGHO'!AV70-1</f>
        <v>1.2574719739030584</v>
      </c>
      <c r="AW84" s="3">
        <f>+'Indice PondENGHO'!AW82/'Indice PondENGHO'!AW70-1</f>
        <v>1.1979782073214333</v>
      </c>
      <c r="AX84" s="3">
        <f>+'Indice PondENGHO'!AX82/'Indice PondENGHO'!AX70-1</f>
        <v>1.4172888933403569</v>
      </c>
      <c r="AY84" s="11">
        <f>+'Indice PondENGHO'!AY82/'Indice PondENGHO'!AY70-1</f>
        <v>1.1708414654464878</v>
      </c>
      <c r="AZ84" s="10">
        <f>+'Indice PondENGHO'!AZ82/'Indice PondENGHO'!AZ70-1</f>
        <v>1.3357627773723202</v>
      </c>
      <c r="BA84" s="3">
        <f>+'Indice PondENGHO'!BA82/'Indice PondENGHO'!BA70-1</f>
        <v>1.2272331307216584</v>
      </c>
      <c r="BB84" s="3">
        <f>+'Indice PondENGHO'!BB82/'Indice PondENGHO'!BB70-1</f>
        <v>1.0919153296431827</v>
      </c>
      <c r="BC84" s="3">
        <f>+'Indice PondENGHO'!BC82/'Indice PondENGHO'!BC70-1</f>
        <v>1.1975220414168581</v>
      </c>
      <c r="BD84" s="3">
        <f>+'Indice PondENGHO'!BD82/'Indice PondENGHO'!BD70-1</f>
        <v>1.247573202416437</v>
      </c>
      <c r="BE84" s="3">
        <f>+'Indice PondENGHO'!BE82/'Indice PondENGHO'!BE70-1</f>
        <v>1.2664184633773425</v>
      </c>
      <c r="BF84" s="3">
        <f>+'Indice PondENGHO'!BF82/'Indice PondENGHO'!BF70-1</f>
        <v>1.0731334483310961</v>
      </c>
      <c r="BG84" s="3">
        <f>+'Indice PondENGHO'!BG82/'Indice PondENGHO'!BG70-1</f>
        <v>1.1996882086825242</v>
      </c>
      <c r="BH84" s="3">
        <f>+'Indice PondENGHO'!BH82/'Indice PondENGHO'!BH70-1</f>
        <v>1.2622457505024407</v>
      </c>
      <c r="BI84" s="3">
        <f>+'Indice PondENGHO'!BI82/'Indice PondENGHO'!BI70-1</f>
        <v>1.2156972911768236</v>
      </c>
      <c r="BJ84" s="3">
        <f>+'Indice PondENGHO'!BJ82/'Indice PondENGHO'!BJ70-1</f>
        <v>1.4105197988511149</v>
      </c>
      <c r="BK84" s="11">
        <f>+'Indice PondENGHO'!BK82/'Indice PondENGHO'!BK70-1</f>
        <v>1.1743015112996553</v>
      </c>
      <c r="BL84" s="3">
        <f>+'Indice PondENGHO'!BL82/'Indice PondENGHO'!BL70-1</f>
        <v>1.2539479954554973</v>
      </c>
      <c r="BM84" s="3">
        <f>+'Indice PondENGHO'!BM82/'Indice PondENGHO'!BM70-1</f>
        <v>1.2452767645122855</v>
      </c>
      <c r="BN84" s="3">
        <f>+'Indice PondENGHO'!BN82/'Indice PondENGHO'!BN70-1</f>
        <v>1.2448628415979592</v>
      </c>
      <c r="BO84" s="3">
        <f>+'Indice PondENGHO'!BO82/'Indice PondENGHO'!BO70-1</f>
        <v>1.2392467534188958</v>
      </c>
      <c r="BP84" s="3">
        <f>+'Indice PondENGHO'!BP82/'Indice PondENGHO'!BP70-1</f>
        <v>1.240496655103009</v>
      </c>
      <c r="BQ84" s="10">
        <f>+'Indice PondENGHO'!BQ82/'Indice PondENGHO'!BQ70-1</f>
        <v>1.3339099730682533</v>
      </c>
      <c r="BR84" s="3">
        <f>+'Indice PondENGHO'!BR82/'Indice PondENGHO'!BR70-1</f>
        <v>1.2374640742325904</v>
      </c>
      <c r="BS84" s="3">
        <f>+'Indice PondENGHO'!BS82/'Indice PondENGHO'!BS70-1</f>
        <v>1.0878556203567782</v>
      </c>
      <c r="BT84" s="3">
        <f>+'Indice PondENGHO'!BT82/'Indice PondENGHO'!BT70-1</f>
        <v>1.1885136164104639</v>
      </c>
      <c r="BU84" s="3">
        <f>+'Indice PondENGHO'!BU82/'Indice PondENGHO'!BU70-1</f>
        <v>1.2504390464329536</v>
      </c>
      <c r="BV84" s="3">
        <f>+'Indice PondENGHO'!BV82/'Indice PondENGHO'!BV70-1</f>
        <v>1.2749372390739664</v>
      </c>
      <c r="BW84" s="3">
        <f>+'Indice PondENGHO'!BW82/'Indice PondENGHO'!BW70-1</f>
        <v>1.0696288459050236</v>
      </c>
      <c r="BX84" s="3">
        <f>+'Indice PondENGHO'!BX82/'Indice PondENGHO'!BX70-1</f>
        <v>1.1972615628860916</v>
      </c>
      <c r="BY84" s="3">
        <f>+'Indice PondENGHO'!BY82/'Indice PondENGHO'!BY70-1</f>
        <v>1.2558672414106611</v>
      </c>
      <c r="BZ84" s="3">
        <f>+'Indice PondENGHO'!BZ82/'Indice PondENGHO'!BZ70-1</f>
        <v>1.2041387560805825</v>
      </c>
      <c r="CA84" s="3">
        <f>+'Indice PondENGHO'!CA82/'Indice PondENGHO'!CA70-1</f>
        <v>1.4174915448105008</v>
      </c>
      <c r="CB84" s="11">
        <f>+'Indice PondENGHO'!CB82/'Indice PondENGHO'!CB70-1</f>
        <v>1.1718583578628583</v>
      </c>
      <c r="CC84" s="3">
        <f>+'Indice PondENGHO'!CC82/'Indice PondENGHO'!CC70-1</f>
        <v>1.2434041382054026</v>
      </c>
      <c r="CD84" s="3">
        <f>+'Indice PondENGHO'!CD82/'Indice PondENGHO'!CD70-1</f>
        <v>1.2434042883570759</v>
      </c>
      <c r="CF84" s="3">
        <f t="shared" ref="CF84" si="20">+BL84-BP84</f>
        <v>1.3451340352488295E-2</v>
      </c>
    </row>
    <row r="85" spans="1:84" x14ac:dyDescent="0.3">
      <c r="A85" s="2">
        <f t="shared" ref="A85" si="21">+DATE(C85,B85,1)</f>
        <v>45170</v>
      </c>
      <c r="B85" s="1">
        <f t="shared" si="4"/>
        <v>9</v>
      </c>
      <c r="C85" s="1">
        <f t="shared" ref="C85" si="22">+IF(B85=1,C84+1,C84)</f>
        <v>2023</v>
      </c>
      <c r="D85" s="10">
        <f>+'Indice PondENGHO'!D83/'Indice PondENGHO'!D71-1</f>
        <v>1.5065336403543532</v>
      </c>
      <c r="E85" s="3">
        <f>+'Indice PondENGHO'!E83/'Indice PondENGHO'!E71-1</f>
        <v>1.2972903394627626</v>
      </c>
      <c r="F85" s="3">
        <f>+'Indice PondENGHO'!F83/'Indice PondENGHO'!F71-1</f>
        <v>1.1716210743950608</v>
      </c>
      <c r="G85" s="3">
        <f>+'Indice PondENGHO'!G83/'Indice PondENGHO'!G71-1</f>
        <v>1.2952742460128825</v>
      </c>
      <c r="H85" s="3">
        <f>+'Indice PondENGHO'!H83/'Indice PondENGHO'!H71-1</f>
        <v>1.4119595538161063</v>
      </c>
      <c r="I85" s="3">
        <f>+'Indice PondENGHO'!I83/'Indice PondENGHO'!I71-1</f>
        <v>1.4092645915561883</v>
      </c>
      <c r="J85" s="3">
        <f>+'Indice PondENGHO'!J83/'Indice PondENGHO'!J71-1</f>
        <v>1.1719723512607723</v>
      </c>
      <c r="K85" s="3">
        <f>+'Indice PondENGHO'!K83/'Indice PondENGHO'!K71-1</f>
        <v>1.3421815937737249</v>
      </c>
      <c r="L85" s="3">
        <f>+'Indice PondENGHO'!L83/'Indice PondENGHO'!L71-1</f>
        <v>1.4565688066999174</v>
      </c>
      <c r="M85" s="3">
        <f>+'Indice PondENGHO'!M83/'Indice PondENGHO'!M71-1</f>
        <v>1.2719302691162739</v>
      </c>
      <c r="N85" s="3">
        <f>+'Indice PondENGHO'!N83/'Indice PondENGHO'!N71-1</f>
        <v>1.6114858855929333</v>
      </c>
      <c r="O85" s="11">
        <f>+'Indice PondENGHO'!O83/'Indice PondENGHO'!O71-1</f>
        <v>1.2713407120511531</v>
      </c>
      <c r="P85" s="10">
        <f>+'Indice PondENGHO'!P83/'Indice PondENGHO'!P71-1</f>
        <v>1.5045984756811044</v>
      </c>
      <c r="Q85" s="3">
        <f>+'Indice PondENGHO'!Q83/'Indice PondENGHO'!Q71-1</f>
        <v>1.2819891041993481</v>
      </c>
      <c r="R85" s="3">
        <f>+'Indice PondENGHO'!R83/'Indice PondENGHO'!R71-1</f>
        <v>1.1762031799744141</v>
      </c>
      <c r="S85" s="3">
        <f>+'Indice PondENGHO'!S83/'Indice PondENGHO'!S71-1</f>
        <v>1.2989600045959144</v>
      </c>
      <c r="T85" s="3">
        <f>+'Indice PondENGHO'!T83/'Indice PondENGHO'!T71-1</f>
        <v>1.3994988328771125</v>
      </c>
      <c r="U85" s="3">
        <f>+'Indice PondENGHO'!U83/'Indice PondENGHO'!U71-1</f>
        <v>1.4037165017693365</v>
      </c>
      <c r="V85" s="3">
        <f>+'Indice PondENGHO'!V83/'Indice PondENGHO'!V71-1</f>
        <v>1.1707912201125628</v>
      </c>
      <c r="W85" s="3">
        <f>+'Indice PondENGHO'!W83/'Indice PondENGHO'!W71-1</f>
        <v>1.3475037797121154</v>
      </c>
      <c r="X85" s="3">
        <f>+'Indice PondENGHO'!X83/'Indice PondENGHO'!X71-1</f>
        <v>1.4611831548269207</v>
      </c>
      <c r="Y85" s="3">
        <f>+'Indice PondENGHO'!Y83/'Indice PondENGHO'!Y71-1</f>
        <v>1.3014992689476537</v>
      </c>
      <c r="Z85" s="3">
        <f>+'Indice PondENGHO'!Z83/'Indice PondENGHO'!Z71-1</f>
        <v>1.6119553406452947</v>
      </c>
      <c r="AA85" s="11">
        <f>+'Indice PondENGHO'!AA83/'Indice PondENGHO'!AA71-1</f>
        <v>1.2693438773601233</v>
      </c>
      <c r="AB85" s="10">
        <f>+'Indice PondENGHO'!AB83/'Indice PondENGHO'!AB71-1</f>
        <v>1.5029257177693296</v>
      </c>
      <c r="AC85" s="3">
        <f>+'Indice PondENGHO'!AC83/'Indice PondENGHO'!AC71-1</f>
        <v>1.2886649590439254</v>
      </c>
      <c r="AD85" s="3">
        <f>+'Indice PondENGHO'!AD83/'Indice PondENGHO'!AD71-1</f>
        <v>1.1774342345724187</v>
      </c>
      <c r="AE85" s="3">
        <f>+'Indice PondENGHO'!AE83/'Indice PondENGHO'!AE71-1</f>
        <v>1.2974472949723928</v>
      </c>
      <c r="AF85" s="3">
        <f>+'Indice PondENGHO'!AF83/'Indice PondENGHO'!AF71-1</f>
        <v>1.3905161232314875</v>
      </c>
      <c r="AG85" s="3">
        <f>+'Indice PondENGHO'!AG83/'Indice PondENGHO'!AG71-1</f>
        <v>1.4033681817336041</v>
      </c>
      <c r="AH85" s="3">
        <f>+'Indice PondENGHO'!AH83/'Indice PondENGHO'!AH71-1</f>
        <v>1.1724598168919198</v>
      </c>
      <c r="AI85" s="3">
        <f>+'Indice PondENGHO'!AI83/'Indice PondENGHO'!AI71-1</f>
        <v>1.3522047774347148</v>
      </c>
      <c r="AJ85" s="3">
        <f>+'Indice PondENGHO'!AJ83/'Indice PondENGHO'!AJ71-1</f>
        <v>1.4627566016054105</v>
      </c>
      <c r="AK85" s="3">
        <f>+'Indice PondENGHO'!AK83/'Indice PondENGHO'!AK71-1</f>
        <v>1.3096370361338048</v>
      </c>
      <c r="AL85" s="3">
        <f>+'Indice PondENGHO'!AL83/'Indice PondENGHO'!AL71-1</f>
        <v>1.6162569327404315</v>
      </c>
      <c r="AM85" s="11">
        <f>+'Indice PondENGHO'!AM83/'Indice PondENGHO'!AM71-1</f>
        <v>1.2669917939377457</v>
      </c>
      <c r="AN85" s="10">
        <f>+'Indice PondENGHO'!AN83/'Indice PondENGHO'!AN71-1</f>
        <v>1.5018166865445006</v>
      </c>
      <c r="AO85" s="3">
        <f>+'Indice PondENGHO'!AO83/'Indice PondENGHO'!AO71-1</f>
        <v>1.2835925739468141</v>
      </c>
      <c r="AP85" s="3">
        <f>+'Indice PondENGHO'!AP83/'Indice PondENGHO'!AP71-1</f>
        <v>1.1840710583461722</v>
      </c>
      <c r="AQ85" s="3">
        <f>+'Indice PondENGHO'!AQ83/'Indice PondENGHO'!AQ71-1</f>
        <v>1.3024276761103426</v>
      </c>
      <c r="AR85" s="3">
        <f>+'Indice PondENGHO'!AR83/'Indice PondENGHO'!AR71-1</f>
        <v>1.389533246108722</v>
      </c>
      <c r="AS85" s="3">
        <f>+'Indice PondENGHO'!AS83/'Indice PondENGHO'!AS71-1</f>
        <v>1.3885018414493682</v>
      </c>
      <c r="AT85" s="3">
        <f>+'Indice PondENGHO'!AT83/'Indice PondENGHO'!AT71-1</f>
        <v>1.1695403271374367</v>
      </c>
      <c r="AU85" s="3">
        <f>+'Indice PondENGHO'!AU83/'Indice PondENGHO'!AU71-1</f>
        <v>1.347841730930829</v>
      </c>
      <c r="AV85" s="3">
        <f>+'Indice PondENGHO'!AV83/'Indice PondENGHO'!AV71-1</f>
        <v>1.4682508321529912</v>
      </c>
      <c r="AW85" s="3">
        <f>+'Indice PondENGHO'!AW83/'Indice PondENGHO'!AW71-1</f>
        <v>1.3038951029797654</v>
      </c>
      <c r="AX85" s="3">
        <f>+'Indice PondENGHO'!AX83/'Indice PondENGHO'!AX71-1</f>
        <v>1.6140577697405725</v>
      </c>
      <c r="AY85" s="11">
        <f>+'Indice PondENGHO'!AY83/'Indice PondENGHO'!AY71-1</f>
        <v>1.270462957743558</v>
      </c>
      <c r="AZ85" s="10">
        <f>+'Indice PondENGHO'!AZ83/'Indice PondENGHO'!AZ71-1</f>
        <v>1.5002314002742092</v>
      </c>
      <c r="BA85" s="3">
        <f>+'Indice PondENGHO'!BA83/'Indice PondENGHO'!BA71-1</f>
        <v>1.2712673310364826</v>
      </c>
      <c r="BB85" s="3">
        <f>+'Indice PondENGHO'!BB83/'Indice PondENGHO'!BB71-1</f>
        <v>1.1905243029570336</v>
      </c>
      <c r="BC85" s="3">
        <f>+'Indice PondENGHO'!BC83/'Indice PondENGHO'!BC71-1</f>
        <v>1.3167326547875509</v>
      </c>
      <c r="BD85" s="3">
        <f>+'Indice PondENGHO'!BD83/'Indice PondENGHO'!BD71-1</f>
        <v>1.3853921459965779</v>
      </c>
      <c r="BE85" s="3">
        <f>+'Indice PondENGHO'!BE83/'Indice PondENGHO'!BE71-1</f>
        <v>1.3758506324546076</v>
      </c>
      <c r="BF85" s="3">
        <f>+'Indice PondENGHO'!BF83/'Indice PondENGHO'!BF71-1</f>
        <v>1.1679586367067043</v>
      </c>
      <c r="BG85" s="3">
        <f>+'Indice PondENGHO'!BG83/'Indice PondENGHO'!BG71-1</f>
        <v>1.3505590985890188</v>
      </c>
      <c r="BH85" s="3">
        <f>+'Indice PondENGHO'!BH83/'Indice PondENGHO'!BH71-1</f>
        <v>1.4737224787757306</v>
      </c>
      <c r="BI85" s="3">
        <f>+'Indice PondENGHO'!BI83/'Indice PondENGHO'!BI71-1</f>
        <v>1.3342701304938189</v>
      </c>
      <c r="BJ85" s="3">
        <f>+'Indice PondENGHO'!BJ83/'Indice PondENGHO'!BJ71-1</f>
        <v>1.6141323018120413</v>
      </c>
      <c r="BK85" s="11">
        <f>+'Indice PondENGHO'!BK83/'Indice PondENGHO'!BK71-1</f>
        <v>1.2766083997780311</v>
      </c>
      <c r="BL85" s="3">
        <f>+'Indice PondENGHO'!BL83/'Indice PondENGHO'!BL71-1</f>
        <v>1.3973093874282263</v>
      </c>
      <c r="BM85" s="3">
        <f>+'Indice PondENGHO'!BM83/'Indice PondENGHO'!BM71-1</f>
        <v>1.3856779493096902</v>
      </c>
      <c r="BN85" s="3">
        <f>+'Indice PondENGHO'!BN83/'Indice PondENGHO'!BN71-1</f>
        <v>1.3853637562003809</v>
      </c>
      <c r="BO85" s="3">
        <f>+'Indice PondENGHO'!BO83/'Indice PondENGHO'!BO71-1</f>
        <v>1.3778634745488412</v>
      </c>
      <c r="BP85" s="3">
        <f>+'Indice PondENGHO'!BP83/'Indice PondENGHO'!BP71-1</f>
        <v>1.3782274397904906</v>
      </c>
      <c r="BQ85" s="10">
        <f>+'Indice PondENGHO'!BQ83/'Indice PondENGHO'!BQ71-1</f>
        <v>1.5030596512510908</v>
      </c>
      <c r="BR85" s="3">
        <f>+'Indice PondENGHO'!BR83/'Indice PondENGHO'!BR71-1</f>
        <v>1.282249920436688</v>
      </c>
      <c r="BS85" s="3">
        <f>+'Indice PondENGHO'!BS83/'Indice PondENGHO'!BS71-1</f>
        <v>1.1816933241895891</v>
      </c>
      <c r="BT85" s="3">
        <f>+'Indice PondENGHO'!BT83/'Indice PondENGHO'!BT71-1</f>
        <v>1.3047822245251068</v>
      </c>
      <c r="BU85" s="3">
        <f>+'Indice PondENGHO'!BU83/'Indice PondENGHO'!BU71-1</f>
        <v>1.3911990796309182</v>
      </c>
      <c r="BV85" s="3">
        <f>+'Indice PondENGHO'!BV83/'Indice PondENGHO'!BV71-1</f>
        <v>1.389327320468126</v>
      </c>
      <c r="BW85" s="3">
        <f>+'Indice PondENGHO'!BW83/'Indice PondENGHO'!BW71-1</f>
        <v>1.1698448702838347</v>
      </c>
      <c r="BX85" s="3">
        <f>+'Indice PondENGHO'!BX83/'Indice PondENGHO'!BX71-1</f>
        <v>1.3487607923885836</v>
      </c>
      <c r="BY85" s="3">
        <f>+'Indice PondENGHO'!BY83/'Indice PondENGHO'!BY71-1</f>
        <v>1.4671678354767268</v>
      </c>
      <c r="BZ85" s="3">
        <f>+'Indice PondENGHO'!BZ83/'Indice PondENGHO'!BZ71-1</f>
        <v>1.3148061557990713</v>
      </c>
      <c r="CA85" s="3">
        <f>+'Indice PondENGHO'!CA83/'Indice PondENGHO'!CA71-1</f>
        <v>1.613969303651126</v>
      </c>
      <c r="CB85" s="11">
        <f>+'Indice PondENGHO'!CB83/'Indice PondENGHO'!CB71-1</f>
        <v>1.2720879745763956</v>
      </c>
      <c r="CC85" s="3">
        <f>+'Indice PondENGHO'!CC83/'Indice PondENGHO'!CC71-1</f>
        <v>1.3829465977686417</v>
      </c>
      <c r="CD85" s="3">
        <f>+'Indice PondENGHO'!CD83/'Indice PondENGHO'!CD71-1</f>
        <v>1.3829465977686417</v>
      </c>
      <c r="CF85" s="3">
        <f t="shared" ref="CF85" si="23">+BL85-BP85</f>
        <v>1.9081947637735741E-2</v>
      </c>
    </row>
    <row r="86" spans="1:84" x14ac:dyDescent="0.3">
      <c r="A86" s="2">
        <f t="shared" ref="A86" si="24">+DATE(C86,B86,1)</f>
        <v>45200</v>
      </c>
      <c r="B86" s="1">
        <f t="shared" si="4"/>
        <v>10</v>
      </c>
      <c r="C86" s="1">
        <f t="shared" ref="C86" si="25">+IF(B86=1,C85+1,C85)</f>
        <v>2023</v>
      </c>
      <c r="D86" s="10">
        <f>+'Indice PondENGHO'!D84/'Indice PondENGHO'!D72-1</f>
        <v>1.5378284424478941</v>
      </c>
      <c r="E86" s="3">
        <f>+'Indice PondENGHO'!E84/'Indice PondENGHO'!E72-1</f>
        <v>1.3904886477234055</v>
      </c>
      <c r="F86" s="3">
        <f>+'Indice PondENGHO'!F84/'Indice PondENGHO'!F72-1</f>
        <v>1.2498818687472353</v>
      </c>
      <c r="G86" s="3">
        <f>+'Indice PondENGHO'!G84/'Indice PondENGHO'!G72-1</f>
        <v>1.2914731064859035</v>
      </c>
      <c r="H86" s="3">
        <f>+'Indice PondENGHO'!H84/'Indice PondENGHO'!H72-1</f>
        <v>1.536649088514022</v>
      </c>
      <c r="I86" s="3">
        <f>+'Indice PondENGHO'!I84/'Indice PondENGHO'!I72-1</f>
        <v>1.3636478523280631</v>
      </c>
      <c r="J86" s="3">
        <f>+'Indice PondENGHO'!J84/'Indice PondENGHO'!J72-1</f>
        <v>1.2173243315852784</v>
      </c>
      <c r="K86" s="3">
        <f>+'Indice PondENGHO'!K84/'Indice PondENGHO'!K72-1</f>
        <v>1.3547921442078326</v>
      </c>
      <c r="L86" s="3">
        <f>+'Indice PondENGHO'!L84/'Indice PondENGHO'!L72-1</f>
        <v>1.5457999076829601</v>
      </c>
      <c r="M86" s="3">
        <f>+'Indice PondENGHO'!M84/'Indice PondENGHO'!M72-1</f>
        <v>1.264224101462168</v>
      </c>
      <c r="N86" s="3">
        <f>+'Indice PondENGHO'!N84/'Indice PondENGHO'!N72-1</f>
        <v>1.6506555897683959</v>
      </c>
      <c r="O86" s="11">
        <f>+'Indice PondENGHO'!O84/'Indice PondENGHO'!O72-1</f>
        <v>1.3055064597514101</v>
      </c>
      <c r="P86" s="10">
        <f>+'Indice PondENGHO'!P84/'Indice PondENGHO'!P72-1</f>
        <v>1.5383989473089086</v>
      </c>
      <c r="Q86" s="3">
        <f>+'Indice PondENGHO'!Q84/'Indice PondENGHO'!Q72-1</f>
        <v>1.3771216279006224</v>
      </c>
      <c r="R86" s="3">
        <f>+'Indice PondENGHO'!R84/'Indice PondENGHO'!R72-1</f>
        <v>1.2588651698686202</v>
      </c>
      <c r="S86" s="3">
        <f>+'Indice PondENGHO'!S84/'Indice PondENGHO'!S72-1</f>
        <v>1.3016857930507961</v>
      </c>
      <c r="T86" s="3">
        <f>+'Indice PondENGHO'!T84/'Indice PondENGHO'!T72-1</f>
        <v>1.5286058826557438</v>
      </c>
      <c r="U86" s="3">
        <f>+'Indice PondENGHO'!U84/'Indice PondENGHO'!U72-1</f>
        <v>1.3575070564040583</v>
      </c>
      <c r="V86" s="3">
        <f>+'Indice PondENGHO'!V84/'Indice PondENGHO'!V72-1</f>
        <v>1.217730522554211</v>
      </c>
      <c r="W86" s="3">
        <f>+'Indice PondENGHO'!W84/'Indice PondENGHO'!W72-1</f>
        <v>1.3591782892687583</v>
      </c>
      <c r="X86" s="3">
        <f>+'Indice PondENGHO'!X84/'Indice PondENGHO'!X72-1</f>
        <v>1.5452151737972444</v>
      </c>
      <c r="Y86" s="3">
        <f>+'Indice PondENGHO'!Y84/'Indice PondENGHO'!Y72-1</f>
        <v>1.2783577300383011</v>
      </c>
      <c r="Z86" s="3">
        <f>+'Indice PondENGHO'!Z84/'Indice PondENGHO'!Z72-1</f>
        <v>1.6491335654240156</v>
      </c>
      <c r="AA86" s="11">
        <f>+'Indice PondENGHO'!AA84/'Indice PondENGHO'!AA72-1</f>
        <v>1.3017605945858293</v>
      </c>
      <c r="AB86" s="10">
        <f>+'Indice PondENGHO'!AB84/'Indice PondENGHO'!AB72-1</f>
        <v>1.5382988905421233</v>
      </c>
      <c r="AC86" s="3">
        <f>+'Indice PondENGHO'!AC84/'Indice PondENGHO'!AC72-1</f>
        <v>1.382692962439013</v>
      </c>
      <c r="AD86" s="3">
        <f>+'Indice PondENGHO'!AD84/'Indice PondENGHO'!AD72-1</f>
        <v>1.2628640653788774</v>
      </c>
      <c r="AE86" s="3">
        <f>+'Indice PondENGHO'!AE84/'Indice PondENGHO'!AE72-1</f>
        <v>1.3048442154272308</v>
      </c>
      <c r="AF86" s="3">
        <f>+'Indice PondENGHO'!AF84/'Indice PondENGHO'!AF72-1</f>
        <v>1.5189860097835077</v>
      </c>
      <c r="AG86" s="3">
        <f>+'Indice PondENGHO'!AG84/'Indice PondENGHO'!AG72-1</f>
        <v>1.3579391577336071</v>
      </c>
      <c r="AH86" s="3">
        <f>+'Indice PondENGHO'!AH84/'Indice PondENGHO'!AH72-1</f>
        <v>1.2238026331245129</v>
      </c>
      <c r="AI86" s="3">
        <f>+'Indice PondENGHO'!AI84/'Indice PondENGHO'!AI72-1</f>
        <v>1.363577528767165</v>
      </c>
      <c r="AJ86" s="3">
        <f>+'Indice PondENGHO'!AJ84/'Indice PondENGHO'!AJ72-1</f>
        <v>1.5440360862704647</v>
      </c>
      <c r="AK86" s="3">
        <f>+'Indice PondENGHO'!AK84/'Indice PondENGHO'!AK72-1</f>
        <v>1.2832055670424398</v>
      </c>
      <c r="AL86" s="3">
        <f>+'Indice PondENGHO'!AL84/'Indice PondENGHO'!AL72-1</f>
        <v>1.6497235814263518</v>
      </c>
      <c r="AM86" s="11">
        <f>+'Indice PondENGHO'!AM84/'Indice PondENGHO'!AM72-1</f>
        <v>1.3003779115265077</v>
      </c>
      <c r="AN86" s="10">
        <f>+'Indice PondENGHO'!AN84/'Indice PondENGHO'!AN72-1</f>
        <v>1.5375803303236388</v>
      </c>
      <c r="AO86" s="3">
        <f>+'Indice PondENGHO'!AO84/'Indice PondENGHO'!AO72-1</f>
        <v>1.3781551071110716</v>
      </c>
      <c r="AP86" s="3">
        <f>+'Indice PondENGHO'!AP84/'Indice PondENGHO'!AP72-1</f>
        <v>1.2704422748204944</v>
      </c>
      <c r="AQ86" s="3">
        <f>+'Indice PondENGHO'!AQ84/'Indice PondENGHO'!AQ72-1</f>
        <v>1.3113393409614491</v>
      </c>
      <c r="AR86" s="3">
        <f>+'Indice PondENGHO'!AR84/'Indice PondENGHO'!AR72-1</f>
        <v>1.5181584788104683</v>
      </c>
      <c r="AS86" s="3">
        <f>+'Indice PondENGHO'!AS84/'Indice PondENGHO'!AS72-1</f>
        <v>1.3433379415080933</v>
      </c>
      <c r="AT86" s="3">
        <f>+'Indice PondENGHO'!AT84/'Indice PondENGHO'!AT72-1</f>
        <v>1.2222291490710067</v>
      </c>
      <c r="AU86" s="3">
        <f>+'Indice PondENGHO'!AU84/'Indice PondENGHO'!AU72-1</f>
        <v>1.3590662346443563</v>
      </c>
      <c r="AV86" s="3">
        <f>+'Indice PondENGHO'!AV84/'Indice PondENGHO'!AV72-1</f>
        <v>1.550559520688493</v>
      </c>
      <c r="AW86" s="3">
        <f>+'Indice PondENGHO'!AW84/'Indice PondENGHO'!AW72-1</f>
        <v>1.2784598359272947</v>
      </c>
      <c r="AX86" s="3">
        <f>+'Indice PondENGHO'!AX84/'Indice PondENGHO'!AX72-1</f>
        <v>1.6460116252966124</v>
      </c>
      <c r="AY86" s="11">
        <f>+'Indice PondENGHO'!AY84/'Indice PondENGHO'!AY72-1</f>
        <v>1.2992118483704496</v>
      </c>
      <c r="AZ86" s="10">
        <f>+'Indice PondENGHO'!AZ84/'Indice PondENGHO'!AZ72-1</f>
        <v>1.5375287940921245</v>
      </c>
      <c r="BA86" s="3">
        <f>+'Indice PondENGHO'!BA84/'Indice PondENGHO'!BA72-1</f>
        <v>1.3670919243761843</v>
      </c>
      <c r="BB86" s="3">
        <f>+'Indice PondENGHO'!BB84/'Indice PondENGHO'!BB72-1</f>
        <v>1.2788576763882049</v>
      </c>
      <c r="BC86" s="3">
        <f>+'Indice PondENGHO'!BC84/'Indice PondENGHO'!BC72-1</f>
        <v>1.3284628872956148</v>
      </c>
      <c r="BD86" s="3">
        <f>+'Indice PondENGHO'!BD84/'Indice PondENGHO'!BD72-1</f>
        <v>1.5200103493742714</v>
      </c>
      <c r="BE86" s="3">
        <f>+'Indice PondENGHO'!BE84/'Indice PondENGHO'!BE72-1</f>
        <v>1.331073523482873</v>
      </c>
      <c r="BF86" s="3">
        <f>+'Indice PondENGHO'!BF84/'Indice PondENGHO'!BF72-1</f>
        <v>1.2241735965421654</v>
      </c>
      <c r="BG86" s="3">
        <f>+'Indice PondENGHO'!BG84/'Indice PondENGHO'!BG72-1</f>
        <v>1.3602258069097846</v>
      </c>
      <c r="BH86" s="3">
        <f>+'Indice PondENGHO'!BH84/'Indice PondENGHO'!BH72-1</f>
        <v>1.5552525616889366</v>
      </c>
      <c r="BI86" s="3">
        <f>+'Indice PondENGHO'!BI84/'Indice PondENGHO'!BI72-1</f>
        <v>1.2933828375195615</v>
      </c>
      <c r="BJ86" s="3">
        <f>+'Indice PondENGHO'!BJ84/'Indice PondENGHO'!BJ72-1</f>
        <v>1.6422675172086425</v>
      </c>
      <c r="BK86" s="11">
        <f>+'Indice PondENGHO'!BK84/'Indice PondENGHO'!BK72-1</f>
        <v>1.3001215049295629</v>
      </c>
      <c r="BL86" s="3">
        <f>+'Indice PondENGHO'!BL84/'Indice PondENGHO'!BL72-1</f>
        <v>1.4385769150439902</v>
      </c>
      <c r="BM86" s="3">
        <f>+'Indice PondENGHO'!BM84/'Indice PondENGHO'!BM72-1</f>
        <v>1.4288137399763152</v>
      </c>
      <c r="BN86" s="3">
        <f>+'Indice PondENGHO'!BN84/'Indice PondENGHO'!BN72-1</f>
        <v>1.4279346144317118</v>
      </c>
      <c r="BO86" s="3">
        <f>+'Indice PondENGHO'!BO84/'Indice PondENGHO'!BO72-1</f>
        <v>1.421170324380062</v>
      </c>
      <c r="BP86" s="3">
        <f>+'Indice PondENGHO'!BP84/'Indice PondENGHO'!BP72-1</f>
        <v>1.4225316776760333</v>
      </c>
      <c r="BQ86" s="10">
        <f>+'Indice PondENGHO'!BQ84/'Indice PondENGHO'!BQ72-1</f>
        <v>1.5379096066428728</v>
      </c>
      <c r="BR86" s="3">
        <f>+'Indice PondENGHO'!BR84/'Indice PondENGHO'!BR72-1</f>
        <v>1.3770279821648104</v>
      </c>
      <c r="BS86" s="3">
        <f>+'Indice PondENGHO'!BS84/'Indice PondENGHO'!BS72-1</f>
        <v>1.266725387426539</v>
      </c>
      <c r="BT86" s="3">
        <f>+'Indice PondENGHO'!BT84/'Indice PondENGHO'!BT72-1</f>
        <v>1.3118271527324668</v>
      </c>
      <c r="BU86" s="3">
        <f>+'Indice PondENGHO'!BU84/'Indice PondENGHO'!BU72-1</f>
        <v>1.5220140205625738</v>
      </c>
      <c r="BV86" s="3">
        <f>+'Indice PondENGHO'!BV84/'Indice PondENGHO'!BV72-1</f>
        <v>1.3441064850780386</v>
      </c>
      <c r="BW86" s="3">
        <f>+'Indice PondENGHO'!BW84/'Indice PondENGHO'!BW72-1</f>
        <v>1.222103248252818</v>
      </c>
      <c r="BX86" s="3">
        <f>+'Indice PondENGHO'!BX84/'Indice PondENGHO'!BX72-1</f>
        <v>1.3598052108903378</v>
      </c>
      <c r="BY86" s="3">
        <f>+'Indice PondENGHO'!BY84/'Indice PondENGHO'!BY72-1</f>
        <v>1.5499881072955581</v>
      </c>
      <c r="BZ86" s="3">
        <f>+'Indice PondENGHO'!BZ84/'Indice PondENGHO'!BZ72-1</f>
        <v>1.284424203435147</v>
      </c>
      <c r="CA86" s="3">
        <f>+'Indice PondENGHO'!CA84/'Indice PondENGHO'!CA72-1</f>
        <v>1.6458459759569593</v>
      </c>
      <c r="CB86" s="11">
        <f>+'Indice PondENGHO'!CB84/'Indice PondENGHO'!CB72-1</f>
        <v>1.300721482767218</v>
      </c>
      <c r="CC86" s="3">
        <f>+'Indice PondENGHO'!CC84/'Indice PondENGHO'!CC72-1</f>
        <v>1.4261601945107976</v>
      </c>
      <c r="CD86" s="3">
        <f>+'Indice PondENGHO'!CD84/'Indice PondENGHO'!CD72-1</f>
        <v>1.4261601945107976</v>
      </c>
      <c r="CF86" s="3">
        <f t="shared" ref="CF86" si="26">+BL86-BP86</f>
        <v>1.6045237367956933E-2</v>
      </c>
    </row>
    <row r="87" spans="1:84" x14ac:dyDescent="0.3">
      <c r="A87" s="2">
        <f t="shared" ref="A87" si="27">+DATE(C87,B87,1)</f>
        <v>45231</v>
      </c>
      <c r="B87" s="1">
        <f t="shared" si="4"/>
        <v>11</v>
      </c>
      <c r="C87" s="1">
        <f t="shared" ref="C87" si="28">+IF(B87=1,C86+1,C86)</f>
        <v>2023</v>
      </c>
      <c r="D87" s="10">
        <f>+'Indice PondENGHO'!D85/'Indice PondENGHO'!D73-1</f>
        <v>1.821636245690323</v>
      </c>
      <c r="E87" s="3">
        <f>+'Indice PondENGHO'!E85/'Indice PondENGHO'!E73-1</f>
        <v>1.5101178320063129</v>
      </c>
      <c r="F87" s="3">
        <f>+'Indice PondENGHO'!F85/'Indice PondENGHO'!F73-1</f>
        <v>1.3750843520789311</v>
      </c>
      <c r="G87" s="3">
        <f>+'Indice PondENGHO'!G85/'Indice PondENGHO'!G73-1</f>
        <v>1.2790677728390025</v>
      </c>
      <c r="H87" s="3">
        <f>+'Indice PondENGHO'!H85/'Indice PondENGHO'!H73-1</f>
        <v>1.711653262201402</v>
      </c>
      <c r="I87" s="3">
        <f>+'Indice PondENGHO'!I85/'Indice PondENGHO'!I73-1</f>
        <v>1.6177386293386369</v>
      </c>
      <c r="J87" s="3">
        <f>+'Indice PondENGHO'!J85/'Indice PondENGHO'!J73-1</f>
        <v>1.3143748130218174</v>
      </c>
      <c r="K87" s="3">
        <f>+'Indice PondENGHO'!K85/'Indice PondENGHO'!K73-1</f>
        <v>1.5538301821447598</v>
      </c>
      <c r="L87" s="3">
        <f>+'Indice PondENGHO'!L85/'Indice PondENGHO'!L73-1</f>
        <v>1.7559863726377731</v>
      </c>
      <c r="M87" s="3">
        <f>+'Indice PondENGHO'!M85/'Indice PondENGHO'!M73-1</f>
        <v>1.3652609936041094</v>
      </c>
      <c r="N87" s="3">
        <f>+'Indice PondENGHO'!N85/'Indice PondENGHO'!N73-1</f>
        <v>1.8099376597854451</v>
      </c>
      <c r="O87" s="11">
        <f>+'Indice PondENGHO'!O85/'Indice PondENGHO'!O73-1</f>
        <v>1.4303222080737923</v>
      </c>
      <c r="P87" s="10">
        <f>+'Indice PondENGHO'!P85/'Indice PondENGHO'!P73-1</f>
        <v>1.8283142379889865</v>
      </c>
      <c r="Q87" s="3">
        <f>+'Indice PondENGHO'!Q85/'Indice PondENGHO'!Q73-1</f>
        <v>1.4979612581194321</v>
      </c>
      <c r="R87" s="3">
        <f>+'Indice PondENGHO'!R85/'Indice PondENGHO'!R73-1</f>
        <v>1.3816190212452315</v>
      </c>
      <c r="S87" s="3">
        <f>+'Indice PondENGHO'!S85/'Indice PondENGHO'!S73-1</f>
        <v>1.2824434465205501</v>
      </c>
      <c r="T87" s="3">
        <f>+'Indice PondENGHO'!T85/'Indice PondENGHO'!T73-1</f>
        <v>1.6993748164991755</v>
      </c>
      <c r="U87" s="3">
        <f>+'Indice PondENGHO'!U85/'Indice PondENGHO'!U73-1</f>
        <v>1.6161566673764249</v>
      </c>
      <c r="V87" s="3">
        <f>+'Indice PondENGHO'!V85/'Indice PondENGHO'!V73-1</f>
        <v>1.3110841050602784</v>
      </c>
      <c r="W87" s="3">
        <f>+'Indice PondENGHO'!W85/'Indice PondENGHO'!W73-1</f>
        <v>1.5553627188250312</v>
      </c>
      <c r="X87" s="3">
        <f>+'Indice PondENGHO'!X85/'Indice PondENGHO'!X73-1</f>
        <v>1.7615776148053945</v>
      </c>
      <c r="Y87" s="3">
        <f>+'Indice PondENGHO'!Y85/'Indice PondENGHO'!Y73-1</f>
        <v>1.3931084379663123</v>
      </c>
      <c r="Z87" s="3">
        <f>+'Indice PondENGHO'!Z85/'Indice PondENGHO'!Z73-1</f>
        <v>1.8104734634116006</v>
      </c>
      <c r="AA87" s="11">
        <f>+'Indice PondENGHO'!AA85/'Indice PondENGHO'!AA73-1</f>
        <v>1.4249261699205547</v>
      </c>
      <c r="AB87" s="10">
        <f>+'Indice PondENGHO'!AB85/'Indice PondENGHO'!AB73-1</f>
        <v>1.8323173592331403</v>
      </c>
      <c r="AC87" s="3">
        <f>+'Indice PondENGHO'!AC85/'Indice PondENGHO'!AC73-1</f>
        <v>1.5017693167857349</v>
      </c>
      <c r="AD87" s="3">
        <f>+'Indice PondENGHO'!AD85/'Indice PondENGHO'!AD73-1</f>
        <v>1.3850894123968986</v>
      </c>
      <c r="AE87" s="3">
        <f>+'Indice PondENGHO'!AE85/'Indice PondENGHO'!AE73-1</f>
        <v>1.2800565156830874</v>
      </c>
      <c r="AF87" s="3">
        <f>+'Indice PondENGHO'!AF85/'Indice PondENGHO'!AF73-1</f>
        <v>1.6878590168352838</v>
      </c>
      <c r="AG87" s="3">
        <f>+'Indice PondENGHO'!AG85/'Indice PondENGHO'!AG73-1</f>
        <v>1.6122829784893642</v>
      </c>
      <c r="AH87" s="3">
        <f>+'Indice PondENGHO'!AH85/'Indice PondENGHO'!AH73-1</f>
        <v>1.3187534970939465</v>
      </c>
      <c r="AI87" s="3">
        <f>+'Indice PondENGHO'!AI85/'Indice PondENGHO'!AI73-1</f>
        <v>1.5591345034721877</v>
      </c>
      <c r="AJ87" s="3">
        <f>+'Indice PondENGHO'!AJ85/'Indice PondENGHO'!AJ73-1</f>
        <v>1.7643273078136197</v>
      </c>
      <c r="AK87" s="3">
        <f>+'Indice PondENGHO'!AK85/'Indice PondENGHO'!AK73-1</f>
        <v>1.4007746492917144</v>
      </c>
      <c r="AL87" s="3">
        <f>+'Indice PondENGHO'!AL85/'Indice PondENGHO'!AL73-1</f>
        <v>1.8130935459462765</v>
      </c>
      <c r="AM87" s="11">
        <f>+'Indice PondENGHO'!AM85/'Indice PondENGHO'!AM73-1</f>
        <v>1.422364666675628</v>
      </c>
      <c r="AN87" s="10">
        <f>+'Indice PondENGHO'!AN85/'Indice PondENGHO'!AN73-1</f>
        <v>1.8341411284594424</v>
      </c>
      <c r="AO87" s="3">
        <f>+'Indice PondENGHO'!AO85/'Indice PondENGHO'!AO73-1</f>
        <v>1.4971295935754152</v>
      </c>
      <c r="AP87" s="3">
        <f>+'Indice PondENGHO'!AP85/'Indice PondENGHO'!AP73-1</f>
        <v>1.390893788466101</v>
      </c>
      <c r="AQ87" s="3">
        <f>+'Indice PondENGHO'!AQ85/'Indice PondENGHO'!AQ73-1</f>
        <v>1.282609738653302</v>
      </c>
      <c r="AR87" s="3">
        <f>+'Indice PondENGHO'!AR85/'Indice PondENGHO'!AR73-1</f>
        <v>1.6871451803999475</v>
      </c>
      <c r="AS87" s="3">
        <f>+'Indice PondENGHO'!AS85/'Indice PondENGHO'!AS73-1</f>
        <v>1.6112074233717988</v>
      </c>
      <c r="AT87" s="3">
        <f>+'Indice PondENGHO'!AT85/'Indice PondENGHO'!AT73-1</f>
        <v>1.3123468948140093</v>
      </c>
      <c r="AU87" s="3">
        <f>+'Indice PondENGHO'!AU85/'Indice PondENGHO'!AU73-1</f>
        <v>1.5529045743538132</v>
      </c>
      <c r="AV87" s="3">
        <f>+'Indice PondENGHO'!AV85/'Indice PondENGHO'!AV73-1</f>
        <v>1.7718205092529882</v>
      </c>
      <c r="AW87" s="3">
        <f>+'Indice PondENGHO'!AW85/'Indice PondENGHO'!AW73-1</f>
        <v>1.3930805163505111</v>
      </c>
      <c r="AX87" s="3">
        <f>+'Indice PondENGHO'!AX85/'Indice PondENGHO'!AX73-1</f>
        <v>1.8102543823442598</v>
      </c>
      <c r="AY87" s="11">
        <f>+'Indice PondENGHO'!AY85/'Indice PondENGHO'!AY73-1</f>
        <v>1.4219640196065959</v>
      </c>
      <c r="AZ87" s="10">
        <f>+'Indice PondENGHO'!AZ85/'Indice PondENGHO'!AZ73-1</f>
        <v>1.8396271093254342</v>
      </c>
      <c r="BA87" s="3">
        <f>+'Indice PondENGHO'!BA85/'Indice PondENGHO'!BA73-1</f>
        <v>1.4871637891427212</v>
      </c>
      <c r="BB87" s="3">
        <f>+'Indice PondENGHO'!BB85/'Indice PondENGHO'!BB73-1</f>
        <v>1.3976420394031037</v>
      </c>
      <c r="BC87" s="3">
        <f>+'Indice PondENGHO'!BC85/'Indice PondENGHO'!BC73-1</f>
        <v>1.2848969759217406</v>
      </c>
      <c r="BD87" s="3">
        <f>+'Indice PondENGHO'!BD85/'Indice PondENGHO'!BD73-1</f>
        <v>1.6872566265173865</v>
      </c>
      <c r="BE87" s="3">
        <f>+'Indice PondENGHO'!BE85/'Indice PondENGHO'!BE73-1</f>
        <v>1.6088289056404488</v>
      </c>
      <c r="BF87" s="3">
        <f>+'Indice PondENGHO'!BF85/'Indice PondENGHO'!BF73-1</f>
        <v>1.312513042609246</v>
      </c>
      <c r="BG87" s="3">
        <f>+'Indice PondENGHO'!BG85/'Indice PondENGHO'!BG73-1</f>
        <v>1.5550461071266759</v>
      </c>
      <c r="BH87" s="3">
        <f>+'Indice PondENGHO'!BH85/'Indice PondENGHO'!BH73-1</f>
        <v>1.7812377183147063</v>
      </c>
      <c r="BI87" s="3">
        <f>+'Indice PondENGHO'!BI85/'Indice PondENGHO'!BI73-1</f>
        <v>1.4170463844859698</v>
      </c>
      <c r="BJ87" s="3">
        <f>+'Indice PondENGHO'!BJ85/'Indice PondENGHO'!BJ73-1</f>
        <v>1.8090262140216411</v>
      </c>
      <c r="BK87" s="11">
        <f>+'Indice PondENGHO'!BK85/'Indice PondENGHO'!BK73-1</f>
        <v>1.4238762134951517</v>
      </c>
      <c r="BL87" s="3">
        <f>+'Indice PondENGHO'!BL85/'Indice PondENGHO'!BL73-1</f>
        <v>1.6341499161499682</v>
      </c>
      <c r="BM87" s="3">
        <f>+'Indice PondENGHO'!BM85/'Indice PondENGHO'!BM73-1</f>
        <v>1.6155890115480283</v>
      </c>
      <c r="BN87" s="3">
        <f>+'Indice PondENGHO'!BN85/'Indice PondENGHO'!BN73-1</f>
        <v>1.6144194970436394</v>
      </c>
      <c r="BO87" s="3">
        <f>+'Indice PondENGHO'!BO85/'Indice PondENGHO'!BO73-1</f>
        <v>1.602065345992759</v>
      </c>
      <c r="BP87" s="3">
        <f>+'Indice PondENGHO'!BP85/'Indice PondENGHO'!BP73-1</f>
        <v>1.598166536990191</v>
      </c>
      <c r="BQ87" s="10">
        <f>+'Indice PondENGHO'!BQ85/'Indice PondENGHO'!BQ73-1</f>
        <v>1.8316490257581854</v>
      </c>
      <c r="BR87" s="3">
        <f>+'Indice PondENGHO'!BR85/'Indice PondENGHO'!BR73-1</f>
        <v>1.4967943148677088</v>
      </c>
      <c r="BS87" s="3">
        <f>+'Indice PondENGHO'!BS85/'Indice PondENGHO'!BS73-1</f>
        <v>1.3880583920313776</v>
      </c>
      <c r="BT87" s="3">
        <f>+'Indice PondENGHO'!BT85/'Indice PondENGHO'!BT73-1</f>
        <v>1.2824528609440966</v>
      </c>
      <c r="BU87" s="3">
        <f>+'Indice PondENGHO'!BU85/'Indice PondENGHO'!BU73-1</f>
        <v>1.6910122718654872</v>
      </c>
      <c r="BV87" s="3">
        <f>+'Indice PondENGHO'!BV85/'Indice PondENGHO'!BV73-1</f>
        <v>1.6115216114145365</v>
      </c>
      <c r="BW87" s="3">
        <f>+'Indice PondENGHO'!BW85/'Indice PondENGHO'!BW73-1</f>
        <v>1.3134464492490623</v>
      </c>
      <c r="BX87" s="3">
        <f>+'Indice PondENGHO'!BX85/'Indice PondENGHO'!BX73-1</f>
        <v>1.5552662357555609</v>
      </c>
      <c r="BY87" s="3">
        <f>+'Indice PondENGHO'!BY85/'Indice PondENGHO'!BY73-1</f>
        <v>1.7709869041250004</v>
      </c>
      <c r="BZ87" s="3">
        <f>+'Indice PondENGHO'!BZ85/'Indice PondENGHO'!BZ73-1</f>
        <v>1.4023933972044671</v>
      </c>
      <c r="CA87" s="3">
        <f>+'Indice PondENGHO'!CA85/'Indice PondENGHO'!CA73-1</f>
        <v>1.8102108345298595</v>
      </c>
      <c r="CB87" s="11">
        <f>+'Indice PondENGHO'!CB85/'Indice PondENGHO'!CB73-1</f>
        <v>1.4239778571805268</v>
      </c>
      <c r="CC87" s="3">
        <f>+'Indice PondENGHO'!CC85/'Indice PondENGHO'!CC73-1</f>
        <v>1.6090921603587938</v>
      </c>
      <c r="CD87" s="3">
        <f>+'Indice PondENGHO'!CD85/'Indice PondENGHO'!CD73-1</f>
        <v>1.6090922291889496</v>
      </c>
      <c r="CF87" s="3">
        <f t="shared" ref="CF87" si="29">+BL87-BP87</f>
        <v>3.5983379159777229E-2</v>
      </c>
    </row>
    <row r="88" spans="1:84" x14ac:dyDescent="0.3">
      <c r="A88" s="2">
        <f t="shared" ref="A88" si="30">+DATE(C88,B88,1)</f>
        <v>45261</v>
      </c>
      <c r="B88" s="1">
        <f t="shared" si="4"/>
        <v>12</v>
      </c>
      <c r="C88" s="1">
        <f t="shared" ref="C88" si="31">+IF(B88=1,C87+1,C87)</f>
        <v>2023</v>
      </c>
      <c r="D88" s="10">
        <f>+'Indice PondENGHO'!D86/'Indice PondENGHO'!D74-1</f>
        <v>2.5114118542819619</v>
      </c>
      <c r="E88" s="3">
        <f>+'Indice PondENGHO'!E86/'Indice PondENGHO'!E74-1</f>
        <v>1.812567636625023</v>
      </c>
      <c r="F88" s="3">
        <f>+'Indice PondENGHO'!F86/'Indice PondENGHO'!F74-1</f>
        <v>1.6680429380737647</v>
      </c>
      <c r="G88" s="3">
        <f>+'Indice PondENGHO'!G86/'Indice PondENGHO'!G74-1</f>
        <v>1.4915258140807053</v>
      </c>
      <c r="H88" s="3">
        <f>+'Indice PondENGHO'!H86/'Indice PondENGHO'!H74-1</f>
        <v>2.3387354710189845</v>
      </c>
      <c r="I88" s="3">
        <f>+'Indice PondENGHO'!I86/'Indice PondENGHO'!I74-1</f>
        <v>2.2986294304489241</v>
      </c>
      <c r="J88" s="3">
        <f>+'Indice PondENGHO'!J86/'Indice PondENGHO'!J74-1</f>
        <v>1.8917307513206669</v>
      </c>
      <c r="K88" s="3">
        <f>+'Indice PondENGHO'!K86/'Indice PondENGHO'!K74-1</f>
        <v>1.8533006247222619</v>
      </c>
      <c r="L88" s="3">
        <f>+'Indice PondENGHO'!L86/'Indice PondENGHO'!L74-1</f>
        <v>2.1588632828433045</v>
      </c>
      <c r="M88" s="3">
        <f>+'Indice PondENGHO'!M86/'Indice PondENGHO'!M74-1</f>
        <v>1.4256431694494545</v>
      </c>
      <c r="N88" s="3">
        <f>+'Indice PondENGHO'!N86/'Indice PondENGHO'!N74-1</f>
        <v>2.1904260972751031</v>
      </c>
      <c r="O88" s="11">
        <f>+'Indice PondENGHO'!O86/'Indice PondENGHO'!O74-1</f>
        <v>2.0644857010720958</v>
      </c>
      <c r="P88" s="10">
        <f>+'Indice PondENGHO'!P86/'Indice PondENGHO'!P74-1</f>
        <v>2.5129919335388959</v>
      </c>
      <c r="Q88" s="3">
        <f>+'Indice PondENGHO'!Q86/'Indice PondENGHO'!Q74-1</f>
        <v>1.8011383826304761</v>
      </c>
      <c r="R88" s="3">
        <f>+'Indice PondENGHO'!R86/'Indice PondENGHO'!R74-1</f>
        <v>1.677137562758455</v>
      </c>
      <c r="S88" s="3">
        <f>+'Indice PondENGHO'!S86/'Indice PondENGHO'!S74-1</f>
        <v>1.4914228935379596</v>
      </c>
      <c r="T88" s="3">
        <f>+'Indice PondENGHO'!T86/'Indice PondENGHO'!T74-1</f>
        <v>2.3259138816662368</v>
      </c>
      <c r="U88" s="3">
        <f>+'Indice PondENGHO'!U86/'Indice PondENGHO'!U74-1</f>
        <v>2.2941382527752676</v>
      </c>
      <c r="V88" s="3">
        <f>+'Indice PondENGHO'!V86/'Indice PondENGHO'!V74-1</f>
        <v>1.8818708513813975</v>
      </c>
      <c r="W88" s="3">
        <f>+'Indice PondENGHO'!W86/'Indice PondENGHO'!W74-1</f>
        <v>1.8535965943189456</v>
      </c>
      <c r="X88" s="3">
        <f>+'Indice PondENGHO'!X86/'Indice PondENGHO'!X74-1</f>
        <v>2.1671892469668994</v>
      </c>
      <c r="Y88" s="3">
        <f>+'Indice PondENGHO'!Y86/'Indice PondENGHO'!Y74-1</f>
        <v>1.4449183342141909</v>
      </c>
      <c r="Z88" s="3">
        <f>+'Indice PondENGHO'!Z86/'Indice PondENGHO'!Z74-1</f>
        <v>2.1903227016578222</v>
      </c>
      <c r="AA88" s="11">
        <f>+'Indice PondENGHO'!AA86/'Indice PondENGHO'!AA74-1</f>
        <v>2.0438902837572073</v>
      </c>
      <c r="AB88" s="10">
        <f>+'Indice PondENGHO'!AB86/'Indice PondENGHO'!AB74-1</f>
        <v>2.5130594961351744</v>
      </c>
      <c r="AC88" s="3">
        <f>+'Indice PondENGHO'!AC86/'Indice PondENGHO'!AC74-1</f>
        <v>1.8036551100994545</v>
      </c>
      <c r="AD88" s="3">
        <f>+'Indice PondENGHO'!AD86/'Indice PondENGHO'!AD74-1</f>
        <v>1.6813520719905091</v>
      </c>
      <c r="AE88" s="3">
        <f>+'Indice PondENGHO'!AE86/'Indice PondENGHO'!AE74-1</f>
        <v>1.4877287681583011</v>
      </c>
      <c r="AF88" s="3">
        <f>+'Indice PondENGHO'!AF86/'Indice PondENGHO'!AF74-1</f>
        <v>2.314292724072422</v>
      </c>
      <c r="AG88" s="3">
        <f>+'Indice PondENGHO'!AG86/'Indice PondENGHO'!AG74-1</f>
        <v>2.2890549727612446</v>
      </c>
      <c r="AH88" s="3">
        <f>+'Indice PondENGHO'!AH86/'Indice PondENGHO'!AH74-1</f>
        <v>1.8869770467586724</v>
      </c>
      <c r="AI88" s="3">
        <f>+'Indice PondENGHO'!AI86/'Indice PondENGHO'!AI74-1</f>
        <v>1.8586797125134074</v>
      </c>
      <c r="AJ88" s="3">
        <f>+'Indice PondENGHO'!AJ86/'Indice PondENGHO'!AJ74-1</f>
        <v>2.1703753390778395</v>
      </c>
      <c r="AK88" s="3">
        <f>+'Indice PondENGHO'!AK86/'Indice PondENGHO'!AK74-1</f>
        <v>1.451751740059867</v>
      </c>
      <c r="AL88" s="3">
        <f>+'Indice PondENGHO'!AL86/'Indice PondENGHO'!AL74-1</f>
        <v>2.1909453119353155</v>
      </c>
      <c r="AM88" s="11">
        <f>+'Indice PondENGHO'!AM86/'Indice PondENGHO'!AM74-1</f>
        <v>2.0374026214865366</v>
      </c>
      <c r="AN88" s="10">
        <f>+'Indice PondENGHO'!AN86/'Indice PondENGHO'!AN74-1</f>
        <v>2.5118483675566479</v>
      </c>
      <c r="AO88" s="3">
        <f>+'Indice PondENGHO'!AO86/'Indice PondENGHO'!AO74-1</f>
        <v>1.7998704299855262</v>
      </c>
      <c r="AP88" s="3">
        <f>+'Indice PondENGHO'!AP86/'Indice PondENGHO'!AP74-1</f>
        <v>1.6914461195830945</v>
      </c>
      <c r="AQ88" s="3">
        <f>+'Indice PondENGHO'!AQ86/'Indice PondENGHO'!AQ74-1</f>
        <v>1.490451771189762</v>
      </c>
      <c r="AR88" s="3">
        <f>+'Indice PondENGHO'!AR86/'Indice PondENGHO'!AR74-1</f>
        <v>2.3134994238179227</v>
      </c>
      <c r="AS88" s="3">
        <f>+'Indice PondENGHO'!AS86/'Indice PondENGHO'!AS74-1</f>
        <v>2.274968765717905</v>
      </c>
      <c r="AT88" s="3">
        <f>+'Indice PondENGHO'!AT86/'Indice PondENGHO'!AT74-1</f>
        <v>1.8761776985324485</v>
      </c>
      <c r="AU88" s="3">
        <f>+'Indice PondENGHO'!AU86/'Indice PondENGHO'!AU74-1</f>
        <v>1.8519341279024673</v>
      </c>
      <c r="AV88" s="3">
        <f>+'Indice PondENGHO'!AV86/'Indice PondENGHO'!AV74-1</f>
        <v>2.1845892854296807</v>
      </c>
      <c r="AW88" s="3">
        <f>+'Indice PondENGHO'!AW86/'Indice PondENGHO'!AW74-1</f>
        <v>1.4424719679218851</v>
      </c>
      <c r="AX88" s="3">
        <f>+'Indice PondENGHO'!AX86/'Indice PondENGHO'!AX74-1</f>
        <v>2.1881405315343994</v>
      </c>
      <c r="AY88" s="11">
        <f>+'Indice PondENGHO'!AY86/'Indice PondENGHO'!AY74-1</f>
        <v>2.0314328220439712</v>
      </c>
      <c r="AZ88" s="10">
        <f>+'Indice PondENGHO'!AZ86/'Indice PondENGHO'!AZ74-1</f>
        <v>2.5118958547843615</v>
      </c>
      <c r="BA88" s="3">
        <f>+'Indice PondENGHO'!BA86/'Indice PondENGHO'!BA74-1</f>
        <v>1.7921980586232169</v>
      </c>
      <c r="BB88" s="3">
        <f>+'Indice PondENGHO'!BB86/'Indice PondENGHO'!BB74-1</f>
        <v>1.7027196692923137</v>
      </c>
      <c r="BC88" s="3">
        <f>+'Indice PondENGHO'!BC86/'Indice PondENGHO'!BC74-1</f>
        <v>1.4936645751627426</v>
      </c>
      <c r="BD88" s="3">
        <f>+'Indice PondENGHO'!BD86/'Indice PondENGHO'!BD74-1</f>
        <v>2.3151367090065156</v>
      </c>
      <c r="BE88" s="3">
        <f>+'Indice PondENGHO'!BE86/'Indice PondENGHO'!BE74-1</f>
        <v>2.2613854910403117</v>
      </c>
      <c r="BF88" s="3">
        <f>+'Indice PondENGHO'!BF86/'Indice PondENGHO'!BF74-1</f>
        <v>1.8741220495876476</v>
      </c>
      <c r="BG88" s="3">
        <f>+'Indice PondENGHO'!BG86/'Indice PondENGHO'!BG74-1</f>
        <v>1.8576988879635468</v>
      </c>
      <c r="BH88" s="3">
        <f>+'Indice PondENGHO'!BH86/'Indice PondENGHO'!BH74-1</f>
        <v>2.2013248768256966</v>
      </c>
      <c r="BI88" s="3">
        <f>+'Indice PondENGHO'!BI86/'Indice PondENGHO'!BI74-1</f>
        <v>1.4596522928421396</v>
      </c>
      <c r="BJ88" s="3">
        <f>+'Indice PondENGHO'!BJ86/'Indice PondENGHO'!BJ74-1</f>
        <v>2.1875118020126907</v>
      </c>
      <c r="BK88" s="11">
        <f>+'Indice PondENGHO'!BK86/'Indice PondENGHO'!BK74-1</f>
        <v>2.0246129313609531</v>
      </c>
      <c r="BL88" s="3">
        <f>+'Indice PondENGHO'!BL86/'Indice PondENGHO'!BL74-1</f>
        <v>2.1635628384354195</v>
      </c>
      <c r="BM88" s="3">
        <f>+'Indice PondENGHO'!BM86/'Indice PondENGHO'!BM74-1</f>
        <v>2.1276637842536283</v>
      </c>
      <c r="BN88" s="3">
        <f>+'Indice PondENGHO'!BN86/'Indice PondENGHO'!BN74-1</f>
        <v>2.1224960344521904</v>
      </c>
      <c r="BO88" s="3">
        <f>+'Indice PondENGHO'!BO86/'Indice PondENGHO'!BO74-1</f>
        <v>2.1039959174421332</v>
      </c>
      <c r="BP88" s="3">
        <f>+'Indice PondENGHO'!BP86/'Indice PondENGHO'!BP74-1</f>
        <v>2.0889330390518772</v>
      </c>
      <c r="BQ88" s="10">
        <f>+'Indice PondENGHO'!BQ86/'Indice PondENGHO'!BQ74-1</f>
        <v>2.5122343510018754</v>
      </c>
      <c r="BR88" s="3">
        <f>+'Indice PondENGHO'!BR86/'Indice PondENGHO'!BR74-1</f>
        <v>1.800132410595654</v>
      </c>
      <c r="BS88" s="3">
        <f>+'Indice PondENGHO'!BS86/'Indice PondENGHO'!BS74-1</f>
        <v>1.6872417921634906</v>
      </c>
      <c r="BT88" s="3">
        <f>+'Indice PondENGHO'!BT86/'Indice PondENGHO'!BT74-1</f>
        <v>1.4913018137295282</v>
      </c>
      <c r="BU88" s="3">
        <f>+'Indice PondENGHO'!BU86/'Indice PondENGHO'!BU74-1</f>
        <v>2.3181047456185579</v>
      </c>
      <c r="BV88" s="3">
        <f>+'Indice PondENGHO'!BV86/'Indice PondENGHO'!BV74-1</f>
        <v>2.2759882951210715</v>
      </c>
      <c r="BW88" s="3">
        <f>+'Indice PondENGHO'!BW86/'Indice PondENGHO'!BW74-1</f>
        <v>1.8793819582209244</v>
      </c>
      <c r="BX88" s="3">
        <f>+'Indice PondENGHO'!BX86/'Indice PondENGHO'!BX74-1</f>
        <v>1.8553582043379109</v>
      </c>
      <c r="BY88" s="3">
        <f>+'Indice PondENGHO'!BY86/'Indice PondENGHO'!BY74-1</f>
        <v>2.1833077429723353</v>
      </c>
      <c r="BZ88" s="3">
        <f>+'Indice PondENGHO'!BZ86/'Indice PondENGHO'!BZ74-1</f>
        <v>1.450330432662752</v>
      </c>
      <c r="CA88" s="3">
        <f>+'Indice PondENGHO'!CA86/'Indice PondENGHO'!CA74-1</f>
        <v>2.1887873807620224</v>
      </c>
      <c r="CB88" s="11">
        <f>+'Indice PondENGHO'!CB86/'Indice PondENGHO'!CB74-1</f>
        <v>2.0349060664807475</v>
      </c>
      <c r="CC88" s="3">
        <f>+'Indice PondENGHO'!CC86/'Indice PondENGHO'!CC74-1</f>
        <v>2.113493258691467</v>
      </c>
      <c r="CD88" s="3">
        <f>+'Indice PondENGHO'!CD86/'Indice PondENGHO'!CD74-1</f>
        <v>2.113493258691467</v>
      </c>
      <c r="CF88" s="3">
        <f t="shared" ref="CF88" si="32">+BL88-BP88</f>
        <v>7.4629799383542306E-2</v>
      </c>
    </row>
    <row r="89" spans="1:84" x14ac:dyDescent="0.3">
      <c r="A89" s="2">
        <f t="shared" ref="A89" si="33">+DATE(C89,B89,1)</f>
        <v>45292</v>
      </c>
      <c r="B89" s="1">
        <f t="shared" si="4"/>
        <v>1</v>
      </c>
      <c r="C89" s="1">
        <f t="shared" ref="C89" si="34">+IF(B89=1,C88+1,C88)</f>
        <v>2024</v>
      </c>
      <c r="D89" s="10">
        <f>+'Indice PondENGHO'!D87/'Indice PondENGHO'!D75-1</f>
        <v>2.9529471327774446</v>
      </c>
      <c r="E89" s="3">
        <f>+'Indice PondENGHO'!E87/'Indice PondENGHO'!E75-1</f>
        <v>2.1723535741091378</v>
      </c>
      <c r="F89" s="3">
        <f>+'Indice PondENGHO'!F87/'Indice PondENGHO'!F75-1</f>
        <v>1.9176166748147039</v>
      </c>
      <c r="G89" s="3">
        <f>+'Indice PondENGHO'!G87/'Indice PondENGHO'!G75-1</f>
        <v>1.675831985113585</v>
      </c>
      <c r="H89" s="3">
        <f>+'Indice PondENGHO'!H87/'Indice PondENGHO'!H75-1</f>
        <v>2.8743867497155562</v>
      </c>
      <c r="I89" s="3">
        <f>+'Indice PondENGHO'!I87/'Indice PondENGHO'!I75-1</f>
        <v>2.7918708838881039</v>
      </c>
      <c r="J89" s="3">
        <f>+'Indice PondENGHO'!J87/'Indice PondENGHO'!J75-1</f>
        <v>2.4651836868523107</v>
      </c>
      <c r="K89" s="3">
        <f>+'Indice PondENGHO'!K87/'Indice PondENGHO'!K75-1</f>
        <v>2.311009030442905</v>
      </c>
      <c r="L89" s="3">
        <f>+'Indice PondENGHO'!L87/'Indice PondENGHO'!L75-1</f>
        <v>2.6012286311543384</v>
      </c>
      <c r="M89" s="3">
        <f>+'Indice PondENGHO'!M87/'Indice PondENGHO'!M75-1</f>
        <v>1.4284103800137826</v>
      </c>
      <c r="N89" s="3">
        <f>+'Indice PondENGHO'!N87/'Indice PondENGHO'!N75-1</f>
        <v>2.5818237221847951</v>
      </c>
      <c r="O89" s="11">
        <f>+'Indice PondENGHO'!O87/'Indice PondENGHO'!O75-1</f>
        <v>3.1474644749432965</v>
      </c>
      <c r="P89" s="10">
        <f>+'Indice PondENGHO'!P87/'Indice PondENGHO'!P75-1</f>
        <v>2.9581838043249293</v>
      </c>
      <c r="Q89" s="3">
        <f>+'Indice PondENGHO'!Q87/'Indice PondENGHO'!Q75-1</f>
        <v>2.1604120325605201</v>
      </c>
      <c r="R89" s="3">
        <f>+'Indice PondENGHO'!R87/'Indice PondENGHO'!R75-1</f>
        <v>1.9305019288084373</v>
      </c>
      <c r="S89" s="3">
        <f>+'Indice PondENGHO'!S87/'Indice PondENGHO'!S75-1</f>
        <v>1.6477823635797093</v>
      </c>
      <c r="T89" s="3">
        <f>+'Indice PondENGHO'!T87/'Indice PondENGHO'!T75-1</f>
        <v>2.8606053443989836</v>
      </c>
      <c r="U89" s="3">
        <f>+'Indice PondENGHO'!U87/'Indice PondENGHO'!U75-1</f>
        <v>2.7824026427063582</v>
      </c>
      <c r="V89" s="3">
        <f>+'Indice PondENGHO'!V87/'Indice PondENGHO'!V75-1</f>
        <v>2.4520199963800948</v>
      </c>
      <c r="W89" s="3">
        <f>+'Indice PondENGHO'!W87/'Indice PondENGHO'!W75-1</f>
        <v>2.308853016923591</v>
      </c>
      <c r="X89" s="3">
        <f>+'Indice PondENGHO'!X87/'Indice PondENGHO'!X75-1</f>
        <v>2.6105397113303459</v>
      </c>
      <c r="Y89" s="3">
        <f>+'Indice PondENGHO'!Y87/'Indice PondENGHO'!Y75-1</f>
        <v>1.4435041537426723</v>
      </c>
      <c r="Z89" s="3">
        <f>+'Indice PondENGHO'!Z87/'Indice PondENGHO'!Z75-1</f>
        <v>2.5840550442377466</v>
      </c>
      <c r="AA89" s="11">
        <f>+'Indice PondENGHO'!AA87/'Indice PondENGHO'!AA75-1</f>
        <v>3.1214307088464448</v>
      </c>
      <c r="AB89" s="10">
        <f>+'Indice PondENGHO'!AB87/'Indice PondENGHO'!AB75-1</f>
        <v>2.9616077580500817</v>
      </c>
      <c r="AC89" s="3">
        <f>+'Indice PondENGHO'!AC87/'Indice PondENGHO'!AC75-1</f>
        <v>2.1683803000632755</v>
      </c>
      <c r="AD89" s="3">
        <f>+'Indice PondENGHO'!AD87/'Indice PondENGHO'!AD75-1</f>
        <v>1.9356425355524167</v>
      </c>
      <c r="AE89" s="3">
        <f>+'Indice PondENGHO'!AE87/'Indice PondENGHO'!AE75-1</f>
        <v>1.631277885073227</v>
      </c>
      <c r="AF89" s="3">
        <f>+'Indice PondENGHO'!AF87/'Indice PondENGHO'!AF75-1</f>
        <v>2.8526063314022991</v>
      </c>
      <c r="AG89" s="3">
        <f>+'Indice PondENGHO'!AG87/'Indice PondENGHO'!AG75-1</f>
        <v>2.7767574127017673</v>
      </c>
      <c r="AH89" s="3">
        <f>+'Indice PondENGHO'!AH87/'Indice PondENGHO'!AH75-1</f>
        <v>2.4544406494017403</v>
      </c>
      <c r="AI89" s="3">
        <f>+'Indice PondENGHO'!AI87/'Indice PondENGHO'!AI75-1</f>
        <v>2.3132194578161243</v>
      </c>
      <c r="AJ89" s="3">
        <f>+'Indice PondENGHO'!AJ87/'Indice PondENGHO'!AJ75-1</f>
        <v>2.6155005812087784</v>
      </c>
      <c r="AK89" s="3">
        <f>+'Indice PondENGHO'!AK87/'Indice PondENGHO'!AK75-1</f>
        <v>1.4492249398081753</v>
      </c>
      <c r="AL89" s="3">
        <f>+'Indice PondENGHO'!AL87/'Indice PondENGHO'!AL75-1</f>
        <v>2.5865435161368313</v>
      </c>
      <c r="AM89" s="11">
        <f>+'Indice PondENGHO'!AM87/'Indice PondENGHO'!AM75-1</f>
        <v>3.1077100810550782</v>
      </c>
      <c r="AN89" s="10">
        <f>+'Indice PondENGHO'!AN87/'Indice PondENGHO'!AN75-1</f>
        <v>2.9656754477194069</v>
      </c>
      <c r="AO89" s="3">
        <f>+'Indice PondENGHO'!AO87/'Indice PondENGHO'!AO75-1</f>
        <v>2.1647393054389967</v>
      </c>
      <c r="AP89" s="3">
        <f>+'Indice PondENGHO'!AP87/'Indice PondENGHO'!AP75-1</f>
        <v>1.9447835246127063</v>
      </c>
      <c r="AQ89" s="3">
        <f>+'Indice PondENGHO'!AQ87/'Indice PondENGHO'!AQ75-1</f>
        <v>1.6278549728962721</v>
      </c>
      <c r="AR89" s="3">
        <f>+'Indice PondENGHO'!AR87/'Indice PondENGHO'!AR75-1</f>
        <v>2.8528686851936023</v>
      </c>
      <c r="AS89" s="3">
        <f>+'Indice PondENGHO'!AS87/'Indice PondENGHO'!AS75-1</f>
        <v>2.7582606135810894</v>
      </c>
      <c r="AT89" s="3">
        <f>+'Indice PondENGHO'!AT87/'Indice PondENGHO'!AT75-1</f>
        <v>2.437443838905073</v>
      </c>
      <c r="AU89" s="3">
        <f>+'Indice PondENGHO'!AU87/'Indice PondENGHO'!AU75-1</f>
        <v>2.302836709256169</v>
      </c>
      <c r="AV89" s="3">
        <f>+'Indice PondENGHO'!AV87/'Indice PondENGHO'!AV75-1</f>
        <v>2.6248083045328268</v>
      </c>
      <c r="AW89" s="3">
        <f>+'Indice PondENGHO'!AW87/'Indice PondENGHO'!AW75-1</f>
        <v>1.4390152974248109</v>
      </c>
      <c r="AX89" s="3">
        <f>+'Indice PondENGHO'!AX87/'Indice PondENGHO'!AX75-1</f>
        <v>2.5836023262407819</v>
      </c>
      <c r="AY89" s="11">
        <f>+'Indice PondENGHO'!AY87/'Indice PondENGHO'!AY75-1</f>
        <v>3.1051406388620491</v>
      </c>
      <c r="AZ89" s="10">
        <f>+'Indice PondENGHO'!AZ87/'Indice PondENGHO'!AZ75-1</f>
        <v>2.9704582836258533</v>
      </c>
      <c r="BA89" s="3">
        <f>+'Indice PondENGHO'!BA87/'Indice PondENGHO'!BA75-1</f>
        <v>2.1540509117077016</v>
      </c>
      <c r="BB89" s="3">
        <f>+'Indice PondENGHO'!BB87/'Indice PondENGHO'!BB75-1</f>
        <v>1.9551908319029772</v>
      </c>
      <c r="BC89" s="3">
        <f>+'Indice PondENGHO'!BC87/'Indice PondENGHO'!BC75-1</f>
        <v>1.6115997656473708</v>
      </c>
      <c r="BD89" s="3">
        <f>+'Indice PondENGHO'!BD87/'Indice PondENGHO'!BD75-1</f>
        <v>2.8477643874314977</v>
      </c>
      <c r="BE89" s="3">
        <f>+'Indice PondENGHO'!BE87/'Indice PondENGHO'!BE75-1</f>
        <v>2.7403052332935931</v>
      </c>
      <c r="BF89" s="3">
        <f>+'Indice PondENGHO'!BF87/'Indice PondENGHO'!BF75-1</f>
        <v>2.4308629708108076</v>
      </c>
      <c r="BG89" s="3">
        <f>+'Indice PondENGHO'!BG87/'Indice PondENGHO'!BG75-1</f>
        <v>2.3053431781477873</v>
      </c>
      <c r="BH89" s="3">
        <f>+'Indice PondENGHO'!BH87/'Indice PondENGHO'!BH75-1</f>
        <v>2.6354083190497328</v>
      </c>
      <c r="BI89" s="3">
        <f>+'Indice PondENGHO'!BI87/'Indice PondENGHO'!BI75-1</f>
        <v>1.4569230115695659</v>
      </c>
      <c r="BJ89" s="3">
        <f>+'Indice PondENGHO'!BJ87/'Indice PondENGHO'!BJ75-1</f>
        <v>2.5847933681325377</v>
      </c>
      <c r="BK89" s="11">
        <f>+'Indice PondENGHO'!BK87/'Indice PondENGHO'!BK75-1</f>
        <v>3.0946448394088382</v>
      </c>
      <c r="BL89" s="3">
        <f>+'Indice PondENGHO'!BL87/'Indice PondENGHO'!BL75-1</f>
        <v>2.5897848009458526</v>
      </c>
      <c r="BM89" s="3">
        <f>+'Indice PondENGHO'!BM87/'Indice PondENGHO'!BM75-1</f>
        <v>2.5553302307303101</v>
      </c>
      <c r="BN89" s="3">
        <f>+'Indice PondENGHO'!BN87/'Indice PondENGHO'!BN75-1</f>
        <v>2.5516340392628827</v>
      </c>
      <c r="BO89" s="3">
        <f>+'Indice PondENGHO'!BO87/'Indice PondENGHO'!BO75-1</f>
        <v>2.5381441885575748</v>
      </c>
      <c r="BP89" s="3">
        <f>+'Indice PondENGHO'!BP87/'Indice PondENGHO'!BP75-1</f>
        <v>2.5228973640327168</v>
      </c>
      <c r="BQ89" s="10">
        <f>+'Indice PondENGHO'!BQ87/'Indice PondENGHO'!BQ75-1</f>
        <v>2.9622328708167331</v>
      </c>
      <c r="BR89" s="3">
        <f>+'Indice PondENGHO'!BR87/'Indice PondENGHO'!BR75-1</f>
        <v>2.1623239600568915</v>
      </c>
      <c r="BS89" s="3">
        <f>+'Indice PondENGHO'!BS87/'Indice PondENGHO'!BS75-1</f>
        <v>1.9399858038979838</v>
      </c>
      <c r="BT89" s="3">
        <f>+'Indice PondENGHO'!BT87/'Indice PondENGHO'!BT75-1</f>
        <v>1.632039994644535</v>
      </c>
      <c r="BU89" s="3">
        <f>+'Indice PondENGHO'!BU87/'Indice PondENGHO'!BU75-1</f>
        <v>2.8535911571575285</v>
      </c>
      <c r="BV89" s="3">
        <f>+'Indice PondENGHO'!BV87/'Indice PondENGHO'!BV75-1</f>
        <v>2.759610670552886</v>
      </c>
      <c r="BW89" s="3">
        <f>+'Indice PondENGHO'!BW87/'Indice PondENGHO'!BW75-1</f>
        <v>2.4423824685462243</v>
      </c>
      <c r="BX89" s="3">
        <f>+'Indice PondENGHO'!BX87/'Indice PondENGHO'!BX75-1</f>
        <v>2.3075655447508177</v>
      </c>
      <c r="BY89" s="3">
        <f>+'Indice PondENGHO'!BY87/'Indice PondENGHO'!BY75-1</f>
        <v>2.6227435642303072</v>
      </c>
      <c r="BZ89" s="3">
        <f>+'Indice PondENGHO'!BZ87/'Indice PondENGHO'!BZ75-1</f>
        <v>1.4479676005921305</v>
      </c>
      <c r="CA89" s="3">
        <f>+'Indice PondENGHO'!CA87/'Indice PondENGHO'!CA75-1</f>
        <v>2.5844692365164628</v>
      </c>
      <c r="CB89" s="11">
        <f>+'Indice PondENGHO'!CB87/'Indice PondENGHO'!CB75-1</f>
        <v>3.1081300209860192</v>
      </c>
      <c r="CC89" s="3">
        <f>+'Indice PondENGHO'!CC87/'Indice PondENGHO'!CC75-1</f>
        <v>2.5447173527775662</v>
      </c>
      <c r="CD89" s="3">
        <f>+'Indice PondENGHO'!CD87/'Indice PondENGHO'!CD75-1</f>
        <v>2.5447173527775662</v>
      </c>
      <c r="CF89" s="3">
        <f t="shared" ref="CF89" si="35">+BL89-BP89</f>
        <v>6.6887436913135812E-2</v>
      </c>
    </row>
    <row r="90" spans="1:84" x14ac:dyDescent="0.3">
      <c r="A90" s="2">
        <f t="shared" ref="A90" si="36">+DATE(C90,B90,1)</f>
        <v>45323</v>
      </c>
      <c r="B90" s="1">
        <f t="shared" si="4"/>
        <v>2</v>
      </c>
      <c r="C90" s="1">
        <f t="shared" ref="C90" si="37">+IF(B90=1,C89+1,C89)</f>
        <v>2024</v>
      </c>
      <c r="D90" s="10">
        <f>+'Indice PondENGHO'!D88/'Indice PondENGHO'!D76-1</f>
        <v>3.0012420316526667</v>
      </c>
      <c r="E90" s="3">
        <f>+'Indice PondENGHO'!E88/'Indice PondENGHO'!E76-1</f>
        <v>2.5360904630703542</v>
      </c>
      <c r="F90" s="3">
        <f>+'Indice PondENGHO'!F88/'Indice PondENGHO'!F76-1</f>
        <v>2.0224845704344445</v>
      </c>
      <c r="G90" s="3">
        <f>+'Indice PondENGHO'!G88/'Indice PondENGHO'!G76-1</f>
        <v>2.0674611080981662</v>
      </c>
      <c r="H90" s="3">
        <f>+'Indice PondENGHO'!H88/'Indice PondENGHO'!H76-1</f>
        <v>3.0547714171861626</v>
      </c>
      <c r="I90" s="3">
        <f>+'Indice PondENGHO'!I88/'Indice PondENGHO'!I76-1</f>
        <v>3.0775779537615673</v>
      </c>
      <c r="J90" s="3">
        <f>+'Indice PondENGHO'!J88/'Indice PondENGHO'!J76-1</f>
        <v>2.9403038510405128</v>
      </c>
      <c r="K90" s="3">
        <f>+'Indice PondENGHO'!K88/'Indice PondENGHO'!K76-1</f>
        <v>2.8159640942554303</v>
      </c>
      <c r="L90" s="3">
        <f>+'Indice PondENGHO'!L88/'Indice PondENGHO'!L76-1</f>
        <v>2.6714591586684797</v>
      </c>
      <c r="M90" s="3">
        <f>+'Indice PondENGHO'!M88/'Indice PondENGHO'!M76-1</f>
        <v>1.5857041136287098</v>
      </c>
      <c r="N90" s="3">
        <f>+'Indice PondENGHO'!N88/'Indice PondENGHO'!N76-1</f>
        <v>2.7073241907937917</v>
      </c>
      <c r="O90" s="11">
        <f>+'Indice PondENGHO'!O88/'Indice PondENGHO'!O76-1</f>
        <v>3.5544158857267369</v>
      </c>
      <c r="P90" s="10">
        <f>+'Indice PondENGHO'!P88/'Indice PondENGHO'!P76-1</f>
        <v>3.0199493930068666</v>
      </c>
      <c r="Q90" s="3">
        <f>+'Indice PondENGHO'!Q88/'Indice PondENGHO'!Q76-1</f>
        <v>2.5307579673882512</v>
      </c>
      <c r="R90" s="3">
        <f>+'Indice PondENGHO'!R88/'Indice PondENGHO'!R76-1</f>
        <v>2.0315535952010739</v>
      </c>
      <c r="S90" s="3">
        <f>+'Indice PondENGHO'!S88/'Indice PondENGHO'!S76-1</f>
        <v>2.043171640808767</v>
      </c>
      <c r="T90" s="3">
        <f>+'Indice PondENGHO'!T88/'Indice PondENGHO'!T76-1</f>
        <v>3.0461287833812518</v>
      </c>
      <c r="U90" s="3">
        <f>+'Indice PondENGHO'!U88/'Indice PondENGHO'!U76-1</f>
        <v>3.0709003279094889</v>
      </c>
      <c r="V90" s="3">
        <f>+'Indice PondENGHO'!V88/'Indice PondENGHO'!V76-1</f>
        <v>2.9519045566825319</v>
      </c>
      <c r="W90" s="3">
        <f>+'Indice PondENGHO'!W88/'Indice PondENGHO'!W76-1</f>
        <v>2.8223329460797877</v>
      </c>
      <c r="X90" s="3">
        <f>+'Indice PondENGHO'!X88/'Indice PondENGHO'!X76-1</f>
        <v>2.6875024818530955</v>
      </c>
      <c r="Y90" s="3">
        <f>+'Indice PondENGHO'!Y88/'Indice PondENGHO'!Y76-1</f>
        <v>1.624915963081802</v>
      </c>
      <c r="Z90" s="3">
        <f>+'Indice PondENGHO'!Z88/'Indice PondENGHO'!Z76-1</f>
        <v>2.7080059942862049</v>
      </c>
      <c r="AA90" s="11">
        <f>+'Indice PondENGHO'!AA88/'Indice PondENGHO'!AA76-1</f>
        <v>3.5232651967335569</v>
      </c>
      <c r="AB90" s="10">
        <f>+'Indice PondENGHO'!AB88/'Indice PondENGHO'!AB76-1</f>
        <v>3.0330030558352599</v>
      </c>
      <c r="AC90" s="3">
        <f>+'Indice PondENGHO'!AC88/'Indice PondENGHO'!AC76-1</f>
        <v>2.54103339479484</v>
      </c>
      <c r="AD90" s="3">
        <f>+'Indice PondENGHO'!AD88/'Indice PondENGHO'!AD76-1</f>
        <v>2.0353606915529205</v>
      </c>
      <c r="AE90" s="3">
        <f>+'Indice PondENGHO'!AE88/'Indice PondENGHO'!AE76-1</f>
        <v>2.0148639511676829</v>
      </c>
      <c r="AF90" s="3">
        <f>+'Indice PondENGHO'!AF88/'Indice PondENGHO'!AF76-1</f>
        <v>3.0468541623191685</v>
      </c>
      <c r="AG90" s="3">
        <f>+'Indice PondENGHO'!AG88/'Indice PondENGHO'!AG76-1</f>
        <v>3.0630422341683721</v>
      </c>
      <c r="AH90" s="3">
        <f>+'Indice PondENGHO'!AH88/'Indice PondENGHO'!AH76-1</f>
        <v>2.9497609055241898</v>
      </c>
      <c r="AI90" s="3">
        <f>+'Indice PondENGHO'!AI88/'Indice PondENGHO'!AI76-1</f>
        <v>2.8312487848972654</v>
      </c>
      <c r="AJ90" s="3">
        <f>+'Indice PondENGHO'!AJ88/'Indice PondENGHO'!AJ76-1</f>
        <v>2.6952802367661435</v>
      </c>
      <c r="AK90" s="3">
        <f>+'Indice PondENGHO'!AK88/'Indice PondENGHO'!AK76-1</f>
        <v>1.633712142873609</v>
      </c>
      <c r="AL90" s="3">
        <f>+'Indice PondENGHO'!AL88/'Indice PondENGHO'!AL76-1</f>
        <v>2.7090056288345155</v>
      </c>
      <c r="AM90" s="11">
        <f>+'Indice PondENGHO'!AM88/'Indice PondENGHO'!AM76-1</f>
        <v>3.5057899307683762</v>
      </c>
      <c r="AN90" s="10">
        <f>+'Indice PondENGHO'!AN88/'Indice PondENGHO'!AN76-1</f>
        <v>3.0426504071180016</v>
      </c>
      <c r="AO90" s="3">
        <f>+'Indice PondENGHO'!AO88/'Indice PondENGHO'!AO76-1</f>
        <v>2.5420163817460546</v>
      </c>
      <c r="AP90" s="3">
        <f>+'Indice PondENGHO'!AP88/'Indice PondENGHO'!AP76-1</f>
        <v>2.0411390903133659</v>
      </c>
      <c r="AQ90" s="3">
        <f>+'Indice PondENGHO'!AQ88/'Indice PondENGHO'!AQ76-1</f>
        <v>2.0082277705016778</v>
      </c>
      <c r="AR90" s="3">
        <f>+'Indice PondENGHO'!AR88/'Indice PondENGHO'!AR76-1</f>
        <v>3.0486070320114296</v>
      </c>
      <c r="AS90" s="3">
        <f>+'Indice PondENGHO'!AS88/'Indice PondENGHO'!AS76-1</f>
        <v>3.0545324366790183</v>
      </c>
      <c r="AT90" s="3">
        <f>+'Indice PondENGHO'!AT88/'Indice PondENGHO'!AT76-1</f>
        <v>2.9689039044447991</v>
      </c>
      <c r="AU90" s="3">
        <f>+'Indice PondENGHO'!AU88/'Indice PondENGHO'!AU76-1</f>
        <v>2.8244225349952985</v>
      </c>
      <c r="AV90" s="3">
        <f>+'Indice PondENGHO'!AV88/'Indice PondENGHO'!AV76-1</f>
        <v>2.7121449545930534</v>
      </c>
      <c r="AW90" s="3">
        <f>+'Indice PondENGHO'!AW88/'Indice PondENGHO'!AW76-1</f>
        <v>1.6220785632159189</v>
      </c>
      <c r="AX90" s="3">
        <f>+'Indice PondENGHO'!AX88/'Indice PondENGHO'!AX76-1</f>
        <v>2.7023435594420189</v>
      </c>
      <c r="AY90" s="11">
        <f>+'Indice PondENGHO'!AY88/'Indice PondENGHO'!AY76-1</f>
        <v>3.5028344380526182</v>
      </c>
      <c r="AZ90" s="10">
        <f>+'Indice PondENGHO'!AZ88/'Indice PondENGHO'!AZ76-1</f>
        <v>3.0559954926097888</v>
      </c>
      <c r="BA90" s="3">
        <f>+'Indice PondENGHO'!BA88/'Indice PondENGHO'!BA76-1</f>
        <v>2.5370520185238061</v>
      </c>
      <c r="BB90" s="3">
        <f>+'Indice PondENGHO'!BB88/'Indice PondENGHO'!BB76-1</f>
        <v>2.0476994018192149</v>
      </c>
      <c r="BC90" s="3">
        <f>+'Indice PondENGHO'!BC88/'Indice PondENGHO'!BC76-1</f>
        <v>1.9942046433970808</v>
      </c>
      <c r="BD90" s="3">
        <f>+'Indice PondENGHO'!BD88/'Indice PondENGHO'!BD76-1</f>
        <v>3.0436429903300315</v>
      </c>
      <c r="BE90" s="3">
        <f>+'Indice PondENGHO'!BE88/'Indice PondENGHO'!BE76-1</f>
        <v>3.0442222388458298</v>
      </c>
      <c r="BF90" s="3">
        <f>+'Indice PondENGHO'!BF88/'Indice PondENGHO'!BF76-1</f>
        <v>2.9875584644605842</v>
      </c>
      <c r="BG90" s="3">
        <f>+'Indice PondENGHO'!BG88/'Indice PondENGHO'!BG76-1</f>
        <v>2.8331663423144757</v>
      </c>
      <c r="BH90" s="3">
        <f>+'Indice PondENGHO'!BH88/'Indice PondENGHO'!BH76-1</f>
        <v>2.728152000385788</v>
      </c>
      <c r="BI90" s="3">
        <f>+'Indice PondENGHO'!BI88/'Indice PondENGHO'!BI76-1</f>
        <v>1.6649812255637171</v>
      </c>
      <c r="BJ90" s="3">
        <f>+'Indice PondENGHO'!BJ88/'Indice PondENGHO'!BJ76-1</f>
        <v>2.6962942341175884</v>
      </c>
      <c r="BK90" s="11">
        <f>+'Indice PondENGHO'!BK88/'Indice PondENGHO'!BK76-1</f>
        <v>3.4728141992102612</v>
      </c>
      <c r="BL90" s="3">
        <f>+'Indice PondENGHO'!BL88/'Indice PondENGHO'!BL76-1</f>
        <v>2.7642645077346533</v>
      </c>
      <c r="BM90" s="3">
        <f>+'Indice PondENGHO'!BM88/'Indice PondENGHO'!BM76-1</f>
        <v>2.7581798668220574</v>
      </c>
      <c r="BN90" s="3">
        <f>+'Indice PondENGHO'!BN88/'Indice PondENGHO'!BN76-1</f>
        <v>2.7600157140438015</v>
      </c>
      <c r="BO90" s="3">
        <f>+'Indice PondENGHO'!BO88/'Indice PondENGHO'!BO76-1</f>
        <v>2.7650198452098382</v>
      </c>
      <c r="BP90" s="3">
        <f>+'Indice PondENGHO'!BP88/'Indice PondENGHO'!BP76-1</f>
        <v>2.7621313146869815</v>
      </c>
      <c r="BQ90" s="10">
        <f>+'Indice PondENGHO'!BQ88/'Indice PondENGHO'!BQ76-1</f>
        <v>3.031965671004567</v>
      </c>
      <c r="BR90" s="3">
        <f>+'Indice PondENGHO'!BR88/'Indice PondENGHO'!BR76-1</f>
        <v>2.5374311011868609</v>
      </c>
      <c r="BS90" s="3">
        <f>+'Indice PondENGHO'!BS88/'Indice PondENGHO'!BS76-1</f>
        <v>2.0378103635112659</v>
      </c>
      <c r="BT90" s="3">
        <f>+'Indice PondENGHO'!BT88/'Indice PondENGHO'!BT76-1</f>
        <v>2.0174368577845181</v>
      </c>
      <c r="BU90" s="3">
        <f>+'Indice PondENGHO'!BU88/'Indice PondENGHO'!BU76-1</f>
        <v>3.0465092847669828</v>
      </c>
      <c r="BV90" s="3">
        <f>+'Indice PondENGHO'!BV88/'Indice PondENGHO'!BV76-1</f>
        <v>3.055529315169089</v>
      </c>
      <c r="BW90" s="3">
        <f>+'Indice PondENGHO'!BW88/'Indice PondENGHO'!BW76-1</f>
        <v>2.9674644065572844</v>
      </c>
      <c r="BX90" s="3">
        <f>+'Indice PondENGHO'!BX88/'Indice PondENGHO'!BX76-1</f>
        <v>2.8269397528511471</v>
      </c>
      <c r="BY90" s="3">
        <f>+'Indice PondENGHO'!BY88/'Indice PondENGHO'!BY76-1</f>
        <v>2.7075540233140276</v>
      </c>
      <c r="BZ90" s="3">
        <f>+'Indice PondENGHO'!BZ88/'Indice PondENGHO'!BZ76-1</f>
        <v>1.6396198703752751</v>
      </c>
      <c r="CA90" s="3">
        <f>+'Indice PondENGHO'!CA88/'Indice PondENGHO'!CA76-1</f>
        <v>2.7020630446004907</v>
      </c>
      <c r="CB90" s="11">
        <f>+'Indice PondENGHO'!CB88/'Indice PondENGHO'!CB76-1</f>
        <v>3.500128707040453</v>
      </c>
      <c r="CC90" s="3">
        <f>+'Indice PondENGHO'!CC88/'Indice PondENGHO'!CC76-1</f>
        <v>2.7620469914312538</v>
      </c>
      <c r="CD90" s="3">
        <f>+'Indice PondENGHO'!CD88/'Indice PondENGHO'!CD76-1</f>
        <v>2.7620469914312538</v>
      </c>
      <c r="CF90" s="3">
        <f t="shared" ref="CF90" si="38">+BL90-BP90</f>
        <v>2.1331930476717886E-3</v>
      </c>
    </row>
    <row r="91" spans="1:84" x14ac:dyDescent="0.3">
      <c r="A91" s="2">
        <f t="shared" ref="A91" si="39">+DATE(C91,B91,1)</f>
        <v>45352</v>
      </c>
      <c r="B91" s="1">
        <f t="shared" si="4"/>
        <v>3</v>
      </c>
      <c r="C91" s="1">
        <f t="shared" ref="C91" si="40">+IF(B91=1,C90+1,C90)</f>
        <v>2024</v>
      </c>
      <c r="D91" s="10">
        <f>+'Indice PondENGHO'!D89/'Indice PondENGHO'!D77-1</f>
        <v>3.038372541688692</v>
      </c>
      <c r="E91" s="3">
        <f>+'Indice PondENGHO'!E89/'Indice PondENGHO'!E77-1</f>
        <v>2.6625787625496629</v>
      </c>
      <c r="F91" s="3">
        <f>+'Indice PondENGHO'!F89/'Indice PondENGHO'!F77-1</f>
        <v>2.0580089064059179</v>
      </c>
      <c r="G91" s="3">
        <f>+'Indice PondENGHO'!G89/'Indice PondENGHO'!G77-1</f>
        <v>2.2454313749922266</v>
      </c>
      <c r="H91" s="3">
        <f>+'Indice PondENGHO'!H89/'Indice PondENGHO'!H77-1</f>
        <v>3.0193574280713023</v>
      </c>
      <c r="I91" s="3">
        <f>+'Indice PondENGHO'!I89/'Indice PondENGHO'!I77-1</f>
        <v>3.3193114381636661</v>
      </c>
      <c r="J91" s="3">
        <f>+'Indice PondENGHO'!J89/'Indice PondENGHO'!J77-1</f>
        <v>3.2552653864735284</v>
      </c>
      <c r="K91" s="3">
        <f>+'Indice PondENGHO'!K89/'Indice PondENGHO'!K77-1</f>
        <v>3.3244048423882964</v>
      </c>
      <c r="L91" s="3">
        <f>+'Indice PondENGHO'!L89/'Indice PondENGHO'!L77-1</f>
        <v>2.8015883769264951</v>
      </c>
      <c r="M91" s="3">
        <f>+'Indice PondENGHO'!M89/'Indice PondENGHO'!M77-1</f>
        <v>2.0455891508946484</v>
      </c>
      <c r="N91" s="3">
        <f>+'Indice PondENGHO'!N89/'Indice PondENGHO'!N77-1</f>
        <v>2.7176813763558108</v>
      </c>
      <c r="O91" s="11">
        <f>+'Indice PondENGHO'!O89/'Indice PondENGHO'!O77-1</f>
        <v>3.6899243568940197</v>
      </c>
      <c r="P91" s="10">
        <f>+'Indice PondENGHO'!P89/'Indice PondENGHO'!P77-1</f>
        <v>3.0599351710649811</v>
      </c>
      <c r="Q91" s="3">
        <f>+'Indice PondENGHO'!Q89/'Indice PondENGHO'!Q77-1</f>
        <v>2.6628468650785013</v>
      </c>
      <c r="R91" s="3">
        <f>+'Indice PondENGHO'!R89/'Indice PondENGHO'!R77-1</f>
        <v>2.0702323896394246</v>
      </c>
      <c r="S91" s="3">
        <f>+'Indice PondENGHO'!S89/'Indice PondENGHO'!S77-1</f>
        <v>2.2227840664554863</v>
      </c>
      <c r="T91" s="3">
        <f>+'Indice PondENGHO'!T89/'Indice PondENGHO'!T77-1</f>
        <v>3.0140232043001882</v>
      </c>
      <c r="U91" s="3">
        <f>+'Indice PondENGHO'!U89/'Indice PondENGHO'!U77-1</f>
        <v>3.3169091450714037</v>
      </c>
      <c r="V91" s="3">
        <f>+'Indice PondENGHO'!V89/'Indice PondENGHO'!V77-1</f>
        <v>3.2504367366006539</v>
      </c>
      <c r="W91" s="3">
        <f>+'Indice PondENGHO'!W89/'Indice PondENGHO'!W77-1</f>
        <v>3.3403962910465026</v>
      </c>
      <c r="X91" s="3">
        <f>+'Indice PondENGHO'!X89/'Indice PondENGHO'!X77-1</f>
        <v>2.8231012344932753</v>
      </c>
      <c r="Y91" s="3">
        <f>+'Indice PondENGHO'!Y89/'Indice PondENGHO'!Y77-1</f>
        <v>2.093921857783609</v>
      </c>
      <c r="Z91" s="3">
        <f>+'Indice PondENGHO'!Z89/'Indice PondENGHO'!Z77-1</f>
        <v>2.7152049803780578</v>
      </c>
      <c r="AA91" s="11">
        <f>+'Indice PondENGHO'!AA89/'Indice PondENGHO'!AA77-1</f>
        <v>3.6604665901445523</v>
      </c>
      <c r="AB91" s="10">
        <f>+'Indice PondENGHO'!AB89/'Indice PondENGHO'!AB77-1</f>
        <v>3.0747386085763369</v>
      </c>
      <c r="AC91" s="3">
        <f>+'Indice PondENGHO'!AC89/'Indice PondENGHO'!AC77-1</f>
        <v>2.6727717252249832</v>
      </c>
      <c r="AD91" s="3">
        <f>+'Indice PondENGHO'!AD89/'Indice PondENGHO'!AD77-1</f>
        <v>2.0760325374419533</v>
      </c>
      <c r="AE91" s="3">
        <f>+'Indice PondENGHO'!AE89/'Indice PondENGHO'!AE77-1</f>
        <v>2.2011847323916669</v>
      </c>
      <c r="AF91" s="3">
        <f>+'Indice PondENGHO'!AF89/'Indice PondENGHO'!AF77-1</f>
        <v>3.0179575603365896</v>
      </c>
      <c r="AG91" s="3">
        <f>+'Indice PondENGHO'!AG89/'Indice PondENGHO'!AG77-1</f>
        <v>3.311541656471114</v>
      </c>
      <c r="AH91" s="3">
        <f>+'Indice PondENGHO'!AH89/'Indice PondENGHO'!AH77-1</f>
        <v>3.2412762894407106</v>
      </c>
      <c r="AI91" s="3">
        <f>+'Indice PondENGHO'!AI89/'Indice PondENGHO'!AI77-1</f>
        <v>3.3569932099608195</v>
      </c>
      <c r="AJ91" s="3">
        <f>+'Indice PondENGHO'!AJ89/'Indice PondENGHO'!AJ77-1</f>
        <v>2.8352254004430111</v>
      </c>
      <c r="AK91" s="3">
        <f>+'Indice PondENGHO'!AK89/'Indice PondENGHO'!AK77-1</f>
        <v>2.1089117477436874</v>
      </c>
      <c r="AL91" s="3">
        <f>+'Indice PondENGHO'!AL89/'Indice PondENGHO'!AL77-1</f>
        <v>2.7208245306741681</v>
      </c>
      <c r="AM91" s="11">
        <f>+'Indice PondENGHO'!AM89/'Indice PondENGHO'!AM77-1</f>
        <v>3.6449702555100449</v>
      </c>
      <c r="AN91" s="10">
        <f>+'Indice PondENGHO'!AN89/'Indice PondENGHO'!AN77-1</f>
        <v>3.0870289196829992</v>
      </c>
      <c r="AO91" s="3">
        <f>+'Indice PondENGHO'!AO89/'Indice PondENGHO'!AO77-1</f>
        <v>2.6725564701573989</v>
      </c>
      <c r="AP91" s="3">
        <f>+'Indice PondENGHO'!AP89/'Indice PondENGHO'!AP77-1</f>
        <v>2.086111509907445</v>
      </c>
      <c r="AQ91" s="3">
        <f>+'Indice PondENGHO'!AQ89/'Indice PondENGHO'!AQ77-1</f>
        <v>2.1981608649313902</v>
      </c>
      <c r="AR91" s="3">
        <f>+'Indice PondENGHO'!AR89/'Indice PondENGHO'!AR77-1</f>
        <v>3.0195230668635711</v>
      </c>
      <c r="AS91" s="3">
        <f>+'Indice PondENGHO'!AS89/'Indice PondENGHO'!AS77-1</f>
        <v>3.3061371605048553</v>
      </c>
      <c r="AT91" s="3">
        <f>+'Indice PondENGHO'!AT89/'Indice PondENGHO'!AT77-1</f>
        <v>3.2516322545227485</v>
      </c>
      <c r="AU91" s="3">
        <f>+'Indice PondENGHO'!AU89/'Indice PondENGHO'!AU77-1</f>
        <v>3.3486978159458838</v>
      </c>
      <c r="AV91" s="3">
        <f>+'Indice PondENGHO'!AV89/'Indice PondENGHO'!AV77-1</f>
        <v>2.8533489167919277</v>
      </c>
      <c r="AW91" s="3">
        <f>+'Indice PondENGHO'!AW89/'Indice PondENGHO'!AW77-1</f>
        <v>2.0920140657169859</v>
      </c>
      <c r="AX91" s="3">
        <f>+'Indice PondENGHO'!AX89/'Indice PondENGHO'!AX77-1</f>
        <v>2.7160483354046741</v>
      </c>
      <c r="AY91" s="11">
        <f>+'Indice PondENGHO'!AY89/'Indice PondENGHO'!AY77-1</f>
        <v>3.6423919792864448</v>
      </c>
      <c r="AZ91" s="10">
        <f>+'Indice PondENGHO'!AZ89/'Indice PondENGHO'!AZ77-1</f>
        <v>3.1048063926316969</v>
      </c>
      <c r="BA91" s="3">
        <f>+'Indice PondENGHO'!BA89/'Indice PondENGHO'!BA77-1</f>
        <v>2.6686166255199701</v>
      </c>
      <c r="BB91" s="3">
        <f>+'Indice PondENGHO'!BB89/'Indice PondENGHO'!BB77-1</f>
        <v>2.0971097510602097</v>
      </c>
      <c r="BC91" s="3">
        <f>+'Indice PondENGHO'!BC89/'Indice PondENGHO'!BC77-1</f>
        <v>2.1914671164858182</v>
      </c>
      <c r="BD91" s="3">
        <f>+'Indice PondENGHO'!BD89/'Indice PondENGHO'!BD77-1</f>
        <v>3.0131518937666391</v>
      </c>
      <c r="BE91" s="3">
        <f>+'Indice PondENGHO'!BE89/'Indice PondENGHO'!BE77-1</f>
        <v>3.2999419018606924</v>
      </c>
      <c r="BF91" s="3">
        <f>+'Indice PondENGHO'!BF89/'Indice PondENGHO'!BF77-1</f>
        <v>3.262464438821663</v>
      </c>
      <c r="BG91" s="3">
        <f>+'Indice PondENGHO'!BG89/'Indice PondENGHO'!BG77-1</f>
        <v>3.3619431108844262</v>
      </c>
      <c r="BH91" s="3">
        <f>+'Indice PondENGHO'!BH89/'Indice PondENGHO'!BH77-1</f>
        <v>2.8763231722395961</v>
      </c>
      <c r="BI91" s="3">
        <f>+'Indice PondENGHO'!BI89/'Indice PondENGHO'!BI77-1</f>
        <v>2.1419284908491538</v>
      </c>
      <c r="BJ91" s="3">
        <f>+'Indice PondENGHO'!BJ89/'Indice PondENGHO'!BJ77-1</f>
        <v>2.7128785784022416</v>
      </c>
      <c r="BK91" s="11">
        <f>+'Indice PondENGHO'!BK89/'Indice PondENGHO'!BK77-1</f>
        <v>3.6100113443455175</v>
      </c>
      <c r="BL91" s="3">
        <f>+'Indice PondENGHO'!BL89/'Indice PondENGHO'!BL77-1</f>
        <v>2.8598592483386129</v>
      </c>
      <c r="BM91" s="3">
        <f>+'Indice PondENGHO'!BM89/'Indice PondENGHO'!BM77-1</f>
        <v>2.8664367524959347</v>
      </c>
      <c r="BN91" s="3">
        <f>+'Indice PondENGHO'!BN89/'Indice PondENGHO'!BN77-1</f>
        <v>2.8740730556340131</v>
      </c>
      <c r="BO91" s="3">
        <f>+'Indice PondENGHO'!BO89/'Indice PondENGHO'!BO77-1</f>
        <v>2.8858720698486331</v>
      </c>
      <c r="BP91" s="3">
        <f>+'Indice PondENGHO'!BP89/'Indice PondENGHO'!BP77-1</f>
        <v>2.8879701381604033</v>
      </c>
      <c r="BQ91" s="10">
        <f>+'Indice PondENGHO'!BQ89/'Indice PondENGHO'!BQ77-1</f>
        <v>3.0747108200235154</v>
      </c>
      <c r="BR91" s="3">
        <f>+'Indice PondENGHO'!BR89/'Indice PondENGHO'!BR77-1</f>
        <v>2.6682338620147004</v>
      </c>
      <c r="BS91" s="3">
        <f>+'Indice PondENGHO'!BS89/'Indice PondENGHO'!BS77-1</f>
        <v>2.0809647489413829</v>
      </c>
      <c r="BT91" s="3">
        <f>+'Indice PondENGHO'!BT89/'Indice PondENGHO'!BT77-1</f>
        <v>2.2060526407091365</v>
      </c>
      <c r="BU91" s="3">
        <f>+'Indice PondENGHO'!BU89/'Indice PondENGHO'!BU77-1</f>
        <v>3.0159232072173108</v>
      </c>
      <c r="BV91" s="3">
        <f>+'Indice PondENGHO'!BV89/'Indice PondENGHO'!BV77-1</f>
        <v>3.3068406553411176</v>
      </c>
      <c r="BW91" s="3">
        <f>+'Indice PondENGHO'!BW89/'Indice PondENGHO'!BW77-1</f>
        <v>3.2539296596980432</v>
      </c>
      <c r="BX91" s="3">
        <f>+'Indice PondENGHO'!BX89/'Indice PondENGHO'!BX77-1</f>
        <v>3.349897186293318</v>
      </c>
      <c r="BY91" s="3">
        <f>+'Indice PondENGHO'!BY89/'Indice PondENGHO'!BY77-1</f>
        <v>2.8491497110817652</v>
      </c>
      <c r="BZ91" s="3">
        <f>+'Indice PondENGHO'!BZ89/'Indice PondENGHO'!BZ77-1</f>
        <v>2.1124525346819842</v>
      </c>
      <c r="CA91" s="3">
        <f>+'Indice PondENGHO'!CA89/'Indice PondENGHO'!CA77-1</f>
        <v>2.7155516987049402</v>
      </c>
      <c r="CB91" s="11">
        <f>+'Indice PondENGHO'!CB89/'Indice PondENGHO'!CB77-1</f>
        <v>3.6380167046767289</v>
      </c>
      <c r="CC91" s="3">
        <f>+'Indice PondENGHO'!CC89/'Indice PondENGHO'!CC77-1</f>
        <v>2.8781653879231972</v>
      </c>
      <c r="CD91" s="3">
        <f>+'Indice PondENGHO'!CD89/'Indice PondENGHO'!CD77-1</f>
        <v>2.8781653879231972</v>
      </c>
      <c r="CF91" s="3">
        <f t="shared" ref="CF91" si="41">+BL91-BP91</f>
        <v>-2.811088982179033E-2</v>
      </c>
    </row>
    <row r="92" spans="1:84" x14ac:dyDescent="0.3">
      <c r="A92" s="2">
        <f t="shared" ref="A92" si="42">+DATE(C92,B92,1)</f>
        <v>45383</v>
      </c>
      <c r="B92" s="1">
        <f t="shared" si="4"/>
        <v>4</v>
      </c>
      <c r="C92" s="1">
        <f t="shared" ref="C92" si="43">+IF(B92=1,C91+1,C91)</f>
        <v>2024</v>
      </c>
      <c r="D92" s="10">
        <f>+'Indice PondENGHO'!D90/'Indice PondENGHO'!D78-1</f>
        <v>2.9003508851478967</v>
      </c>
      <c r="E92" s="3">
        <f>+'Indice PondENGHO'!E90/'Indice PondENGHO'!E78-1</f>
        <v>2.719543925784814</v>
      </c>
      <c r="F92" s="3">
        <f>+'Indice PondENGHO'!F90/'Indice PondENGHO'!F78-1</f>
        <v>2.0316620041257685</v>
      </c>
      <c r="G92" s="3">
        <f>+'Indice PondENGHO'!G90/'Indice PondENGHO'!G78-1</f>
        <v>3.0922115127902146</v>
      </c>
      <c r="H92" s="3">
        <f>+'Indice PondENGHO'!H90/'Indice PondENGHO'!H78-1</f>
        <v>2.9380147720336183</v>
      </c>
      <c r="I92" s="3">
        <f>+'Indice PondENGHO'!I90/'Indice PondENGHO'!I78-1</f>
        <v>3.4172148819638091</v>
      </c>
      <c r="J92" s="3">
        <f>+'Indice PondENGHO'!J90/'Indice PondENGHO'!J78-1</f>
        <v>3.2529965811976949</v>
      </c>
      <c r="K92" s="3">
        <f>+'Indice PondENGHO'!K90/'Indice PondENGHO'!K78-1</f>
        <v>3.6545404448132484</v>
      </c>
      <c r="L92" s="3">
        <f>+'Indice PondENGHO'!L90/'Indice PondENGHO'!L78-1</f>
        <v>2.8082221942740428</v>
      </c>
      <c r="M92" s="3">
        <f>+'Indice PondENGHO'!M90/'Indice PondENGHO'!M78-1</f>
        <v>2.1572356735234641</v>
      </c>
      <c r="N92" s="3">
        <f>+'Indice PondENGHO'!N90/'Indice PondENGHO'!N78-1</f>
        <v>2.6071036783961961</v>
      </c>
      <c r="O92" s="11">
        <f>+'Indice PondENGHO'!O90/'Indice PondENGHO'!O78-1</f>
        <v>3.6559485444997621</v>
      </c>
      <c r="P92" s="10">
        <f>+'Indice PondENGHO'!P90/'Indice PondENGHO'!P78-1</f>
        <v>2.9165297707443965</v>
      </c>
      <c r="Q92" s="3">
        <f>+'Indice PondENGHO'!Q90/'Indice PondENGHO'!Q78-1</f>
        <v>2.7229036752271987</v>
      </c>
      <c r="R92" s="3">
        <f>+'Indice PondENGHO'!R90/'Indice PondENGHO'!R78-1</f>
        <v>2.0421761970209364</v>
      </c>
      <c r="S92" s="3">
        <f>+'Indice PondENGHO'!S90/'Indice PondENGHO'!S78-1</f>
        <v>3.1109596643976154</v>
      </c>
      <c r="T92" s="3">
        <f>+'Indice PondENGHO'!T90/'Indice PondENGHO'!T78-1</f>
        <v>2.9336358465187264</v>
      </c>
      <c r="U92" s="3">
        <f>+'Indice PondENGHO'!U90/'Indice PondENGHO'!U78-1</f>
        <v>3.4187597267658134</v>
      </c>
      <c r="V92" s="3">
        <f>+'Indice PondENGHO'!V90/'Indice PondENGHO'!V78-1</f>
        <v>3.2440536113816787</v>
      </c>
      <c r="W92" s="3">
        <f>+'Indice PondENGHO'!W90/'Indice PondENGHO'!W78-1</f>
        <v>3.665136440555897</v>
      </c>
      <c r="X92" s="3">
        <f>+'Indice PondENGHO'!X90/'Indice PondENGHO'!X78-1</f>
        <v>2.8163106190550447</v>
      </c>
      <c r="Y92" s="3">
        <f>+'Indice PondENGHO'!Y90/'Indice PondENGHO'!Y78-1</f>
        <v>2.1978434935146089</v>
      </c>
      <c r="Z92" s="3">
        <f>+'Indice PondENGHO'!Z90/'Indice PondENGHO'!Z78-1</f>
        <v>2.6176996098120773</v>
      </c>
      <c r="AA92" s="11">
        <f>+'Indice PondENGHO'!AA90/'Indice PondENGHO'!AA78-1</f>
        <v>3.6247969185701541</v>
      </c>
      <c r="AB92" s="10">
        <f>+'Indice PondENGHO'!AB90/'Indice PondENGHO'!AB78-1</f>
        <v>2.9256270600428209</v>
      </c>
      <c r="AC92" s="3">
        <f>+'Indice PondENGHO'!AC90/'Indice PondENGHO'!AC78-1</f>
        <v>2.7337133272077381</v>
      </c>
      <c r="AD92" s="3">
        <f>+'Indice PondENGHO'!AD90/'Indice PondENGHO'!AD78-1</f>
        <v>2.0478263204851062</v>
      </c>
      <c r="AE92" s="3">
        <f>+'Indice PondENGHO'!AE90/'Indice PondENGHO'!AE78-1</f>
        <v>3.1101547800888802</v>
      </c>
      <c r="AF92" s="3">
        <f>+'Indice PondENGHO'!AF90/'Indice PondENGHO'!AF78-1</f>
        <v>2.9396459491749818</v>
      </c>
      <c r="AG92" s="3">
        <f>+'Indice PondENGHO'!AG90/'Indice PondENGHO'!AG78-1</f>
        <v>3.4154393499088522</v>
      </c>
      <c r="AH92" s="3">
        <f>+'Indice PondENGHO'!AH90/'Indice PondENGHO'!AH78-1</f>
        <v>3.2446972598947879</v>
      </c>
      <c r="AI92" s="3">
        <f>+'Indice PondENGHO'!AI90/'Indice PondENGHO'!AI78-1</f>
        <v>3.6806292728508661</v>
      </c>
      <c r="AJ92" s="3">
        <f>+'Indice PondENGHO'!AJ90/'Indice PondENGHO'!AJ78-1</f>
        <v>2.8195944213708399</v>
      </c>
      <c r="AK92" s="3">
        <f>+'Indice PondENGHO'!AK90/'Indice PondENGHO'!AK78-1</f>
        <v>2.2096881733086611</v>
      </c>
      <c r="AL92" s="3">
        <f>+'Indice PondENGHO'!AL90/'Indice PondENGHO'!AL78-1</f>
        <v>2.6343446271538946</v>
      </c>
      <c r="AM92" s="11">
        <f>+'Indice PondENGHO'!AM90/'Indice PondENGHO'!AM78-1</f>
        <v>3.6087334446553969</v>
      </c>
      <c r="AN92" s="10">
        <f>+'Indice PondENGHO'!AN90/'Indice PondENGHO'!AN78-1</f>
        <v>2.9335895741148166</v>
      </c>
      <c r="AO92" s="3">
        <f>+'Indice PondENGHO'!AO90/'Indice PondENGHO'!AO78-1</f>
        <v>2.7357669383919543</v>
      </c>
      <c r="AP92" s="3">
        <f>+'Indice PondENGHO'!AP90/'Indice PondENGHO'!AP78-1</f>
        <v>2.0530838513529219</v>
      </c>
      <c r="AQ92" s="3">
        <f>+'Indice PondENGHO'!AQ90/'Indice PondENGHO'!AQ78-1</f>
        <v>3.1163587290007309</v>
      </c>
      <c r="AR92" s="3">
        <f>+'Indice PondENGHO'!AR90/'Indice PondENGHO'!AR78-1</f>
        <v>2.9418579004425696</v>
      </c>
      <c r="AS92" s="3">
        <f>+'Indice PondENGHO'!AS90/'Indice PondENGHO'!AS78-1</f>
        <v>3.4115216091894691</v>
      </c>
      <c r="AT92" s="3">
        <f>+'Indice PondENGHO'!AT90/'Indice PondENGHO'!AT78-1</f>
        <v>3.239768958573257</v>
      </c>
      <c r="AU92" s="3">
        <f>+'Indice PondENGHO'!AU90/'Indice PondENGHO'!AU78-1</f>
        <v>3.672302971958719</v>
      </c>
      <c r="AV92" s="3">
        <f>+'Indice PondENGHO'!AV90/'Indice PondENGHO'!AV78-1</f>
        <v>2.8340591433056406</v>
      </c>
      <c r="AW92" s="3">
        <f>+'Indice PondENGHO'!AW90/'Indice PondENGHO'!AW78-1</f>
        <v>2.1953573081136502</v>
      </c>
      <c r="AX92" s="3">
        <f>+'Indice PondENGHO'!AX90/'Indice PondENGHO'!AX78-1</f>
        <v>2.6374281409682823</v>
      </c>
      <c r="AY92" s="11">
        <f>+'Indice PondENGHO'!AY90/'Indice PondENGHO'!AY78-1</f>
        <v>3.6057806154934893</v>
      </c>
      <c r="AZ92" s="10">
        <f>+'Indice PondENGHO'!AZ90/'Indice PondENGHO'!AZ78-1</f>
        <v>2.9468147885308831</v>
      </c>
      <c r="BA92" s="3">
        <f>+'Indice PondENGHO'!BA90/'Indice PondENGHO'!BA78-1</f>
        <v>2.7337822344867684</v>
      </c>
      <c r="BB92" s="3">
        <f>+'Indice PondENGHO'!BB90/'Indice PondENGHO'!BB78-1</f>
        <v>2.0597060180244688</v>
      </c>
      <c r="BC92" s="3">
        <f>+'Indice PondENGHO'!BC90/'Indice PondENGHO'!BC78-1</f>
        <v>3.1355232249923803</v>
      </c>
      <c r="BD92" s="3">
        <f>+'Indice PondENGHO'!BD90/'Indice PondENGHO'!BD78-1</f>
        <v>2.9354337114872586</v>
      </c>
      <c r="BE92" s="3">
        <f>+'Indice PondENGHO'!BE90/'Indice PondENGHO'!BE78-1</f>
        <v>3.4073171845825421</v>
      </c>
      <c r="BF92" s="3">
        <f>+'Indice PondENGHO'!BF90/'Indice PondENGHO'!BF78-1</f>
        <v>3.2429164303185871</v>
      </c>
      <c r="BG92" s="3">
        <f>+'Indice PondENGHO'!BG90/'Indice PondENGHO'!BG78-1</f>
        <v>3.6851822812387116</v>
      </c>
      <c r="BH92" s="3">
        <f>+'Indice PondENGHO'!BH90/'Indice PondENGHO'!BH78-1</f>
        <v>2.8519232331201163</v>
      </c>
      <c r="BI92" s="3">
        <f>+'Indice PondENGHO'!BI90/'Indice PondENGHO'!BI78-1</f>
        <v>2.2414594973950748</v>
      </c>
      <c r="BJ92" s="3">
        <f>+'Indice PondENGHO'!BJ90/'Indice PondENGHO'!BJ78-1</f>
        <v>2.6450008065192172</v>
      </c>
      <c r="BK92" s="11">
        <f>+'Indice PondENGHO'!BK90/'Indice PondENGHO'!BK78-1</f>
        <v>3.5657563238265286</v>
      </c>
      <c r="BL92" s="3">
        <f>+'Indice PondENGHO'!BL90/'Indice PondENGHO'!BL78-1</f>
        <v>2.8540055083987332</v>
      </c>
      <c r="BM92" s="3">
        <f>+'Indice PondENGHO'!BM90/'Indice PondENGHO'!BM78-1</f>
        <v>2.8752465811614902</v>
      </c>
      <c r="BN92" s="3">
        <f>+'Indice PondENGHO'!BN90/'Indice PondENGHO'!BN78-1</f>
        <v>2.8880171949171025</v>
      </c>
      <c r="BO92" s="3">
        <f>+'Indice PondENGHO'!BO90/'Indice PondENGHO'!BO78-1</f>
        <v>2.90234729523445</v>
      </c>
      <c r="BP92" s="3">
        <f>+'Indice PondENGHO'!BP90/'Indice PondENGHO'!BP78-1</f>
        <v>2.9166307765129984</v>
      </c>
      <c r="BQ92" s="10">
        <f>+'Indice PondENGHO'!BQ90/'Indice PondENGHO'!BQ78-1</f>
        <v>2.9257941140736565</v>
      </c>
      <c r="BR92" s="3">
        <f>+'Indice PondENGHO'!BR90/'Indice PondENGHO'!BR78-1</f>
        <v>2.7302142726785332</v>
      </c>
      <c r="BS92" s="3">
        <f>+'Indice PondENGHO'!BS90/'Indice PondENGHO'!BS78-1</f>
        <v>2.0493112379610534</v>
      </c>
      <c r="BT92" s="3">
        <f>+'Indice PondENGHO'!BT90/'Indice PondENGHO'!BT78-1</f>
        <v>3.1178213098917311</v>
      </c>
      <c r="BU92" s="3">
        <f>+'Indice PondENGHO'!BU90/'Indice PondENGHO'!BU78-1</f>
        <v>2.9374652769022496</v>
      </c>
      <c r="BV92" s="3">
        <f>+'Indice PondENGHO'!BV90/'Indice PondENGHO'!BV78-1</f>
        <v>3.4117771219569208</v>
      </c>
      <c r="BW92" s="3">
        <f>+'Indice PondENGHO'!BW90/'Indice PondENGHO'!BW78-1</f>
        <v>3.2434541344044376</v>
      </c>
      <c r="BX92" s="3">
        <f>+'Indice PondENGHO'!BX90/'Indice PondENGHO'!BX78-1</f>
        <v>3.674359590172914</v>
      </c>
      <c r="BY92" s="3">
        <f>+'Indice PondENGHO'!BY90/'Indice PondENGHO'!BY78-1</f>
        <v>2.8330848924286078</v>
      </c>
      <c r="BZ92" s="3">
        <f>+'Indice PondENGHO'!BZ90/'Indice PondENGHO'!BZ78-1</f>
        <v>2.2144272756397627</v>
      </c>
      <c r="CA92" s="3">
        <f>+'Indice PondENGHO'!CA90/'Indice PondENGHO'!CA78-1</f>
        <v>2.6350695997453122</v>
      </c>
      <c r="CB92" s="11">
        <f>+'Indice PondENGHO'!CB90/'Indice PondENGHO'!CB78-1</f>
        <v>3.5990001452071274</v>
      </c>
      <c r="CC92" s="3">
        <f>+'Indice PondENGHO'!CC90/'Indice PondENGHO'!CC78-1</f>
        <v>2.8940737030933903</v>
      </c>
      <c r="CD92" s="3">
        <f>+'Indice PondENGHO'!CD90/'Indice PondENGHO'!CD78-1</f>
        <v>2.8940737030933903</v>
      </c>
      <c r="CF92" s="3">
        <f t="shared" ref="CF92" si="44">+BL92-BP92</f>
        <v>-6.2625268114265165E-2</v>
      </c>
    </row>
    <row r="93" spans="1:84" x14ac:dyDescent="0.3">
      <c r="A93" s="2">
        <f t="shared" ref="A93" si="45">+DATE(C93,B93,1)</f>
        <v>45413</v>
      </c>
      <c r="B93" s="1">
        <f t="shared" si="4"/>
        <v>5</v>
      </c>
      <c r="C93" s="1">
        <f t="shared" ref="C93" si="46">+IF(B93=1,C92+1,C92)</f>
        <v>2024</v>
      </c>
      <c r="D93" s="10">
        <f>+'Indice PondENGHO'!D91/'Indice PondENGHO'!D79-1</f>
        <v>2.846963771853575</v>
      </c>
      <c r="E93" s="3">
        <f>+'Indice PondENGHO'!E91/'Indice PondENGHO'!E79-1</f>
        <v>2.649372235757204</v>
      </c>
      <c r="F93" s="3">
        <f>+'Indice PondENGHO'!F91/'Indice PondENGHO'!F79-1</f>
        <v>1.9249572479476509</v>
      </c>
      <c r="G93" s="3">
        <f>+'Indice PondENGHO'!G91/'Indice PondENGHO'!G79-1</f>
        <v>2.7575719278660342</v>
      </c>
      <c r="H93" s="3">
        <f>+'Indice PondENGHO'!H91/'Indice PondENGHO'!H79-1</f>
        <v>2.7372581011903665</v>
      </c>
      <c r="I93" s="3">
        <f>+'Indice PondENGHO'!I91/'Indice PondENGHO'!I79-1</f>
        <v>3.0722048708280374</v>
      </c>
      <c r="J93" s="3">
        <f>+'Indice PondENGHO'!J91/'Indice PondENGHO'!J79-1</f>
        <v>3.1275814893308267</v>
      </c>
      <c r="K93" s="3">
        <f>+'Indice PondENGHO'!K91/'Indice PondENGHO'!K79-1</f>
        <v>3.7146754908799249</v>
      </c>
      <c r="L93" s="3">
        <f>+'Indice PondENGHO'!L91/'Indice PondENGHO'!L79-1</f>
        <v>2.682748198618059</v>
      </c>
      <c r="M93" s="3">
        <f>+'Indice PondENGHO'!M91/'Indice PondENGHO'!M79-1</f>
        <v>2.2399466155342735</v>
      </c>
      <c r="N93" s="3">
        <f>+'Indice PondENGHO'!N91/'Indice PondENGHO'!N79-1</f>
        <v>2.4830741221054549</v>
      </c>
      <c r="O93" s="11">
        <f>+'Indice PondENGHO'!O91/'Indice PondENGHO'!O79-1</f>
        <v>3.5195103024289995</v>
      </c>
      <c r="P93" s="10">
        <f>+'Indice PondENGHO'!P91/'Indice PondENGHO'!P79-1</f>
        <v>2.87013098780589</v>
      </c>
      <c r="Q93" s="3">
        <f>+'Indice PondENGHO'!Q91/'Indice PondENGHO'!Q79-1</f>
        <v>2.6597618886850758</v>
      </c>
      <c r="R93" s="3">
        <f>+'Indice PondENGHO'!R91/'Indice PondENGHO'!R79-1</f>
        <v>1.9345138317652801</v>
      </c>
      <c r="S93" s="3">
        <f>+'Indice PondENGHO'!S91/'Indice PondENGHO'!S79-1</f>
        <v>2.7685896652137774</v>
      </c>
      <c r="T93" s="3">
        <f>+'Indice PondENGHO'!T91/'Indice PondENGHO'!T79-1</f>
        <v>2.7342265068081582</v>
      </c>
      <c r="U93" s="3">
        <f>+'Indice PondENGHO'!U91/'Indice PondENGHO'!U79-1</f>
        <v>3.0760341426079565</v>
      </c>
      <c r="V93" s="3">
        <f>+'Indice PondENGHO'!V91/'Indice PondENGHO'!V79-1</f>
        <v>3.1112521532349451</v>
      </c>
      <c r="W93" s="3">
        <f>+'Indice PondENGHO'!W91/'Indice PondENGHO'!W79-1</f>
        <v>3.7286410752785635</v>
      </c>
      <c r="X93" s="3">
        <f>+'Indice PondENGHO'!X91/'Indice PondENGHO'!X79-1</f>
        <v>2.6865862082110064</v>
      </c>
      <c r="Y93" s="3">
        <f>+'Indice PondENGHO'!Y91/'Indice PondENGHO'!Y79-1</f>
        <v>2.2894706791546953</v>
      </c>
      <c r="Z93" s="3">
        <f>+'Indice PondENGHO'!Z91/'Indice PondENGHO'!Z79-1</f>
        <v>2.492311393493376</v>
      </c>
      <c r="AA93" s="11">
        <f>+'Indice PondENGHO'!AA91/'Indice PondENGHO'!AA79-1</f>
        <v>3.5003387065170015</v>
      </c>
      <c r="AB93" s="10">
        <f>+'Indice PondENGHO'!AB91/'Indice PondENGHO'!AB79-1</f>
        <v>2.885591678170043</v>
      </c>
      <c r="AC93" s="3">
        <f>+'Indice PondENGHO'!AC91/'Indice PondENGHO'!AC79-1</f>
        <v>2.6676099173417738</v>
      </c>
      <c r="AD93" s="3">
        <f>+'Indice PondENGHO'!AD91/'Indice PondENGHO'!AD79-1</f>
        <v>1.9402761425527477</v>
      </c>
      <c r="AE93" s="3">
        <f>+'Indice PondENGHO'!AE91/'Indice PondENGHO'!AE79-1</f>
        <v>2.7669093978956911</v>
      </c>
      <c r="AF93" s="3">
        <f>+'Indice PondENGHO'!AF91/'Indice PondENGHO'!AF79-1</f>
        <v>2.7394231436321816</v>
      </c>
      <c r="AG93" s="3">
        <f>+'Indice PondENGHO'!AG91/'Indice PondENGHO'!AG79-1</f>
        <v>3.0755593352687738</v>
      </c>
      <c r="AH93" s="3">
        <f>+'Indice PondENGHO'!AH91/'Indice PondENGHO'!AH79-1</f>
        <v>3.0973970354027989</v>
      </c>
      <c r="AI93" s="3">
        <f>+'Indice PondENGHO'!AI91/'Indice PondENGHO'!AI79-1</f>
        <v>3.7450363979439247</v>
      </c>
      <c r="AJ93" s="3">
        <f>+'Indice PondENGHO'!AJ91/'Indice PondENGHO'!AJ79-1</f>
        <v>2.687832591238037</v>
      </c>
      <c r="AK93" s="3">
        <f>+'Indice PondENGHO'!AK91/'Indice PondENGHO'!AK79-1</f>
        <v>2.30085386385276</v>
      </c>
      <c r="AL93" s="3">
        <f>+'Indice PondENGHO'!AL91/'Indice PondENGHO'!AL79-1</f>
        <v>2.5077909325819845</v>
      </c>
      <c r="AM93" s="11">
        <f>+'Indice PondENGHO'!AM91/'Indice PondENGHO'!AM79-1</f>
        <v>3.4898137328108465</v>
      </c>
      <c r="AN93" s="10">
        <f>+'Indice PondENGHO'!AN91/'Indice PondENGHO'!AN79-1</f>
        <v>2.8968251382153092</v>
      </c>
      <c r="AO93" s="3">
        <f>+'Indice PondENGHO'!AO91/'Indice PondENGHO'!AO79-1</f>
        <v>2.6726349696127478</v>
      </c>
      <c r="AP93" s="3">
        <f>+'Indice PondENGHO'!AP91/'Indice PondENGHO'!AP79-1</f>
        <v>1.9426269321538414</v>
      </c>
      <c r="AQ93" s="3">
        <f>+'Indice PondENGHO'!AQ91/'Indice PondENGHO'!AQ79-1</f>
        <v>2.7754697388726268</v>
      </c>
      <c r="AR93" s="3">
        <f>+'Indice PondENGHO'!AR91/'Indice PondENGHO'!AR79-1</f>
        <v>2.7411332887698583</v>
      </c>
      <c r="AS93" s="3">
        <f>+'Indice PondENGHO'!AS91/'Indice PondENGHO'!AS79-1</f>
        <v>3.0747109385987699</v>
      </c>
      <c r="AT93" s="3">
        <f>+'Indice PondENGHO'!AT91/'Indice PondENGHO'!AT79-1</f>
        <v>3.0874143392988955</v>
      </c>
      <c r="AU93" s="3">
        <f>+'Indice PondENGHO'!AU91/'Indice PondENGHO'!AU79-1</f>
        <v>3.7380826653629136</v>
      </c>
      <c r="AV93" s="3">
        <f>+'Indice PondENGHO'!AV91/'Indice PondENGHO'!AV79-1</f>
        <v>2.6991418678944159</v>
      </c>
      <c r="AW93" s="3">
        <f>+'Indice PondENGHO'!AW91/'Indice PondENGHO'!AW79-1</f>
        <v>2.2879108354525717</v>
      </c>
      <c r="AX93" s="3">
        <f>+'Indice PondENGHO'!AX91/'Indice PondENGHO'!AX79-1</f>
        <v>2.5132402174655697</v>
      </c>
      <c r="AY93" s="11">
        <f>+'Indice PondENGHO'!AY91/'Indice PondENGHO'!AY79-1</f>
        <v>3.4893485755244571</v>
      </c>
      <c r="AZ93" s="10">
        <f>+'Indice PondENGHO'!AZ91/'Indice PondENGHO'!AZ79-1</f>
        <v>2.9156659577777067</v>
      </c>
      <c r="BA93" s="3">
        <f>+'Indice PondENGHO'!BA91/'Indice PondENGHO'!BA79-1</f>
        <v>2.6777423425852849</v>
      </c>
      <c r="BB93" s="3">
        <f>+'Indice PondENGHO'!BB91/'Indice PondENGHO'!BB79-1</f>
        <v>1.946003087109867</v>
      </c>
      <c r="BC93" s="3">
        <f>+'Indice PondENGHO'!BC91/'Indice PondENGHO'!BC79-1</f>
        <v>2.7946204380171045</v>
      </c>
      <c r="BD93" s="3">
        <f>+'Indice PondENGHO'!BD91/'Indice PondENGHO'!BD79-1</f>
        <v>2.7348193205341782</v>
      </c>
      <c r="BE93" s="3">
        <f>+'Indice PondENGHO'!BE91/'Indice PondENGHO'!BE79-1</f>
        <v>3.0740651970829962</v>
      </c>
      <c r="BF93" s="3">
        <f>+'Indice PondENGHO'!BF91/'Indice PondENGHO'!BF79-1</f>
        <v>3.0804229398238787</v>
      </c>
      <c r="BG93" s="3">
        <f>+'Indice PondENGHO'!BG91/'Indice PondENGHO'!BG79-1</f>
        <v>3.7554194925259852</v>
      </c>
      <c r="BH93" s="3">
        <f>+'Indice PondENGHO'!BH91/'Indice PondENGHO'!BH79-1</f>
        <v>2.7124052801689942</v>
      </c>
      <c r="BI93" s="3">
        <f>+'Indice PondENGHO'!BI91/'Indice PondENGHO'!BI79-1</f>
        <v>2.3454824630784454</v>
      </c>
      <c r="BJ93" s="3">
        <f>+'Indice PondENGHO'!BJ91/'Indice PondENGHO'!BJ79-1</f>
        <v>2.5215734562917591</v>
      </c>
      <c r="BK93" s="11">
        <f>+'Indice PondENGHO'!BK91/'Indice PondENGHO'!BK79-1</f>
        <v>3.4556648979475453</v>
      </c>
      <c r="BL93" s="3">
        <f>+'Indice PondENGHO'!BL91/'Indice PondENGHO'!BL79-1</f>
        <v>2.7404343968394334</v>
      </c>
      <c r="BM93" s="3">
        <f>+'Indice PondENGHO'!BM91/'Indice PondENGHO'!BM79-1</f>
        <v>2.7567143666976128</v>
      </c>
      <c r="BN93" s="3">
        <f>+'Indice PondENGHO'!BN91/'Indice PondENGHO'!BN79-1</f>
        <v>2.7646480991905094</v>
      </c>
      <c r="BO93" s="3">
        <f>+'Indice PondENGHO'!BO91/'Indice PondENGHO'!BO79-1</f>
        <v>2.7721424133012209</v>
      </c>
      <c r="BP93" s="3">
        <f>+'Indice PondENGHO'!BP91/'Indice PondENGHO'!BP79-1</f>
        <v>2.775597477343402</v>
      </c>
      <c r="BQ93" s="10">
        <f>+'Indice PondENGHO'!BQ91/'Indice PondENGHO'!BQ79-1</f>
        <v>2.8848135689472159</v>
      </c>
      <c r="BR93" s="3">
        <f>+'Indice PondENGHO'!BR91/'Indice PondENGHO'!BR79-1</f>
        <v>2.6677770385280133</v>
      </c>
      <c r="BS93" s="3">
        <f>+'Indice PondENGHO'!BS91/'Indice PondENGHO'!BS79-1</f>
        <v>1.9394261225914327</v>
      </c>
      <c r="BT93" s="3">
        <f>+'Indice PondENGHO'!BT91/'Indice PondENGHO'!BT79-1</f>
        <v>2.7770058044113126</v>
      </c>
      <c r="BU93" s="3">
        <f>+'Indice PondENGHO'!BU91/'Indice PondENGHO'!BU79-1</f>
        <v>2.7370274762848035</v>
      </c>
      <c r="BV93" s="3">
        <f>+'Indice PondENGHO'!BV91/'Indice PondENGHO'!BV79-1</f>
        <v>3.0745518480282605</v>
      </c>
      <c r="BW93" s="3">
        <f>+'Indice PondENGHO'!BW91/'Indice PondENGHO'!BW79-1</f>
        <v>3.0934376919824151</v>
      </c>
      <c r="BX93" s="3">
        <f>+'Indice PondENGHO'!BX91/'Indice PondENGHO'!BX79-1</f>
        <v>3.7401122417054351</v>
      </c>
      <c r="BY93" s="3">
        <f>+'Indice PondENGHO'!BY91/'Indice PondENGHO'!BY79-1</f>
        <v>2.6987423437471638</v>
      </c>
      <c r="BZ93" s="3">
        <f>+'Indice PondENGHO'!BZ91/'Indice PondENGHO'!BZ79-1</f>
        <v>2.3106470420132896</v>
      </c>
      <c r="CA93" s="3">
        <f>+'Indice PondENGHO'!CA91/'Indice PondENGHO'!CA79-1</f>
        <v>2.5106826199690433</v>
      </c>
      <c r="CB93" s="11">
        <f>+'Indice PondENGHO'!CB91/'Indice PondENGHO'!CB79-1</f>
        <v>3.4814344913099324</v>
      </c>
      <c r="CC93" s="3">
        <f>+'Indice PondENGHO'!CC91/'Indice PondENGHO'!CC79-1</f>
        <v>2.7655576501133581</v>
      </c>
      <c r="CD93" s="3">
        <f>+'Indice PondENGHO'!CD91/'Indice PondENGHO'!CD79-1</f>
        <v>2.7655576501133581</v>
      </c>
      <c r="CF93" s="3">
        <f t="shared" ref="CF93" si="47">+BL93-BP93</f>
        <v>-3.5163080503968658E-2</v>
      </c>
    </row>
    <row r="94" spans="1:84" x14ac:dyDescent="0.3">
      <c r="A94" s="2">
        <f t="shared" ref="A94" si="48">+DATE(C94,B94,1)</f>
        <v>45444</v>
      </c>
      <c r="B94" s="1">
        <f t="shared" si="4"/>
        <v>6</v>
      </c>
      <c r="C94" s="1">
        <f t="shared" ref="C94" si="49">+IF(B94=1,C93+1,C93)</f>
        <v>2024</v>
      </c>
      <c r="D94" s="10">
        <f>+'Indice PondENGHO'!D92/'Indice PondENGHO'!D80-1</f>
        <v>2.7977056708823942</v>
      </c>
      <c r="E94" s="3">
        <f>+'Indice PondENGHO'!E92/'Indice PondENGHO'!E80-1</f>
        <v>2.5613985330655011</v>
      </c>
      <c r="F94" s="3">
        <f>+'Indice PondENGHO'!F92/'Indice PondENGHO'!F80-1</f>
        <v>1.8857918003941743</v>
      </c>
      <c r="G94" s="3">
        <f>+'Indice PondENGHO'!G92/'Indice PondENGHO'!G80-1</f>
        <v>2.965293585055957</v>
      </c>
      <c r="H94" s="3">
        <f>+'Indice PondENGHO'!H92/'Indice PondENGHO'!H80-1</f>
        <v>2.5473263561660069</v>
      </c>
      <c r="I94" s="3">
        <f>+'Indice PondENGHO'!I92/'Indice PondENGHO'!I80-1</f>
        <v>2.923480636199999</v>
      </c>
      <c r="J94" s="3">
        <f>+'Indice PondENGHO'!J92/'Indice PondENGHO'!J80-1</f>
        <v>3.0290950731839743</v>
      </c>
      <c r="K94" s="3">
        <f>+'Indice PondENGHO'!K92/'Indice PondENGHO'!K80-1</f>
        <v>3.5066511086316439</v>
      </c>
      <c r="L94" s="3">
        <f>+'Indice PondENGHO'!L92/'Indice PondENGHO'!L80-1</f>
        <v>2.6460483564078321</v>
      </c>
      <c r="M94" s="3">
        <f>+'Indice PondENGHO'!M92/'Indice PondENGHO'!M80-1</f>
        <v>2.2122002366775506</v>
      </c>
      <c r="N94" s="3">
        <f>+'Indice PondENGHO'!N92/'Indice PondENGHO'!N80-1</f>
        <v>2.4903616258649954</v>
      </c>
      <c r="O94" s="11">
        <f>+'Indice PondENGHO'!O92/'Indice PondENGHO'!O80-1</f>
        <v>3.3447942350313813</v>
      </c>
      <c r="P94" s="10">
        <f>+'Indice PondENGHO'!P92/'Indice PondENGHO'!P80-1</f>
        <v>2.8252158374633067</v>
      </c>
      <c r="Q94" s="3">
        <f>+'Indice PondENGHO'!Q92/'Indice PondENGHO'!Q80-1</f>
        <v>2.5741903425594095</v>
      </c>
      <c r="R94" s="3">
        <f>+'Indice PondENGHO'!R92/'Indice PondENGHO'!R80-1</f>
        <v>1.8940536624092585</v>
      </c>
      <c r="S94" s="3">
        <f>+'Indice PondENGHO'!S92/'Indice PondENGHO'!S80-1</f>
        <v>2.9888636031305871</v>
      </c>
      <c r="T94" s="3">
        <f>+'Indice PondENGHO'!T92/'Indice PondENGHO'!T80-1</f>
        <v>2.5401749368485853</v>
      </c>
      <c r="U94" s="3">
        <f>+'Indice PondENGHO'!U92/'Indice PondENGHO'!U80-1</f>
        <v>2.9278772829425583</v>
      </c>
      <c r="V94" s="3">
        <f>+'Indice PondENGHO'!V92/'Indice PondENGHO'!V80-1</f>
        <v>3.0137163444123107</v>
      </c>
      <c r="W94" s="3">
        <f>+'Indice PondENGHO'!W92/'Indice PondENGHO'!W80-1</f>
        <v>3.51611898412476</v>
      </c>
      <c r="X94" s="3">
        <f>+'Indice PondENGHO'!X92/'Indice PondENGHO'!X80-1</f>
        <v>2.6518731302466145</v>
      </c>
      <c r="Y94" s="3">
        <f>+'Indice PondENGHO'!Y92/'Indice PondENGHO'!Y80-1</f>
        <v>2.2547502196957496</v>
      </c>
      <c r="Z94" s="3">
        <f>+'Indice PondENGHO'!Z92/'Indice PondENGHO'!Z80-1</f>
        <v>2.4958164074293556</v>
      </c>
      <c r="AA94" s="11">
        <f>+'Indice PondENGHO'!AA92/'Indice PondENGHO'!AA80-1</f>
        <v>3.3360846675913294</v>
      </c>
      <c r="AB94" s="10">
        <f>+'Indice PondENGHO'!AB92/'Indice PondENGHO'!AB80-1</f>
        <v>2.84367522457323</v>
      </c>
      <c r="AC94" s="3">
        <f>+'Indice PondENGHO'!AC92/'Indice PondENGHO'!AC80-1</f>
        <v>2.5827853509170913</v>
      </c>
      <c r="AD94" s="3">
        <f>+'Indice PondENGHO'!AD92/'Indice PondENGHO'!AD80-1</f>
        <v>1.8992953863935838</v>
      </c>
      <c r="AE94" s="3">
        <f>+'Indice PondENGHO'!AE92/'Indice PondENGHO'!AE80-1</f>
        <v>2.995071968439313</v>
      </c>
      <c r="AF94" s="3">
        <f>+'Indice PondENGHO'!AF92/'Indice PondENGHO'!AF80-1</f>
        <v>2.543329908681812</v>
      </c>
      <c r="AG94" s="3">
        <f>+'Indice PondENGHO'!AG92/'Indice PondENGHO'!AG80-1</f>
        <v>2.9278745788656608</v>
      </c>
      <c r="AH94" s="3">
        <f>+'Indice PondENGHO'!AH92/'Indice PondENGHO'!AH80-1</f>
        <v>3.0008366888040579</v>
      </c>
      <c r="AI94" s="3">
        <f>+'Indice PondENGHO'!AI92/'Indice PondENGHO'!AI80-1</f>
        <v>3.5267804977640997</v>
      </c>
      <c r="AJ94" s="3">
        <f>+'Indice PondENGHO'!AJ92/'Indice PondENGHO'!AJ80-1</f>
        <v>2.6548597292447575</v>
      </c>
      <c r="AK94" s="3">
        <f>+'Indice PondENGHO'!AK92/'Indice PondENGHO'!AK80-1</f>
        <v>2.2688120104206808</v>
      </c>
      <c r="AL94" s="3">
        <f>+'Indice PondENGHO'!AL92/'Indice PondENGHO'!AL80-1</f>
        <v>2.5082075768237906</v>
      </c>
      <c r="AM94" s="11">
        <f>+'Indice PondENGHO'!AM92/'Indice PondENGHO'!AM80-1</f>
        <v>3.330407517120177</v>
      </c>
      <c r="AN94" s="10">
        <f>+'Indice PondENGHO'!AN92/'Indice PondENGHO'!AN80-1</f>
        <v>2.8554639404210702</v>
      </c>
      <c r="AO94" s="3">
        <f>+'Indice PondENGHO'!AO92/'Indice PondENGHO'!AO80-1</f>
        <v>2.5893843898719484</v>
      </c>
      <c r="AP94" s="3">
        <f>+'Indice PondENGHO'!AP92/'Indice PondENGHO'!AP80-1</f>
        <v>1.899891048634176</v>
      </c>
      <c r="AQ94" s="3">
        <f>+'Indice PondENGHO'!AQ92/'Indice PondENGHO'!AQ80-1</f>
        <v>2.997180701574278</v>
      </c>
      <c r="AR94" s="3">
        <f>+'Indice PondENGHO'!AR92/'Indice PondENGHO'!AR80-1</f>
        <v>2.5444971032889758</v>
      </c>
      <c r="AS94" s="3">
        <f>+'Indice PondENGHO'!AS92/'Indice PondENGHO'!AS80-1</f>
        <v>2.9303993724699624</v>
      </c>
      <c r="AT94" s="3">
        <f>+'Indice PondENGHO'!AT92/'Indice PondENGHO'!AT80-1</f>
        <v>2.9902341592009232</v>
      </c>
      <c r="AU94" s="3">
        <f>+'Indice PondENGHO'!AU92/'Indice PondENGHO'!AU80-1</f>
        <v>3.5231919008610246</v>
      </c>
      <c r="AV94" s="3">
        <f>+'Indice PondENGHO'!AV92/'Indice PondENGHO'!AV80-1</f>
        <v>2.6650390776123478</v>
      </c>
      <c r="AW94" s="3">
        <f>+'Indice PondENGHO'!AW92/'Indice PondENGHO'!AW80-1</f>
        <v>2.2589517333266791</v>
      </c>
      <c r="AX94" s="3">
        <f>+'Indice PondENGHO'!AX92/'Indice PondENGHO'!AX80-1</f>
        <v>2.5133255583247132</v>
      </c>
      <c r="AY94" s="11">
        <f>+'Indice PondENGHO'!AY92/'Indice PondENGHO'!AY80-1</f>
        <v>3.3314865488599787</v>
      </c>
      <c r="AZ94" s="10">
        <f>+'Indice PondENGHO'!AZ92/'Indice PondENGHO'!AZ80-1</f>
        <v>2.8736239476866281</v>
      </c>
      <c r="BA94" s="3">
        <f>+'Indice PondENGHO'!BA92/'Indice PondENGHO'!BA80-1</f>
        <v>2.5957600282806412</v>
      </c>
      <c r="BB94" s="3">
        <f>+'Indice PondENGHO'!BB92/'Indice PondENGHO'!BB80-1</f>
        <v>1.9015563905797523</v>
      </c>
      <c r="BC94" s="3">
        <f>+'Indice PondENGHO'!BC92/'Indice PondENGHO'!BC80-1</f>
        <v>2.999971652339442</v>
      </c>
      <c r="BD94" s="3">
        <f>+'Indice PondENGHO'!BD92/'Indice PondENGHO'!BD80-1</f>
        <v>2.5346093612873433</v>
      </c>
      <c r="BE94" s="3">
        <f>+'Indice PondENGHO'!BE92/'Indice PondENGHO'!BE80-1</f>
        <v>2.9325092487939615</v>
      </c>
      <c r="BF94" s="3">
        <f>+'Indice PondENGHO'!BF92/'Indice PondENGHO'!BF80-1</f>
        <v>2.9839653701773403</v>
      </c>
      <c r="BG94" s="3">
        <f>+'Indice PondENGHO'!BG92/'Indice PondENGHO'!BG80-1</f>
        <v>3.5346396211401094</v>
      </c>
      <c r="BH94" s="3">
        <f>+'Indice PondENGHO'!BH92/'Indice PondENGHO'!BH80-1</f>
        <v>2.6796523687039158</v>
      </c>
      <c r="BI94" s="3">
        <f>+'Indice PondENGHO'!BI92/'Indice PondENGHO'!BI80-1</f>
        <v>2.3092951980403837</v>
      </c>
      <c r="BJ94" s="3">
        <f>+'Indice PondENGHO'!BJ92/'Indice PondENGHO'!BJ80-1</f>
        <v>2.5229092241672237</v>
      </c>
      <c r="BK94" s="11">
        <f>+'Indice PondENGHO'!BK92/'Indice PondENGHO'!BK80-1</f>
        <v>3.3034037183679867</v>
      </c>
      <c r="BL94" s="3">
        <f>+'Indice PondENGHO'!BL92/'Indice PondENGHO'!BL80-1</f>
        <v>2.694638347348592</v>
      </c>
      <c r="BM94" s="3">
        <f>+'Indice PondENGHO'!BM92/'Indice PondENGHO'!BM80-1</f>
        <v>2.7113183997011521</v>
      </c>
      <c r="BN94" s="3">
        <f>+'Indice PondENGHO'!BN92/'Indice PondENGHO'!BN80-1</f>
        <v>2.7186445141978841</v>
      </c>
      <c r="BO94" s="3">
        <f>+'Indice PondENGHO'!BO92/'Indice PondENGHO'!BO80-1</f>
        <v>2.7225688276857016</v>
      </c>
      <c r="BP94" s="3">
        <f>+'Indice PondENGHO'!BP92/'Indice PondENGHO'!BP80-1</f>
        <v>2.7218323845688728</v>
      </c>
      <c r="BQ94" s="10">
        <f>+'Indice PondENGHO'!BQ92/'Indice PondENGHO'!BQ80-1</f>
        <v>2.8410594715405013</v>
      </c>
      <c r="BR94" s="3">
        <f>+'Indice PondENGHO'!BR92/'Indice PondENGHO'!BR80-1</f>
        <v>2.5835659046924362</v>
      </c>
      <c r="BS94" s="3">
        <f>+'Indice PondENGHO'!BS92/'Indice PondENGHO'!BS80-1</f>
        <v>1.8973792510578864</v>
      </c>
      <c r="BT94" s="3">
        <f>+'Indice PondENGHO'!BT92/'Indice PondENGHO'!BT80-1</f>
        <v>2.9925616708357015</v>
      </c>
      <c r="BU94" s="3">
        <f>+'Indice PondENGHO'!BU92/'Indice PondENGHO'!BU80-1</f>
        <v>2.5399077449779672</v>
      </c>
      <c r="BV94" s="3">
        <f>+'Indice PondENGHO'!BV92/'Indice PondENGHO'!BV80-1</f>
        <v>2.9299790799000771</v>
      </c>
      <c r="BW94" s="3">
        <f>+'Indice PondENGHO'!BW92/'Indice PondENGHO'!BW80-1</f>
        <v>2.9964455552203337</v>
      </c>
      <c r="BX94" s="3">
        <f>+'Indice PondENGHO'!BX92/'Indice PondENGHO'!BX80-1</f>
        <v>3.5240716141902997</v>
      </c>
      <c r="BY94" s="3">
        <f>+'Indice PondENGHO'!BY92/'Indice PondENGHO'!BY80-1</f>
        <v>2.6649649062231213</v>
      </c>
      <c r="BZ94" s="3">
        <f>+'Indice PondENGHO'!BZ92/'Indice PondENGHO'!BZ80-1</f>
        <v>2.277556010347646</v>
      </c>
      <c r="CA94" s="3">
        <f>+'Indice PondENGHO'!CA92/'Indice PondENGHO'!CA80-1</f>
        <v>2.5123613689494229</v>
      </c>
      <c r="CB94" s="11">
        <f>+'Indice PondENGHO'!CB92/'Indice PondENGHO'!CB80-1</f>
        <v>3.3228460773613593</v>
      </c>
      <c r="CC94" s="3">
        <f>+'Indice PondENGHO'!CC92/'Indice PondENGHO'!CC80-1</f>
        <v>2.7164149119199168</v>
      </c>
      <c r="CD94" s="3">
        <f>+'Indice PondENGHO'!CD92/'Indice PondENGHO'!CD80-1</f>
        <v>2.7164146264472837</v>
      </c>
      <c r="CF94" s="3">
        <f t="shared" ref="CF94" si="50">+BL94-BP94</f>
        <v>-2.7194037220280798E-2</v>
      </c>
    </row>
    <row r="95" spans="1:84" x14ac:dyDescent="0.3">
      <c r="A95" s="2">
        <f t="shared" ref="A95" si="51">+DATE(C95,B95,1)</f>
        <v>45474</v>
      </c>
      <c r="B95" s="1">
        <f t="shared" si="4"/>
        <v>7</v>
      </c>
      <c r="C95" s="1">
        <f t="shared" ref="C95" si="52">+IF(B95=1,C94+1,C94)</f>
        <v>2024</v>
      </c>
      <c r="D95" s="10">
        <f>+'Indice PondENGHO'!D93/'Indice PondENGHO'!D81-1</f>
        <v>2.7001230041007989</v>
      </c>
      <c r="E95" s="3">
        <f>+'Indice PondENGHO'!E93/'Indice PondENGHO'!E81-1</f>
        <v>2.4631156835575734</v>
      </c>
      <c r="F95" s="3">
        <f>+'Indice PondENGHO'!F93/'Indice PondENGHO'!F81-1</f>
        <v>1.8521592525072164</v>
      </c>
      <c r="G95" s="3">
        <f>+'Indice PondENGHO'!G93/'Indice PondENGHO'!G81-1</f>
        <v>3.0812824546081723</v>
      </c>
      <c r="H95" s="3">
        <f>+'Indice PondENGHO'!H93/'Indice PondENGHO'!H81-1</f>
        <v>2.4543247302150197</v>
      </c>
      <c r="I95" s="3">
        <f>+'Indice PondENGHO'!I93/'Indice PondENGHO'!I81-1</f>
        <v>2.7976553849363293</v>
      </c>
      <c r="J95" s="3">
        <f>+'Indice PondENGHO'!J93/'Indice PondENGHO'!J81-1</f>
        <v>2.9208606028991837</v>
      </c>
      <c r="K95" s="3">
        <f>+'Indice PondENGHO'!K93/'Indice PondENGHO'!K81-1</f>
        <v>3.1740498625866751</v>
      </c>
      <c r="L95" s="3">
        <f>+'Indice PondENGHO'!L93/'Indice PondENGHO'!L81-1</f>
        <v>2.4776248909191265</v>
      </c>
      <c r="M95" s="3">
        <f>+'Indice PondENGHO'!M93/'Indice PondENGHO'!M81-1</f>
        <v>2.1624086629749151</v>
      </c>
      <c r="N95" s="3">
        <f>+'Indice PondENGHO'!N93/'Indice PondENGHO'!N81-1</f>
        <v>2.4554007154565181</v>
      </c>
      <c r="O95" s="11">
        <f>+'Indice PondENGHO'!O93/'Indice PondENGHO'!O81-1</f>
        <v>3.2342054473951549</v>
      </c>
      <c r="P95" s="10">
        <f>+'Indice PondENGHO'!P93/'Indice PondENGHO'!P81-1</f>
        <v>2.7293462628808944</v>
      </c>
      <c r="Q95" s="3">
        <f>+'Indice PondENGHO'!Q93/'Indice PondENGHO'!Q81-1</f>
        <v>2.4783951292777369</v>
      </c>
      <c r="R95" s="3">
        <f>+'Indice PondENGHO'!R93/'Indice PondENGHO'!R81-1</f>
        <v>1.8573364566979587</v>
      </c>
      <c r="S95" s="3">
        <f>+'Indice PondENGHO'!S93/'Indice PondENGHO'!S81-1</f>
        <v>3.079085639714167</v>
      </c>
      <c r="T95" s="3">
        <f>+'Indice PondENGHO'!T93/'Indice PondENGHO'!T81-1</f>
        <v>2.4479040969308183</v>
      </c>
      <c r="U95" s="3">
        <f>+'Indice PondENGHO'!U93/'Indice PondENGHO'!U81-1</f>
        <v>2.8054001038797272</v>
      </c>
      <c r="V95" s="3">
        <f>+'Indice PondENGHO'!V93/'Indice PondENGHO'!V81-1</f>
        <v>2.9090122723114913</v>
      </c>
      <c r="W95" s="3">
        <f>+'Indice PondENGHO'!W93/'Indice PondENGHO'!W81-1</f>
        <v>3.17647360829279</v>
      </c>
      <c r="X95" s="3">
        <f>+'Indice PondENGHO'!X93/'Indice PondENGHO'!X81-1</f>
        <v>2.478939086011084</v>
      </c>
      <c r="Y95" s="3">
        <f>+'Indice PondENGHO'!Y93/'Indice PondENGHO'!Y81-1</f>
        <v>2.1820254522255351</v>
      </c>
      <c r="Z95" s="3">
        <f>+'Indice PondENGHO'!Z93/'Indice PondENGHO'!Z81-1</f>
        <v>2.4666412891946932</v>
      </c>
      <c r="AA95" s="11">
        <f>+'Indice PondENGHO'!AA93/'Indice PondENGHO'!AA81-1</f>
        <v>3.2206262042812339</v>
      </c>
      <c r="AB95" s="10">
        <f>+'Indice PondENGHO'!AB93/'Indice PondENGHO'!AB81-1</f>
        <v>2.7493722515829626</v>
      </c>
      <c r="AC95" s="3">
        <f>+'Indice PondENGHO'!AC93/'Indice PondENGHO'!AC81-1</f>
        <v>2.4824623523195091</v>
      </c>
      <c r="AD95" s="3">
        <f>+'Indice PondENGHO'!AD93/'Indice PondENGHO'!AD81-1</f>
        <v>1.8614828795564238</v>
      </c>
      <c r="AE95" s="3">
        <f>+'Indice PondENGHO'!AE93/'Indice PondENGHO'!AE81-1</f>
        <v>3.0701242013303487</v>
      </c>
      <c r="AF95" s="3">
        <f>+'Indice PondENGHO'!AF93/'Indice PondENGHO'!AF81-1</f>
        <v>2.4532910229300238</v>
      </c>
      <c r="AG95" s="3">
        <f>+'Indice PondENGHO'!AG93/'Indice PondENGHO'!AG81-1</f>
        <v>2.8082088973843757</v>
      </c>
      <c r="AH95" s="3">
        <f>+'Indice PondENGHO'!AH93/'Indice PondENGHO'!AH81-1</f>
        <v>2.8972987910282884</v>
      </c>
      <c r="AI95" s="3">
        <f>+'Indice PondENGHO'!AI93/'Indice PondENGHO'!AI81-1</f>
        <v>3.1809149094940103</v>
      </c>
      <c r="AJ95" s="3">
        <f>+'Indice PondENGHO'!AJ93/'Indice PondENGHO'!AJ81-1</f>
        <v>2.4794492607250982</v>
      </c>
      <c r="AK95" s="3">
        <f>+'Indice PondENGHO'!AK93/'Indice PondENGHO'!AK81-1</f>
        <v>2.1888784090272777</v>
      </c>
      <c r="AL95" s="3">
        <f>+'Indice PondENGHO'!AL93/'Indice PondENGHO'!AL81-1</f>
        <v>2.4765881104053076</v>
      </c>
      <c r="AM95" s="11">
        <f>+'Indice PondENGHO'!AM93/'Indice PondENGHO'!AM81-1</f>
        <v>3.2138610313356706</v>
      </c>
      <c r="AN95" s="10">
        <f>+'Indice PondENGHO'!AN93/'Indice PondENGHO'!AN81-1</f>
        <v>2.7618292281896397</v>
      </c>
      <c r="AO95" s="3">
        <f>+'Indice PondENGHO'!AO93/'Indice PondENGHO'!AO81-1</f>
        <v>2.4881692085608487</v>
      </c>
      <c r="AP95" s="3">
        <f>+'Indice PondENGHO'!AP93/'Indice PondENGHO'!AP81-1</f>
        <v>1.8597363668239897</v>
      </c>
      <c r="AQ95" s="3">
        <f>+'Indice PondENGHO'!AQ93/'Indice PondENGHO'!AQ81-1</f>
        <v>3.0682234751161177</v>
      </c>
      <c r="AR95" s="3">
        <f>+'Indice PondENGHO'!AR93/'Indice PondENGHO'!AR81-1</f>
        <v>2.4538523942130195</v>
      </c>
      <c r="AS95" s="3">
        <f>+'Indice PondENGHO'!AS93/'Indice PondENGHO'!AS81-1</f>
        <v>2.8175506570875437</v>
      </c>
      <c r="AT95" s="3">
        <f>+'Indice PondENGHO'!AT93/'Indice PondENGHO'!AT81-1</f>
        <v>2.885750993514034</v>
      </c>
      <c r="AU95" s="3">
        <f>+'Indice PondENGHO'!AU93/'Indice PondENGHO'!AU81-1</f>
        <v>3.1787540945569086</v>
      </c>
      <c r="AV95" s="3">
        <f>+'Indice PondENGHO'!AV93/'Indice PondENGHO'!AV81-1</f>
        <v>2.4845966177377465</v>
      </c>
      <c r="AW95" s="3">
        <f>+'Indice PondENGHO'!AW93/'Indice PondENGHO'!AW81-1</f>
        <v>2.1815545225505977</v>
      </c>
      <c r="AX95" s="3">
        <f>+'Indice PondENGHO'!AX93/'Indice PondENGHO'!AX81-1</f>
        <v>2.487402305119601</v>
      </c>
      <c r="AY95" s="11">
        <f>+'Indice PondENGHO'!AY93/'Indice PondENGHO'!AY81-1</f>
        <v>3.2118839737886793</v>
      </c>
      <c r="AZ95" s="10">
        <f>+'Indice PondENGHO'!AZ93/'Indice PondENGHO'!AZ81-1</f>
        <v>2.781090884324509</v>
      </c>
      <c r="BA95" s="3">
        <f>+'Indice PondENGHO'!BA93/'Indice PondENGHO'!BA81-1</f>
        <v>2.4967643707574747</v>
      </c>
      <c r="BB95" s="3">
        <f>+'Indice PondENGHO'!BB93/'Indice PondENGHO'!BB81-1</f>
        <v>1.8590858233826584</v>
      </c>
      <c r="BC95" s="3">
        <f>+'Indice PondENGHO'!BC93/'Indice PondENGHO'!BC81-1</f>
        <v>3.0600715947058275</v>
      </c>
      <c r="BD95" s="3">
        <f>+'Indice PondENGHO'!BD93/'Indice PondENGHO'!BD81-1</f>
        <v>2.4417973176550363</v>
      </c>
      <c r="BE95" s="3">
        <f>+'Indice PondENGHO'!BE93/'Indice PondENGHO'!BE81-1</f>
        <v>2.8267272087269282</v>
      </c>
      <c r="BF95" s="3">
        <f>+'Indice PondENGHO'!BF93/'Indice PondENGHO'!BF81-1</f>
        <v>2.8750815502208273</v>
      </c>
      <c r="BG95" s="3">
        <f>+'Indice PondENGHO'!BG93/'Indice PondENGHO'!BG81-1</f>
        <v>3.1851029432519988</v>
      </c>
      <c r="BH95" s="3">
        <f>+'Indice PondENGHO'!BH93/'Indice PondENGHO'!BH81-1</f>
        <v>2.4925494535966894</v>
      </c>
      <c r="BI95" s="3">
        <f>+'Indice PondENGHO'!BI93/'Indice PondENGHO'!BI81-1</f>
        <v>2.2139857067972768</v>
      </c>
      <c r="BJ95" s="3">
        <f>+'Indice PondENGHO'!BJ93/'Indice PondENGHO'!BJ81-1</f>
        <v>2.4976726812037455</v>
      </c>
      <c r="BK95" s="11">
        <f>+'Indice PondENGHO'!BK93/'Indice PondENGHO'!BK81-1</f>
        <v>3.1806674266185206</v>
      </c>
      <c r="BL95" s="3">
        <f>+'Indice PondENGHO'!BL93/'Indice PondENGHO'!BL81-1</f>
        <v>2.6156085953310937</v>
      </c>
      <c r="BM95" s="3">
        <f>+'Indice PondENGHO'!BM93/'Indice PondENGHO'!BM81-1</f>
        <v>2.6312273899157028</v>
      </c>
      <c r="BN95" s="3">
        <f>+'Indice PondENGHO'!BN93/'Indice PondENGHO'!BN81-1</f>
        <v>2.6371384489242331</v>
      </c>
      <c r="BO95" s="3">
        <f>+'Indice PondENGHO'!BO93/'Indice PondENGHO'!BO81-1</f>
        <v>2.6410088039905819</v>
      </c>
      <c r="BP95" s="3">
        <f>+'Indice PondENGHO'!BP93/'Indice PondENGHO'!BP81-1</f>
        <v>2.6391139687585938</v>
      </c>
      <c r="BQ95" s="10">
        <f>+'Indice PondENGHO'!BQ93/'Indice PondENGHO'!BQ81-1</f>
        <v>2.7464238605537918</v>
      </c>
      <c r="BR95" s="3">
        <f>+'Indice PondENGHO'!BR93/'Indice PondENGHO'!BR81-1</f>
        <v>2.4845925672465095</v>
      </c>
      <c r="BS95" s="3">
        <f>+'Indice PondENGHO'!BS93/'Indice PondENGHO'!BS81-1</f>
        <v>1.8584429422621174</v>
      </c>
      <c r="BT95" s="3">
        <f>+'Indice PondENGHO'!BT93/'Indice PondENGHO'!BT81-1</f>
        <v>3.0692058133393001</v>
      </c>
      <c r="BU95" s="3">
        <f>+'Indice PondENGHO'!BU93/'Indice PondENGHO'!BU81-1</f>
        <v>2.4480360498255807</v>
      </c>
      <c r="BV95" s="3">
        <f>+'Indice PondENGHO'!BV93/'Indice PondENGHO'!BV81-1</f>
        <v>2.8166540574109469</v>
      </c>
      <c r="BW95" s="3">
        <f>+'Indice PondENGHO'!BW93/'Indice PondENGHO'!BW81-1</f>
        <v>2.8902014005577978</v>
      </c>
      <c r="BX95" s="3">
        <f>+'Indice PondENGHO'!BX93/'Indice PondENGHO'!BX81-1</f>
        <v>3.180077819196752</v>
      </c>
      <c r="BY95" s="3">
        <f>+'Indice PondENGHO'!BY93/'Indice PondENGHO'!BY81-1</f>
        <v>2.485192212004192</v>
      </c>
      <c r="BZ95" s="3">
        <f>+'Indice PondENGHO'!BZ93/'Indice PondENGHO'!BZ81-1</f>
        <v>2.1948019610010681</v>
      </c>
      <c r="CA95" s="3">
        <f>+'Indice PondENGHO'!CA93/'Indice PondENGHO'!CA81-1</f>
        <v>2.4846729715140028</v>
      </c>
      <c r="CB95" s="11">
        <f>+'Indice PondENGHO'!CB93/'Indice PondENGHO'!CB81-1</f>
        <v>3.2040483470351422</v>
      </c>
      <c r="CC95" s="3">
        <f>+'Indice PondENGHO'!CC93/'Indice PondENGHO'!CC81-1</f>
        <v>2.6350461681994566</v>
      </c>
      <c r="CD95" s="3">
        <f>+'Indice PondENGHO'!CD93/'Indice PondENGHO'!CD81-1</f>
        <v>2.6350461681994566</v>
      </c>
      <c r="CF95" s="3">
        <f t="shared" ref="CF95" si="53">+BL95-BP95</f>
        <v>-2.3505373427500142E-2</v>
      </c>
    </row>
    <row r="96" spans="1:84" x14ac:dyDescent="0.3">
      <c r="A96" s="2">
        <f t="shared" ref="A96" si="54">+DATE(C96,B96,1)</f>
        <v>45505</v>
      </c>
      <c r="B96" s="1">
        <f t="shared" si="4"/>
        <v>8</v>
      </c>
      <c r="C96" s="1">
        <f t="shared" ref="C96" si="55">+IF(B96=1,C95+1,C95)</f>
        <v>2024</v>
      </c>
      <c r="D96" s="10">
        <f>+'Indice PondENGHO'!D94/'Indice PondENGHO'!D82-1</f>
        <v>2.3136637132294715</v>
      </c>
      <c r="E96" s="3">
        <f>+'Indice PondENGHO'!E94/'Indice PondENGHO'!E82-1</f>
        <v>2.2773672630273309</v>
      </c>
      <c r="F96" s="3">
        <f>+'Indice PondENGHO'!F94/'Indice PondENGHO'!F82-1</f>
        <v>1.6631206315966929</v>
      </c>
      <c r="G96" s="3">
        <f>+'Indice PondENGHO'!G94/'Indice PondENGHO'!G82-1</f>
        <v>3.0554044372238405</v>
      </c>
      <c r="H96" s="3">
        <f>+'Indice PondENGHO'!H94/'Indice PondENGHO'!H82-1</f>
        <v>2.1493248134996494</v>
      </c>
      <c r="I96" s="3">
        <f>+'Indice PondENGHO'!I94/'Indice PondENGHO'!I82-1</f>
        <v>2.4321655898901109</v>
      </c>
      <c r="J96" s="3">
        <f>+'Indice PondENGHO'!J94/'Indice PondENGHO'!J82-1</f>
        <v>2.7048156630600526</v>
      </c>
      <c r="K96" s="3">
        <f>+'Indice PondENGHO'!K94/'Indice PondENGHO'!K82-1</f>
        <v>3.1854470305274862</v>
      </c>
      <c r="L96" s="3">
        <f>+'Indice PondENGHO'!L94/'Indice PondENGHO'!L82-1</f>
        <v>2.232435438757705</v>
      </c>
      <c r="M96" s="3">
        <f>+'Indice PondENGHO'!M94/'Indice PondENGHO'!M82-1</f>
        <v>2.0987036766199108</v>
      </c>
      <c r="N96" s="3">
        <f>+'Indice PondENGHO'!N94/'Indice PondENGHO'!N82-1</f>
        <v>2.2152281356128394</v>
      </c>
      <c r="O96" s="11">
        <f>+'Indice PondENGHO'!O94/'Indice PondENGHO'!O82-1</f>
        <v>2.9445162375712504</v>
      </c>
      <c r="P96" s="10">
        <f>+'Indice PondENGHO'!P94/'Indice PondENGHO'!P82-1</f>
        <v>2.3425121996093372</v>
      </c>
      <c r="Q96" s="3">
        <f>+'Indice PondENGHO'!Q94/'Indice PondENGHO'!Q82-1</f>
        <v>2.3013420393515345</v>
      </c>
      <c r="R96" s="3">
        <f>+'Indice PondENGHO'!R94/'Indice PondENGHO'!R82-1</f>
        <v>1.6692786382350313</v>
      </c>
      <c r="S96" s="3">
        <f>+'Indice PondENGHO'!S94/'Indice PondENGHO'!S82-1</f>
        <v>3.0261305161516061</v>
      </c>
      <c r="T96" s="3">
        <f>+'Indice PondENGHO'!T94/'Indice PondENGHO'!T82-1</f>
        <v>2.1489960953986795</v>
      </c>
      <c r="U96" s="3">
        <f>+'Indice PondENGHO'!U94/'Indice PondENGHO'!U82-1</f>
        <v>2.4417426297791884</v>
      </c>
      <c r="V96" s="3">
        <f>+'Indice PondENGHO'!V94/'Indice PondENGHO'!V82-1</f>
        <v>2.7024469727323228</v>
      </c>
      <c r="W96" s="3">
        <f>+'Indice PondENGHO'!W94/'Indice PondENGHO'!W82-1</f>
        <v>3.1913032100903909</v>
      </c>
      <c r="X96" s="3">
        <f>+'Indice PondENGHO'!X94/'Indice PondENGHO'!X82-1</f>
        <v>2.2324446423873634</v>
      </c>
      <c r="Y96" s="3">
        <f>+'Indice PondENGHO'!Y94/'Indice PondENGHO'!Y82-1</f>
        <v>2.1147722651991039</v>
      </c>
      <c r="Z96" s="3">
        <f>+'Indice PondENGHO'!Z94/'Indice PondENGHO'!Z82-1</f>
        <v>2.2251296915244607</v>
      </c>
      <c r="AA96" s="11">
        <f>+'Indice PondENGHO'!AA94/'Indice PondENGHO'!AA82-1</f>
        <v>2.9432523025715214</v>
      </c>
      <c r="AB96" s="10">
        <f>+'Indice PondENGHO'!AB94/'Indice PondENGHO'!AB82-1</f>
        <v>2.3621177986791695</v>
      </c>
      <c r="AC96" s="3">
        <f>+'Indice PondENGHO'!AC94/'Indice PondENGHO'!AC82-1</f>
        <v>2.30325551850567</v>
      </c>
      <c r="AD96" s="3">
        <f>+'Indice PondENGHO'!AD94/'Indice PondENGHO'!AD82-1</f>
        <v>1.6724709793556221</v>
      </c>
      <c r="AE96" s="3">
        <f>+'Indice PondENGHO'!AE94/'Indice PondENGHO'!AE82-1</f>
        <v>3.0018577660697376</v>
      </c>
      <c r="AF96" s="3">
        <f>+'Indice PondENGHO'!AF94/'Indice PondENGHO'!AF82-1</f>
        <v>2.1591861290520673</v>
      </c>
      <c r="AG96" s="3">
        <f>+'Indice PondENGHO'!AG94/'Indice PondENGHO'!AG82-1</f>
        <v>2.4475882125682729</v>
      </c>
      <c r="AH96" s="3">
        <f>+'Indice PondENGHO'!AH94/'Indice PondENGHO'!AH82-1</f>
        <v>2.6908542936842887</v>
      </c>
      <c r="AI96" s="3">
        <f>+'Indice PondENGHO'!AI94/'Indice PondENGHO'!AI82-1</f>
        <v>3.1968135737655787</v>
      </c>
      <c r="AJ96" s="3">
        <f>+'Indice PondENGHO'!AJ94/'Indice PondENGHO'!AJ82-1</f>
        <v>2.2338954261696307</v>
      </c>
      <c r="AK96" s="3">
        <f>+'Indice PondENGHO'!AK94/'Indice PondENGHO'!AK82-1</f>
        <v>2.1202009933515935</v>
      </c>
      <c r="AL96" s="3">
        <f>+'Indice PondENGHO'!AL94/'Indice PondENGHO'!AL82-1</f>
        <v>2.2380906681919175</v>
      </c>
      <c r="AM96" s="11">
        <f>+'Indice PondENGHO'!AM94/'Indice PondENGHO'!AM82-1</f>
        <v>2.9417777920594146</v>
      </c>
      <c r="AN96" s="10">
        <f>+'Indice PondENGHO'!AN94/'Indice PondENGHO'!AN82-1</f>
        <v>2.3751414066784102</v>
      </c>
      <c r="AO96" s="3">
        <f>+'Indice PondENGHO'!AO94/'Indice PondENGHO'!AO82-1</f>
        <v>2.3124067445040217</v>
      </c>
      <c r="AP96" s="3">
        <f>+'Indice PondENGHO'!AP94/'Indice PondENGHO'!AP82-1</f>
        <v>1.6729613600068869</v>
      </c>
      <c r="AQ96" s="3">
        <f>+'Indice PondENGHO'!AQ94/'Indice PondENGHO'!AQ82-1</f>
        <v>2.9887766153029096</v>
      </c>
      <c r="AR96" s="3">
        <f>+'Indice PondENGHO'!AR94/'Indice PondENGHO'!AR82-1</f>
        <v>2.1600354466052276</v>
      </c>
      <c r="AS96" s="3">
        <f>+'Indice PondENGHO'!AS94/'Indice PondENGHO'!AS82-1</f>
        <v>2.4507705154890846</v>
      </c>
      <c r="AT96" s="3">
        <f>+'Indice PondENGHO'!AT94/'Indice PondENGHO'!AT82-1</f>
        <v>2.6920913397017512</v>
      </c>
      <c r="AU96" s="3">
        <f>+'Indice PondENGHO'!AU94/'Indice PondENGHO'!AU82-1</f>
        <v>3.1945030737851443</v>
      </c>
      <c r="AV96" s="3">
        <f>+'Indice PondENGHO'!AV94/'Indice PondENGHO'!AV82-1</f>
        <v>2.2335336397509757</v>
      </c>
      <c r="AW96" s="3">
        <f>+'Indice PondENGHO'!AW94/'Indice PondENGHO'!AW82-1</f>
        <v>2.1157644421600961</v>
      </c>
      <c r="AX96" s="3">
        <f>+'Indice PondENGHO'!AX94/'Indice PondENGHO'!AX82-1</f>
        <v>2.2498842040401317</v>
      </c>
      <c r="AY96" s="11">
        <f>+'Indice PondENGHO'!AY94/'Indice PondENGHO'!AY82-1</f>
        <v>2.9419297648419951</v>
      </c>
      <c r="AZ96" s="10">
        <f>+'Indice PondENGHO'!AZ94/'Indice PondENGHO'!AZ82-1</f>
        <v>2.3926066599268609</v>
      </c>
      <c r="BA96" s="3">
        <f>+'Indice PondENGHO'!BA94/'Indice PondENGHO'!BA82-1</f>
        <v>2.328338936965991</v>
      </c>
      <c r="BB96" s="3">
        <f>+'Indice PondENGHO'!BB94/'Indice PondENGHO'!BB82-1</f>
        <v>1.6737207985873117</v>
      </c>
      <c r="BC96" s="3">
        <f>+'Indice PondENGHO'!BC94/'Indice PondENGHO'!BC82-1</f>
        <v>2.956849581945324</v>
      </c>
      <c r="BD96" s="3">
        <f>+'Indice PondENGHO'!BD94/'Indice PondENGHO'!BD82-1</f>
        <v>2.1467625256670986</v>
      </c>
      <c r="BE96" s="3">
        <f>+'Indice PondENGHO'!BE94/'Indice PondENGHO'!BE82-1</f>
        <v>2.4561685481493667</v>
      </c>
      <c r="BF96" s="3">
        <f>+'Indice PondENGHO'!BF94/'Indice PondENGHO'!BF82-1</f>
        <v>2.6890536039439055</v>
      </c>
      <c r="BG96" s="3">
        <f>+'Indice PondENGHO'!BG94/'Indice PondENGHO'!BG82-1</f>
        <v>3.1988038485576684</v>
      </c>
      <c r="BH96" s="3">
        <f>+'Indice PondENGHO'!BH94/'Indice PondENGHO'!BH82-1</f>
        <v>2.2371990572545859</v>
      </c>
      <c r="BI96" s="3">
        <f>+'Indice PondENGHO'!BI94/'Indice PondENGHO'!BI82-1</f>
        <v>2.1438873644119911</v>
      </c>
      <c r="BJ96" s="3">
        <f>+'Indice PondENGHO'!BJ94/'Indice PondENGHO'!BJ82-1</f>
        <v>2.2606475482158506</v>
      </c>
      <c r="BK96" s="11">
        <f>+'Indice PondENGHO'!BK94/'Indice PondENGHO'!BK82-1</f>
        <v>2.918657591161705</v>
      </c>
      <c r="BL96" s="3">
        <f>+'Indice PondENGHO'!BL94/'Indice PondENGHO'!BL82-1</f>
        <v>2.3317103518911404</v>
      </c>
      <c r="BM96" s="3">
        <f>+'Indice PondENGHO'!BM94/'Indice PondENGHO'!BM82-1</f>
        <v>2.359361301185436</v>
      </c>
      <c r="BN96" s="3">
        <f>+'Indice PondENGHO'!BN94/'Indice PondENGHO'!BN82-1</f>
        <v>2.3669169017935046</v>
      </c>
      <c r="BO96" s="3">
        <f>+'Indice PondENGHO'!BO94/'Indice PondENGHO'!BO82-1</f>
        <v>2.3772394123661411</v>
      </c>
      <c r="BP96" s="3">
        <f>+'Indice PondENGHO'!BP94/'Indice PondENGHO'!BP82-1</f>
        <v>2.3805724757115705</v>
      </c>
      <c r="BQ96" s="10">
        <f>+'Indice PondENGHO'!BQ94/'Indice PondENGHO'!BQ82-1</f>
        <v>2.3591748628432372</v>
      </c>
      <c r="BR96" s="3">
        <f>+'Indice PondENGHO'!BR94/'Indice PondENGHO'!BR82-1</f>
        <v>2.3088506770539849</v>
      </c>
      <c r="BS96" s="3">
        <f>+'Indice PondENGHO'!BS94/'Indice PondENGHO'!BS82-1</f>
        <v>1.6711368184483182</v>
      </c>
      <c r="BT96" s="3">
        <f>+'Indice PondENGHO'!BT94/'Indice PondENGHO'!BT82-1</f>
        <v>2.9945406492225928</v>
      </c>
      <c r="BU96" s="3">
        <f>+'Indice PondENGHO'!BU94/'Indice PondENGHO'!BU82-1</f>
        <v>2.1520273601588231</v>
      </c>
      <c r="BV96" s="3">
        <f>+'Indice PondENGHO'!BV94/'Indice PondENGHO'!BV82-1</f>
        <v>2.4498790165007187</v>
      </c>
      <c r="BW96" s="3">
        <f>+'Indice PondENGHO'!BW94/'Indice PondENGHO'!BW82-1</f>
        <v>2.6933935393213728</v>
      </c>
      <c r="BX96" s="3">
        <f>+'Indice PondENGHO'!BX94/'Indice PondENGHO'!BX82-1</f>
        <v>3.1946019032878477</v>
      </c>
      <c r="BY96" s="3">
        <f>+'Indice PondENGHO'!BY94/'Indice PondENGHO'!BY82-1</f>
        <v>2.2346887022586768</v>
      </c>
      <c r="BZ96" s="3">
        <f>+'Indice PondENGHO'!BZ94/'Indice PondENGHO'!BZ82-1</f>
        <v>2.1267254265573983</v>
      </c>
      <c r="CA96" s="3">
        <f>+'Indice PondENGHO'!CA94/'Indice PondENGHO'!CA82-1</f>
        <v>2.2464654368082262</v>
      </c>
      <c r="CB96" s="11">
        <f>+'Indice PondENGHO'!CB94/'Indice PondENGHO'!CB82-1</f>
        <v>2.9337156560163176</v>
      </c>
      <c r="CC96" s="3">
        <f>+'Indice PondENGHO'!CC94/'Indice PondENGHO'!CC82-1</f>
        <v>2.3680170403684841</v>
      </c>
      <c r="CD96" s="3">
        <f>+'Indice PondENGHO'!CD94/'Indice PondENGHO'!CD82-1</f>
        <v>2.3680168016944898</v>
      </c>
      <c r="CF96" s="3">
        <f t="shared" ref="CF96" si="56">+BL96-BP96</f>
        <v>-4.8862123820430092E-2</v>
      </c>
    </row>
    <row r="97" spans="1:84" x14ac:dyDescent="0.3">
      <c r="A97" s="2">
        <f t="shared" ref="A97" si="57">+DATE(C97,B97,1)</f>
        <v>45536</v>
      </c>
      <c r="B97" s="1">
        <f t="shared" si="4"/>
        <v>9</v>
      </c>
      <c r="C97" s="1">
        <f t="shared" ref="C97" si="58">+IF(B97=1,C96+1,C96)</f>
        <v>2024</v>
      </c>
      <c r="D97" s="10">
        <f>+'Indice PondENGHO'!D95/'Indice PondENGHO'!D83-1</f>
        <v>1.9604323713964029</v>
      </c>
      <c r="E97" s="3">
        <f>+'Indice PondENGHO'!E95/'Indice PondENGHO'!E83-1</f>
        <v>1.9979113846021903</v>
      </c>
      <c r="F97" s="3">
        <f>+'Indice PondENGHO'!F95/'Indice PondENGHO'!F83-1</f>
        <v>1.4430026016847952</v>
      </c>
      <c r="G97" s="3">
        <f>+'Indice PondENGHO'!G95/'Indice PondENGHO'!G83-1</f>
        <v>3.0044160060612644</v>
      </c>
      <c r="H97" s="3">
        <f>+'Indice PondENGHO'!H95/'Indice PondENGHO'!H83-1</f>
        <v>1.8637599294863727</v>
      </c>
      <c r="I97" s="3">
        <f>+'Indice PondENGHO'!I95/'Indice PondENGHO'!I83-1</f>
        <v>2.2261452159017798</v>
      </c>
      <c r="J97" s="3">
        <f>+'Indice PondENGHO'!J95/'Indice PondENGHO'!J83-1</f>
        <v>2.4377079992960509</v>
      </c>
      <c r="K97" s="3">
        <f>+'Indice PondENGHO'!K95/'Indice PondENGHO'!K83-1</f>
        <v>2.9238394251592603</v>
      </c>
      <c r="L97" s="3">
        <f>+'Indice PondENGHO'!L95/'Indice PondENGHO'!L83-1</f>
        <v>1.8751128451253551</v>
      </c>
      <c r="M97" s="3">
        <f>+'Indice PondENGHO'!M95/'Indice PondENGHO'!M83-1</f>
        <v>1.9853930228670253</v>
      </c>
      <c r="N97" s="3">
        <f>+'Indice PondENGHO'!N95/'Indice PondENGHO'!N83-1</f>
        <v>1.9477443725992147</v>
      </c>
      <c r="O97" s="11">
        <f>+'Indice PondENGHO'!O95/'Indice PondENGHO'!O83-1</f>
        <v>2.6519081547552563</v>
      </c>
      <c r="P97" s="10">
        <f>+'Indice PondENGHO'!P95/'Indice PondENGHO'!P83-1</f>
        <v>1.9872515339393622</v>
      </c>
      <c r="Q97" s="3">
        <f>+'Indice PondENGHO'!Q95/'Indice PondENGHO'!Q83-1</f>
        <v>2.0233776382087107</v>
      </c>
      <c r="R97" s="3">
        <f>+'Indice PondENGHO'!R95/'Indice PondENGHO'!R83-1</f>
        <v>1.4472789194039573</v>
      </c>
      <c r="S97" s="3">
        <f>+'Indice PondENGHO'!S95/'Indice PondENGHO'!S83-1</f>
        <v>2.979072351591344</v>
      </c>
      <c r="T97" s="3">
        <f>+'Indice PondENGHO'!T95/'Indice PondENGHO'!T83-1</f>
        <v>1.8670785128187739</v>
      </c>
      <c r="U97" s="3">
        <f>+'Indice PondENGHO'!U95/'Indice PondENGHO'!U83-1</f>
        <v>2.2359082471360399</v>
      </c>
      <c r="V97" s="3">
        <f>+'Indice PondENGHO'!V95/'Indice PondENGHO'!V83-1</f>
        <v>2.4416014778812638</v>
      </c>
      <c r="W97" s="3">
        <f>+'Indice PondENGHO'!W95/'Indice PondENGHO'!W83-1</f>
        <v>2.935110404353066</v>
      </c>
      <c r="X97" s="3">
        <f>+'Indice PondENGHO'!X95/'Indice PondENGHO'!X83-1</f>
        <v>1.8690685706256369</v>
      </c>
      <c r="Y97" s="3">
        <f>+'Indice PondENGHO'!Y95/'Indice PondENGHO'!Y83-1</f>
        <v>1.9871023765984006</v>
      </c>
      <c r="Z97" s="3">
        <f>+'Indice PondENGHO'!Z95/'Indice PondENGHO'!Z83-1</f>
        <v>1.9571165291231805</v>
      </c>
      <c r="AA97" s="11">
        <f>+'Indice PondENGHO'!AA95/'Indice PondENGHO'!AA83-1</f>
        <v>2.6503963097804863</v>
      </c>
      <c r="AB97" s="10">
        <f>+'Indice PondENGHO'!AB95/'Indice PondENGHO'!AB83-1</f>
        <v>2.0054855590743887</v>
      </c>
      <c r="AC97" s="3">
        <f>+'Indice PondENGHO'!AC95/'Indice PondENGHO'!AC83-1</f>
        <v>2.0233535187952443</v>
      </c>
      <c r="AD97" s="3">
        <f>+'Indice PondENGHO'!AD95/'Indice PondENGHO'!AD83-1</f>
        <v>1.4502811641206619</v>
      </c>
      <c r="AE97" s="3">
        <f>+'Indice PondENGHO'!AE95/'Indice PondENGHO'!AE83-1</f>
        <v>2.9560772403967226</v>
      </c>
      <c r="AF97" s="3">
        <f>+'Indice PondENGHO'!AF95/'Indice PondENGHO'!AF83-1</f>
        <v>1.8775888463339001</v>
      </c>
      <c r="AG97" s="3">
        <f>+'Indice PondENGHO'!AG95/'Indice PondENGHO'!AG83-1</f>
        <v>2.239771961479621</v>
      </c>
      <c r="AH97" s="3">
        <f>+'Indice PondENGHO'!AH95/'Indice PondENGHO'!AH83-1</f>
        <v>2.4320629277529906</v>
      </c>
      <c r="AI97" s="3">
        <f>+'Indice PondENGHO'!AI95/'Indice PondENGHO'!AI83-1</f>
        <v>2.9430260330394202</v>
      </c>
      <c r="AJ97" s="3">
        <f>+'Indice PondENGHO'!AJ95/'Indice PondENGHO'!AJ83-1</f>
        <v>1.8676375760023451</v>
      </c>
      <c r="AK97" s="3">
        <f>+'Indice PondENGHO'!AK95/'Indice PondENGHO'!AK83-1</f>
        <v>1.9895850847730334</v>
      </c>
      <c r="AL97" s="3">
        <f>+'Indice PondENGHO'!AL95/'Indice PondENGHO'!AL83-1</f>
        <v>1.9663374777412814</v>
      </c>
      <c r="AM97" s="11">
        <f>+'Indice PondENGHO'!AM95/'Indice PondENGHO'!AM83-1</f>
        <v>2.6494907510825083</v>
      </c>
      <c r="AN97" s="10">
        <f>+'Indice PondENGHO'!AN95/'Indice PondENGHO'!AN83-1</f>
        <v>2.0176595986535664</v>
      </c>
      <c r="AO97" s="3">
        <f>+'Indice PondENGHO'!AO95/'Indice PondENGHO'!AO83-1</f>
        <v>2.0333578316717089</v>
      </c>
      <c r="AP97" s="3">
        <f>+'Indice PondENGHO'!AP95/'Indice PondENGHO'!AP83-1</f>
        <v>1.4495210491244261</v>
      </c>
      <c r="AQ97" s="3">
        <f>+'Indice PondENGHO'!AQ95/'Indice PondENGHO'!AQ83-1</f>
        <v>2.940439253696709</v>
      </c>
      <c r="AR97" s="3">
        <f>+'Indice PondENGHO'!AR95/'Indice PondENGHO'!AR83-1</f>
        <v>1.8788263100909508</v>
      </c>
      <c r="AS97" s="3">
        <f>+'Indice PondENGHO'!AS95/'Indice PondENGHO'!AS83-1</f>
        <v>2.2554022726431389</v>
      </c>
      <c r="AT97" s="3">
        <f>+'Indice PondENGHO'!AT95/'Indice PondENGHO'!AT83-1</f>
        <v>2.4438546377014068</v>
      </c>
      <c r="AU97" s="3">
        <f>+'Indice PondENGHO'!AU95/'Indice PondENGHO'!AU83-1</f>
        <v>2.9448584611181823</v>
      </c>
      <c r="AV97" s="3">
        <f>+'Indice PondENGHO'!AV95/'Indice PondENGHO'!AV83-1</f>
        <v>1.8669872527145781</v>
      </c>
      <c r="AW97" s="3">
        <f>+'Indice PondENGHO'!AW95/'Indice PondENGHO'!AW83-1</f>
        <v>1.990087662717055</v>
      </c>
      <c r="AX97" s="3">
        <f>+'Indice PondENGHO'!AX95/'Indice PondENGHO'!AX83-1</f>
        <v>1.9743736351497589</v>
      </c>
      <c r="AY97" s="11">
        <f>+'Indice PondENGHO'!AY95/'Indice PondENGHO'!AY83-1</f>
        <v>2.6475026133033932</v>
      </c>
      <c r="AZ97" s="10">
        <f>+'Indice PondENGHO'!AZ95/'Indice PondENGHO'!AZ83-1</f>
        <v>2.0367459818889015</v>
      </c>
      <c r="BA97" s="3">
        <f>+'Indice PondENGHO'!BA95/'Indice PondENGHO'!BA83-1</f>
        <v>2.0513448141092741</v>
      </c>
      <c r="BB97" s="3">
        <f>+'Indice PondENGHO'!BB95/'Indice PondENGHO'!BB83-1</f>
        <v>1.449425394321008</v>
      </c>
      <c r="BC97" s="3">
        <f>+'Indice PondENGHO'!BC95/'Indice PondENGHO'!BC83-1</f>
        <v>2.9100421456957486</v>
      </c>
      <c r="BD97" s="3">
        <f>+'Indice PondENGHO'!BD95/'Indice PondENGHO'!BD83-1</f>
        <v>1.8714163357179134</v>
      </c>
      <c r="BE97" s="3">
        <f>+'Indice PondENGHO'!BE95/'Indice PondENGHO'!BE83-1</f>
        <v>2.2704730459657956</v>
      </c>
      <c r="BF97" s="3">
        <f>+'Indice PondENGHO'!BF95/'Indice PondENGHO'!BF83-1</f>
        <v>2.4508620270705936</v>
      </c>
      <c r="BG97" s="3">
        <f>+'Indice PondENGHO'!BG95/'Indice PondENGHO'!BG83-1</f>
        <v>2.9547952861943521</v>
      </c>
      <c r="BH97" s="3">
        <f>+'Indice PondENGHO'!BH95/'Indice PondENGHO'!BH83-1</f>
        <v>1.8679840876500955</v>
      </c>
      <c r="BI97" s="3">
        <f>+'Indice PondENGHO'!BI95/'Indice PondENGHO'!BI83-1</f>
        <v>2.0008388664338517</v>
      </c>
      <c r="BJ97" s="3">
        <f>+'Indice PondENGHO'!BJ95/'Indice PondENGHO'!BJ83-1</f>
        <v>1.9820697830041896</v>
      </c>
      <c r="BK97" s="11">
        <f>+'Indice PondENGHO'!BK95/'Indice PondENGHO'!BK83-1</f>
        <v>2.6208934339523786</v>
      </c>
      <c r="BL97" s="3">
        <f>+'Indice PondENGHO'!BL95/'Indice PondENGHO'!BL83-1</f>
        <v>2.0392865832494911</v>
      </c>
      <c r="BM97" s="3">
        <f>+'Indice PondENGHO'!BM95/'Indice PondENGHO'!BM83-1</f>
        <v>2.0742043802662993</v>
      </c>
      <c r="BN97" s="3">
        <f>+'Indice PondENGHO'!BN95/'Indice PondENGHO'!BN83-1</f>
        <v>2.0845168860282759</v>
      </c>
      <c r="BO97" s="3">
        <f>+'Indice PondENGHO'!BO95/'Indice PondENGHO'!BO83-1</f>
        <v>2.100648274195275</v>
      </c>
      <c r="BP97" s="3">
        <f>+'Indice PondENGHO'!BP95/'Indice PondENGHO'!BP83-1</f>
        <v>2.1125330465449079</v>
      </c>
      <c r="BQ97" s="10">
        <f>+'Indice PondENGHO'!BQ95/'Indice PondENGHO'!BQ83-1</f>
        <v>2.0034056010718997</v>
      </c>
      <c r="BR97" s="3">
        <f>+'Indice PondENGHO'!BR95/'Indice PondENGHO'!BR83-1</f>
        <v>2.0304231495291929</v>
      </c>
      <c r="BS97" s="3">
        <f>+'Indice PondENGHO'!BS95/'Indice PondENGHO'!BS83-1</f>
        <v>1.4483760560208085</v>
      </c>
      <c r="BT97" s="3">
        <f>+'Indice PondENGHO'!BT95/'Indice PondENGHO'!BT83-1</f>
        <v>2.9470961864079004</v>
      </c>
      <c r="BU97" s="3">
        <f>+'Indice PondENGHO'!BU95/'Indice PondENGHO'!BU83-1</f>
        <v>1.8727220151142738</v>
      </c>
      <c r="BV97" s="3">
        <f>+'Indice PondENGHO'!BV95/'Indice PondENGHO'!BV83-1</f>
        <v>2.2541752627212865</v>
      </c>
      <c r="BW97" s="3">
        <f>+'Indice PondENGHO'!BW95/'Indice PondENGHO'!BW83-1</f>
        <v>2.4435599219949902</v>
      </c>
      <c r="BX97" s="3">
        <f>+'Indice PondENGHO'!BX95/'Indice PondENGHO'!BX83-1</f>
        <v>2.9432673575584998</v>
      </c>
      <c r="BY97" s="3">
        <f>+'Indice PondENGHO'!BY95/'Indice PondENGHO'!BY83-1</f>
        <v>1.868605410950178</v>
      </c>
      <c r="BZ97" s="3">
        <f>+'Indice PondENGHO'!BZ95/'Indice PondENGHO'!BZ83-1</f>
        <v>1.9936894682292592</v>
      </c>
      <c r="CA97" s="3">
        <f>+'Indice PondENGHO'!CA95/'Indice PondENGHO'!CA83-1</f>
        <v>1.9719201915053399</v>
      </c>
      <c r="CB97" s="11">
        <f>+'Indice PondENGHO'!CB95/'Indice PondENGHO'!CB83-1</f>
        <v>2.6387978307678401</v>
      </c>
      <c r="CC97" s="3">
        <f>+'Indice PondENGHO'!CC95/'Indice PondENGHO'!CC83-1</f>
        <v>2.0897709283918426</v>
      </c>
      <c r="CD97" s="3">
        <f>+'Indice PondENGHO'!CD95/'Indice PondENGHO'!CD83-1</f>
        <v>2.0897709283918426</v>
      </c>
      <c r="CF97" s="3">
        <f t="shared" ref="CF97" si="59">+BL97-BP97</f>
        <v>-7.3246463295416842E-2</v>
      </c>
    </row>
    <row r="98" spans="1:84" x14ac:dyDescent="0.3">
      <c r="A98" s="2">
        <f t="shared" ref="A98" si="60">+DATE(C98,B98,1)</f>
        <v>45566</v>
      </c>
      <c r="B98" s="1">
        <f t="shared" si="4"/>
        <v>10</v>
      </c>
      <c r="C98" s="1">
        <f t="shared" ref="C98" si="61">+IF(B98=1,C97+1,C97)</f>
        <v>2024</v>
      </c>
      <c r="D98" s="10">
        <f>+'Indice PondENGHO'!D96/'Indice PondENGHO'!D84-1</f>
        <v>1.7883748788705405</v>
      </c>
      <c r="E98" s="3">
        <f>+'Indice PondENGHO'!E96/'Indice PondENGHO'!E84-1</f>
        <v>1.8103354936051783</v>
      </c>
      <c r="F98" s="3">
        <f>+'Indice PondENGHO'!F96/'Indice PondENGHO'!F84-1</f>
        <v>1.3019563902051106</v>
      </c>
      <c r="G98" s="3">
        <f>+'Indice PondENGHO'!G96/'Indice PondENGHO'!G84-1</f>
        <v>2.9450883030879531</v>
      </c>
      <c r="H98" s="3">
        <f>+'Indice PondENGHO'!H96/'Indice PondENGHO'!H84-1</f>
        <v>1.6586772591065064</v>
      </c>
      <c r="I98" s="3">
        <f>+'Indice PondENGHO'!I96/'Indice PondENGHO'!I84-1</f>
        <v>2.1797736367534726</v>
      </c>
      <c r="J98" s="3">
        <f>+'Indice PondENGHO'!J96/'Indice PondENGHO'!J84-1</f>
        <v>2.2508348614534541</v>
      </c>
      <c r="K98" s="3">
        <f>+'Indice PondENGHO'!K96/'Indice PondENGHO'!K84-1</f>
        <v>2.5571181372295504</v>
      </c>
      <c r="L98" s="3">
        <f>+'Indice PondENGHO'!L96/'Indice PondENGHO'!L84-1</f>
        <v>1.698742534822403</v>
      </c>
      <c r="M98" s="3">
        <f>+'Indice PondENGHO'!M96/'Indice PondENGHO'!M84-1</f>
        <v>1.9090328907024623</v>
      </c>
      <c r="N98" s="3">
        <f>+'Indice PondENGHO'!N96/'Indice PondENGHO'!N84-1</f>
        <v>1.8284203816557008</v>
      </c>
      <c r="O98" s="11">
        <f>+'Indice PondENGHO'!O96/'Indice PondENGHO'!O84-1</f>
        <v>2.4787502957312459</v>
      </c>
      <c r="P98" s="10">
        <f>+'Indice PondENGHO'!P96/'Indice PondENGHO'!P84-1</f>
        <v>1.8095076842586573</v>
      </c>
      <c r="Q98" s="3">
        <f>+'Indice PondENGHO'!Q96/'Indice PondENGHO'!Q84-1</f>
        <v>1.8345123326214017</v>
      </c>
      <c r="R98" s="3">
        <f>+'Indice PondENGHO'!R96/'Indice PondENGHO'!R84-1</f>
        <v>1.3035009794487178</v>
      </c>
      <c r="S98" s="3">
        <f>+'Indice PondENGHO'!S96/'Indice PondENGHO'!S84-1</f>
        <v>2.9042676986509299</v>
      </c>
      <c r="T98" s="3">
        <f>+'Indice PondENGHO'!T96/'Indice PondENGHO'!T84-1</f>
        <v>1.6588162923648371</v>
      </c>
      <c r="U98" s="3">
        <f>+'Indice PondENGHO'!U96/'Indice PondENGHO'!U84-1</f>
        <v>2.1886941001790654</v>
      </c>
      <c r="V98" s="3">
        <f>+'Indice PondENGHO'!V96/'Indice PondENGHO'!V84-1</f>
        <v>2.2560707243275835</v>
      </c>
      <c r="W98" s="3">
        <f>+'Indice PondENGHO'!W96/'Indice PondENGHO'!W84-1</f>
        <v>2.5670655222108496</v>
      </c>
      <c r="X98" s="3">
        <f>+'Indice PondENGHO'!X96/'Indice PondENGHO'!X84-1</f>
        <v>1.698909892086006</v>
      </c>
      <c r="Y98" s="3">
        <f>+'Indice PondENGHO'!Y96/'Indice PondENGHO'!Y84-1</f>
        <v>1.8999254961807281</v>
      </c>
      <c r="Z98" s="3">
        <f>+'Indice PondENGHO'!Z96/'Indice PondENGHO'!Z84-1</f>
        <v>1.8349956996767345</v>
      </c>
      <c r="AA98" s="11">
        <f>+'Indice PondENGHO'!AA96/'Indice PondENGHO'!AA84-1</f>
        <v>2.4824545582959683</v>
      </c>
      <c r="AB98" s="10">
        <f>+'Indice PondENGHO'!AB96/'Indice PondENGHO'!AB84-1</f>
        <v>1.8252662966881399</v>
      </c>
      <c r="AC98" s="3">
        <f>+'Indice PondENGHO'!AC96/'Indice PondENGHO'!AC84-1</f>
        <v>1.8333530964438975</v>
      </c>
      <c r="AD98" s="3">
        <f>+'Indice PondENGHO'!AD96/'Indice PondENGHO'!AD84-1</f>
        <v>1.3040711960093661</v>
      </c>
      <c r="AE98" s="3">
        <f>+'Indice PondENGHO'!AE96/'Indice PondENGHO'!AE84-1</f>
        <v>2.8723518831711461</v>
      </c>
      <c r="AF98" s="3">
        <f>+'Indice PondENGHO'!AF96/'Indice PondENGHO'!AF84-1</f>
        <v>1.668508225296411</v>
      </c>
      <c r="AG98" s="3">
        <f>+'Indice PondENGHO'!AG96/'Indice PondENGHO'!AG84-1</f>
        <v>2.1895756598968537</v>
      </c>
      <c r="AH98" s="3">
        <f>+'Indice PondENGHO'!AH96/'Indice PondENGHO'!AH84-1</f>
        <v>2.2416355190984385</v>
      </c>
      <c r="AI98" s="3">
        <f>+'Indice PondENGHO'!AI96/'Indice PondENGHO'!AI84-1</f>
        <v>2.5735099316187631</v>
      </c>
      <c r="AJ98" s="3">
        <f>+'Indice PondENGHO'!AJ96/'Indice PondENGHO'!AJ84-1</f>
        <v>1.7000666336510784</v>
      </c>
      <c r="AK98" s="3">
        <f>+'Indice PondENGHO'!AK96/'Indice PondENGHO'!AK84-1</f>
        <v>1.9011064393245691</v>
      </c>
      <c r="AL98" s="3">
        <f>+'Indice PondENGHO'!AL96/'Indice PondENGHO'!AL84-1</f>
        <v>1.8425213292685449</v>
      </c>
      <c r="AM98" s="11">
        <f>+'Indice PondENGHO'!AM96/'Indice PondENGHO'!AM84-1</f>
        <v>2.4825831276664947</v>
      </c>
      <c r="AN98" s="10">
        <f>+'Indice PondENGHO'!AN96/'Indice PondENGHO'!AN84-1</f>
        <v>1.8357253061349934</v>
      </c>
      <c r="AO98" s="3">
        <f>+'Indice PondENGHO'!AO96/'Indice PondENGHO'!AO84-1</f>
        <v>1.842867719675124</v>
      </c>
      <c r="AP98" s="3">
        <f>+'Indice PondENGHO'!AP96/'Indice PondENGHO'!AP84-1</f>
        <v>1.3042342598871333</v>
      </c>
      <c r="AQ98" s="3">
        <f>+'Indice PondENGHO'!AQ96/'Indice PondENGHO'!AQ84-1</f>
        <v>2.8545511470851093</v>
      </c>
      <c r="AR98" s="3">
        <f>+'Indice PondENGHO'!AR96/'Indice PondENGHO'!AR84-1</f>
        <v>1.6694470094358471</v>
      </c>
      <c r="AS98" s="3">
        <f>+'Indice PondENGHO'!AS96/'Indice PondENGHO'!AS84-1</f>
        <v>2.2070984886538612</v>
      </c>
      <c r="AT98" s="3">
        <f>+'Indice PondENGHO'!AT96/'Indice PondENGHO'!AT84-1</f>
        <v>2.255455506704616</v>
      </c>
      <c r="AU98" s="3">
        <f>+'Indice PondENGHO'!AU96/'Indice PondENGHO'!AU84-1</f>
        <v>2.5766984589447808</v>
      </c>
      <c r="AV98" s="3">
        <f>+'Indice PondENGHO'!AV96/'Indice PondENGHO'!AV84-1</f>
        <v>1.7011668751296112</v>
      </c>
      <c r="AW98" s="3">
        <f>+'Indice PondENGHO'!AW96/'Indice PondENGHO'!AW84-1</f>
        <v>1.9009842192543291</v>
      </c>
      <c r="AX98" s="3">
        <f>+'Indice PondENGHO'!AX96/'Indice PondENGHO'!AX84-1</f>
        <v>1.8505645036074529</v>
      </c>
      <c r="AY98" s="11">
        <f>+'Indice PondENGHO'!AY96/'Indice PondENGHO'!AY84-1</f>
        <v>2.4863056239400683</v>
      </c>
      <c r="AZ98" s="10">
        <f>+'Indice PondENGHO'!AZ96/'Indice PondENGHO'!AZ84-1</f>
        <v>1.8504197739400743</v>
      </c>
      <c r="BA98" s="3">
        <f>+'Indice PondENGHO'!BA96/'Indice PondENGHO'!BA84-1</f>
        <v>1.8607067035348108</v>
      </c>
      <c r="BB98" s="3">
        <f>+'Indice PondENGHO'!BB96/'Indice PondENGHO'!BB84-1</f>
        <v>1.3037554689698703</v>
      </c>
      <c r="BC98" s="3">
        <f>+'Indice PondENGHO'!BC96/'Indice PondENGHO'!BC84-1</f>
        <v>2.8133324067133616</v>
      </c>
      <c r="BD98" s="3">
        <f>+'Indice PondENGHO'!BD96/'Indice PondENGHO'!BD84-1</f>
        <v>1.6596378598487109</v>
      </c>
      <c r="BE98" s="3">
        <f>+'Indice PondENGHO'!BE96/'Indice PondENGHO'!BE84-1</f>
        <v>2.222176107927579</v>
      </c>
      <c r="BF98" s="3">
        <f>+'Indice PondENGHO'!BF96/'Indice PondENGHO'!BF84-1</f>
        <v>2.261140104354912</v>
      </c>
      <c r="BG98" s="3">
        <f>+'Indice PondENGHO'!BG96/'Indice PondENGHO'!BG84-1</f>
        <v>2.5847144591357267</v>
      </c>
      <c r="BH98" s="3">
        <f>+'Indice PondENGHO'!BH96/'Indice PondENGHO'!BH84-1</f>
        <v>1.7044885111012098</v>
      </c>
      <c r="BI98" s="3">
        <f>+'Indice PondENGHO'!BI96/'Indice PondENGHO'!BI84-1</f>
        <v>1.9027006162832421</v>
      </c>
      <c r="BJ98" s="3">
        <f>+'Indice PondENGHO'!BJ96/'Indice PondENGHO'!BJ84-1</f>
        <v>1.8566399586902529</v>
      </c>
      <c r="BK98" s="11">
        <f>+'Indice PondENGHO'!BK96/'Indice PondENGHO'!BK84-1</f>
        <v>2.4720904648274225</v>
      </c>
      <c r="BL98" s="3">
        <f>+'Indice PondENGHO'!BL96/'Indice PondENGHO'!BL84-1</f>
        <v>1.8796239341827468</v>
      </c>
      <c r="BM98" s="3">
        <f>+'Indice PondENGHO'!BM96/'Indice PondENGHO'!BM84-1</f>
        <v>1.9126331022142482</v>
      </c>
      <c r="BN98" s="3">
        <f>+'Indice PondENGHO'!BN96/'Indice PondENGHO'!BN84-1</f>
        <v>1.9234132018979504</v>
      </c>
      <c r="BO98" s="3">
        <f>+'Indice PondENGHO'!BO96/'Indice PondENGHO'!BO84-1</f>
        <v>1.9411256170437059</v>
      </c>
      <c r="BP98" s="3">
        <f>+'Indice PondENGHO'!BP96/'Indice PondENGHO'!BP84-1</f>
        <v>1.9547944395196173</v>
      </c>
      <c r="BQ98" s="10">
        <f>+'Indice PondENGHO'!BQ96/'Indice PondENGHO'!BQ84-1</f>
        <v>1.8234444866458754</v>
      </c>
      <c r="BR98" s="3">
        <f>+'Indice PondENGHO'!BR96/'Indice PondENGHO'!BR84-1</f>
        <v>1.8406802210754312</v>
      </c>
      <c r="BS98" s="3">
        <f>+'Indice PondENGHO'!BS96/'Indice PondENGHO'!BS84-1</f>
        <v>1.303634425601782</v>
      </c>
      <c r="BT98" s="3">
        <f>+'Indice PondENGHO'!BT96/'Indice PondENGHO'!BT84-1</f>
        <v>2.8628971176325475</v>
      </c>
      <c r="BU98" s="3">
        <f>+'Indice PondENGHO'!BU96/'Indice PondENGHO'!BU84-1</f>
        <v>1.6629136199158854</v>
      </c>
      <c r="BV98" s="3">
        <f>+'Indice PondENGHO'!BV96/'Indice PondENGHO'!BV84-1</f>
        <v>2.2058468149264141</v>
      </c>
      <c r="BW98" s="3">
        <f>+'Indice PondENGHO'!BW96/'Indice PondENGHO'!BW84-1</f>
        <v>2.2549026238326446</v>
      </c>
      <c r="BX98" s="3">
        <f>+'Indice PondENGHO'!BX96/'Indice PondENGHO'!BX84-1</f>
        <v>2.5744798578025003</v>
      </c>
      <c r="BY98" s="3">
        <f>+'Indice PondENGHO'!BY96/'Indice PondENGHO'!BY84-1</f>
        <v>1.7016531328052769</v>
      </c>
      <c r="BZ98" s="3">
        <f>+'Indice PondENGHO'!BZ96/'Indice PondENGHO'!BZ84-1</f>
        <v>1.9020581589383658</v>
      </c>
      <c r="CA98" s="3">
        <f>+'Indice PondENGHO'!CA96/'Indice PondENGHO'!CA84-1</f>
        <v>1.8480196228026551</v>
      </c>
      <c r="CB98" s="11">
        <f>+'Indice PondENGHO'!CB96/'Indice PondENGHO'!CB84-1</f>
        <v>2.4791313308227685</v>
      </c>
      <c r="CC98" s="3">
        <f>+'Indice PondENGHO'!CC96/'Indice PondENGHO'!CC84-1</f>
        <v>1.9302159740495397</v>
      </c>
      <c r="CD98" s="3">
        <f>+'Indice PondENGHO'!CD96/'Indice PondENGHO'!CD84-1</f>
        <v>1.9302161694772924</v>
      </c>
      <c r="CF98" s="3">
        <f t="shared" ref="CF98" si="62">+BL98-BP98</f>
        <v>-7.517050533687053E-2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76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7:BP80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3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0:BP90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1:BP91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2:BP9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3:BP93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4:BP94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5:BP95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6:BP9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7:BP9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3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0:CB90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1:CB9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2:CB9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3:CB93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4:CB94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5:CB95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6:CB9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7:CB9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8:BP9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8:CB9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8233-1B01-4D69-B7CC-918F94CA0422}">
  <sheetPr>
    <tabColor theme="7"/>
  </sheetPr>
  <dimension ref="A2:S71"/>
  <sheetViews>
    <sheetView tabSelected="1" zoomScaleNormal="85" workbookViewId="0"/>
  </sheetViews>
  <sheetFormatPr baseColWidth="10" defaultRowHeight="14.4" x14ac:dyDescent="0.3"/>
  <cols>
    <col min="2" max="2" width="14" bestFit="1" customWidth="1"/>
    <col min="5" max="5" width="26.5546875" bestFit="1" customWidth="1"/>
    <col min="7" max="8" width="19.44140625" customWidth="1"/>
  </cols>
  <sheetData>
    <row r="2" spans="1:19" x14ac:dyDescent="0.3">
      <c r="A2" s="59"/>
      <c r="B2" s="59"/>
      <c r="C2" s="59"/>
      <c r="D2" s="59"/>
      <c r="E2" s="59"/>
      <c r="F2" s="59"/>
      <c r="G2" s="59"/>
      <c r="H2" s="59"/>
      <c r="I2" s="59"/>
    </row>
    <row r="3" spans="1:19" x14ac:dyDescent="0.3">
      <c r="A3" s="59"/>
      <c r="B3" s="59"/>
      <c r="C3" s="59"/>
      <c r="D3" s="59"/>
      <c r="E3" s="84" t="s">
        <v>133</v>
      </c>
      <c r="F3" s="84"/>
      <c r="G3" s="84"/>
      <c r="H3" s="84"/>
      <c r="I3" s="59"/>
      <c r="K3" s="84" t="s">
        <v>134</v>
      </c>
      <c r="L3" s="84"/>
      <c r="M3" s="84"/>
      <c r="N3" s="84"/>
    </row>
    <row r="4" spans="1:19" x14ac:dyDescent="0.3">
      <c r="A4" s="59"/>
      <c r="B4" s="59"/>
      <c r="C4" s="59"/>
      <c r="D4" s="59"/>
      <c r="E4" s="59"/>
      <c r="F4" s="59"/>
      <c r="G4" s="59"/>
      <c r="H4" s="59"/>
      <c r="I4" s="59"/>
    </row>
    <row r="5" spans="1:19" x14ac:dyDescent="0.3">
      <c r="A5" s="59"/>
      <c r="B5" s="60"/>
      <c r="C5" s="60"/>
      <c r="D5" s="63" t="s">
        <v>127</v>
      </c>
      <c r="E5" s="63"/>
      <c r="F5" s="63" t="s">
        <v>123</v>
      </c>
      <c r="G5" s="63" t="s">
        <v>128</v>
      </c>
      <c r="H5" s="63" t="s">
        <v>129</v>
      </c>
      <c r="I5" s="59"/>
      <c r="K5" s="63" t="s">
        <v>127</v>
      </c>
      <c r="L5" s="63" t="s">
        <v>123</v>
      </c>
      <c r="M5" s="63" t="s">
        <v>128</v>
      </c>
      <c r="P5" s="63" t="s">
        <v>135</v>
      </c>
      <c r="Q5" s="63" t="s">
        <v>136</v>
      </c>
    </row>
    <row r="6" spans="1:19" x14ac:dyDescent="0.3">
      <c r="A6" s="59"/>
      <c r="B6" s="59"/>
      <c r="C6" s="59">
        <f>+COLUMN($BL$1)</f>
        <v>64</v>
      </c>
      <c r="D6" s="64">
        <f>+$B$7</f>
        <v>45566</v>
      </c>
      <c r="E6" s="59" t="s">
        <v>130</v>
      </c>
      <c r="F6" s="59">
        <v>1</v>
      </c>
      <c r="G6" s="76">
        <f>100*VLOOKUP($D$6,'Infla Mensual PondENGHO'!$A$3:$BP$100000,$C6)</f>
        <v>2.4505648939364022</v>
      </c>
      <c r="H6" s="61">
        <f>100*VLOOKUP($D$6,'Infla Interanual PondENGHO'!$A$3:$BP$100000,$C6)</f>
        <v>187.96239341827467</v>
      </c>
      <c r="I6" s="59"/>
      <c r="K6" s="66">
        <f>+DATE(P6,Q6,1)</f>
        <v>45200</v>
      </c>
      <c r="L6" s="38" t="s">
        <v>137</v>
      </c>
      <c r="M6" s="67">
        <f>100*VLOOKUP($K6,'Infla Mensual PondENGHO'!$A$3:'Infla Mensual PondENGHO'!$A$3:$BP$1000000,COLUMN($BL$1),FALSE)</f>
        <v>8.1310040635020222</v>
      </c>
      <c r="P6">
        <f>+YEAR(D6)-1</f>
        <v>2023</v>
      </c>
      <c r="Q6">
        <f>+MONTH(D6)</f>
        <v>10</v>
      </c>
      <c r="S6">
        <v>1</v>
      </c>
    </row>
    <row r="7" spans="1:19" x14ac:dyDescent="0.3">
      <c r="A7" s="59"/>
      <c r="B7" s="64">
        <f>+MAX('Infla Mensual PondENGHO'!A4:A100000)</f>
        <v>45566</v>
      </c>
      <c r="C7" s="59">
        <f>+C6+1</f>
        <v>65</v>
      </c>
      <c r="D7" s="64">
        <f t="shared" ref="D7:D10" si="0">+$B$7</f>
        <v>45566</v>
      </c>
      <c r="E7" s="59"/>
      <c r="F7" s="59">
        <f>+F6+1</f>
        <v>2</v>
      </c>
      <c r="G7" s="76">
        <f>100*VLOOKUP($D$6,'Infla Mensual PondENGHO'!$A$3:$BP$100000,$C7)</f>
        <v>2.5636935336685429</v>
      </c>
      <c r="H7" s="61">
        <f>100*VLOOKUP($D$6,'Infla Interanual PondENGHO'!$A$3:$BP$100000,$C7)</f>
        <v>191.26331022142483</v>
      </c>
      <c r="I7" s="59"/>
      <c r="K7" s="66">
        <f t="shared" ref="K7:K18" si="1">+DATE(P7,Q7,1)</f>
        <v>45231</v>
      </c>
      <c r="L7" s="38" t="s">
        <v>137</v>
      </c>
      <c r="M7" s="67">
        <f>100*VLOOKUP($K7,'Infla Mensual PondENGHO'!$A$3:'Infla Mensual PondENGHO'!$A$3:$BP$1000000,COLUMN($BL$1),FALSE)</f>
        <v>13.044013553219958</v>
      </c>
      <c r="P7">
        <f>+IF(Q6=12,P6+1,P6)</f>
        <v>2023</v>
      </c>
      <c r="Q7">
        <f>+IF(Q6=12,1,Q6+1)</f>
        <v>11</v>
      </c>
      <c r="S7">
        <f>+S6+1</f>
        <v>2</v>
      </c>
    </row>
    <row r="8" spans="1:19" x14ac:dyDescent="0.3">
      <c r="A8" s="59"/>
      <c r="B8" s="59"/>
      <c r="C8" s="59">
        <f t="shared" ref="C8:C10" si="2">+C7+1</f>
        <v>66</v>
      </c>
      <c r="D8" s="64">
        <f t="shared" si="0"/>
        <v>45566</v>
      </c>
      <c r="E8" s="59"/>
      <c r="F8" s="59">
        <f t="shared" ref="F8:F9" si="3">+F7+1</f>
        <v>3</v>
      </c>
      <c r="G8" s="76">
        <f>100*VLOOKUP($D$6,'Infla Mensual PondENGHO'!$A$3:$BP$100000,$C8)</f>
        <v>2.6295301213072886</v>
      </c>
      <c r="H8" s="61">
        <f>100*VLOOKUP($D$6,'Infla Interanual PondENGHO'!$A$3:$BP$100000,$C8)</f>
        <v>192.34132018979503</v>
      </c>
      <c r="I8" s="59"/>
      <c r="K8" s="66">
        <f t="shared" si="1"/>
        <v>45261</v>
      </c>
      <c r="L8" s="38" t="s">
        <v>137</v>
      </c>
      <c r="M8" s="67">
        <f>100*VLOOKUP($K8,'Infla Mensual PondENGHO'!$A$3:'Infla Mensual PondENGHO'!$A$3:$BP$1000000,COLUMN($BL$1),FALSE)</f>
        <v>25.930668071910269</v>
      </c>
      <c r="P8">
        <f t="shared" ref="P8:P17" si="4">+IF(Q7=12,P7+1,P7)</f>
        <v>2023</v>
      </c>
      <c r="Q8">
        <f t="shared" ref="Q8:Q17" si="5">+IF(Q7=12,1,Q7+1)</f>
        <v>12</v>
      </c>
      <c r="S8">
        <f t="shared" ref="S8:S17" si="6">+S7+1</f>
        <v>3</v>
      </c>
    </row>
    <row r="9" spans="1:19" x14ac:dyDescent="0.3">
      <c r="A9" s="59"/>
      <c r="B9" s="59"/>
      <c r="C9" s="59">
        <f t="shared" si="2"/>
        <v>67</v>
      </c>
      <c r="D9" s="64">
        <f t="shared" si="0"/>
        <v>45566</v>
      </c>
      <c r="E9" s="59"/>
      <c r="F9" s="59">
        <f t="shared" si="3"/>
        <v>4</v>
      </c>
      <c r="G9" s="76">
        <f>100*VLOOKUP($D$6,'Infla Mensual PondENGHO'!$A$3:$BP$100000,$C9)</f>
        <v>2.7194345138702669</v>
      </c>
      <c r="H9" s="61">
        <f>100*VLOOKUP($D$6,'Infla Interanual PondENGHO'!$A$3:$BP$100000,$C9)</f>
        <v>194.11256170437059</v>
      </c>
      <c r="I9" s="59"/>
      <c r="K9" s="66">
        <f t="shared" si="1"/>
        <v>45292</v>
      </c>
      <c r="L9" s="38" t="s">
        <v>137</v>
      </c>
      <c r="M9" s="67">
        <f>100*VLOOKUP($K9,'Infla Mensual PondENGHO'!$A$3:'Infla Mensual PondENGHO'!$A$3:$BP$1000000,COLUMN($BL$1),FALSE)</f>
        <v>20.458141154209521</v>
      </c>
      <c r="P9">
        <f t="shared" si="4"/>
        <v>2024</v>
      </c>
      <c r="Q9">
        <f t="shared" si="5"/>
        <v>1</v>
      </c>
      <c r="S9">
        <f t="shared" si="6"/>
        <v>4</v>
      </c>
    </row>
    <row r="10" spans="1:19" x14ac:dyDescent="0.3">
      <c r="A10" s="59"/>
      <c r="B10" s="59"/>
      <c r="C10" s="59">
        <f t="shared" si="2"/>
        <v>68</v>
      </c>
      <c r="D10" s="64">
        <f t="shared" si="0"/>
        <v>45566</v>
      </c>
      <c r="E10" s="59" t="s">
        <v>131</v>
      </c>
      <c r="F10" s="59">
        <v>5</v>
      </c>
      <c r="G10" s="76">
        <f>100*VLOOKUP($D$6,'Infla Mensual PondENGHO'!$A$3:$BP$100000,$C10)</f>
        <v>2.8869072507666571</v>
      </c>
      <c r="H10" s="61">
        <f>100*VLOOKUP($D$6,'Infla Interanual PondENGHO'!$A$3:$BP$100000,$C10)</f>
        <v>195.47944395196174</v>
      </c>
      <c r="I10" s="59"/>
      <c r="K10" s="66">
        <f t="shared" si="1"/>
        <v>45323</v>
      </c>
      <c r="L10" s="38" t="s">
        <v>137</v>
      </c>
      <c r="M10" s="67">
        <f>100*VLOOKUP($K10,'Infla Mensual PondENGHO'!$A$3:'Infla Mensual PondENGHO'!$A$3:$BP$1000000,COLUMN($BL$1),FALSE)</f>
        <v>12.452032037765882</v>
      </c>
      <c r="P10">
        <f t="shared" si="4"/>
        <v>2024</v>
      </c>
      <c r="Q10">
        <f t="shared" si="5"/>
        <v>2</v>
      </c>
      <c r="S10">
        <f t="shared" si="6"/>
        <v>5</v>
      </c>
    </row>
    <row r="11" spans="1:19" x14ac:dyDescent="0.3">
      <c r="A11" s="59"/>
      <c r="B11" s="59"/>
      <c r="C11" s="59"/>
      <c r="D11" s="59"/>
      <c r="E11" s="62"/>
      <c r="F11" s="59"/>
      <c r="G11" s="59"/>
      <c r="H11" s="59"/>
      <c r="I11" s="59"/>
      <c r="K11" s="66">
        <f t="shared" si="1"/>
        <v>45352</v>
      </c>
      <c r="L11" s="38" t="s">
        <v>137</v>
      </c>
      <c r="M11" s="67">
        <f>100*VLOOKUP($K11,'Infla Mensual PondENGHO'!$A$3:'Infla Mensual PondENGHO'!$A$3:$BP$1000000,COLUMN($BL$1),FALSE)</f>
        <v>10.495215982218188</v>
      </c>
      <c r="P11">
        <f t="shared" si="4"/>
        <v>2024</v>
      </c>
      <c r="Q11">
        <f t="shared" si="5"/>
        <v>3</v>
      </c>
      <c r="S11">
        <f t="shared" si="6"/>
        <v>6</v>
      </c>
    </row>
    <row r="12" spans="1:19" x14ac:dyDescent="0.3">
      <c r="A12" s="59"/>
      <c r="B12" s="59"/>
      <c r="C12" s="59"/>
      <c r="D12" s="59"/>
      <c r="E12" s="84" t="s">
        <v>132</v>
      </c>
      <c r="F12" s="84"/>
      <c r="G12" s="77">
        <f>+G6-G10</f>
        <v>-0.43634235683025491</v>
      </c>
      <c r="H12" s="77">
        <f t="shared" ref="H12" si="7">+H6-H10</f>
        <v>-7.517050533687069</v>
      </c>
      <c r="I12" s="59"/>
      <c r="K12" s="66">
        <f t="shared" si="1"/>
        <v>45383</v>
      </c>
      <c r="L12" s="38" t="s">
        <v>137</v>
      </c>
      <c r="M12" s="67">
        <f>100*VLOOKUP($K12,'Infla Mensual PondENGHO'!$A$3:'Infla Mensual PondENGHO'!$A$3:$BP$1000000,COLUMN($BL$1),FALSE)</f>
        <v>8.4299238461447388</v>
      </c>
      <c r="P12">
        <f t="shared" si="4"/>
        <v>2024</v>
      </c>
      <c r="Q12">
        <f t="shared" si="5"/>
        <v>4</v>
      </c>
      <c r="S12">
        <f t="shared" si="6"/>
        <v>7</v>
      </c>
    </row>
    <row r="13" spans="1:19" x14ac:dyDescent="0.3">
      <c r="A13" s="59"/>
      <c r="B13" s="59"/>
      <c r="C13" s="59"/>
      <c r="D13" s="59"/>
      <c r="E13" s="59"/>
      <c r="F13" s="59"/>
      <c r="G13" s="59"/>
      <c r="H13" s="59"/>
      <c r="I13" s="59"/>
      <c r="K13" s="66">
        <f t="shared" si="1"/>
        <v>45413</v>
      </c>
      <c r="L13" s="38" t="s">
        <v>137</v>
      </c>
      <c r="M13" s="67">
        <f>100*VLOOKUP($K13,'Infla Mensual PondENGHO'!$A$3:'Infla Mensual PondENGHO'!$A$3:$BP$1000000,COLUMN($BL$1),FALSE)</f>
        <v>4.2678306560887114</v>
      </c>
      <c r="P13">
        <f t="shared" si="4"/>
        <v>2024</v>
      </c>
      <c r="Q13">
        <f t="shared" si="5"/>
        <v>5</v>
      </c>
      <c r="S13">
        <f t="shared" si="6"/>
        <v>8</v>
      </c>
    </row>
    <row r="14" spans="1:19" x14ac:dyDescent="0.3">
      <c r="K14" s="66">
        <f t="shared" si="1"/>
        <v>45444</v>
      </c>
      <c r="L14" s="38" t="s">
        <v>137</v>
      </c>
      <c r="M14" s="67">
        <f>100*VLOOKUP($K14,'Infla Mensual PondENGHO'!$A$3:'Infla Mensual PondENGHO'!$A$3:$BP$1000000,COLUMN($BL$1),FALSE)</f>
        <v>4.4035154730669657</v>
      </c>
      <c r="P14">
        <f t="shared" si="4"/>
        <v>2024</v>
      </c>
      <c r="Q14">
        <f t="shared" si="5"/>
        <v>6</v>
      </c>
      <c r="S14">
        <f t="shared" si="6"/>
        <v>9</v>
      </c>
    </row>
    <row r="15" spans="1:19" x14ac:dyDescent="0.3">
      <c r="K15" s="66">
        <f t="shared" si="1"/>
        <v>45474</v>
      </c>
      <c r="L15" s="38" t="s">
        <v>137</v>
      </c>
      <c r="M15" s="67">
        <f>100*VLOOKUP($K15,'Infla Mensual PondENGHO'!$A$3:'Infla Mensual PondENGHO'!$A$3:$BP$1000000,COLUMN($BL$1),FALSE)</f>
        <v>3.844397342922834</v>
      </c>
      <c r="P15">
        <f t="shared" si="4"/>
        <v>2024</v>
      </c>
      <c r="Q15">
        <f t="shared" si="5"/>
        <v>7</v>
      </c>
      <c r="S15">
        <f t="shared" si="6"/>
        <v>10</v>
      </c>
    </row>
    <row r="16" spans="1:19" x14ac:dyDescent="0.3">
      <c r="K16" s="66">
        <f t="shared" si="1"/>
        <v>45505</v>
      </c>
      <c r="L16" s="38" t="s">
        <v>137</v>
      </c>
      <c r="M16" s="67">
        <f>100*VLOOKUP($K16,'Infla Mensual PondENGHO'!$A$3:'Infla Mensual PondENGHO'!$A$3:$BP$1000000,COLUMN($BL$1),FALSE)</f>
        <v>4.1749522628150348</v>
      </c>
      <c r="P16">
        <f t="shared" si="4"/>
        <v>2024</v>
      </c>
      <c r="Q16">
        <f t="shared" si="5"/>
        <v>8</v>
      </c>
      <c r="S16">
        <f t="shared" si="6"/>
        <v>11</v>
      </c>
    </row>
    <row r="17" spans="8:19" x14ac:dyDescent="0.3">
      <c r="K17" s="66">
        <f t="shared" si="1"/>
        <v>45536</v>
      </c>
      <c r="L17" s="38" t="s">
        <v>137</v>
      </c>
      <c r="M17" s="67">
        <f>100*VLOOKUP($K17,'Infla Mensual PondENGHO'!$A$3:'Infla Mensual PondENGHO'!$A$3:$BP$1000000,COLUMN($BL$1),FALSE)</f>
        <v>3.3081080291061937</v>
      </c>
      <c r="P17">
        <f t="shared" si="4"/>
        <v>2024</v>
      </c>
      <c r="Q17">
        <f t="shared" si="5"/>
        <v>9</v>
      </c>
      <c r="S17">
        <f t="shared" si="6"/>
        <v>12</v>
      </c>
    </row>
    <row r="18" spans="8:19" x14ac:dyDescent="0.3">
      <c r="K18" s="66">
        <f t="shared" si="1"/>
        <v>45566</v>
      </c>
      <c r="L18" s="38" t="s">
        <v>137</v>
      </c>
      <c r="M18" s="67">
        <f>100*VLOOKUP($K18,'Infla Mensual PondENGHO'!$A$3:'Infla Mensual PondENGHO'!$A$3:$BP$1000000,COLUMN($BL$1),FALSE)</f>
        <v>2.4505648939364022</v>
      </c>
      <c r="P18">
        <f t="shared" ref="P18" si="8">+IF(Q17=12,P17+1,P17)</f>
        <v>2024</v>
      </c>
      <c r="Q18">
        <f t="shared" ref="Q18" si="9">+IF(Q17=12,1,Q17+1)</f>
        <v>10</v>
      </c>
      <c r="S18">
        <f t="shared" ref="S18" si="10">+S17+1</f>
        <v>13</v>
      </c>
    </row>
    <row r="19" spans="8:19" x14ac:dyDescent="0.3">
      <c r="K19" s="66">
        <f>+K6</f>
        <v>45200</v>
      </c>
      <c r="L19" s="38" t="s">
        <v>138</v>
      </c>
      <c r="M19" s="67">
        <f>100*VLOOKUP($K19,'Infla Mensual PondENGHO'!$A$3:'Infla Mensual PondENGHO'!$A$3:$BP$1000000,COLUMN($BM$1),FALSE)</f>
        <v>8.2531664141957339</v>
      </c>
    </row>
    <row r="20" spans="8:19" x14ac:dyDescent="0.3">
      <c r="K20" s="66">
        <f t="shared" ref="K20:K70" si="11">+K7</f>
        <v>45231</v>
      </c>
      <c r="L20" s="38" t="s">
        <v>138</v>
      </c>
      <c r="M20" s="67">
        <f>100*VLOOKUP($K20,'Infla Mensual PondENGHO'!$A$3:'Infla Mensual PondENGHO'!$A$3:$BP$1000000,COLUMN($BM$1),FALSE)</f>
        <v>12.868027167293604</v>
      </c>
    </row>
    <row r="21" spans="8:19" x14ac:dyDescent="0.3">
      <c r="K21" s="66">
        <f t="shared" si="11"/>
        <v>45261</v>
      </c>
      <c r="L21" s="38" t="s">
        <v>138</v>
      </c>
      <c r="M21" s="67">
        <f>100*VLOOKUP($K21,'Infla Mensual PondENGHO'!$A$3:'Infla Mensual PondENGHO'!$A$3:$BP$1000000,COLUMN($BM$1),FALSE)</f>
        <v>25.572870220640766</v>
      </c>
    </row>
    <row r="22" spans="8:19" x14ac:dyDescent="0.3">
      <c r="H22" s="58"/>
      <c r="K22" s="66">
        <f t="shared" si="11"/>
        <v>45292</v>
      </c>
      <c r="L22" s="38" t="s">
        <v>138</v>
      </c>
      <c r="M22" s="67">
        <f>100*VLOOKUP($K22,'Infla Mensual PondENGHO'!$A$3:'Infla Mensual PondENGHO'!$A$3:$BP$1000000,COLUMN($BM$1),FALSE)</f>
        <v>20.600603060899168</v>
      </c>
    </row>
    <row r="23" spans="8:19" x14ac:dyDescent="0.3">
      <c r="K23" s="66">
        <f t="shared" si="11"/>
        <v>45323</v>
      </c>
      <c r="L23" s="38" t="s">
        <v>138</v>
      </c>
      <c r="M23" s="67">
        <f>100*VLOOKUP($K23,'Infla Mensual PondENGHO'!$A$3:'Infla Mensual PondENGHO'!$A$3:$BP$1000000,COLUMN($BM$1),FALSE)</f>
        <v>13.003508560672206</v>
      </c>
    </row>
    <row r="24" spans="8:19" x14ac:dyDescent="0.3">
      <c r="K24" s="66">
        <f t="shared" si="11"/>
        <v>45352</v>
      </c>
      <c r="L24" s="38" t="s">
        <v>138</v>
      </c>
      <c r="M24" s="67">
        <f>100*VLOOKUP($K24,'Infla Mensual PondENGHO'!$A$3:'Infla Mensual PondENGHO'!$A$3:$BP$1000000,COLUMN($BM$1),FALSE)</f>
        <v>10.873591167641216</v>
      </c>
    </row>
    <row r="25" spans="8:19" x14ac:dyDescent="0.3">
      <c r="K25" s="66">
        <f t="shared" si="11"/>
        <v>45383</v>
      </c>
      <c r="L25" s="38" t="s">
        <v>138</v>
      </c>
      <c r="M25" s="67">
        <f>100*VLOOKUP($K25,'Infla Mensual PondENGHO'!$A$3:'Infla Mensual PondENGHO'!$A$3:$BP$1000000,COLUMN($BM$1),FALSE)</f>
        <v>8.6883528828919587</v>
      </c>
    </row>
    <row r="26" spans="8:19" x14ac:dyDescent="0.3">
      <c r="K26" s="66">
        <f t="shared" si="11"/>
        <v>45413</v>
      </c>
      <c r="L26" s="38" t="s">
        <v>138</v>
      </c>
      <c r="M26" s="67">
        <f>100*VLOOKUP($K26,'Infla Mensual PondENGHO'!$A$3:'Infla Mensual PondENGHO'!$A$3:$BP$1000000,COLUMN($BM$1),FALSE)</f>
        <v>4.2916808344292123</v>
      </c>
    </row>
    <row r="27" spans="8:19" x14ac:dyDescent="0.3">
      <c r="K27" s="66">
        <f t="shared" si="11"/>
        <v>45444</v>
      </c>
      <c r="L27" s="38" t="s">
        <v>138</v>
      </c>
      <c r="M27" s="67">
        <f>100*VLOOKUP($K27,'Infla Mensual PondENGHO'!$A$3:'Infla Mensual PondENGHO'!$A$3:$BP$1000000,COLUMN($BM$1),FALSE)</f>
        <v>4.5015003881451854</v>
      </c>
    </row>
    <row r="28" spans="8:19" x14ac:dyDescent="0.3">
      <c r="K28" s="66">
        <f t="shared" si="11"/>
        <v>45474</v>
      </c>
      <c r="L28" s="38" t="s">
        <v>138</v>
      </c>
      <c r="M28" s="67">
        <f>100*VLOOKUP($K28,'Infla Mensual PondENGHO'!$A$3:'Infla Mensual PondENGHO'!$A$3:$BP$1000000,COLUMN($BM$1),FALSE)</f>
        <v>3.9352806514615368</v>
      </c>
    </row>
    <row r="29" spans="8:19" x14ac:dyDescent="0.3">
      <c r="K29" s="66">
        <f t="shared" si="11"/>
        <v>45505</v>
      </c>
      <c r="L29" s="38" t="s">
        <v>138</v>
      </c>
      <c r="M29" s="67">
        <f>100*VLOOKUP($K29,'Infla Mensual PondENGHO'!$A$3:'Infla Mensual PondENGHO'!$A$3:$BP$1000000,COLUMN($BM$1),FALSE)</f>
        <v>4.1693074529161933</v>
      </c>
    </row>
    <row r="30" spans="8:19" x14ac:dyDescent="0.3">
      <c r="K30" s="66">
        <f t="shared" si="11"/>
        <v>45536</v>
      </c>
      <c r="L30" s="38" t="s">
        <v>138</v>
      </c>
      <c r="M30" s="67">
        <f>100*VLOOKUP($K30,'Infla Mensual PondENGHO'!$A$3:'Infla Mensual PondENGHO'!$A$3:$BP$1000000,COLUMN($BM$1),FALSE)</f>
        <v>3.3946058175184479</v>
      </c>
    </row>
    <row r="31" spans="8:19" x14ac:dyDescent="0.3">
      <c r="K31" s="66">
        <f t="shared" si="11"/>
        <v>45566</v>
      </c>
      <c r="L31" s="38" t="s">
        <v>138</v>
      </c>
      <c r="M31" s="67">
        <f>100*VLOOKUP($K31,'Infla Mensual PondENGHO'!$A$3:'Infla Mensual PondENGHO'!$A$3:$BP$1000000,COLUMN($BM$1),FALSE)</f>
        <v>2.5636935336685429</v>
      </c>
    </row>
    <row r="32" spans="8:19" x14ac:dyDescent="0.3">
      <c r="K32" s="66">
        <f t="shared" si="11"/>
        <v>45200</v>
      </c>
      <c r="L32" s="38" t="s">
        <v>139</v>
      </c>
      <c r="M32" s="67">
        <f>100*VLOOKUP($K32,'Infla Mensual PondENGHO'!$A$3:'Infla Mensual PondENGHO'!$A$3:$BP$1000000,COLUMN($BN$1),FALSE)</f>
        <v>8.2852463205679747</v>
      </c>
    </row>
    <row r="33" spans="11:13" x14ac:dyDescent="0.3">
      <c r="K33" s="66">
        <f t="shared" si="11"/>
        <v>45231</v>
      </c>
      <c r="L33" s="38" t="s">
        <v>139</v>
      </c>
      <c r="M33" s="67">
        <f>100*VLOOKUP($K33,'Infla Mensual PondENGHO'!$A$3:'Infla Mensual PondENGHO'!$A$3:$BP$1000000,COLUMN($BN$1),FALSE)</f>
        <v>12.895689669512379</v>
      </c>
    </row>
    <row r="34" spans="11:13" x14ac:dyDescent="0.3">
      <c r="K34" s="66">
        <f t="shared" si="11"/>
        <v>45261</v>
      </c>
      <c r="L34" s="38" t="s">
        <v>139</v>
      </c>
      <c r="M34" s="67">
        <f>100*VLOOKUP($K34,'Infla Mensual PondENGHO'!$A$3:'Infla Mensual PondENGHO'!$A$3:$BP$1000000,COLUMN($BN$1),FALSE)</f>
        <v>25.500131445175732</v>
      </c>
    </row>
    <row r="35" spans="11:13" x14ac:dyDescent="0.3">
      <c r="K35" s="66">
        <f t="shared" si="11"/>
        <v>45292</v>
      </c>
      <c r="L35" s="38" t="s">
        <v>139</v>
      </c>
      <c r="M35" s="67">
        <f>100*VLOOKUP($K35,'Infla Mensual PondENGHO'!$A$3:'Infla Mensual PondENGHO'!$A$3:$BP$1000000,COLUMN($BN$1),FALSE)</f>
        <v>20.595148300979837</v>
      </c>
    </row>
    <row r="36" spans="11:13" x14ac:dyDescent="0.3">
      <c r="K36" s="66">
        <f t="shared" si="11"/>
        <v>45323</v>
      </c>
      <c r="L36" s="38" t="s">
        <v>139</v>
      </c>
      <c r="M36" s="67">
        <f>100*VLOOKUP($K36,'Infla Mensual PondENGHO'!$A$3:'Infla Mensual PondENGHO'!$A$3:$BP$1000000,COLUMN($BN$1),FALSE)</f>
        <v>13.013120494736775</v>
      </c>
    </row>
    <row r="37" spans="11:13" x14ac:dyDescent="0.3">
      <c r="K37" s="66">
        <f t="shared" si="11"/>
        <v>45352</v>
      </c>
      <c r="L37" s="38" t="s">
        <v>139</v>
      </c>
      <c r="M37" s="67">
        <f>100*VLOOKUP($K37,'Infla Mensual PondENGHO'!$A$3:'Infla Mensual PondENGHO'!$A$3:$BP$1000000,COLUMN($BN$1),FALSE)</f>
        <v>11.074013722809561</v>
      </c>
    </row>
    <row r="38" spans="11:13" x14ac:dyDescent="0.3">
      <c r="K38" s="66">
        <f t="shared" si="11"/>
        <v>45383</v>
      </c>
      <c r="L38" s="38" t="s">
        <v>139</v>
      </c>
      <c r="M38" s="67">
        <f>100*VLOOKUP($K38,'Infla Mensual PondENGHO'!$A$3:'Infla Mensual PondENGHO'!$A$3:$BP$1000000,COLUMN($BN$1),FALSE)</f>
        <v>8.8202404350806063</v>
      </c>
    </row>
    <row r="39" spans="11:13" x14ac:dyDescent="0.3">
      <c r="K39" s="66">
        <f t="shared" si="11"/>
        <v>45413</v>
      </c>
      <c r="L39" s="38" t="s">
        <v>139</v>
      </c>
      <c r="M39" s="67">
        <f>100*VLOOKUP($K39,'Infla Mensual PondENGHO'!$A$3:'Infla Mensual PondENGHO'!$A$3:$BP$1000000,COLUMN($BN$1),FALSE)</f>
        <v>4.2386161819870427</v>
      </c>
    </row>
    <row r="40" spans="11:13" x14ac:dyDescent="0.3">
      <c r="K40" s="66">
        <f t="shared" si="11"/>
        <v>45444</v>
      </c>
      <c r="L40" s="38" t="s">
        <v>139</v>
      </c>
      <c r="M40" s="67">
        <f>100*VLOOKUP($K40,'Infla Mensual PondENGHO'!$A$3:'Infla Mensual PondENGHO'!$A$3:$BP$1000000,COLUMN($BN$1),FALSE)</f>
        <v>4.5507087162101945</v>
      </c>
    </row>
    <row r="41" spans="11:13" x14ac:dyDescent="0.3">
      <c r="K41" s="66">
        <f t="shared" si="11"/>
        <v>45474</v>
      </c>
      <c r="L41" s="38" t="s">
        <v>139</v>
      </c>
      <c r="M41" s="67">
        <f>100*VLOOKUP($K41,'Infla Mensual PondENGHO'!$A$3:'Infla Mensual PondENGHO'!$A$3:$BP$1000000,COLUMN($BN$1),FALSE)</f>
        <v>3.9915504417715075</v>
      </c>
    </row>
    <row r="42" spans="11:13" x14ac:dyDescent="0.3">
      <c r="K42" s="66">
        <f t="shared" si="11"/>
        <v>45505</v>
      </c>
      <c r="L42" s="38" t="s">
        <v>139</v>
      </c>
      <c r="M42" s="67">
        <f>100*VLOOKUP($K42,'Infla Mensual PondENGHO'!$A$3:'Infla Mensual PondENGHO'!$A$3:$BP$1000000,COLUMN($BN$1),FALSE)</f>
        <v>4.1227228864620491</v>
      </c>
    </row>
    <row r="43" spans="11:13" x14ac:dyDescent="0.3">
      <c r="K43" s="66">
        <f t="shared" si="11"/>
        <v>45536</v>
      </c>
      <c r="L43" s="38" t="s">
        <v>139</v>
      </c>
      <c r="M43" s="67">
        <f>100*VLOOKUP($K43,'Infla Mensual PondENGHO'!$A$3:'Infla Mensual PondENGHO'!$A$3:$BP$1000000,COLUMN($BN$1),FALSE)</f>
        <v>3.4227982073778307</v>
      </c>
    </row>
    <row r="44" spans="11:13" x14ac:dyDescent="0.3">
      <c r="K44" s="66">
        <f t="shared" si="11"/>
        <v>45566</v>
      </c>
      <c r="L44" s="38" t="s">
        <v>139</v>
      </c>
      <c r="M44" s="67">
        <f>100*VLOOKUP($K44,'Infla Mensual PondENGHO'!$A$3:'Infla Mensual PondENGHO'!$A$3:$BP$1000000,COLUMN($BN$1),FALSE)</f>
        <v>2.6295301213072886</v>
      </c>
    </row>
    <row r="45" spans="11:13" x14ac:dyDescent="0.3">
      <c r="K45" s="66">
        <f t="shared" si="11"/>
        <v>45200</v>
      </c>
      <c r="L45" s="38" t="s">
        <v>140</v>
      </c>
      <c r="M45" s="67">
        <f>100*VLOOKUP($K45,'Infla Mensual PondENGHO'!$A$3:'Infla Mensual PondENGHO'!$A$3:$BP$1000000,COLUMN($BO$1),FALSE)</f>
        <v>8.2907970696898694</v>
      </c>
    </row>
    <row r="46" spans="11:13" x14ac:dyDescent="0.3">
      <c r="K46" s="66">
        <f t="shared" si="11"/>
        <v>45231</v>
      </c>
      <c r="L46" s="38" t="s">
        <v>140</v>
      </c>
      <c r="M46" s="67">
        <f>100*VLOOKUP($K46,'Infla Mensual PondENGHO'!$A$3:'Infla Mensual PondENGHO'!$A$3:$BP$1000000,COLUMN($BO$1),FALSE)</f>
        <v>12.76682961143576</v>
      </c>
    </row>
    <row r="47" spans="11:13" x14ac:dyDescent="0.3">
      <c r="K47" s="66">
        <f t="shared" si="11"/>
        <v>45261</v>
      </c>
      <c r="L47" s="38" t="s">
        <v>140</v>
      </c>
      <c r="M47" s="67">
        <f>100*VLOOKUP($K47,'Infla Mensual PondENGHO'!$A$3:'Infla Mensual PondENGHO'!$A$3:$BP$1000000,COLUMN($BO$1),FALSE)</f>
        <v>25.453497673378457</v>
      </c>
    </row>
    <row r="48" spans="11:13" x14ac:dyDescent="0.3">
      <c r="K48" s="66">
        <f t="shared" si="11"/>
        <v>45292</v>
      </c>
      <c r="L48" s="38" t="s">
        <v>140</v>
      </c>
      <c r="M48" s="67">
        <f>100*VLOOKUP($K48,'Infla Mensual PondENGHO'!$A$3:'Infla Mensual PondENGHO'!$A$3:$BP$1000000,COLUMN($BO$1),FALSE)</f>
        <v>20.816975702616336</v>
      </c>
    </row>
    <row r="49" spans="11:13" x14ac:dyDescent="0.3">
      <c r="K49" s="66">
        <f t="shared" si="11"/>
        <v>45323</v>
      </c>
      <c r="L49" s="38" t="s">
        <v>140</v>
      </c>
      <c r="M49" s="67">
        <f>100*VLOOKUP($K49,'Infla Mensual PondENGHO'!$A$3:'Infla Mensual PondENGHO'!$A$3:$BP$1000000,COLUMN($BO$1),FALSE)</f>
        <v>13.354219518869503</v>
      </c>
    </row>
    <row r="50" spans="11:13" x14ac:dyDescent="0.3">
      <c r="K50" s="66">
        <f t="shared" si="11"/>
        <v>45352</v>
      </c>
      <c r="L50" s="38" t="s">
        <v>140</v>
      </c>
      <c r="M50" s="67">
        <f>100*VLOOKUP($K50,'Infla Mensual PondENGHO'!$A$3:'Infla Mensual PondENGHO'!$A$3:$BP$1000000,COLUMN($BO$1),FALSE)</f>
        <v>11.115884720172954</v>
      </c>
    </row>
    <row r="51" spans="11:13" x14ac:dyDescent="0.3">
      <c r="K51" s="66">
        <f t="shared" si="11"/>
        <v>45383</v>
      </c>
      <c r="L51" s="38" t="s">
        <v>140</v>
      </c>
      <c r="M51" s="67">
        <f>100*VLOOKUP($K51,'Infla Mensual PondENGHO'!$A$3:'Infla Mensual PondENGHO'!$A$3:$BP$1000000,COLUMN($BO$1),FALSE)</f>
        <v>8.8061748996659759</v>
      </c>
    </row>
    <row r="52" spans="11:13" x14ac:dyDescent="0.3">
      <c r="K52" s="66">
        <f t="shared" si="11"/>
        <v>45413</v>
      </c>
      <c r="L52" s="38" t="s">
        <v>140</v>
      </c>
      <c r="M52" s="67">
        <f>100*VLOOKUP($K52,'Infla Mensual PondENGHO'!$A$3:'Infla Mensual PondENGHO'!$A$3:$BP$1000000,COLUMN($BO$1),FALSE)</f>
        <v>4.1786403725716292</v>
      </c>
    </row>
    <row r="53" spans="11:13" x14ac:dyDescent="0.3">
      <c r="K53" s="66">
        <f t="shared" si="11"/>
        <v>45444</v>
      </c>
      <c r="L53" s="38" t="s">
        <v>140</v>
      </c>
      <c r="M53" s="67">
        <f>100*VLOOKUP($K53,'Infla Mensual PondENGHO'!$A$3:'Infla Mensual PondENGHO'!$A$3:$BP$1000000,COLUMN($BO$1),FALSE)</f>
        <v>4.5899632458950235</v>
      </c>
    </row>
    <row r="54" spans="11:13" x14ac:dyDescent="0.3">
      <c r="K54" s="66">
        <f t="shared" si="11"/>
        <v>45474</v>
      </c>
      <c r="L54" s="38" t="s">
        <v>140</v>
      </c>
      <c r="M54" s="67">
        <f>100*VLOOKUP($K54,'Infla Mensual PondENGHO'!$A$3:'Infla Mensual PondENGHO'!$A$3:$BP$1000000,COLUMN($BO$1),FALSE)</f>
        <v>4.0610038452343566</v>
      </c>
    </row>
    <row r="55" spans="11:13" x14ac:dyDescent="0.3">
      <c r="K55" s="66">
        <f t="shared" si="11"/>
        <v>45505</v>
      </c>
      <c r="L55" s="38" t="s">
        <v>140</v>
      </c>
      <c r="M55" s="67">
        <f>100*VLOOKUP($K55,'Infla Mensual PondENGHO'!$A$3:'Infla Mensual PondENGHO'!$A$3:$BP$1000000,COLUMN($BO$1),FALSE)</f>
        <v>4.1786310742923494</v>
      </c>
    </row>
    <row r="56" spans="11:13" x14ac:dyDescent="0.3">
      <c r="K56" s="66">
        <f t="shared" si="11"/>
        <v>45536</v>
      </c>
      <c r="L56" s="38" t="s">
        <v>140</v>
      </c>
      <c r="M56" s="67">
        <f>100*VLOOKUP($K56,'Infla Mensual PondENGHO'!$A$3:'Infla Mensual PondENGHO'!$A$3:$BP$1000000,COLUMN($BO$1),FALSE)</f>
        <v>3.4823097142526072</v>
      </c>
    </row>
    <row r="57" spans="11:13" x14ac:dyDescent="0.3">
      <c r="K57" s="66">
        <f t="shared" si="11"/>
        <v>45566</v>
      </c>
      <c r="L57" s="38" t="s">
        <v>140</v>
      </c>
      <c r="M57" s="67">
        <f>100*VLOOKUP($K57,'Infla Mensual PondENGHO'!$A$3:'Infla Mensual PondENGHO'!$A$3:$BP$1000000,COLUMN($BO$1),FALSE)</f>
        <v>2.7194345138702669</v>
      </c>
    </row>
    <row r="58" spans="11:13" x14ac:dyDescent="0.3">
      <c r="K58" s="66">
        <f t="shared" si="11"/>
        <v>45200</v>
      </c>
      <c r="L58" s="38" t="s">
        <v>141</v>
      </c>
      <c r="M58" s="67">
        <f>100*VLOOKUP($K58,'Infla Mensual PondENGHO'!$A$3:'Infla Mensual PondENGHO'!$A$3:$BP$1000000,COLUMN($BP$1),FALSE)</f>
        <v>8.3794170557853533</v>
      </c>
    </row>
    <row r="59" spans="11:13" x14ac:dyDescent="0.3">
      <c r="K59" s="66">
        <f t="shared" si="11"/>
        <v>45231</v>
      </c>
      <c r="L59" s="38" t="s">
        <v>141</v>
      </c>
      <c r="M59" s="67">
        <f>100*VLOOKUP($K59,'Infla Mensual PondENGHO'!$A$3:'Infla Mensual PondENGHO'!$A$3:$BP$1000000,COLUMN($BP$1),FALSE)</f>
        <v>12.649986043209282</v>
      </c>
    </row>
    <row r="60" spans="11:13" x14ac:dyDescent="0.3">
      <c r="K60" s="66">
        <f t="shared" si="11"/>
        <v>45261</v>
      </c>
      <c r="L60" s="38" t="s">
        <v>141</v>
      </c>
      <c r="M60" s="67">
        <f>100*VLOOKUP($K60,'Infla Mensual PondENGHO'!$A$3:'Infla Mensual PondENGHO'!$A$3:$BP$1000000,COLUMN($BP$1),FALSE)</f>
        <v>25.180515107178113</v>
      </c>
    </row>
    <row r="61" spans="11:13" x14ac:dyDescent="0.3">
      <c r="K61" s="66">
        <f t="shared" si="11"/>
        <v>45292</v>
      </c>
      <c r="L61" s="38" t="s">
        <v>141</v>
      </c>
      <c r="M61" s="67">
        <f>100*VLOOKUP($K61,'Infla Mensual PondENGHO'!$A$3:'Infla Mensual PondENGHO'!$A$3:$BP$1000000,COLUMN($BP$1),FALSE)</f>
        <v>20.860510050867042</v>
      </c>
    </row>
    <row r="62" spans="11:13" x14ac:dyDescent="0.3">
      <c r="K62" s="66">
        <f t="shared" si="11"/>
        <v>45323</v>
      </c>
      <c r="L62" s="38" t="s">
        <v>141</v>
      </c>
      <c r="M62" s="67">
        <f>100*VLOOKUP($K62,'Infla Mensual PondENGHO'!$A$3:'Infla Mensual PondENGHO'!$A$3:$BP$1000000,COLUMN($BP$1),FALSE)</f>
        <v>13.487827515377537</v>
      </c>
    </row>
    <row r="63" spans="11:13" x14ac:dyDescent="0.3">
      <c r="K63" s="66">
        <f t="shared" si="11"/>
        <v>45352</v>
      </c>
      <c r="L63" s="38" t="s">
        <v>141</v>
      </c>
      <c r="M63" s="67">
        <f>100*VLOOKUP($K63,'Infla Mensual PondENGHO'!$A$3:'Infla Mensual PondENGHO'!$A$3:$BP$1000000,COLUMN($BP$1),FALSE)</f>
        <v>11.097723911231139</v>
      </c>
    </row>
    <row r="64" spans="11:13" x14ac:dyDescent="0.3">
      <c r="K64" s="66">
        <f t="shared" si="11"/>
        <v>45383</v>
      </c>
      <c r="L64" s="38" t="s">
        <v>141</v>
      </c>
      <c r="M64" s="67">
        <f>100*VLOOKUP($K64,'Infla Mensual PondENGHO'!$A$3:'Infla Mensual PondENGHO'!$A$3:$BP$1000000,COLUMN($BP$1),FALSE)</f>
        <v>9.0265424807658867</v>
      </c>
    </row>
    <row r="65" spans="11:13" x14ac:dyDescent="0.3">
      <c r="K65" s="66">
        <f t="shared" si="11"/>
        <v>45413</v>
      </c>
      <c r="L65" s="38" t="s">
        <v>141</v>
      </c>
      <c r="M65" s="67">
        <f>100*VLOOKUP($K65,'Infla Mensual PondENGHO'!$A$3:'Infla Mensual PondENGHO'!$A$3:$BP$1000000,COLUMN($BP$1),FALSE)</f>
        <v>4.1115482864875652</v>
      </c>
    </row>
    <row r="66" spans="11:13" x14ac:dyDescent="0.3">
      <c r="K66" s="66">
        <f t="shared" si="11"/>
        <v>45444</v>
      </c>
      <c r="L66" s="38" t="s">
        <v>141</v>
      </c>
      <c r="M66" s="67">
        <f>100*VLOOKUP($K66,'Infla Mensual PondENGHO'!$A$3:'Infla Mensual PondENGHO'!$A$3:$BP$1000000,COLUMN($BP$1),FALSE)</f>
        <v>4.7006677421264742</v>
      </c>
    </row>
    <row r="67" spans="11:13" x14ac:dyDescent="0.3">
      <c r="K67" s="66">
        <f t="shared" si="11"/>
        <v>45474</v>
      </c>
      <c r="L67" s="38" t="s">
        <v>141</v>
      </c>
      <c r="M67" s="67">
        <f>100*VLOOKUP($K67,'Infla Mensual PondENGHO'!$A$3:'Infla Mensual PondENGHO'!$A$3:$BP$1000000,COLUMN($BP$1),FALSE)</f>
        <v>4.1985767651929073</v>
      </c>
    </row>
    <row r="68" spans="11:13" x14ac:dyDescent="0.3">
      <c r="K68" s="66">
        <f t="shared" si="11"/>
        <v>45505</v>
      </c>
      <c r="L68" s="38" t="s">
        <v>141</v>
      </c>
      <c r="M68" s="67">
        <f>100*VLOOKUP($K68,'Infla Mensual PondENGHO'!$A$3:'Infla Mensual PondENGHO'!$A$3:$BP$1000000,COLUMN($BP$1),FALSE)</f>
        <v>4.218126193482119</v>
      </c>
    </row>
    <row r="69" spans="11:13" x14ac:dyDescent="0.3">
      <c r="K69" s="66">
        <f t="shared" si="11"/>
        <v>45536</v>
      </c>
      <c r="L69" s="38" t="s">
        <v>141</v>
      </c>
      <c r="M69" s="67">
        <f>100*VLOOKUP($K69,'Infla Mensual PondENGHO'!$A$3:'Infla Mensual PondENGHO'!$A$3:$BP$1000000,COLUMN($BP$1),FALSE)</f>
        <v>3.5558823600745804</v>
      </c>
    </row>
    <row r="70" spans="11:13" x14ac:dyDescent="0.3">
      <c r="K70" s="66">
        <f t="shared" si="11"/>
        <v>45566</v>
      </c>
      <c r="L70" s="38" t="s">
        <v>141</v>
      </c>
      <c r="M70" s="67">
        <f>100*VLOOKUP($K70,'Infla Mensual PondENGHO'!$A$3:'Infla Mensual PondENGHO'!$A$3:$BP$1000000,COLUMN($BP$1),FALSE)</f>
        <v>2.8869072507666571</v>
      </c>
    </row>
    <row r="71" spans="11:13" x14ac:dyDescent="0.3">
      <c r="K71" s="66"/>
      <c r="L71" s="38"/>
      <c r="M71" s="67"/>
    </row>
  </sheetData>
  <mergeCells count="3">
    <mergeCell ref="E12:F12"/>
    <mergeCell ref="E3:H3"/>
    <mergeCell ref="K3:N3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O40"/>
  <sheetViews>
    <sheetView zoomScale="117" zoomScaleNormal="145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A32" sqref="A32:O36"/>
    </sheetView>
  </sheetViews>
  <sheetFormatPr baseColWidth="10" defaultRowHeight="14.4" x14ac:dyDescent="0.3"/>
  <cols>
    <col min="1" max="2" width="15" customWidth="1"/>
  </cols>
  <sheetData>
    <row r="1" spans="1:15" ht="48.6" thickBot="1" x14ac:dyDescent="0.35">
      <c r="A1" s="26" t="s">
        <v>122</v>
      </c>
      <c r="B1" s="27" t="s">
        <v>123</v>
      </c>
      <c r="C1" s="28" t="s">
        <v>100</v>
      </c>
      <c r="D1" s="29" t="s">
        <v>101</v>
      </c>
      <c r="E1" s="29" t="s">
        <v>102</v>
      </c>
      <c r="F1" s="29" t="s">
        <v>103</v>
      </c>
      <c r="G1" s="29" t="s">
        <v>104</v>
      </c>
      <c r="H1" s="29" t="s">
        <v>105</v>
      </c>
      <c r="I1" s="29" t="s">
        <v>106</v>
      </c>
      <c r="J1" s="29" t="s">
        <v>107</v>
      </c>
      <c r="K1" s="29" t="s">
        <v>108</v>
      </c>
      <c r="L1" s="29" t="s">
        <v>109</v>
      </c>
      <c r="M1" s="29" t="s">
        <v>110</v>
      </c>
      <c r="N1" s="30" t="s">
        <v>111</v>
      </c>
      <c r="O1" s="54" t="s">
        <v>121</v>
      </c>
    </row>
    <row r="2" spans="1:15" x14ac:dyDescent="0.3">
      <c r="A2" s="42" t="s">
        <v>113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3">
      <c r="A3" s="42" t="s">
        <v>113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3">
      <c r="A4" s="42" t="s">
        <v>113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3">
      <c r="A5" s="42" t="s">
        <v>113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3">
      <c r="A6" s="43" t="s">
        <v>113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3">
      <c r="A7" s="42" t="s">
        <v>114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3">
      <c r="A8" s="42" t="s">
        <v>114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3">
      <c r="A9" s="42" t="s">
        <v>114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3">
      <c r="A10" s="42" t="s">
        <v>114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3">
      <c r="A11" s="43" t="s">
        <v>114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3">
      <c r="A12" s="42" t="s">
        <v>115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3">
      <c r="A13" s="42" t="s">
        <v>115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3">
      <c r="A14" s="42" t="s">
        <v>115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3">
      <c r="A15" s="42" t="s">
        <v>115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3">
      <c r="A16" s="43" t="s">
        <v>115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3">
      <c r="A17" s="42" t="s">
        <v>116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3">
      <c r="A18" s="42" t="s">
        <v>116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3">
      <c r="A19" s="42" t="s">
        <v>116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3">
      <c r="A20" s="42" t="s">
        <v>116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3">
      <c r="A21" s="43" t="s">
        <v>116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3">
      <c r="A22" s="42" t="s">
        <v>117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3">
      <c r="A23" s="42" t="s">
        <v>117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3">
      <c r="A24" s="42" t="s">
        <v>117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3">
      <c r="A25" s="42" t="s">
        <v>117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3">
      <c r="A26" s="43" t="s">
        <v>117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3">
      <c r="A27" s="42" t="s">
        <v>118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3">
      <c r="A28" s="42" t="s">
        <v>118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3">
      <c r="A29" s="42" t="s">
        <v>118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3">
      <c r="A30" s="42" t="s">
        <v>118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" thickBot="1" x14ac:dyDescent="0.35">
      <c r="A31" s="44" t="s">
        <v>118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3">
      <c r="A32" s="45" t="s">
        <v>119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5" x14ac:dyDescent="0.3">
      <c r="A33" s="45" t="s">
        <v>119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5" x14ac:dyDescent="0.3">
      <c r="A34" s="45" t="s">
        <v>119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5" x14ac:dyDescent="0.3">
      <c r="A35" s="45" t="s">
        <v>119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5" ht="15" thickBot="1" x14ac:dyDescent="0.35">
      <c r="A36" s="46" t="s">
        <v>119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5" ht="15" thickBot="1" x14ac:dyDescent="0.35"/>
    <row r="38" spans="1:15" ht="15" thickBot="1" x14ac:dyDescent="0.35">
      <c r="A38" s="47" t="s">
        <v>120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40" spans="1:15" x14ac:dyDescent="0.3">
      <c r="A40" t="s">
        <v>124</v>
      </c>
      <c r="C40" s="20">
        <f>+C32-C36</f>
        <v>18.77651309967041</v>
      </c>
      <c r="D40" s="20">
        <f t="shared" ref="D40:N40" si="0">+D32-D36</f>
        <v>0.38324224948883057</v>
      </c>
      <c r="E40" s="20">
        <f t="shared" si="0"/>
        <v>2.0226807594299316</v>
      </c>
      <c r="F40" s="20">
        <f t="shared" si="0"/>
        <v>-0.42832756042480469</v>
      </c>
      <c r="G40" s="20">
        <f t="shared" si="0"/>
        <v>-2.87603759765625</v>
      </c>
      <c r="H40" s="20">
        <f t="shared" si="0"/>
        <v>-3.8109369277954102</v>
      </c>
      <c r="I40" s="20">
        <f t="shared" si="0"/>
        <v>-5.2557907104492188</v>
      </c>
      <c r="J40" s="20">
        <f t="shared" si="0"/>
        <v>0.46009683609008789</v>
      </c>
      <c r="K40" s="20">
        <f t="shared" si="0"/>
        <v>-2.0440831184387207</v>
      </c>
      <c r="L40" s="20">
        <f t="shared" si="0"/>
        <v>-2.115693211555481</v>
      </c>
      <c r="M40" s="20">
        <f t="shared" si="0"/>
        <v>-3.7727537155151367</v>
      </c>
      <c r="N40" s="20">
        <f t="shared" si="0"/>
        <v>-1.3389120101928711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Gráficos</vt:lpstr>
      </vt:variant>
      <vt:variant>
        <vt:i4>5</vt:i4>
      </vt:variant>
    </vt:vector>
  </HeadingPairs>
  <TitlesOfParts>
    <vt:vector size="13" baseType="lpstr">
      <vt:lpstr>Indice PondENGHO</vt:lpstr>
      <vt:lpstr>Infla Mensual PondENGHO</vt:lpstr>
      <vt:lpstr>incidencia mensual</vt:lpstr>
      <vt:lpstr>auxgr12</vt:lpstr>
      <vt:lpstr>Hoja1</vt:lpstr>
      <vt:lpstr>Infla Interanual PondENGHO</vt:lpstr>
      <vt:lpstr>Para R</vt:lpstr>
      <vt:lpstr>Peso por quintil y region</vt:lpstr>
      <vt:lpstr>{g}Infla Mensual Quintiles</vt:lpstr>
      <vt:lpstr>{g}Infla Mensual Quintiles (12)</vt:lpstr>
      <vt:lpstr>{g}Infla Mensual (q1q5)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2024-11-12T20:40:06Z</dcterms:modified>
</cp:coreProperties>
</file>