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B8F9B9E2-A58B-46DE-AE07-07DEC1883CB9}" xr6:coauthVersionLast="47" xr6:coauthVersionMax="47" xr10:uidLastSave="{00000000-0000-0000-0000-000000000000}"/>
  <bookViews>
    <workbookView xWindow="-108" yWindow="-108" windowWidth="30936" windowHeight="18696" tabRatio="733" firstSheet="2" activeTab="8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0" l="1"/>
  <c r="A100" i="10"/>
  <c r="B90" i="12" s="1"/>
  <c r="CF101" i="3"/>
  <c r="B101" i="3"/>
  <c r="C101" i="3" s="1"/>
  <c r="A101" i="3" s="1"/>
  <c r="BL101" i="3" s="1"/>
  <c r="AS100" i="9"/>
  <c r="U100" i="9"/>
  <c r="T100" i="9"/>
  <c r="G100" i="9"/>
  <c r="BJ101" i="2"/>
  <c r="AT101" i="2"/>
  <c r="AD101" i="2"/>
  <c r="B101" i="2"/>
  <c r="C101" i="2" s="1"/>
  <c r="A101" i="2" s="1"/>
  <c r="BL101" i="2" s="1"/>
  <c r="CD99" i="1"/>
  <c r="CC99" i="1"/>
  <c r="CB99" i="1"/>
  <c r="CA99" i="1"/>
  <c r="BZ99" i="1"/>
  <c r="BY99" i="1"/>
  <c r="BX99" i="1"/>
  <c r="BW99" i="1"/>
  <c r="BV99" i="1"/>
  <c r="BU99" i="1"/>
  <c r="BV101" i="2" s="1"/>
  <c r="BT99" i="1"/>
  <c r="BU101" i="2" s="1"/>
  <c r="BS99" i="1"/>
  <c r="BT101" i="2" s="1"/>
  <c r="BR99" i="1"/>
  <c r="BS101" i="2" s="1"/>
  <c r="BQ99" i="1"/>
  <c r="BR101" i="2" s="1"/>
  <c r="BP99" i="1"/>
  <c r="H100" i="9" s="1"/>
  <c r="BO99" i="1"/>
  <c r="BN99" i="1"/>
  <c r="BM99" i="1"/>
  <c r="BL99" i="1"/>
  <c r="BK99" i="1"/>
  <c r="BD100" i="9" s="1"/>
  <c r="BJ99" i="1"/>
  <c r="BC100" i="9" s="1"/>
  <c r="BI99" i="1"/>
  <c r="BH99" i="1"/>
  <c r="BG99" i="1"/>
  <c r="BF99" i="1"/>
  <c r="BE99" i="1"/>
  <c r="BE101" i="2" s="1"/>
  <c r="BD99" i="1"/>
  <c r="BD101" i="2" s="1"/>
  <c r="BC99" i="1"/>
  <c r="BC101" i="2" s="1"/>
  <c r="BB99" i="1"/>
  <c r="BB101" i="2" s="1"/>
  <c r="BA99" i="1"/>
  <c r="BA101" i="2" s="1"/>
  <c r="AZ99" i="1"/>
  <c r="AS100" i="10" s="1"/>
  <c r="AY99" i="1"/>
  <c r="AX99" i="1"/>
  <c r="AW99" i="1"/>
  <c r="AV99" i="1"/>
  <c r="AU99" i="1"/>
  <c r="AT99" i="1"/>
  <c r="AS99" i="1"/>
  <c r="AR99" i="1"/>
  <c r="AQ99" i="1"/>
  <c r="AP99" i="1"/>
  <c r="AO99" i="1"/>
  <c r="AO101" i="2" s="1"/>
  <c r="AN99" i="1"/>
  <c r="AN101" i="2" s="1"/>
  <c r="AM99" i="1"/>
  <c r="AM101" i="2" s="1"/>
  <c r="AL99" i="1"/>
  <c r="AL101" i="2" s="1"/>
  <c r="AK99" i="1"/>
  <c r="AK101" i="2" s="1"/>
  <c r="AJ99" i="1"/>
  <c r="AI99" i="1"/>
  <c r="AH99" i="1"/>
  <c r="AG99" i="1"/>
  <c r="AF99" i="1"/>
  <c r="AE99" i="1"/>
  <c r="AD99" i="1"/>
  <c r="AC99" i="1"/>
  <c r="AB99" i="1"/>
  <c r="U100" i="10" s="1"/>
  <c r="AA99" i="1"/>
  <c r="Z99" i="1"/>
  <c r="Y99" i="1"/>
  <c r="Y101" i="2" s="1"/>
  <c r="X99" i="1"/>
  <c r="X101" i="2" s="1"/>
  <c r="W99" i="1"/>
  <c r="W101" i="2" s="1"/>
  <c r="V99" i="1"/>
  <c r="V101" i="2" s="1"/>
  <c r="U99" i="1"/>
  <c r="U101" i="2" s="1"/>
  <c r="T99" i="1"/>
  <c r="S99" i="1"/>
  <c r="R99" i="1"/>
  <c r="Q99" i="1"/>
  <c r="P99" i="1"/>
  <c r="T100" i="10" s="1"/>
  <c r="O99" i="1"/>
  <c r="AP100" i="10" s="1"/>
  <c r="N99" i="1"/>
  <c r="AO100" i="10" s="1"/>
  <c r="M99" i="1"/>
  <c r="L99" i="1"/>
  <c r="K99" i="1"/>
  <c r="J99" i="1"/>
  <c r="I99" i="1"/>
  <c r="I101" i="2" s="1"/>
  <c r="CX101" i="2" s="1"/>
  <c r="H99" i="1"/>
  <c r="H101" i="2" s="1"/>
  <c r="CW101" i="2" s="1"/>
  <c r="G99" i="1"/>
  <c r="G101" i="2" s="1"/>
  <c r="CV101" i="2" s="1"/>
  <c r="F99" i="1"/>
  <c r="F101" i="2" s="1"/>
  <c r="E99" i="1"/>
  <c r="E101" i="2" s="1"/>
  <c r="CT101" i="2" s="1"/>
  <c r="D99" i="1"/>
  <c r="S100" i="9" s="1"/>
  <c r="C99" i="1"/>
  <c r="C100" i="9" s="1"/>
  <c r="B99" i="1"/>
  <c r="B100" i="9" s="1"/>
  <c r="A99" i="1"/>
  <c r="A100" i="9" s="1"/>
  <c r="CF100" i="3"/>
  <c r="B100" i="3"/>
  <c r="C100" i="3" s="1"/>
  <c r="A100" i="3" s="1"/>
  <c r="BL100" i="3" s="1"/>
  <c r="B100" i="2"/>
  <c r="C100" i="2" s="1"/>
  <c r="A100" i="2" s="1"/>
  <c r="BL100" i="2" s="1"/>
  <c r="CD98" i="1"/>
  <c r="I99" i="10" s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H99" i="10" s="1"/>
  <c r="BO98" i="1"/>
  <c r="G99" i="10" s="1"/>
  <c r="BN98" i="1"/>
  <c r="F99" i="10" s="1"/>
  <c r="BM98" i="1"/>
  <c r="E99" i="10" s="1"/>
  <c r="BL98" i="1"/>
  <c r="D99" i="10" s="1"/>
  <c r="AQ99" i="10" s="1"/>
  <c r="BK98" i="1"/>
  <c r="BD99" i="10" s="1"/>
  <c r="BJ98" i="1"/>
  <c r="BC99" i="10" s="1"/>
  <c r="BI98" i="1"/>
  <c r="BB99" i="10" s="1"/>
  <c r="BH98" i="1"/>
  <c r="BA99" i="9" s="1"/>
  <c r="BG98" i="1"/>
  <c r="AZ99" i="10" s="1"/>
  <c r="BF98" i="1"/>
  <c r="AY99" i="10" s="1"/>
  <c r="BE98" i="1"/>
  <c r="AX99" i="10" s="1"/>
  <c r="BD98" i="1"/>
  <c r="AW99" i="9" s="1"/>
  <c r="BC98" i="1"/>
  <c r="AV99" i="9" s="1"/>
  <c r="BB98" i="1"/>
  <c r="AU99" i="9" s="1"/>
  <c r="BA98" i="1"/>
  <c r="AT99" i="9" s="1"/>
  <c r="AZ98" i="1"/>
  <c r="W99" i="10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V99" i="9" s="1"/>
  <c r="AM98" i="1"/>
  <c r="AL98" i="1"/>
  <c r="AK98" i="1"/>
  <c r="AJ98" i="1"/>
  <c r="AI98" i="1"/>
  <c r="AH98" i="1"/>
  <c r="AG98" i="1"/>
  <c r="AF98" i="1"/>
  <c r="AE98" i="1"/>
  <c r="AD98" i="1"/>
  <c r="AC98" i="1"/>
  <c r="AB98" i="1"/>
  <c r="U99" i="9" s="1"/>
  <c r="AA98" i="1"/>
  <c r="Z98" i="1"/>
  <c r="Y98" i="1"/>
  <c r="X98" i="1"/>
  <c r="W98" i="1"/>
  <c r="V98" i="1"/>
  <c r="U98" i="1"/>
  <c r="T98" i="1"/>
  <c r="S98" i="1"/>
  <c r="R98" i="1"/>
  <c r="Q98" i="1"/>
  <c r="P98" i="1"/>
  <c r="T99" i="10" s="1"/>
  <c r="O98" i="1"/>
  <c r="AP99" i="9" s="1"/>
  <c r="N98" i="1"/>
  <c r="AO99" i="9" s="1"/>
  <c r="M98" i="1"/>
  <c r="AN99" i="9" s="1"/>
  <c r="L98" i="1"/>
  <c r="AM99" i="9" s="1"/>
  <c r="K98" i="1"/>
  <c r="AL99" i="9" s="1"/>
  <c r="J98" i="1"/>
  <c r="AK99" i="9" s="1"/>
  <c r="I98" i="1"/>
  <c r="AJ99" i="9" s="1"/>
  <c r="H98" i="1"/>
  <c r="AI99" i="9" s="1"/>
  <c r="G98" i="1"/>
  <c r="AH99" i="9" s="1"/>
  <c r="F98" i="1"/>
  <c r="AG99" i="9" s="1"/>
  <c r="E98" i="1"/>
  <c r="AF99" i="9" s="1"/>
  <c r="D98" i="1"/>
  <c r="S99" i="9" s="1"/>
  <c r="C98" i="1"/>
  <c r="C99" i="9" s="1"/>
  <c r="B98" i="1"/>
  <c r="B99" i="10" s="1"/>
  <c r="A98" i="1"/>
  <c r="A99" i="10" s="1"/>
  <c r="AX99" i="9"/>
  <c r="CF99" i="3"/>
  <c r="B99" i="3"/>
  <c r="C99" i="3" s="1"/>
  <c r="A99" i="3" s="1"/>
  <c r="BL99" i="3" s="1"/>
  <c r="B99" i="2"/>
  <c r="C99" i="2" s="1"/>
  <c r="A99" i="2" s="1"/>
  <c r="BL99" i="2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H98" i="10" s="1"/>
  <c r="BO97" i="1"/>
  <c r="G98" i="9" s="1"/>
  <c r="BN97" i="1"/>
  <c r="BM97" i="1"/>
  <c r="BL97" i="1"/>
  <c r="BK97" i="1"/>
  <c r="BD98" i="10" s="1"/>
  <c r="BJ97" i="1"/>
  <c r="BC98" i="10" s="1"/>
  <c r="BI97" i="1"/>
  <c r="BB98" i="10" s="1"/>
  <c r="BH97" i="1"/>
  <c r="BA98" i="10" s="1"/>
  <c r="BG97" i="1"/>
  <c r="AZ98" i="10" s="1"/>
  <c r="BF97" i="1"/>
  <c r="AY98" i="10" s="1"/>
  <c r="BE97" i="1"/>
  <c r="BD97" i="1"/>
  <c r="AW98" i="10" s="1"/>
  <c r="BC97" i="1"/>
  <c r="AV98" i="9" s="1"/>
  <c r="BB97" i="1"/>
  <c r="AU98" i="9" s="1"/>
  <c r="BA97" i="1"/>
  <c r="AT98" i="9" s="1"/>
  <c r="AZ97" i="1"/>
  <c r="W98" i="9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V98" i="9" s="1"/>
  <c r="AM97" i="1"/>
  <c r="AL97" i="1"/>
  <c r="AL100" i="2" s="1"/>
  <c r="AK97" i="1"/>
  <c r="AJ97" i="1"/>
  <c r="AI97" i="1"/>
  <c r="AH97" i="1"/>
  <c r="AG97" i="1"/>
  <c r="AF97" i="1"/>
  <c r="AE97" i="1"/>
  <c r="AD97" i="1"/>
  <c r="AC97" i="1"/>
  <c r="AB97" i="1"/>
  <c r="U98" i="9" s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AP98" i="10" s="1"/>
  <c r="N97" i="1"/>
  <c r="M97" i="1"/>
  <c r="AN98" i="9" s="1"/>
  <c r="L97" i="1"/>
  <c r="AM98" i="10" s="1"/>
  <c r="K97" i="1"/>
  <c r="AL98" i="10" s="1"/>
  <c r="J97" i="1"/>
  <c r="AK98" i="10" s="1"/>
  <c r="I97" i="1"/>
  <c r="AJ98" i="10" s="1"/>
  <c r="H97" i="1"/>
  <c r="AI98" i="10" s="1"/>
  <c r="G97" i="1"/>
  <c r="AH98" i="10" s="1"/>
  <c r="F97" i="1"/>
  <c r="AG98" i="10" s="1"/>
  <c r="E97" i="1"/>
  <c r="AF98" i="10" s="1"/>
  <c r="D97" i="1"/>
  <c r="S98" i="9" s="1"/>
  <c r="C97" i="1"/>
  <c r="C98" i="9" s="1"/>
  <c r="B97" i="1"/>
  <c r="B98" i="10" s="1"/>
  <c r="A97" i="1"/>
  <c r="A98" i="9" s="1"/>
  <c r="CF98" i="3"/>
  <c r="B98" i="3"/>
  <c r="C98" i="3" s="1"/>
  <c r="A98" i="3" s="1"/>
  <c r="BL98" i="3" s="1"/>
  <c r="B98" i="2"/>
  <c r="C98" i="2" s="1"/>
  <c r="A98" i="2" s="1"/>
  <c r="BL98" i="2" s="1"/>
  <c r="CD96" i="1"/>
  <c r="I97" i="9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H97" i="9" s="1"/>
  <c r="BO96" i="1"/>
  <c r="G97" i="9" s="1"/>
  <c r="BN96" i="1"/>
  <c r="F97" i="9" s="1"/>
  <c r="BM96" i="1"/>
  <c r="E97" i="10" s="1"/>
  <c r="BL96" i="1"/>
  <c r="BK96" i="1"/>
  <c r="BJ96" i="1"/>
  <c r="BC97" i="9" s="1"/>
  <c r="BI96" i="1"/>
  <c r="BB97" i="10" s="1"/>
  <c r="BH96" i="1"/>
  <c r="BA97" i="9" s="1"/>
  <c r="BG96" i="1"/>
  <c r="AZ97" i="9" s="1"/>
  <c r="BF96" i="1"/>
  <c r="AY97" i="9" s="1"/>
  <c r="BE96" i="1"/>
  <c r="AX97" i="9" s="1"/>
  <c r="BD96" i="1"/>
  <c r="AW97" i="9" s="1"/>
  <c r="BC96" i="1"/>
  <c r="AV97" i="9" s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V97" i="9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U97" i="9" s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P97" i="10" s="1"/>
  <c r="N96" i="1"/>
  <c r="AO97" i="9" s="1"/>
  <c r="M96" i="1"/>
  <c r="AN97" i="9" s="1"/>
  <c r="L96" i="1"/>
  <c r="K96" i="1"/>
  <c r="AL97" i="10" s="1"/>
  <c r="J96" i="1"/>
  <c r="AK97" i="9" s="1"/>
  <c r="I96" i="1"/>
  <c r="AJ97" i="9" s="1"/>
  <c r="H96" i="1"/>
  <c r="AI97" i="9" s="1"/>
  <c r="G96" i="1"/>
  <c r="AH97" i="9" s="1"/>
  <c r="F96" i="1"/>
  <c r="AG97" i="9" s="1"/>
  <c r="E96" i="1"/>
  <c r="AF97" i="9" s="1"/>
  <c r="D96" i="1"/>
  <c r="S97" i="10" s="1"/>
  <c r="C96" i="1"/>
  <c r="C97" i="9" s="1"/>
  <c r="B96" i="1"/>
  <c r="B97" i="10" s="1"/>
  <c r="A96" i="1"/>
  <c r="A97" i="10" s="1"/>
  <c r="BC99" i="9" l="1"/>
  <c r="AP101" i="2"/>
  <c r="BZ101" i="2"/>
  <c r="AY99" i="9"/>
  <c r="J101" i="2"/>
  <c r="BF101" i="2"/>
  <c r="K101" i="2"/>
  <c r="CZ101" i="2" s="1"/>
  <c r="AQ101" i="2"/>
  <c r="BX101" i="2"/>
  <c r="L101" i="2"/>
  <c r="DA101" i="2" s="1"/>
  <c r="AR101" i="2"/>
  <c r="BY101" i="2"/>
  <c r="M101" i="2"/>
  <c r="DB101" i="2" s="1"/>
  <c r="AS101" i="2"/>
  <c r="V100" i="10"/>
  <c r="AZ99" i="9"/>
  <c r="BB99" i="9"/>
  <c r="Z101" i="2"/>
  <c r="BW101" i="2"/>
  <c r="BD99" i="9"/>
  <c r="AA101" i="2"/>
  <c r="BG101" i="2"/>
  <c r="AL100" i="9"/>
  <c r="AB101" i="2"/>
  <c r="BH101" i="2"/>
  <c r="AC101" i="2"/>
  <c r="BI101" i="2"/>
  <c r="Y99" i="2"/>
  <c r="T101" i="2"/>
  <c r="AJ101" i="2"/>
  <c r="AZ101" i="2"/>
  <c r="N101" i="2"/>
  <c r="DC101" i="2" s="1"/>
  <c r="AT100" i="10"/>
  <c r="CU101" i="2"/>
  <c r="BE100" i="9"/>
  <c r="O101" i="2"/>
  <c r="AE101" i="2"/>
  <c r="AU101" i="2"/>
  <c r="BK101" i="2"/>
  <c r="CB101" i="2"/>
  <c r="W99" i="2"/>
  <c r="P101" i="2"/>
  <c r="AF101" i="2"/>
  <c r="AV101" i="2"/>
  <c r="BM101" i="2"/>
  <c r="CC101" i="2"/>
  <c r="V100" i="9"/>
  <c r="AT100" i="9"/>
  <c r="C100" i="10"/>
  <c r="W100" i="10"/>
  <c r="AU100" i="10"/>
  <c r="Q101" i="2"/>
  <c r="AG101" i="2"/>
  <c r="AW101" i="2"/>
  <c r="BN101" i="2"/>
  <c r="CD101" i="2"/>
  <c r="W100" i="9"/>
  <c r="AU100" i="9"/>
  <c r="D100" i="10"/>
  <c r="AV100" i="10"/>
  <c r="R101" i="2"/>
  <c r="AH101" i="2"/>
  <c r="AX101" i="2"/>
  <c r="BO101" i="2"/>
  <c r="CE101" i="2"/>
  <c r="AE100" i="9"/>
  <c r="AV100" i="9"/>
  <c r="E100" i="10"/>
  <c r="AE100" i="10"/>
  <c r="AW100" i="10"/>
  <c r="CA101" i="2"/>
  <c r="S101" i="2"/>
  <c r="AI101" i="2"/>
  <c r="AY101" i="2"/>
  <c r="BP101" i="2"/>
  <c r="AF100" i="9"/>
  <c r="BH100" i="9" s="1"/>
  <c r="AW100" i="9"/>
  <c r="F100" i="10"/>
  <c r="AF100" i="10"/>
  <c r="AX100" i="10"/>
  <c r="G99" i="9"/>
  <c r="D101" i="2"/>
  <c r="BQ101" i="2"/>
  <c r="AG100" i="9"/>
  <c r="AX100" i="9"/>
  <c r="G100" i="10"/>
  <c r="AG100" i="10"/>
  <c r="AY100" i="10"/>
  <c r="H99" i="9"/>
  <c r="BE99" i="9" s="1"/>
  <c r="CF100" i="9" s="1"/>
  <c r="AH100" i="9"/>
  <c r="AY100" i="9"/>
  <c r="H100" i="10"/>
  <c r="AH100" i="10"/>
  <c r="AZ100" i="10"/>
  <c r="D100" i="9"/>
  <c r="AI100" i="9"/>
  <c r="AZ100" i="9"/>
  <c r="I100" i="10"/>
  <c r="AI100" i="10"/>
  <c r="BA100" i="10"/>
  <c r="E100" i="9"/>
  <c r="AJ100" i="9"/>
  <c r="BA100" i="9"/>
  <c r="AJ100" i="10"/>
  <c r="BB100" i="10"/>
  <c r="F100" i="9"/>
  <c r="AK100" i="9"/>
  <c r="BM100" i="9" s="1"/>
  <c r="BB100" i="9"/>
  <c r="AK100" i="10"/>
  <c r="BC100" i="10"/>
  <c r="DO100" i="10"/>
  <c r="N100" i="9"/>
  <c r="AL100" i="10"/>
  <c r="BD100" i="10"/>
  <c r="AM100" i="9"/>
  <c r="AM100" i="10"/>
  <c r="I100" i="9"/>
  <c r="AN100" i="9"/>
  <c r="AN100" i="10"/>
  <c r="AO100" i="9"/>
  <c r="S100" i="10"/>
  <c r="AP100" i="9"/>
  <c r="F100" i="2"/>
  <c r="E99" i="9"/>
  <c r="V100" i="2"/>
  <c r="BS100" i="2"/>
  <c r="BB100" i="2"/>
  <c r="BT100" i="2"/>
  <c r="AB99" i="9"/>
  <c r="W99" i="9"/>
  <c r="AE99" i="9"/>
  <c r="D99" i="9"/>
  <c r="Y100" i="9" s="1"/>
  <c r="AE99" i="10"/>
  <c r="AS99" i="2"/>
  <c r="BZ99" i="2"/>
  <c r="AG99" i="10"/>
  <c r="AA98" i="9"/>
  <c r="AC99" i="2"/>
  <c r="AW99" i="10"/>
  <c r="AF99" i="10"/>
  <c r="AS99" i="10"/>
  <c r="AS99" i="9"/>
  <c r="BE100" i="2"/>
  <c r="I99" i="9"/>
  <c r="Z100" i="2"/>
  <c r="BF100" i="2"/>
  <c r="BX100" i="2"/>
  <c r="BA99" i="10"/>
  <c r="BO100" i="2"/>
  <c r="AR100" i="2"/>
  <c r="C99" i="10"/>
  <c r="AX100" i="2"/>
  <c r="A99" i="9"/>
  <c r="BI100" i="2"/>
  <c r="BZ100" i="2"/>
  <c r="F99" i="9"/>
  <c r="AA100" i="9" s="1"/>
  <c r="AH100" i="2"/>
  <c r="CE100" i="2"/>
  <c r="B99" i="9"/>
  <c r="BJ100" i="2"/>
  <c r="R100" i="2"/>
  <c r="AE100" i="2"/>
  <c r="CB100" i="2"/>
  <c r="DO99" i="10"/>
  <c r="B89" i="12"/>
  <c r="W100" i="2"/>
  <c r="X100" i="2"/>
  <c r="BD100" i="2"/>
  <c r="I100" i="2"/>
  <c r="Y100" i="2"/>
  <c r="BV100" i="2"/>
  <c r="J100" i="2"/>
  <c r="BW100" i="2"/>
  <c r="BG100" i="2"/>
  <c r="AK99" i="10"/>
  <c r="AS100" i="2"/>
  <c r="N100" i="2"/>
  <c r="CA100" i="2"/>
  <c r="AM99" i="10"/>
  <c r="AU100" i="2"/>
  <c r="P100" i="2"/>
  <c r="AF100" i="2"/>
  <c r="AV100" i="2"/>
  <c r="BM100" i="2"/>
  <c r="CC100" i="2"/>
  <c r="AO99" i="10"/>
  <c r="T99" i="9"/>
  <c r="Q100" i="2"/>
  <c r="AG100" i="2"/>
  <c r="AW100" i="2"/>
  <c r="BN100" i="2"/>
  <c r="CD100" i="2"/>
  <c r="S99" i="10"/>
  <c r="AP99" i="10"/>
  <c r="AM100" i="2"/>
  <c r="AP100" i="2"/>
  <c r="AQ100" i="2"/>
  <c r="AJ99" i="10"/>
  <c r="AC100" i="2"/>
  <c r="AD100" i="2"/>
  <c r="BE99" i="10"/>
  <c r="A98" i="10"/>
  <c r="B88" i="12" s="1"/>
  <c r="S100" i="2"/>
  <c r="AI100" i="2"/>
  <c r="AY100" i="2"/>
  <c r="BP100" i="2"/>
  <c r="U99" i="10"/>
  <c r="AT99" i="10"/>
  <c r="BC100" i="2"/>
  <c r="H100" i="2"/>
  <c r="AN100" i="2"/>
  <c r="BU100" i="2"/>
  <c r="AO100" i="2"/>
  <c r="AI99" i="10"/>
  <c r="K100" i="2"/>
  <c r="AB100" i="2"/>
  <c r="BY100" i="2"/>
  <c r="AT100" i="2"/>
  <c r="N98" i="9"/>
  <c r="O100" i="2"/>
  <c r="BK100" i="2"/>
  <c r="C98" i="10"/>
  <c r="D100" i="2"/>
  <c r="T100" i="2"/>
  <c r="AJ100" i="2"/>
  <c r="AZ100" i="2"/>
  <c r="BQ100" i="2"/>
  <c r="V99" i="10"/>
  <c r="AU99" i="10"/>
  <c r="G100" i="2"/>
  <c r="AH99" i="10"/>
  <c r="AA100" i="2"/>
  <c r="L100" i="2"/>
  <c r="BH100" i="2"/>
  <c r="M100" i="2"/>
  <c r="AL99" i="10"/>
  <c r="AN99" i="10"/>
  <c r="AZ98" i="9"/>
  <c r="W98" i="10"/>
  <c r="E100" i="2"/>
  <c r="U100" i="2"/>
  <c r="AK100" i="2"/>
  <c r="BA100" i="2"/>
  <c r="BR100" i="2"/>
  <c r="AV99" i="10"/>
  <c r="AQ99" i="9"/>
  <c r="BN100" i="9" s="1"/>
  <c r="BB98" i="9"/>
  <c r="AG99" i="2"/>
  <c r="AX99" i="2"/>
  <c r="U98" i="10"/>
  <c r="S99" i="2"/>
  <c r="B98" i="9"/>
  <c r="BN99" i="2"/>
  <c r="BO99" i="2"/>
  <c r="AI99" i="2"/>
  <c r="AT98" i="10"/>
  <c r="AW99" i="2"/>
  <c r="AH99" i="2"/>
  <c r="CE99" i="2"/>
  <c r="AY99" i="2"/>
  <c r="AB98" i="9"/>
  <c r="BE99" i="2"/>
  <c r="AW98" i="9"/>
  <c r="Q99" i="2"/>
  <c r="CD99" i="2"/>
  <c r="R99" i="2"/>
  <c r="BP99" i="2"/>
  <c r="BQ99" i="2"/>
  <c r="E98" i="9"/>
  <c r="BV99" i="2"/>
  <c r="AY98" i="9"/>
  <c r="BE98" i="10"/>
  <c r="AE98" i="9"/>
  <c r="D99" i="2"/>
  <c r="T99" i="2"/>
  <c r="AJ99" i="2"/>
  <c r="AZ99" i="2"/>
  <c r="E99" i="2"/>
  <c r="U99" i="2"/>
  <c r="AK99" i="2"/>
  <c r="BA99" i="2"/>
  <c r="BR99" i="2"/>
  <c r="AF98" i="9"/>
  <c r="AX98" i="9"/>
  <c r="S98" i="10"/>
  <c r="AN98" i="10"/>
  <c r="F99" i="2"/>
  <c r="V99" i="2"/>
  <c r="AL99" i="2"/>
  <c r="BB99" i="2"/>
  <c r="BS99" i="2"/>
  <c r="D98" i="9"/>
  <c r="AQ98" i="9" s="1"/>
  <c r="BP99" i="9" s="1"/>
  <c r="AG98" i="9"/>
  <c r="BI99" i="9" s="1"/>
  <c r="T98" i="10"/>
  <c r="AO98" i="10"/>
  <c r="G99" i="2"/>
  <c r="AM99" i="2"/>
  <c r="BC99" i="2"/>
  <c r="BT99" i="2"/>
  <c r="AH98" i="9"/>
  <c r="H99" i="2"/>
  <c r="X99" i="2"/>
  <c r="AN99" i="2"/>
  <c r="BD99" i="2"/>
  <c r="BU99" i="2"/>
  <c r="F98" i="9"/>
  <c r="M98" i="9" s="1"/>
  <c r="AI98" i="9"/>
  <c r="BA98" i="9"/>
  <c r="V98" i="10"/>
  <c r="AS98" i="10"/>
  <c r="AO99" i="2"/>
  <c r="J99" i="2"/>
  <c r="Z99" i="2"/>
  <c r="AP99" i="2"/>
  <c r="BF99" i="2"/>
  <c r="BW99" i="2"/>
  <c r="H98" i="9"/>
  <c r="CI99" i="9" s="1"/>
  <c r="AK98" i="9"/>
  <c r="BC98" i="9"/>
  <c r="D98" i="10"/>
  <c r="AQ98" i="10" s="1"/>
  <c r="AU98" i="10"/>
  <c r="K99" i="2"/>
  <c r="AA99" i="2"/>
  <c r="AQ99" i="2"/>
  <c r="BG99" i="2"/>
  <c r="BX99" i="2"/>
  <c r="I98" i="9"/>
  <c r="Q98" i="9" s="1"/>
  <c r="AL98" i="9"/>
  <c r="BD98" i="9"/>
  <c r="E98" i="10"/>
  <c r="AV98" i="10"/>
  <c r="I99" i="2"/>
  <c r="AJ98" i="9"/>
  <c r="BL99" i="9" s="1"/>
  <c r="L99" i="2"/>
  <c r="AB99" i="2"/>
  <c r="AR99" i="2"/>
  <c r="BH99" i="2"/>
  <c r="BY99" i="2"/>
  <c r="AM98" i="9"/>
  <c r="F98" i="10"/>
  <c r="AE98" i="10"/>
  <c r="M99" i="2"/>
  <c r="BI99" i="2"/>
  <c r="G98" i="10"/>
  <c r="AX98" i="10"/>
  <c r="N99" i="2"/>
  <c r="AD99" i="2"/>
  <c r="AT99" i="2"/>
  <c r="BJ99" i="2"/>
  <c r="CA99" i="2"/>
  <c r="AO98" i="9"/>
  <c r="O99" i="2"/>
  <c r="AE99" i="2"/>
  <c r="AU99" i="2"/>
  <c r="BK99" i="2"/>
  <c r="CB99" i="2"/>
  <c r="AP98" i="9"/>
  <c r="BR99" i="9" s="1"/>
  <c r="I98" i="10"/>
  <c r="AF99" i="2"/>
  <c r="AV99" i="2"/>
  <c r="CC99" i="2"/>
  <c r="AS98" i="9"/>
  <c r="P99" i="2"/>
  <c r="BM99" i="2"/>
  <c r="T98" i="9"/>
  <c r="A97" i="9"/>
  <c r="BB97" i="9"/>
  <c r="AG97" i="10"/>
  <c r="AH97" i="10"/>
  <c r="AI97" i="10"/>
  <c r="AJ97" i="10"/>
  <c r="AK97" i="10"/>
  <c r="AW97" i="10"/>
  <c r="AX97" i="10"/>
  <c r="AY97" i="10"/>
  <c r="AZ97" i="10"/>
  <c r="BA97" i="10"/>
  <c r="BE97" i="9"/>
  <c r="BY98" i="9" s="1"/>
  <c r="B87" i="12"/>
  <c r="DO97" i="10"/>
  <c r="B97" i="9"/>
  <c r="F97" i="10"/>
  <c r="S97" i="9"/>
  <c r="AP97" i="9"/>
  <c r="T97" i="10"/>
  <c r="AS97" i="10"/>
  <c r="D97" i="9"/>
  <c r="T97" i="9"/>
  <c r="AS97" i="9"/>
  <c r="U97" i="10"/>
  <c r="AT97" i="10"/>
  <c r="AT97" i="9"/>
  <c r="V97" i="10"/>
  <c r="AU97" i="10"/>
  <c r="AU97" i="9"/>
  <c r="W97" i="10"/>
  <c r="AV97" i="10"/>
  <c r="W97" i="9"/>
  <c r="AC98" i="9" s="1"/>
  <c r="C97" i="10"/>
  <c r="AE97" i="10"/>
  <c r="AE97" i="9"/>
  <c r="D97" i="10"/>
  <c r="AF97" i="10"/>
  <c r="G97" i="10"/>
  <c r="H97" i="10"/>
  <c r="I97" i="10"/>
  <c r="BD97" i="10"/>
  <c r="AL97" i="9"/>
  <c r="BD97" i="9"/>
  <c r="AM97" i="10"/>
  <c r="AM97" i="9"/>
  <c r="AN97" i="10"/>
  <c r="E97" i="9"/>
  <c r="L98" i="9" s="1"/>
  <c r="BC97" i="10"/>
  <c r="AO97" i="10"/>
  <c r="CF97" i="3"/>
  <c r="B97" i="3"/>
  <c r="C97" i="3" s="1"/>
  <c r="A97" i="3" s="1"/>
  <c r="BL97" i="3" s="1"/>
  <c r="B97" i="2"/>
  <c r="C97" i="2" s="1"/>
  <c r="A97" i="2" s="1"/>
  <c r="BL97" i="2" s="1"/>
  <c r="CD95" i="1"/>
  <c r="I96" i="9" s="1"/>
  <c r="Q97" i="9" s="1"/>
  <c r="CC95" i="1"/>
  <c r="CD98" i="2" s="1"/>
  <c r="CB95" i="1"/>
  <c r="CC98" i="2" s="1"/>
  <c r="CA95" i="1"/>
  <c r="CB98" i="2" s="1"/>
  <c r="BZ95" i="1"/>
  <c r="CA98" i="2" s="1"/>
  <c r="BY95" i="1"/>
  <c r="BZ98" i="2" s="1"/>
  <c r="BX95" i="1"/>
  <c r="BY98" i="2" s="1"/>
  <c r="BW95" i="1"/>
  <c r="BX98" i="2" s="1"/>
  <c r="BV95" i="1"/>
  <c r="BW98" i="2" s="1"/>
  <c r="BU95" i="1"/>
  <c r="BV98" i="2" s="1"/>
  <c r="BT95" i="1"/>
  <c r="BU98" i="2" s="1"/>
  <c r="BS95" i="1"/>
  <c r="BT98" i="2" s="1"/>
  <c r="BR95" i="1"/>
  <c r="BS98" i="2" s="1"/>
  <c r="BQ95" i="1"/>
  <c r="BR98" i="2" s="1"/>
  <c r="BP95" i="1"/>
  <c r="H96" i="9" s="1"/>
  <c r="BO95" i="1"/>
  <c r="G96" i="9" s="1"/>
  <c r="BN95" i="1"/>
  <c r="F96" i="9" s="1"/>
  <c r="M97" i="9" s="1"/>
  <c r="BM95" i="1"/>
  <c r="E96" i="9" s="1"/>
  <c r="BL95" i="1"/>
  <c r="BM98" i="2" s="1"/>
  <c r="BK95" i="1"/>
  <c r="BK98" i="2" s="1"/>
  <c r="BJ95" i="1"/>
  <c r="BJ98" i="2" s="1"/>
  <c r="BI95" i="1"/>
  <c r="BI98" i="2" s="1"/>
  <c r="BH95" i="1"/>
  <c r="BH98" i="2" s="1"/>
  <c r="BG95" i="1"/>
  <c r="BG98" i="2" s="1"/>
  <c r="BF95" i="1"/>
  <c r="BF98" i="2" s="1"/>
  <c r="BE95" i="1"/>
  <c r="BE98" i="2" s="1"/>
  <c r="BD95" i="1"/>
  <c r="BC95" i="1"/>
  <c r="BC98" i="2" s="1"/>
  <c r="BB95" i="1"/>
  <c r="BB98" i="2" s="1"/>
  <c r="BA95" i="1"/>
  <c r="BA98" i="2" s="1"/>
  <c r="AZ95" i="1"/>
  <c r="AZ98" i="2" s="1"/>
  <c r="AY95" i="1"/>
  <c r="AY98" i="2" s="1"/>
  <c r="AX95" i="1"/>
  <c r="AX98" i="2" s="1"/>
  <c r="AW95" i="1"/>
  <c r="AW98" i="2" s="1"/>
  <c r="AV95" i="1"/>
  <c r="AV98" i="2" s="1"/>
  <c r="AU95" i="1"/>
  <c r="AU98" i="2" s="1"/>
  <c r="AT95" i="1"/>
  <c r="AT98" i="2" s="1"/>
  <c r="AS95" i="1"/>
  <c r="AS98" i="2" s="1"/>
  <c r="AR95" i="1"/>
  <c r="AR98" i="2" s="1"/>
  <c r="AQ95" i="1"/>
  <c r="AQ98" i="2" s="1"/>
  <c r="AP95" i="1"/>
  <c r="AP98" i="2" s="1"/>
  <c r="AO95" i="1"/>
  <c r="AO98" i="2" s="1"/>
  <c r="AN95" i="1"/>
  <c r="AM95" i="1"/>
  <c r="AM98" i="2" s="1"/>
  <c r="AL95" i="1"/>
  <c r="AL98" i="2" s="1"/>
  <c r="AK95" i="1"/>
  <c r="AK98" i="2" s="1"/>
  <c r="AJ95" i="1"/>
  <c r="AJ98" i="2" s="1"/>
  <c r="AI95" i="1"/>
  <c r="AI98" i="2" s="1"/>
  <c r="AH95" i="1"/>
  <c r="AH98" i="2" s="1"/>
  <c r="AG95" i="1"/>
  <c r="AG98" i="2" s="1"/>
  <c r="AF95" i="1"/>
  <c r="AF98" i="2" s="1"/>
  <c r="AE95" i="1"/>
  <c r="AE98" i="2" s="1"/>
  <c r="AD95" i="1"/>
  <c r="AD98" i="2" s="1"/>
  <c r="AC95" i="1"/>
  <c r="AC98" i="2" s="1"/>
  <c r="AB95" i="1"/>
  <c r="AB98" i="2" s="1"/>
  <c r="AA95" i="1"/>
  <c r="AA98" i="2" s="1"/>
  <c r="Z95" i="1"/>
  <c r="Y95" i="1"/>
  <c r="Y98" i="2" s="1"/>
  <c r="X95" i="1"/>
  <c r="X98" i="2" s="1"/>
  <c r="W95" i="1"/>
  <c r="W98" i="2" s="1"/>
  <c r="V95" i="1"/>
  <c r="V98" i="2" s="1"/>
  <c r="U95" i="1"/>
  <c r="U98" i="2" s="1"/>
  <c r="T95" i="1"/>
  <c r="T98" i="2" s="1"/>
  <c r="S95" i="1"/>
  <c r="S98" i="2" s="1"/>
  <c r="R95" i="1"/>
  <c r="R98" i="2" s="1"/>
  <c r="Q95" i="1"/>
  <c r="Q98" i="2" s="1"/>
  <c r="P95" i="1"/>
  <c r="T96" i="9" s="1"/>
  <c r="O95" i="1"/>
  <c r="O98" i="2" s="1"/>
  <c r="N95" i="1"/>
  <c r="AO96" i="10" s="1"/>
  <c r="M95" i="1"/>
  <c r="AN96" i="9" s="1"/>
  <c r="L95" i="1"/>
  <c r="AM96" i="9" s="1"/>
  <c r="K95" i="1"/>
  <c r="K98" i="2" s="1"/>
  <c r="J95" i="1"/>
  <c r="J98" i="2" s="1"/>
  <c r="I95" i="1"/>
  <c r="I98" i="2" s="1"/>
  <c r="CX98" i="2" s="1"/>
  <c r="H95" i="1"/>
  <c r="H98" i="2" s="1"/>
  <c r="G95" i="1"/>
  <c r="F95" i="1"/>
  <c r="F98" i="2" s="1"/>
  <c r="CU98" i="2" s="1"/>
  <c r="E95" i="1"/>
  <c r="E98" i="2" s="1"/>
  <c r="D95" i="1"/>
  <c r="D98" i="2" s="1"/>
  <c r="C95" i="1"/>
  <c r="C96" i="9" s="1"/>
  <c r="B95" i="1"/>
  <c r="B96" i="9" s="1"/>
  <c r="A95" i="1"/>
  <c r="A96" i="9" s="1"/>
  <c r="CF96" i="3"/>
  <c r="B96" i="3"/>
  <c r="C96" i="3" s="1"/>
  <c r="A96" i="3" s="1"/>
  <c r="BL96" i="3" s="1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D95" i="9" s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V95" i="9" s="1"/>
  <c r="AM94" i="1"/>
  <c r="AL94" i="1"/>
  <c r="AK94" i="1"/>
  <c r="AJ94" i="1"/>
  <c r="AI94" i="1"/>
  <c r="AH94" i="1"/>
  <c r="AG94" i="1"/>
  <c r="AF94" i="1"/>
  <c r="AE94" i="1"/>
  <c r="AD94" i="1"/>
  <c r="AC94" i="1"/>
  <c r="AB94" i="1"/>
  <c r="U95" i="9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M95" i="10" s="1"/>
  <c r="K94" i="1"/>
  <c r="AL95" i="10" s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CF95" i="3"/>
  <c r="B95" i="3"/>
  <c r="C95" i="3" s="1"/>
  <c r="A95" i="3" s="1"/>
  <c r="BL95" i="3" s="1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E94" i="9" s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AU94" i="9" s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CZ100" i="2" l="1"/>
  <c r="CD100" i="9"/>
  <c r="BL100" i="9"/>
  <c r="Q100" i="9"/>
  <c r="CY101" i="2"/>
  <c r="CB100" i="9"/>
  <c r="O100" i="9"/>
  <c r="BO100" i="9"/>
  <c r="DO98" i="10"/>
  <c r="CS101" i="2"/>
  <c r="Z100" i="9"/>
  <c r="CX100" i="2"/>
  <c r="CC100" i="9"/>
  <c r="CR100" i="9" s="1"/>
  <c r="BZ100" i="9"/>
  <c r="BG100" i="9"/>
  <c r="BE100" i="10"/>
  <c r="BR100" i="9"/>
  <c r="L100" i="9"/>
  <c r="CA100" i="9"/>
  <c r="CP100" i="9" s="1"/>
  <c r="BI100" i="9"/>
  <c r="CM100" i="9" s="1"/>
  <c r="BQ100" i="9"/>
  <c r="CU100" i="9" s="1"/>
  <c r="BP100" i="9"/>
  <c r="CE100" i="9"/>
  <c r="AQ100" i="10"/>
  <c r="CQ100" i="9"/>
  <c r="DC100" i="2"/>
  <c r="M100" i="9"/>
  <c r="BJ100" i="9"/>
  <c r="DD101" i="2"/>
  <c r="CG100" i="9"/>
  <c r="BW100" i="9"/>
  <c r="CL100" i="9" s="1"/>
  <c r="BX100" i="9"/>
  <c r="AB100" i="9"/>
  <c r="CI100" i="9"/>
  <c r="BK100" i="9"/>
  <c r="AC100" i="9"/>
  <c r="L99" i="9"/>
  <c r="K100" i="9"/>
  <c r="BT100" i="9"/>
  <c r="CX100" i="9" s="1"/>
  <c r="AQ100" i="9"/>
  <c r="BY100" i="9"/>
  <c r="BO99" i="9"/>
  <c r="BK99" i="9"/>
  <c r="BG99" i="9"/>
  <c r="CT98" i="2"/>
  <c r="CE98" i="9"/>
  <c r="BQ99" i="9"/>
  <c r="BM99" i="9"/>
  <c r="BJ99" i="9"/>
  <c r="BX98" i="9"/>
  <c r="BN99" i="9"/>
  <c r="N99" i="9"/>
  <c r="CU100" i="2"/>
  <c r="Q99" i="9"/>
  <c r="CS100" i="2"/>
  <c r="BT99" i="9"/>
  <c r="CX99" i="9" s="1"/>
  <c r="DB100" i="2"/>
  <c r="BH99" i="9"/>
  <c r="Y99" i="9"/>
  <c r="Y98" i="9"/>
  <c r="CX99" i="2"/>
  <c r="Z99" i="9"/>
  <c r="CY100" i="2"/>
  <c r="BV99" i="9"/>
  <c r="AC99" i="9"/>
  <c r="K99" i="9"/>
  <c r="CV100" i="2"/>
  <c r="CW100" i="2"/>
  <c r="O99" i="9"/>
  <c r="DA100" i="2"/>
  <c r="CD98" i="9"/>
  <c r="CT100" i="2"/>
  <c r="M99" i="9"/>
  <c r="DD100" i="2"/>
  <c r="AA99" i="9"/>
  <c r="DC99" i="2"/>
  <c r="CU99" i="2"/>
  <c r="BW98" i="9"/>
  <c r="CT99" i="2"/>
  <c r="CG98" i="9"/>
  <c r="CW99" i="2"/>
  <c r="CY99" i="2"/>
  <c r="CA98" i="9"/>
  <c r="CB98" i="9"/>
  <c r="K98" i="9"/>
  <c r="BT98" i="9"/>
  <c r="DA99" i="2"/>
  <c r="CZ99" i="2"/>
  <c r="CC98" i="9"/>
  <c r="BZ98" i="9"/>
  <c r="DB99" i="2"/>
  <c r="CF98" i="9"/>
  <c r="Z98" i="9"/>
  <c r="CV99" i="2"/>
  <c r="DD99" i="2"/>
  <c r="O98" i="9"/>
  <c r="BE98" i="9"/>
  <c r="CA99" i="9" s="1"/>
  <c r="CP99" i="9" s="1"/>
  <c r="CI98" i="9"/>
  <c r="CS99" i="2"/>
  <c r="N97" i="9"/>
  <c r="O97" i="9"/>
  <c r="CY98" i="2"/>
  <c r="CZ98" i="2"/>
  <c r="BQ98" i="2"/>
  <c r="DD98" i="2"/>
  <c r="N98" i="2"/>
  <c r="DC98" i="2" s="1"/>
  <c r="AQ97" i="9"/>
  <c r="BP98" i="9" s="1"/>
  <c r="P98" i="2"/>
  <c r="BP98" i="2"/>
  <c r="BN98" i="2"/>
  <c r="AL97" i="2"/>
  <c r="AQ97" i="10"/>
  <c r="CI97" i="9"/>
  <c r="G97" i="2"/>
  <c r="AN97" i="2"/>
  <c r="BD97" i="2"/>
  <c r="CE98" i="2"/>
  <c r="N97" i="2"/>
  <c r="AD97" i="2"/>
  <c r="AT97" i="2"/>
  <c r="CA97" i="2"/>
  <c r="BO98" i="2"/>
  <c r="G98" i="2"/>
  <c r="CV98" i="2" s="1"/>
  <c r="BD98" i="2"/>
  <c r="CW98" i="2" s="1"/>
  <c r="M98" i="2"/>
  <c r="DB98" i="2" s="1"/>
  <c r="AP97" i="2"/>
  <c r="BF97" i="2"/>
  <c r="L98" i="2"/>
  <c r="DA98" i="2" s="1"/>
  <c r="J97" i="2"/>
  <c r="Z97" i="2"/>
  <c r="Z97" i="9"/>
  <c r="Z98" i="2"/>
  <c r="CS98" i="2"/>
  <c r="L97" i="9"/>
  <c r="BE97" i="10"/>
  <c r="AN98" i="2"/>
  <c r="AG97" i="2"/>
  <c r="AH97" i="2"/>
  <c r="S97" i="2"/>
  <c r="D97" i="2"/>
  <c r="T97" i="2"/>
  <c r="AJ97" i="2"/>
  <c r="AZ97" i="2"/>
  <c r="Q97" i="2"/>
  <c r="AW97" i="2"/>
  <c r="CD97" i="2"/>
  <c r="R97" i="2"/>
  <c r="E97" i="2"/>
  <c r="U97" i="2"/>
  <c r="AK97" i="2"/>
  <c r="BA97" i="2"/>
  <c r="BR97" i="2"/>
  <c r="AX97" i="2"/>
  <c r="AI97" i="2"/>
  <c r="AY97" i="2"/>
  <c r="BB97" i="2"/>
  <c r="BS97" i="2"/>
  <c r="W97" i="2"/>
  <c r="AM97" i="2"/>
  <c r="BC97" i="2"/>
  <c r="BT97" i="2"/>
  <c r="BJ97" i="2"/>
  <c r="BU97" i="2"/>
  <c r="I97" i="2"/>
  <c r="Y97" i="2"/>
  <c r="AO97" i="2"/>
  <c r="BE97" i="2"/>
  <c r="BV97" i="2"/>
  <c r="BW97" i="2"/>
  <c r="AS96" i="9"/>
  <c r="AQ97" i="2"/>
  <c r="BG97" i="2"/>
  <c r="BX97" i="2"/>
  <c r="K97" i="2"/>
  <c r="V97" i="2"/>
  <c r="H97" i="2"/>
  <c r="F97" i="2"/>
  <c r="X97" i="2"/>
  <c r="AA97" i="2"/>
  <c r="BE96" i="9"/>
  <c r="AT95" i="9"/>
  <c r="L97" i="2"/>
  <c r="AB97" i="2"/>
  <c r="AR97" i="2"/>
  <c r="BH97" i="2"/>
  <c r="BY97" i="2"/>
  <c r="AO96" i="9"/>
  <c r="S96" i="10"/>
  <c r="AP96" i="10"/>
  <c r="AU95" i="9"/>
  <c r="M97" i="2"/>
  <c r="AC97" i="2"/>
  <c r="AS97" i="2"/>
  <c r="BI97" i="2"/>
  <c r="BZ97" i="2"/>
  <c r="S96" i="9"/>
  <c r="AP96" i="9"/>
  <c r="T96" i="10"/>
  <c r="AS96" i="10"/>
  <c r="U96" i="10"/>
  <c r="AT96" i="10"/>
  <c r="O97" i="2"/>
  <c r="AE97" i="2"/>
  <c r="AU97" i="2"/>
  <c r="BK97" i="2"/>
  <c r="CB97" i="2"/>
  <c r="U96" i="9"/>
  <c r="AA97" i="9" s="1"/>
  <c r="AT96" i="9"/>
  <c r="A96" i="10"/>
  <c r="V96" i="10"/>
  <c r="AU96" i="10"/>
  <c r="P97" i="2"/>
  <c r="AF97" i="2"/>
  <c r="AV97" i="2"/>
  <c r="BM97" i="2"/>
  <c r="CC97" i="2"/>
  <c r="V96" i="9"/>
  <c r="AB97" i="9" s="1"/>
  <c r="AU96" i="9"/>
  <c r="B96" i="10"/>
  <c r="W96" i="10"/>
  <c r="AV96" i="10"/>
  <c r="BN97" i="2"/>
  <c r="W96" i="9"/>
  <c r="AC97" i="9" s="1"/>
  <c r="AV96" i="9"/>
  <c r="C96" i="10"/>
  <c r="AE96" i="10"/>
  <c r="AW96" i="10"/>
  <c r="BO97" i="2"/>
  <c r="CE97" i="2"/>
  <c r="AE96" i="9"/>
  <c r="AW96" i="9"/>
  <c r="D96" i="10"/>
  <c r="AF96" i="10"/>
  <c r="AX96" i="10"/>
  <c r="BP97" i="2"/>
  <c r="AF96" i="9"/>
  <c r="AX96" i="9"/>
  <c r="E96" i="10"/>
  <c r="AG96" i="10"/>
  <c r="AY96" i="10"/>
  <c r="BQ97" i="2"/>
  <c r="AG96" i="9"/>
  <c r="AY96" i="9"/>
  <c r="F96" i="10"/>
  <c r="AH96" i="10"/>
  <c r="AZ96" i="10"/>
  <c r="AH96" i="9"/>
  <c r="AZ96" i="9"/>
  <c r="G96" i="10"/>
  <c r="AI96" i="10"/>
  <c r="BA96" i="10"/>
  <c r="Q96" i="2"/>
  <c r="D96" i="9"/>
  <c r="K97" i="9" s="1"/>
  <c r="AI96" i="9"/>
  <c r="BA96" i="9"/>
  <c r="H96" i="10"/>
  <c r="AJ96" i="10"/>
  <c r="BB96" i="10"/>
  <c r="AJ96" i="9"/>
  <c r="BB96" i="9"/>
  <c r="I96" i="10"/>
  <c r="AK96" i="10"/>
  <c r="BC96" i="10"/>
  <c r="AK96" i="9"/>
  <c r="BC96" i="9"/>
  <c r="AL96" i="10"/>
  <c r="BD96" i="10"/>
  <c r="BN96" i="2"/>
  <c r="AL96" i="9"/>
  <c r="BD96" i="9"/>
  <c r="AM96" i="10"/>
  <c r="T96" i="2"/>
  <c r="AJ96" i="2"/>
  <c r="CE96" i="2"/>
  <c r="AN96" i="10"/>
  <c r="AX95" i="9"/>
  <c r="S94" i="10"/>
  <c r="AG96" i="2"/>
  <c r="AY95" i="9"/>
  <c r="AW95" i="9"/>
  <c r="BD95" i="10"/>
  <c r="AW96" i="2"/>
  <c r="AH96" i="2"/>
  <c r="B85" i="12"/>
  <c r="DO95" i="10"/>
  <c r="BE95" i="10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U96" i="2"/>
  <c r="AK96" i="2"/>
  <c r="BA96" i="2"/>
  <c r="BR96" i="2"/>
  <c r="C95" i="9"/>
  <c r="AF95" i="9"/>
  <c r="U95" i="10"/>
  <c r="AP95" i="10"/>
  <c r="D96" i="2"/>
  <c r="F96" i="2"/>
  <c r="V96" i="2"/>
  <c r="AL96" i="2"/>
  <c r="BB96" i="2"/>
  <c r="BS96" i="2"/>
  <c r="D95" i="9"/>
  <c r="AQ95" i="9" s="1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AI95" i="9"/>
  <c r="BA95" i="9"/>
  <c r="I96" i="2"/>
  <c r="Y96" i="2"/>
  <c r="AO96" i="2"/>
  <c r="BE96" i="2"/>
  <c r="BV96" i="2"/>
  <c r="G95" i="9"/>
  <c r="AJ95" i="9"/>
  <c r="BB95" i="9"/>
  <c r="CD96" i="2"/>
  <c r="J96" i="2"/>
  <c r="Z96" i="2"/>
  <c r="AP96" i="2"/>
  <c r="BF96" i="2"/>
  <c r="BW96" i="2"/>
  <c r="H95" i="9"/>
  <c r="AK95" i="9"/>
  <c r="BC95" i="9"/>
  <c r="AE95" i="10"/>
  <c r="K96" i="2"/>
  <c r="AA96" i="2"/>
  <c r="AQ96" i="2"/>
  <c r="BG96" i="2"/>
  <c r="BX96" i="2"/>
  <c r="I95" i="9"/>
  <c r="Q96" i="9" s="1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4" i="9"/>
  <c r="T94" i="10"/>
  <c r="AP94" i="10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B94" i="2"/>
  <c r="C94" i="2" s="1"/>
  <c r="A94" i="2" s="1"/>
  <c r="BL94" i="2" s="1"/>
  <c r="CD92" i="1"/>
  <c r="CE95" i="2" s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W95" i="2" s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P100" i="9" l="1"/>
  <c r="CO100" i="9"/>
  <c r="CS100" i="9"/>
  <c r="CT98" i="9"/>
  <c r="BV100" i="9"/>
  <c r="CH100" i="9" s="1"/>
  <c r="CV100" i="9"/>
  <c r="BS99" i="9"/>
  <c r="CT100" i="9"/>
  <c r="CN100" i="9"/>
  <c r="CK100" i="9"/>
  <c r="BS100" i="9"/>
  <c r="CW100" i="9" s="1"/>
  <c r="CU97" i="2"/>
  <c r="BV98" i="9"/>
  <c r="CH98" i="9" s="1"/>
  <c r="P99" i="9"/>
  <c r="CZ97" i="2"/>
  <c r="BZ99" i="9"/>
  <c r="CO99" i="9" s="1"/>
  <c r="CB99" i="9"/>
  <c r="CQ99" i="9" s="1"/>
  <c r="BX99" i="9"/>
  <c r="CM99" i="9" s="1"/>
  <c r="BY99" i="9"/>
  <c r="CN99" i="9" s="1"/>
  <c r="CC99" i="9"/>
  <c r="CR99" i="9" s="1"/>
  <c r="CD99" i="9"/>
  <c r="CS99" i="9" s="1"/>
  <c r="BW99" i="9"/>
  <c r="CG99" i="9"/>
  <c r="CV99" i="9" s="1"/>
  <c r="CE99" i="9"/>
  <c r="CT99" i="9" s="1"/>
  <c r="M96" i="9"/>
  <c r="CF99" i="9"/>
  <c r="CU99" i="9" s="1"/>
  <c r="DC97" i="2"/>
  <c r="BG98" i="9"/>
  <c r="CK98" i="9" s="1"/>
  <c r="CX98" i="9"/>
  <c r="BW97" i="9"/>
  <c r="CW97" i="2"/>
  <c r="BL98" i="9"/>
  <c r="CP98" i="9" s="1"/>
  <c r="P98" i="9"/>
  <c r="BI98" i="9"/>
  <c r="CM98" i="9" s="1"/>
  <c r="CG97" i="9"/>
  <c r="BH98" i="9"/>
  <c r="CL98" i="9" s="1"/>
  <c r="P97" i="9"/>
  <c r="BR98" i="9"/>
  <c r="CV98" i="9" s="1"/>
  <c r="BJ98" i="9"/>
  <c r="CN98" i="9" s="1"/>
  <c r="BQ98" i="9"/>
  <c r="CU98" i="9" s="1"/>
  <c r="BX97" i="9"/>
  <c r="BM98" i="9"/>
  <c r="CQ98" i="9" s="1"/>
  <c r="CC97" i="9"/>
  <c r="BO98" i="9"/>
  <c r="CS98" i="9" s="1"/>
  <c r="CE97" i="9"/>
  <c r="BN98" i="9"/>
  <c r="CR98" i="9" s="1"/>
  <c r="BK98" i="9"/>
  <c r="CO98" i="9" s="1"/>
  <c r="DC95" i="2"/>
  <c r="CV97" i="2"/>
  <c r="L96" i="9"/>
  <c r="O96" i="9"/>
  <c r="Y97" i="9"/>
  <c r="CB97" i="9"/>
  <c r="BY97" i="9"/>
  <c r="CD97" i="9"/>
  <c r="CA97" i="9"/>
  <c r="BT97" i="9"/>
  <c r="CX97" i="9" s="1"/>
  <c r="CY97" i="2"/>
  <c r="CF97" i="9"/>
  <c r="BZ97" i="9"/>
  <c r="CX97" i="2"/>
  <c r="CS97" i="2"/>
  <c r="N96" i="9"/>
  <c r="CT97" i="2"/>
  <c r="AA95" i="9"/>
  <c r="AC96" i="9"/>
  <c r="K96" i="9"/>
  <c r="BP96" i="9"/>
  <c r="BO96" i="9"/>
  <c r="U93" i="9"/>
  <c r="V93" i="9"/>
  <c r="BN96" i="9"/>
  <c r="B86" i="12"/>
  <c r="DO96" i="10"/>
  <c r="BJ96" i="9"/>
  <c r="BG96" i="9"/>
  <c r="BE96" i="10"/>
  <c r="BM96" i="9"/>
  <c r="BK96" i="9"/>
  <c r="AQ96" i="9"/>
  <c r="BQ97" i="9" s="1"/>
  <c r="BT96" i="9"/>
  <c r="BH96" i="9"/>
  <c r="BQ96" i="9"/>
  <c r="AA96" i="9"/>
  <c r="BR96" i="9"/>
  <c r="AB96" i="9"/>
  <c r="Y96" i="9"/>
  <c r="CI96" i="9"/>
  <c r="AQ96" i="10"/>
  <c r="BL96" i="9"/>
  <c r="BI96" i="9"/>
  <c r="DA97" i="2"/>
  <c r="DD97" i="2"/>
  <c r="Z96" i="9"/>
  <c r="DB97" i="2"/>
  <c r="CT96" i="2"/>
  <c r="CU96" i="2"/>
  <c r="AN95" i="2"/>
  <c r="CZ96" i="2"/>
  <c r="CX96" i="2"/>
  <c r="CY96" i="2"/>
  <c r="O95" i="9"/>
  <c r="BE95" i="9"/>
  <c r="CF96" i="9" s="1"/>
  <c r="CI95" i="9"/>
  <c r="K95" i="9"/>
  <c r="BT95" i="9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BC95" i="2"/>
  <c r="CV95" i="2" s="1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BV96" i="9" s="1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AM93" i="9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CC87" i="1"/>
  <c r="CD101" i="3" s="1"/>
  <c r="CB87" i="1"/>
  <c r="CC101" i="3" s="1"/>
  <c r="CA87" i="1"/>
  <c r="CB101" i="3" s="1"/>
  <c r="BZ87" i="1"/>
  <c r="CA101" i="3" s="1"/>
  <c r="BY87" i="1"/>
  <c r="BZ101" i="3" s="1"/>
  <c r="BX87" i="1"/>
  <c r="BY101" i="3" s="1"/>
  <c r="BW87" i="1"/>
  <c r="BX101" i="3" s="1"/>
  <c r="BV87" i="1"/>
  <c r="BW101" i="3" s="1"/>
  <c r="BU87" i="1"/>
  <c r="BV101" i="3" s="1"/>
  <c r="BT87" i="1"/>
  <c r="BU101" i="3" s="1"/>
  <c r="BS87" i="1"/>
  <c r="BT101" i="3" s="1"/>
  <c r="BR87" i="1"/>
  <c r="BS101" i="3" s="1"/>
  <c r="BQ87" i="1"/>
  <c r="BR101" i="3" s="1"/>
  <c r="BP87" i="1"/>
  <c r="BO87" i="1"/>
  <c r="BN87" i="1"/>
  <c r="BM87" i="1"/>
  <c r="BL87" i="1"/>
  <c r="BK87" i="1"/>
  <c r="BJ87" i="1"/>
  <c r="BJ101" i="3" s="1"/>
  <c r="BI87" i="1"/>
  <c r="BH87" i="1"/>
  <c r="BG87" i="1"/>
  <c r="BF87" i="1"/>
  <c r="BE87" i="1"/>
  <c r="BD87" i="1"/>
  <c r="BC87" i="1"/>
  <c r="BB87" i="1"/>
  <c r="BA87" i="1"/>
  <c r="AZ87" i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O87" i="1"/>
  <c r="O101" i="3" s="1"/>
  <c r="N87" i="1"/>
  <c r="M87" i="1"/>
  <c r="L87" i="1"/>
  <c r="L101" i="3" s="1"/>
  <c r="K87" i="1"/>
  <c r="J87" i="1"/>
  <c r="I87" i="1"/>
  <c r="H87" i="1"/>
  <c r="G87" i="1"/>
  <c r="F87" i="1"/>
  <c r="E87" i="1"/>
  <c r="D87" i="1"/>
  <c r="C87" i="1"/>
  <c r="C88" i="10" s="1"/>
  <c r="B87" i="1"/>
  <c r="B88" i="10" s="1"/>
  <c r="A87" i="1"/>
  <c r="A88" i="10" s="1"/>
  <c r="DO88" i="10" s="1"/>
  <c r="AO88" i="9" l="1"/>
  <c r="N101" i="3"/>
  <c r="E88" i="10"/>
  <c r="BN101" i="3"/>
  <c r="F88" i="10"/>
  <c r="BO101" i="3"/>
  <c r="I88" i="10"/>
  <c r="Q100" i="10" s="1"/>
  <c r="CE101" i="3"/>
  <c r="G88" i="10"/>
  <c r="N100" i="10" s="1"/>
  <c r="BP101" i="3"/>
  <c r="AE88" i="10"/>
  <c r="D101" i="3"/>
  <c r="W88" i="10"/>
  <c r="AZ101" i="3"/>
  <c r="H88" i="10"/>
  <c r="BQ101" i="3"/>
  <c r="BD88" i="9"/>
  <c r="BK101" i="3"/>
  <c r="T88" i="9"/>
  <c r="P101" i="3"/>
  <c r="AH88" i="10"/>
  <c r="G101" i="3"/>
  <c r="AV88" i="10"/>
  <c r="BC101" i="3"/>
  <c r="AI88" i="10"/>
  <c r="H101" i="3"/>
  <c r="AW88" i="10"/>
  <c r="BD101" i="3"/>
  <c r="AT88" i="10"/>
  <c r="BA101" i="3"/>
  <c r="AG88" i="10"/>
  <c r="BI100" i="10" s="1"/>
  <c r="F101" i="3"/>
  <c r="AU88" i="10"/>
  <c r="BB101" i="3"/>
  <c r="AJ88" i="10"/>
  <c r="I101" i="3"/>
  <c r="AX88" i="10"/>
  <c r="BE101" i="3"/>
  <c r="D88" i="10"/>
  <c r="BM101" i="3"/>
  <c r="AY88" i="10"/>
  <c r="BF101" i="3"/>
  <c r="AZ88" i="10"/>
  <c r="BG101" i="3"/>
  <c r="AK88" i="10"/>
  <c r="J101" i="3"/>
  <c r="AL88" i="10"/>
  <c r="BN100" i="10" s="1"/>
  <c r="K101" i="3"/>
  <c r="U88" i="9"/>
  <c r="AB101" i="3"/>
  <c r="BA88" i="10"/>
  <c r="BH101" i="3"/>
  <c r="AF88" i="10"/>
  <c r="E101" i="3"/>
  <c r="AN88" i="9"/>
  <c r="M101" i="3"/>
  <c r="BB88" i="10"/>
  <c r="BI101" i="3"/>
  <c r="CK99" i="9"/>
  <c r="CH99" i="9"/>
  <c r="CW99" i="9" s="1"/>
  <c r="DC83" i="9" s="1"/>
  <c r="CL99" i="9"/>
  <c r="BV97" i="9"/>
  <c r="CK96" i="9" s="1"/>
  <c r="BS98" i="9"/>
  <c r="CW98" i="9" s="1"/>
  <c r="CU97" i="9"/>
  <c r="BP97" i="9"/>
  <c r="CT97" i="9" s="1"/>
  <c r="BO97" i="9"/>
  <c r="CS97" i="9" s="1"/>
  <c r="BH97" i="9"/>
  <c r="CL97" i="9" s="1"/>
  <c r="BK97" i="9"/>
  <c r="CO97" i="9" s="1"/>
  <c r="BL97" i="9"/>
  <c r="CP97" i="9" s="1"/>
  <c r="BI97" i="9"/>
  <c r="CM97" i="9" s="1"/>
  <c r="BJ97" i="9"/>
  <c r="CN97" i="9" s="1"/>
  <c r="BN97" i="9"/>
  <c r="CR97" i="9" s="1"/>
  <c r="BM97" i="9"/>
  <c r="CQ97" i="9" s="1"/>
  <c r="BG97" i="9"/>
  <c r="P96" i="9"/>
  <c r="BR97" i="9"/>
  <c r="CV97" i="9" s="1"/>
  <c r="AA94" i="9"/>
  <c r="CE96" i="9"/>
  <c r="CT96" i="9" s="1"/>
  <c r="CB96" i="9"/>
  <c r="CQ96" i="9" s="1"/>
  <c r="BZ96" i="9"/>
  <c r="CO96" i="9" s="1"/>
  <c r="CC96" i="9"/>
  <c r="CR96" i="9" s="1"/>
  <c r="BX96" i="9"/>
  <c r="CM96" i="9" s="1"/>
  <c r="BW96" i="9"/>
  <c r="CL96" i="9" s="1"/>
  <c r="BO94" i="9"/>
  <c r="BY96" i="9"/>
  <c r="CN96" i="9" s="1"/>
  <c r="CX95" i="9"/>
  <c r="CA96" i="9"/>
  <c r="CP96" i="9" s="1"/>
  <c r="BN94" i="9"/>
  <c r="CC94" i="9"/>
  <c r="CU96" i="9"/>
  <c r="CX96" i="9"/>
  <c r="BS96" i="9"/>
  <c r="CD96" i="9"/>
  <c r="CS96" i="9" s="1"/>
  <c r="CG96" i="9"/>
  <c r="CV96" i="9" s="1"/>
  <c r="CG94" i="9"/>
  <c r="CD94" i="9"/>
  <c r="O94" i="9"/>
  <c r="BW95" i="9"/>
  <c r="CL95" i="9" s="1"/>
  <c r="BX95" i="9"/>
  <c r="CM95" i="9" s="1"/>
  <c r="BZ95" i="9"/>
  <c r="CO95" i="9" s="1"/>
  <c r="CC95" i="9"/>
  <c r="CR95" i="9" s="1"/>
  <c r="BY95" i="9"/>
  <c r="CN95" i="9" s="1"/>
  <c r="CF94" i="9"/>
  <c r="CA94" i="9"/>
  <c r="CF95" i="9"/>
  <c r="CU95" i="9" s="1"/>
  <c r="P95" i="9"/>
  <c r="BQ94" i="9"/>
  <c r="CE95" i="9"/>
  <c r="CT95" i="9" s="1"/>
  <c r="BP94" i="9"/>
  <c r="CE94" i="9"/>
  <c r="CB95" i="9"/>
  <c r="CQ95" i="9" s="1"/>
  <c r="BL94" i="9"/>
  <c r="CB94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91" i="9"/>
  <c r="AH91" i="9"/>
  <c r="AZ91" i="9"/>
  <c r="W91" i="10"/>
  <c r="AU91" i="10"/>
  <c r="F92" i="2"/>
  <c r="D91" i="9"/>
  <c r="AQ91" i="9" s="1"/>
  <c r="AI91" i="9"/>
  <c r="BA91" i="9"/>
  <c r="AV91" i="10"/>
  <c r="D90" i="2"/>
  <c r="AL90" i="2"/>
  <c r="AL89" i="9"/>
  <c r="G92" i="2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Z100" i="10" s="1"/>
  <c r="AO88" i="10"/>
  <c r="U88" i="10"/>
  <c r="AA100" i="10" s="1"/>
  <c r="AP88" i="10"/>
  <c r="BR100" i="10" s="1"/>
  <c r="E88" i="9"/>
  <c r="AG88" i="9"/>
  <c r="AY88" i="9"/>
  <c r="V88" i="10"/>
  <c r="AB100" i="10" s="1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Y100" i="10" l="1"/>
  <c r="DM100" i="10"/>
  <c r="O100" i="10"/>
  <c r="CI100" i="10"/>
  <c r="BM100" i="10"/>
  <c r="AC100" i="10"/>
  <c r="BO100" i="10"/>
  <c r="BG100" i="10"/>
  <c r="BK100" i="10"/>
  <c r="BQ100" i="10"/>
  <c r="CI101" i="3"/>
  <c r="BT100" i="10"/>
  <c r="K100" i="10"/>
  <c r="BH100" i="10"/>
  <c r="BJ100" i="10"/>
  <c r="M100" i="10"/>
  <c r="BL100" i="10"/>
  <c r="L100" i="10"/>
  <c r="P100" i="10" s="1"/>
  <c r="BP100" i="10"/>
  <c r="CX93" i="2"/>
  <c r="BE88" i="10"/>
  <c r="CG100" i="10" s="1"/>
  <c r="BX100" i="10"/>
  <c r="CH97" i="9"/>
  <c r="CR94" i="9"/>
  <c r="CK97" i="9"/>
  <c r="BS97" i="9"/>
  <c r="CS94" i="9"/>
  <c r="CV94" i="9"/>
  <c r="AQ92" i="9"/>
  <c r="BR93" i="9" s="1"/>
  <c r="CH96" i="9"/>
  <c r="CW96" i="9" s="1"/>
  <c r="BT91" i="9"/>
  <c r="CV92" i="2"/>
  <c r="CT92" i="2"/>
  <c r="CQ94" i="9"/>
  <c r="CT94" i="9"/>
  <c r="BI93" i="9"/>
  <c r="CP94" i="9"/>
  <c r="CZ94" i="2"/>
  <c r="CH95" i="9"/>
  <c r="CW95" i="9" s="1"/>
  <c r="CM94" i="9"/>
  <c r="AA92" i="9"/>
  <c r="CU94" i="9"/>
  <c r="AB93" i="9"/>
  <c r="DD94" i="2"/>
  <c r="L93" i="9"/>
  <c r="BQ93" i="9"/>
  <c r="CK94" i="9"/>
  <c r="BS94" i="9"/>
  <c r="CN94" i="9"/>
  <c r="P94" i="9"/>
  <c r="CL94" i="9"/>
  <c r="CO94" i="9"/>
  <c r="CZ92" i="2"/>
  <c r="M93" i="9"/>
  <c r="K93" i="9"/>
  <c r="N93" i="9"/>
  <c r="DA92" i="2"/>
  <c r="CU94" i="2"/>
  <c r="Z93" i="9"/>
  <c r="CW94" i="2"/>
  <c r="O93" i="9"/>
  <c r="CI93" i="9"/>
  <c r="BT93" i="9"/>
  <c r="Q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K90" i="9"/>
  <c r="BP90" i="9"/>
  <c r="B79" i="12"/>
  <c r="DO89" i="10"/>
  <c r="BE88" i="9"/>
  <c r="CB89" i="9" s="1"/>
  <c r="CB100" i="10" l="1"/>
  <c r="CC100" i="10"/>
  <c r="CW97" i="9"/>
  <c r="CF100" i="10"/>
  <c r="CE100" i="10"/>
  <c r="BZ100" i="10"/>
  <c r="BW100" i="10"/>
  <c r="CA100" i="10"/>
  <c r="BY100" i="10"/>
  <c r="CD100" i="10"/>
  <c r="BV100" i="10"/>
  <c r="CH100" i="10" s="1"/>
  <c r="DK100" i="10" s="1"/>
  <c r="BS100" i="10"/>
  <c r="CL100" i="10" s="1"/>
  <c r="CK100" i="10"/>
  <c r="C90" i="12"/>
  <c r="ED100" i="10"/>
  <c r="EE100" i="10" s="1"/>
  <c r="CK101" i="3"/>
  <c r="CJ101" i="3"/>
  <c r="BP93" i="9"/>
  <c r="CX91" i="9"/>
  <c r="BH93" i="9"/>
  <c r="BG93" i="9"/>
  <c r="BN93" i="9"/>
  <c r="BK93" i="9"/>
  <c r="BL93" i="9"/>
  <c r="BM93" i="9"/>
  <c r="BO93" i="9"/>
  <c r="BJ93" i="9"/>
  <c r="BX93" i="9"/>
  <c r="CM93" i="9" s="1"/>
  <c r="CU90" i="9"/>
  <c r="CX93" i="9"/>
  <c r="CM90" i="9"/>
  <c r="CE91" i="9"/>
  <c r="P93" i="9"/>
  <c r="CX90" i="9"/>
  <c r="BY93" i="9"/>
  <c r="CO90" i="9"/>
  <c r="CR90" i="9"/>
  <c r="CL93" i="9"/>
  <c r="CX92" i="9"/>
  <c r="CB93" i="9"/>
  <c r="CC93" i="9"/>
  <c r="CG93" i="9"/>
  <c r="CV93" i="9" s="1"/>
  <c r="CE93" i="9"/>
  <c r="CF93" i="9"/>
  <c r="CU93" i="9" s="1"/>
  <c r="CA93" i="9"/>
  <c r="BZ93" i="9"/>
  <c r="CD93" i="9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C86" i="1"/>
  <c r="CB86" i="1"/>
  <c r="CA86" i="1"/>
  <c r="BZ86" i="1"/>
  <c r="BY86" i="1"/>
  <c r="BX86" i="1"/>
  <c r="BW86" i="1"/>
  <c r="BV86" i="1"/>
  <c r="BU86" i="1"/>
  <c r="BT86" i="1"/>
  <c r="BU100" i="3" s="1"/>
  <c r="BS86" i="1"/>
  <c r="BR86" i="1"/>
  <c r="BQ86" i="1"/>
  <c r="BP86" i="1"/>
  <c r="BQ100" i="3" s="1"/>
  <c r="BO86" i="1"/>
  <c r="BN86" i="1"/>
  <c r="BM86" i="1"/>
  <c r="BN100" i="3" s="1"/>
  <c r="BL86" i="1"/>
  <c r="BK86" i="1"/>
  <c r="BK100" i="3" s="1"/>
  <c r="BJ86" i="1"/>
  <c r="BI86" i="1"/>
  <c r="BH86" i="1"/>
  <c r="BG86" i="1"/>
  <c r="BF86" i="1"/>
  <c r="BE86" i="1"/>
  <c r="BD86" i="1"/>
  <c r="BC86" i="1"/>
  <c r="BB86" i="1"/>
  <c r="BB100" i="3" s="1"/>
  <c r="BA86" i="1"/>
  <c r="BA100" i="3" s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Z100" i="3" s="1"/>
  <c r="Y86" i="1"/>
  <c r="X86" i="1"/>
  <c r="X100" i="3" s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I100" i="3" s="1"/>
  <c r="H86" i="1"/>
  <c r="G86" i="1"/>
  <c r="F86" i="1"/>
  <c r="F100" i="3" s="1"/>
  <c r="E86" i="1"/>
  <c r="E100" i="3" s="1"/>
  <c r="D86" i="1"/>
  <c r="D100" i="3" s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CC85" i="1"/>
  <c r="CD99" i="3" s="1"/>
  <c r="CB85" i="1"/>
  <c r="CC99" i="3" s="1"/>
  <c r="CA85" i="1"/>
  <c r="CB99" i="3" s="1"/>
  <c r="BZ85" i="1"/>
  <c r="CA99" i="3" s="1"/>
  <c r="BY85" i="1"/>
  <c r="BZ99" i="3" s="1"/>
  <c r="BX85" i="1"/>
  <c r="BY99" i="3" s="1"/>
  <c r="BW85" i="1"/>
  <c r="BX99" i="3" s="1"/>
  <c r="BV85" i="1"/>
  <c r="BW99" i="3" s="1"/>
  <c r="BU85" i="1"/>
  <c r="BV99" i="3" s="1"/>
  <c r="BT85" i="1"/>
  <c r="BU99" i="3" s="1"/>
  <c r="BS85" i="1"/>
  <c r="BT99" i="3" s="1"/>
  <c r="BR85" i="1"/>
  <c r="BS99" i="3" s="1"/>
  <c r="BQ85" i="1"/>
  <c r="BR99" i="3" s="1"/>
  <c r="BP85" i="1"/>
  <c r="BO85" i="1"/>
  <c r="BN85" i="1"/>
  <c r="BM85" i="1"/>
  <c r="BL85" i="1"/>
  <c r="BM99" i="3" s="1"/>
  <c r="BK85" i="1"/>
  <c r="BJ85" i="1"/>
  <c r="BJ99" i="3" s="1"/>
  <c r="BI85" i="1"/>
  <c r="BH85" i="1"/>
  <c r="BG85" i="1"/>
  <c r="BF85" i="1"/>
  <c r="BF99" i="3" s="1"/>
  <c r="BE85" i="1"/>
  <c r="BE99" i="3" s="1"/>
  <c r="BD85" i="1"/>
  <c r="BC85" i="1"/>
  <c r="BB85" i="1"/>
  <c r="BA85" i="1"/>
  <c r="AZ85" i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O85" i="1"/>
  <c r="N85" i="1"/>
  <c r="N99" i="3" s="1"/>
  <c r="M85" i="1"/>
  <c r="L85" i="1"/>
  <c r="K85" i="1"/>
  <c r="J85" i="1"/>
  <c r="I85" i="1"/>
  <c r="H85" i="1"/>
  <c r="G85" i="1"/>
  <c r="F85" i="1"/>
  <c r="E85" i="1"/>
  <c r="D85" i="1"/>
  <c r="C85" i="1"/>
  <c r="C86" i="9" s="1"/>
  <c r="B85" i="1"/>
  <c r="B86" i="10" s="1"/>
  <c r="A85" i="1"/>
  <c r="A86" i="10" s="1"/>
  <c r="CQ100" i="10" l="1"/>
  <c r="CS93" i="9"/>
  <c r="CO93" i="9"/>
  <c r="DD100" i="10"/>
  <c r="DH100" i="10"/>
  <c r="DB100" i="10"/>
  <c r="DC100" i="10"/>
  <c r="DS100" i="10" s="1"/>
  <c r="DA100" i="10"/>
  <c r="CM100" i="10"/>
  <c r="CR100" i="10"/>
  <c r="DW100" i="10" s="1"/>
  <c r="CV100" i="10"/>
  <c r="EA100" i="10" s="1"/>
  <c r="DQ100" i="10"/>
  <c r="CP100" i="10"/>
  <c r="DE100" i="10"/>
  <c r="DI100" i="10"/>
  <c r="CT93" i="9"/>
  <c r="BS93" i="9"/>
  <c r="CN100" i="10"/>
  <c r="DF100" i="10"/>
  <c r="DJ100" i="10"/>
  <c r="CT100" i="10"/>
  <c r="CS100" i="10"/>
  <c r="DX100" i="10" s="1"/>
  <c r="CO100" i="10"/>
  <c r="DT100" i="10" s="1"/>
  <c r="DG100" i="10"/>
  <c r="CU100" i="10"/>
  <c r="DZ100" i="10" s="1"/>
  <c r="CZ100" i="10"/>
  <c r="CQ93" i="9"/>
  <c r="CP93" i="9"/>
  <c r="CN93" i="9"/>
  <c r="O89" i="2"/>
  <c r="O100" i="3"/>
  <c r="CB89" i="2"/>
  <c r="CB100" i="3"/>
  <c r="BM89" i="2"/>
  <c r="BM100" i="3"/>
  <c r="CI100" i="3" s="1"/>
  <c r="BO89" i="2"/>
  <c r="BO100" i="3"/>
  <c r="AY89" i="2"/>
  <c r="AY100" i="3"/>
  <c r="T89" i="2"/>
  <c r="T100" i="3"/>
  <c r="H89" i="2"/>
  <c r="H100" i="3"/>
  <c r="BD89" i="2"/>
  <c r="BD100" i="3"/>
  <c r="AP89" i="2"/>
  <c r="AP100" i="3"/>
  <c r="BX89" i="2"/>
  <c r="BX100" i="3"/>
  <c r="AE89" i="2"/>
  <c r="AE100" i="3"/>
  <c r="AV89" i="2"/>
  <c r="AV100" i="3"/>
  <c r="Q89" i="2"/>
  <c r="Q100" i="3"/>
  <c r="CD89" i="2"/>
  <c r="CD100" i="3"/>
  <c r="R89" i="2"/>
  <c r="R100" i="3"/>
  <c r="AI89" i="2"/>
  <c r="AI100" i="3"/>
  <c r="BP89" i="2"/>
  <c r="BP100" i="3"/>
  <c r="G89" i="2"/>
  <c r="G100" i="3"/>
  <c r="W89" i="2"/>
  <c r="W100" i="3"/>
  <c r="BT89" i="2"/>
  <c r="BT100" i="3"/>
  <c r="AN89" i="2"/>
  <c r="AN100" i="3"/>
  <c r="AO89" i="2"/>
  <c r="AO100" i="3"/>
  <c r="BF89" i="2"/>
  <c r="BF100" i="3"/>
  <c r="K89" i="2"/>
  <c r="K100" i="3"/>
  <c r="BG89" i="2"/>
  <c r="BG100" i="3"/>
  <c r="L89" i="2"/>
  <c r="L100" i="3"/>
  <c r="AB89" i="2"/>
  <c r="AB100" i="3"/>
  <c r="AR89" i="2"/>
  <c r="AR100" i="3"/>
  <c r="BH89" i="2"/>
  <c r="BH100" i="3"/>
  <c r="BY89" i="2"/>
  <c r="BY100" i="3"/>
  <c r="AF89" i="2"/>
  <c r="AF100" i="3"/>
  <c r="AW89" i="2"/>
  <c r="AW100" i="3"/>
  <c r="AH89" i="2"/>
  <c r="AH100" i="3"/>
  <c r="CE89" i="2"/>
  <c r="CE100" i="3"/>
  <c r="S89" i="2"/>
  <c r="S100" i="3"/>
  <c r="AZ89" i="2"/>
  <c r="AZ100" i="3"/>
  <c r="AK89" i="2"/>
  <c r="AK100" i="3"/>
  <c r="BR89" i="2"/>
  <c r="BR100" i="3"/>
  <c r="AL89" i="2"/>
  <c r="AL100" i="3"/>
  <c r="BC89" i="2"/>
  <c r="BC100" i="3"/>
  <c r="Y89" i="2"/>
  <c r="Y100" i="3"/>
  <c r="BV89" i="2"/>
  <c r="BV100" i="3"/>
  <c r="AA89" i="2"/>
  <c r="AA100" i="3"/>
  <c r="AQ89" i="2"/>
  <c r="AQ100" i="3"/>
  <c r="M89" i="2"/>
  <c r="M100" i="3"/>
  <c r="AC89" i="2"/>
  <c r="AC100" i="3"/>
  <c r="AS89" i="2"/>
  <c r="AS100" i="3"/>
  <c r="BI89" i="2"/>
  <c r="BI100" i="3"/>
  <c r="BZ89" i="2"/>
  <c r="BZ100" i="3"/>
  <c r="AU89" i="2"/>
  <c r="AU100" i="3"/>
  <c r="P89" i="2"/>
  <c r="P100" i="3"/>
  <c r="CC89" i="2"/>
  <c r="CC100" i="3"/>
  <c r="AG89" i="2"/>
  <c r="AG100" i="3"/>
  <c r="AX89" i="2"/>
  <c r="AX100" i="3"/>
  <c r="AJ89" i="2"/>
  <c r="AJ100" i="3"/>
  <c r="U89" i="2"/>
  <c r="U100" i="3"/>
  <c r="V89" i="2"/>
  <c r="V100" i="3"/>
  <c r="BS89" i="2"/>
  <c r="BS100" i="3"/>
  <c r="AM89" i="2"/>
  <c r="AM100" i="3"/>
  <c r="BE89" i="2"/>
  <c r="BE100" i="3"/>
  <c r="J89" i="2"/>
  <c r="J100" i="3"/>
  <c r="BW89" i="2"/>
  <c r="BW100" i="3"/>
  <c r="N89" i="2"/>
  <c r="N100" i="3"/>
  <c r="AD89" i="2"/>
  <c r="AD100" i="3"/>
  <c r="AT89" i="2"/>
  <c r="AT100" i="3"/>
  <c r="BJ89" i="2"/>
  <c r="BJ100" i="3"/>
  <c r="CA89" i="2"/>
  <c r="CA100" i="3"/>
  <c r="AT86" i="10"/>
  <c r="BA99" i="3"/>
  <c r="AE86" i="9"/>
  <c r="D99" i="3"/>
  <c r="AG86" i="10"/>
  <c r="F99" i="3"/>
  <c r="AU86" i="10"/>
  <c r="BB99" i="3"/>
  <c r="AF86" i="10"/>
  <c r="E99" i="3"/>
  <c r="AH86" i="10"/>
  <c r="G99" i="3"/>
  <c r="AV86" i="10"/>
  <c r="BC99" i="3"/>
  <c r="AW86" i="10"/>
  <c r="BD99" i="3"/>
  <c r="AL86" i="9"/>
  <c r="K99" i="3"/>
  <c r="AI86" i="10"/>
  <c r="H99" i="3"/>
  <c r="AM86" i="9"/>
  <c r="L99" i="3"/>
  <c r="U86" i="9"/>
  <c r="AB99" i="3"/>
  <c r="BA86" i="10"/>
  <c r="BH99" i="3"/>
  <c r="AJ86" i="10"/>
  <c r="I99" i="3"/>
  <c r="AZ86" i="10"/>
  <c r="BG99" i="3"/>
  <c r="BB86" i="10"/>
  <c r="BI99" i="3"/>
  <c r="AP86" i="9"/>
  <c r="O99" i="3"/>
  <c r="BD86" i="9"/>
  <c r="BK99" i="3"/>
  <c r="E86" i="10"/>
  <c r="BN99" i="3"/>
  <c r="F86" i="10"/>
  <c r="BO99" i="3"/>
  <c r="I86" i="10"/>
  <c r="Q98" i="10" s="1"/>
  <c r="CE99" i="3"/>
  <c r="W86" i="10"/>
  <c r="AZ99" i="3"/>
  <c r="H86" i="10"/>
  <c r="BE86" i="10" s="1"/>
  <c r="BQ99" i="3"/>
  <c r="CI99" i="3" s="1"/>
  <c r="V86" i="10"/>
  <c r="AN99" i="3"/>
  <c r="AK86" i="10"/>
  <c r="J99" i="3"/>
  <c r="AN86" i="9"/>
  <c r="M99" i="3"/>
  <c r="T86" i="9"/>
  <c r="P99" i="3"/>
  <c r="G86" i="9"/>
  <c r="BP99" i="3"/>
  <c r="CT91" i="9"/>
  <c r="CK93" i="9"/>
  <c r="CH94" i="9"/>
  <c r="CW94" i="9" s="1"/>
  <c r="CH93" i="9"/>
  <c r="CW93" i="9" s="1"/>
  <c r="CR93" i="9"/>
  <c r="CN91" i="9"/>
  <c r="CL91" i="9"/>
  <c r="CR91" i="9"/>
  <c r="CS91" i="9"/>
  <c r="CH92" i="9"/>
  <c r="CW92" i="9" s="1"/>
  <c r="CP91" i="9"/>
  <c r="CO91" i="9"/>
  <c r="CW90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Q99" i="10" s="1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CF86" i="3"/>
  <c r="B86" i="3"/>
  <c r="C86" i="3" s="1"/>
  <c r="A86" i="3" s="1"/>
  <c r="BL86" i="3" s="1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W98" i="3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I98" i="3" s="1"/>
  <c r="BH84" i="1"/>
  <c r="BG84" i="1"/>
  <c r="BG98" i="3" s="1"/>
  <c r="BF84" i="1"/>
  <c r="BE84" i="1"/>
  <c r="BD84" i="1"/>
  <c r="BC84" i="1"/>
  <c r="BB84" i="1"/>
  <c r="BA84" i="1"/>
  <c r="AZ84" i="1"/>
  <c r="AY84" i="1"/>
  <c r="AX84" i="1"/>
  <c r="AW84" i="1"/>
  <c r="AW98" i="3" s="1"/>
  <c r="AV84" i="1"/>
  <c r="AU84" i="1"/>
  <c r="AT84" i="1"/>
  <c r="AS84" i="1"/>
  <c r="AS98" i="3" s="1"/>
  <c r="AR84" i="1"/>
  <c r="AQ84" i="1"/>
  <c r="AP84" i="1"/>
  <c r="AP98" i="3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98" i="3" s="1"/>
  <c r="AB84" i="1"/>
  <c r="AA84" i="1"/>
  <c r="Z84" i="1"/>
  <c r="Z98" i="3" s="1"/>
  <c r="Y84" i="1"/>
  <c r="X84" i="1"/>
  <c r="W84" i="1"/>
  <c r="V84" i="1"/>
  <c r="U84" i="1"/>
  <c r="T84" i="1"/>
  <c r="S84" i="1"/>
  <c r="R84" i="1"/>
  <c r="Q84" i="1"/>
  <c r="Q98" i="3" s="1"/>
  <c r="P84" i="1"/>
  <c r="P98" i="3" s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E97" i="3" s="1"/>
  <c r="CC83" i="1"/>
  <c r="CD97" i="3" s="1"/>
  <c r="CB83" i="1"/>
  <c r="CC97" i="3" s="1"/>
  <c r="CA83" i="1"/>
  <c r="CB97" i="3" s="1"/>
  <c r="BZ83" i="1"/>
  <c r="CA97" i="3" s="1"/>
  <c r="BY83" i="1"/>
  <c r="BZ97" i="3" s="1"/>
  <c r="BX83" i="1"/>
  <c r="BY97" i="3" s="1"/>
  <c r="BW83" i="1"/>
  <c r="BX97" i="3" s="1"/>
  <c r="BV83" i="1"/>
  <c r="BW97" i="3" s="1"/>
  <c r="BU83" i="1"/>
  <c r="BV97" i="3" s="1"/>
  <c r="BT83" i="1"/>
  <c r="BU97" i="3" s="1"/>
  <c r="BS83" i="1"/>
  <c r="BT97" i="3" s="1"/>
  <c r="BR83" i="1"/>
  <c r="BS97" i="3" s="1"/>
  <c r="BQ83" i="1"/>
  <c r="BR97" i="3" s="1"/>
  <c r="BP83" i="1"/>
  <c r="BQ97" i="3" s="1"/>
  <c r="BO83" i="1"/>
  <c r="BN83" i="1"/>
  <c r="BO97" i="3" s="1"/>
  <c r="BM83" i="1"/>
  <c r="BN97" i="3" s="1"/>
  <c r="BL83" i="1"/>
  <c r="BK83" i="1"/>
  <c r="BJ83" i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AZ83" i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97" i="3" s="1"/>
  <c r="AD83" i="1"/>
  <c r="AD97" i="3" s="1"/>
  <c r="AC83" i="1"/>
  <c r="AC97" i="3" s="1"/>
  <c r="AB83" i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DV100" i="10" l="1"/>
  <c r="CW100" i="10"/>
  <c r="DU100" i="10"/>
  <c r="DL100" i="10"/>
  <c r="EB100" i="10" s="1"/>
  <c r="DP100" i="10"/>
  <c r="DY100" i="10"/>
  <c r="DR100" i="10"/>
  <c r="N99" i="10"/>
  <c r="Z99" i="10"/>
  <c r="L99" i="10"/>
  <c r="Y99" i="10"/>
  <c r="Y98" i="10"/>
  <c r="AA99" i="10"/>
  <c r="BE87" i="10"/>
  <c r="BY99" i="10" s="1"/>
  <c r="DM99" i="10"/>
  <c r="O99" i="10"/>
  <c r="CI99" i="10"/>
  <c r="AA98" i="10"/>
  <c r="AB99" i="10"/>
  <c r="ED99" i="10"/>
  <c r="EE99" i="10" s="1"/>
  <c r="C89" i="12"/>
  <c r="CK100" i="3"/>
  <c r="CJ100" i="3"/>
  <c r="BT99" i="10"/>
  <c r="K99" i="10"/>
  <c r="AB98" i="10"/>
  <c r="M99" i="10"/>
  <c r="AC99" i="10"/>
  <c r="Z98" i="10"/>
  <c r="BG99" i="10"/>
  <c r="CA98" i="10"/>
  <c r="BV98" i="10"/>
  <c r="L98" i="10"/>
  <c r="M98" i="10"/>
  <c r="CF98" i="10"/>
  <c r="N98" i="10"/>
  <c r="C88" i="12"/>
  <c r="ED98" i="10"/>
  <c r="EE98" i="10" s="1"/>
  <c r="CJ99" i="3"/>
  <c r="CK99" i="3"/>
  <c r="CE98" i="10"/>
  <c r="BZ98" i="10"/>
  <c r="DM98" i="10"/>
  <c r="O98" i="10"/>
  <c r="CI98" i="10"/>
  <c r="CC98" i="10"/>
  <c r="BY98" i="10"/>
  <c r="AC98" i="10"/>
  <c r="CD98" i="10"/>
  <c r="K98" i="10"/>
  <c r="BT98" i="10"/>
  <c r="BX98" i="10"/>
  <c r="CB98" i="10"/>
  <c r="CG98" i="10"/>
  <c r="BW98" i="10"/>
  <c r="AG85" i="10"/>
  <c r="F98" i="3"/>
  <c r="V87" i="2"/>
  <c r="V98" i="3"/>
  <c r="AL87" i="2"/>
  <c r="AL98" i="3"/>
  <c r="AU85" i="9"/>
  <c r="BB98" i="3"/>
  <c r="BS87" i="2"/>
  <c r="BS98" i="3"/>
  <c r="AF85" i="10"/>
  <c r="E98" i="3"/>
  <c r="AK87" i="2"/>
  <c r="AK98" i="3"/>
  <c r="BA87" i="2"/>
  <c r="BA98" i="3"/>
  <c r="BR87" i="2"/>
  <c r="BR98" i="3"/>
  <c r="AH85" i="10"/>
  <c r="G98" i="3"/>
  <c r="W87" i="2"/>
  <c r="W98" i="3"/>
  <c r="AM87" i="2"/>
  <c r="AM98" i="3"/>
  <c r="AV85" i="9"/>
  <c r="BC98" i="3"/>
  <c r="BT87" i="2"/>
  <c r="BT98" i="3"/>
  <c r="G85" i="10"/>
  <c r="BP98" i="3"/>
  <c r="AE85" i="10"/>
  <c r="D98" i="3"/>
  <c r="U87" i="2"/>
  <c r="U98" i="3"/>
  <c r="AI85" i="10"/>
  <c r="H98" i="3"/>
  <c r="X87" i="2"/>
  <c r="X98" i="3"/>
  <c r="V85" i="9"/>
  <c r="AN98" i="3"/>
  <c r="AW85" i="9"/>
  <c r="BD98" i="3"/>
  <c r="BU87" i="2"/>
  <c r="BU98" i="3"/>
  <c r="AJ85" i="10"/>
  <c r="I98" i="3"/>
  <c r="Y87" i="2"/>
  <c r="Y98" i="3"/>
  <c r="AO87" i="2"/>
  <c r="AO98" i="3"/>
  <c r="BE87" i="2"/>
  <c r="BE98" i="3"/>
  <c r="BV87" i="2"/>
  <c r="BV98" i="3"/>
  <c r="S87" i="2"/>
  <c r="S98" i="3"/>
  <c r="W85" i="10"/>
  <c r="AZ98" i="3"/>
  <c r="AK85" i="9"/>
  <c r="J98" i="3"/>
  <c r="AY85" i="10"/>
  <c r="BF98" i="3"/>
  <c r="AI87" i="2"/>
  <c r="AI98" i="3"/>
  <c r="BQ87" i="2"/>
  <c r="BQ98" i="3"/>
  <c r="AL85" i="9"/>
  <c r="K98" i="3"/>
  <c r="AA87" i="2"/>
  <c r="AA98" i="3"/>
  <c r="AQ87" i="2"/>
  <c r="AQ98" i="3"/>
  <c r="BX87" i="2"/>
  <c r="BX98" i="3"/>
  <c r="T87" i="2"/>
  <c r="T98" i="3"/>
  <c r="AM85" i="9"/>
  <c r="L98" i="3"/>
  <c r="U85" i="9"/>
  <c r="AB98" i="3"/>
  <c r="AR87" i="2"/>
  <c r="AR98" i="3"/>
  <c r="BH87" i="2"/>
  <c r="BH98" i="3"/>
  <c r="BY87" i="2"/>
  <c r="BY98" i="3"/>
  <c r="AN85" i="9"/>
  <c r="M98" i="3"/>
  <c r="BZ87" i="2"/>
  <c r="BZ98" i="3"/>
  <c r="AY87" i="2"/>
  <c r="AY98" i="3"/>
  <c r="AJ87" i="2"/>
  <c r="AJ98" i="3"/>
  <c r="AO85" i="9"/>
  <c r="N98" i="3"/>
  <c r="AD87" i="2"/>
  <c r="AD98" i="3"/>
  <c r="AT87" i="2"/>
  <c r="AT98" i="3"/>
  <c r="BJ87" i="2"/>
  <c r="BJ98" i="3"/>
  <c r="CA87" i="2"/>
  <c r="CA98" i="3"/>
  <c r="AP85" i="9"/>
  <c r="O98" i="3"/>
  <c r="AE87" i="2"/>
  <c r="AE98" i="3"/>
  <c r="AU87" i="2"/>
  <c r="AU98" i="3"/>
  <c r="BK87" i="2"/>
  <c r="BK98" i="3"/>
  <c r="CB87" i="2"/>
  <c r="CB98" i="3"/>
  <c r="AF87" i="2"/>
  <c r="AF98" i="3"/>
  <c r="AV87" i="2"/>
  <c r="AV98" i="3"/>
  <c r="D85" i="10"/>
  <c r="AQ85" i="10" s="1"/>
  <c r="BM98" i="3"/>
  <c r="CC87" i="2"/>
  <c r="CC98" i="3"/>
  <c r="AG87" i="2"/>
  <c r="AG98" i="3"/>
  <c r="E85" i="10"/>
  <c r="BN98" i="3"/>
  <c r="CD87" i="2"/>
  <c r="CD98" i="3"/>
  <c r="R87" i="2"/>
  <c r="R98" i="3"/>
  <c r="AH87" i="2"/>
  <c r="AH98" i="3"/>
  <c r="AX87" i="2"/>
  <c r="AX98" i="3"/>
  <c r="F85" i="10"/>
  <c r="BO98" i="3"/>
  <c r="I85" i="9"/>
  <c r="CE98" i="3"/>
  <c r="AJ84" i="10"/>
  <c r="I97" i="3"/>
  <c r="AK84" i="10"/>
  <c r="J97" i="3"/>
  <c r="AM84" i="10"/>
  <c r="L97" i="3"/>
  <c r="U84" i="9"/>
  <c r="AB97" i="3"/>
  <c r="AL84" i="10"/>
  <c r="K97" i="3"/>
  <c r="AO84" i="10"/>
  <c r="N97" i="3"/>
  <c r="BC84" i="9"/>
  <c r="BJ97" i="3"/>
  <c r="AP84" i="9"/>
  <c r="O97" i="3"/>
  <c r="BD84" i="10"/>
  <c r="BK97" i="3"/>
  <c r="G84" i="10"/>
  <c r="BP97" i="3"/>
  <c r="T84" i="9"/>
  <c r="P97" i="3"/>
  <c r="S84" i="9"/>
  <c r="D97" i="3"/>
  <c r="W84" i="9"/>
  <c r="AZ97" i="3"/>
  <c r="AF84" i="10"/>
  <c r="E97" i="3"/>
  <c r="AT84" i="9"/>
  <c r="BA97" i="3"/>
  <c r="AN84" i="10"/>
  <c r="M97" i="3"/>
  <c r="AH84" i="10"/>
  <c r="G97" i="3"/>
  <c r="D84" i="9"/>
  <c r="AQ84" i="9" s="1"/>
  <c r="BM97" i="3"/>
  <c r="CI97" i="3" s="1"/>
  <c r="AG84" i="10"/>
  <c r="F97" i="3"/>
  <c r="AI84" i="10"/>
  <c r="H97" i="3"/>
  <c r="V84" i="9"/>
  <c r="AN97" i="3"/>
  <c r="AO83" i="9"/>
  <c r="N96" i="3"/>
  <c r="AP83" i="10"/>
  <c r="O96" i="3"/>
  <c r="T83" i="10"/>
  <c r="P96" i="3"/>
  <c r="F83" i="9"/>
  <c r="BO96" i="3"/>
  <c r="I83" i="9"/>
  <c r="CE96" i="3"/>
  <c r="G83" i="9"/>
  <c r="BP96" i="3"/>
  <c r="S83" i="10"/>
  <c r="D96" i="3"/>
  <c r="H83" i="9"/>
  <c r="BE83" i="9" s="1"/>
  <c r="BQ96" i="3"/>
  <c r="CI96" i="3" s="1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E82" i="10" s="1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BL99" i="10" s="1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BJ98" i="10" s="1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Q97" i="10" s="1"/>
  <c r="R86" i="2"/>
  <c r="AX86" i="2"/>
  <c r="AI86" i="2"/>
  <c r="AK85" i="10"/>
  <c r="BW84" i="2"/>
  <c r="BA85" i="10"/>
  <c r="AF85" i="2"/>
  <c r="AV85" i="2"/>
  <c r="BB85" i="10"/>
  <c r="AS85" i="9"/>
  <c r="BC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AF85" i="9"/>
  <c r="AM85" i="10"/>
  <c r="F86" i="2"/>
  <c r="V86" i="2"/>
  <c r="AL86" i="2"/>
  <c r="BB86" i="2"/>
  <c r="BS86" i="2"/>
  <c r="E85" i="9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H85" i="9"/>
  <c r="AY85" i="9"/>
  <c r="S85" i="10"/>
  <c r="AO85" i="10"/>
  <c r="R84" i="2"/>
  <c r="AS84" i="9"/>
  <c r="H86" i="2"/>
  <c r="X86" i="2"/>
  <c r="AN86" i="2"/>
  <c r="BD86" i="2"/>
  <c r="BU86" i="2"/>
  <c r="G85" i="9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AG84" i="9"/>
  <c r="AX84" i="9"/>
  <c r="V84" i="10"/>
  <c r="AT84" i="10"/>
  <c r="I85" i="2"/>
  <c r="Y85" i="2"/>
  <c r="AO85" i="2"/>
  <c r="BE85" i="2"/>
  <c r="BV85" i="2"/>
  <c r="G84" i="9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K85" i="2"/>
  <c r="AA85" i="2"/>
  <c r="AQ85" i="2"/>
  <c r="BG85" i="2"/>
  <c r="BX85" i="2"/>
  <c r="I84" i="9"/>
  <c r="AJ84" i="9"/>
  <c r="BA84" i="9"/>
  <c r="D84" i="10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Q96" i="10" s="1"/>
  <c r="BB84" i="10"/>
  <c r="BC84" i="10"/>
  <c r="L84" i="2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AN83" i="10"/>
  <c r="B72" i="12"/>
  <c r="AN83" i="9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CD99" i="10" l="1"/>
  <c r="CB99" i="10"/>
  <c r="M94" i="10"/>
  <c r="BW99" i="10"/>
  <c r="Y97" i="10"/>
  <c r="BP99" i="10"/>
  <c r="BJ99" i="10"/>
  <c r="BK99" i="10"/>
  <c r="BN99" i="10"/>
  <c r="BO99" i="10"/>
  <c r="CG99" i="10"/>
  <c r="BI99" i="10"/>
  <c r="BM99" i="10"/>
  <c r="BR99" i="10"/>
  <c r="BQ99" i="10"/>
  <c r="CE99" i="10"/>
  <c r="BZ99" i="10"/>
  <c r="BV99" i="10"/>
  <c r="CF99" i="10"/>
  <c r="CC99" i="10"/>
  <c r="BR97" i="10"/>
  <c r="AA97" i="10"/>
  <c r="BH99" i="10"/>
  <c r="N86" i="9"/>
  <c r="BX99" i="10"/>
  <c r="CA99" i="10"/>
  <c r="BN97" i="10"/>
  <c r="AB94" i="10"/>
  <c r="Q84" i="9"/>
  <c r="K86" i="9"/>
  <c r="BR98" i="10"/>
  <c r="P99" i="10"/>
  <c r="CI98" i="3"/>
  <c r="C87" i="12" s="1"/>
  <c r="BL98" i="10"/>
  <c r="L86" i="9"/>
  <c r="BK98" i="10"/>
  <c r="BO98" i="10"/>
  <c r="BI98" i="10"/>
  <c r="BN98" i="10"/>
  <c r="BP98" i="10"/>
  <c r="BG98" i="10"/>
  <c r="P98" i="10"/>
  <c r="BH98" i="10"/>
  <c r="CH98" i="10"/>
  <c r="DA98" i="10" s="1"/>
  <c r="BQ98" i="10"/>
  <c r="BG97" i="10"/>
  <c r="BM98" i="10"/>
  <c r="N84" i="9"/>
  <c r="BM97" i="10"/>
  <c r="L97" i="10"/>
  <c r="BL97" i="10"/>
  <c r="N97" i="10"/>
  <c r="BQ97" i="10"/>
  <c r="BP97" i="10"/>
  <c r="BE85" i="10"/>
  <c r="BZ97" i="10" s="1"/>
  <c r="DM97" i="10"/>
  <c r="CI97" i="10"/>
  <c r="O97" i="10"/>
  <c r="BH97" i="10"/>
  <c r="Z96" i="10"/>
  <c r="AB96" i="10"/>
  <c r="AC97" i="10"/>
  <c r="AB97" i="10"/>
  <c r="M97" i="10"/>
  <c r="K97" i="10"/>
  <c r="BT97" i="10"/>
  <c r="AA86" i="9"/>
  <c r="Z97" i="10"/>
  <c r="BK97" i="10"/>
  <c r="BJ97" i="10"/>
  <c r="BO97" i="10"/>
  <c r="BI97" i="10"/>
  <c r="AC94" i="10"/>
  <c r="L94" i="10"/>
  <c r="AB84" i="9"/>
  <c r="DM96" i="10"/>
  <c r="O96" i="10"/>
  <c r="CI96" i="10"/>
  <c r="Y96" i="10"/>
  <c r="BR85" i="9"/>
  <c r="AC96" i="10"/>
  <c r="M96" i="10"/>
  <c r="AQ84" i="10"/>
  <c r="BJ96" i="10" s="1"/>
  <c r="K96" i="10"/>
  <c r="BT96" i="10"/>
  <c r="CB94" i="10"/>
  <c r="N95" i="10"/>
  <c r="BW94" i="10"/>
  <c r="L96" i="10"/>
  <c r="BQ83" i="9"/>
  <c r="C86" i="12"/>
  <c r="ED96" i="10"/>
  <c r="EE96" i="10" s="1"/>
  <c r="CJ97" i="3"/>
  <c r="CK97" i="3"/>
  <c r="BP83" i="9"/>
  <c r="N96" i="10"/>
  <c r="AA96" i="10"/>
  <c r="BR83" i="9"/>
  <c r="Z94" i="10"/>
  <c r="AB95" i="10"/>
  <c r="BO83" i="9"/>
  <c r="BH83" i="9"/>
  <c r="M84" i="9"/>
  <c r="Y94" i="10"/>
  <c r="M95" i="10"/>
  <c r="L95" i="10"/>
  <c r="M83" i="9"/>
  <c r="AC95" i="10"/>
  <c r="AQ83" i="10"/>
  <c r="BH95" i="10" s="1"/>
  <c r="BT95" i="10"/>
  <c r="K95" i="10"/>
  <c r="Y95" i="10"/>
  <c r="BG83" i="9"/>
  <c r="DM95" i="10"/>
  <c r="CI95" i="10"/>
  <c r="O95" i="10"/>
  <c r="AA95" i="10"/>
  <c r="C85" i="12"/>
  <c r="ED95" i="10"/>
  <c r="EE95" i="10" s="1"/>
  <c r="CK96" i="3"/>
  <c r="CJ96" i="3"/>
  <c r="Z95" i="10"/>
  <c r="AA83" i="9"/>
  <c r="CC94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CD94" i="10"/>
  <c r="CG94" i="10"/>
  <c r="CA88" i="9"/>
  <c r="BO88" i="9"/>
  <c r="AC86" i="9"/>
  <c r="BG88" i="9"/>
  <c r="CK88" i="9" s="1"/>
  <c r="BQ88" i="9"/>
  <c r="CE88" i="9"/>
  <c r="CD88" i="9"/>
  <c r="BP88" i="9"/>
  <c r="BX88" i="9"/>
  <c r="BY88" i="9"/>
  <c r="BL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CM88" i="9" s="1"/>
  <c r="BK88" i="9"/>
  <c r="BT86" i="9"/>
  <c r="BK87" i="9"/>
  <c r="CO87" i="9" s="1"/>
  <c r="P87" i="9"/>
  <c r="AB86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CH87" i="9" s="1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F84" i="9"/>
  <c r="BO85" i="9"/>
  <c r="BM85" i="9"/>
  <c r="Y85" i="9"/>
  <c r="Y86" i="9"/>
  <c r="M86" i="9"/>
  <c r="BP85" i="9"/>
  <c r="M85" i="9"/>
  <c r="BQ85" i="9"/>
  <c r="BV84" i="9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CF96" i="10" s="1"/>
  <c r="BH84" i="9"/>
  <c r="BE83" i="10"/>
  <c r="CD95" i="10" s="1"/>
  <c r="CF83" i="9"/>
  <c r="CC83" i="9"/>
  <c r="BY83" i="9"/>
  <c r="BM83" i="9"/>
  <c r="BZ83" i="9"/>
  <c r="Q83" i="9"/>
  <c r="AB83" i="9"/>
  <c r="CD83" i="9"/>
  <c r="CG83" i="9"/>
  <c r="BK83" i="9"/>
  <c r="CA83" i="9"/>
  <c r="B73" i="12"/>
  <c r="DO83" i="10"/>
  <c r="K83" i="9"/>
  <c r="BT83" i="9"/>
  <c r="BL83" i="9"/>
  <c r="CB83" i="9"/>
  <c r="CE83" i="9"/>
  <c r="L83" i="9"/>
  <c r="BI83" i="9"/>
  <c r="BW83" i="9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CT83" i="9" l="1"/>
  <c r="DB98" i="10"/>
  <c r="DG98" i="10"/>
  <c r="BS99" i="10"/>
  <c r="CU99" i="10"/>
  <c r="CO99" i="10"/>
  <c r="CQ99" i="10"/>
  <c r="CK99" i="10"/>
  <c r="CM99" i="10"/>
  <c r="CS99" i="10"/>
  <c r="CN99" i="10"/>
  <c r="CT99" i="10"/>
  <c r="CR99" i="10"/>
  <c r="CV99" i="10"/>
  <c r="DC98" i="10"/>
  <c r="CK98" i="3"/>
  <c r="DF98" i="10"/>
  <c r="CJ98" i="3"/>
  <c r="DK98" i="10"/>
  <c r="ED97" i="10"/>
  <c r="EE97" i="10" s="1"/>
  <c r="BX97" i="10"/>
  <c r="CH99" i="10"/>
  <c r="DE99" i="10" s="1"/>
  <c r="BR96" i="10"/>
  <c r="DD98" i="10"/>
  <c r="CL99" i="10"/>
  <c r="CP99" i="10"/>
  <c r="BM96" i="10"/>
  <c r="CL83" i="9"/>
  <c r="DI98" i="10"/>
  <c r="BS98" i="10"/>
  <c r="CO98" i="10" s="1"/>
  <c r="BV97" i="10"/>
  <c r="CF97" i="10"/>
  <c r="CD97" i="10"/>
  <c r="CZ98" i="10"/>
  <c r="DE98" i="10"/>
  <c r="DJ98" i="10"/>
  <c r="BY97" i="10"/>
  <c r="DH98" i="10"/>
  <c r="CA97" i="10"/>
  <c r="BK96" i="10"/>
  <c r="BN96" i="10"/>
  <c r="CG97" i="10"/>
  <c r="CC97" i="10"/>
  <c r="CE97" i="10"/>
  <c r="P97" i="10"/>
  <c r="BS97" i="10"/>
  <c r="CS97" i="10" s="1"/>
  <c r="CB97" i="10"/>
  <c r="BW97" i="10"/>
  <c r="P95" i="10"/>
  <c r="CT88" i="9"/>
  <c r="BG96" i="10"/>
  <c r="BQ96" i="10"/>
  <c r="BH96" i="10"/>
  <c r="BO96" i="10"/>
  <c r="BI96" i="10"/>
  <c r="BP96" i="10"/>
  <c r="BL96" i="10"/>
  <c r="BM95" i="10"/>
  <c r="CA96" i="10"/>
  <c r="BY96" i="10"/>
  <c r="CU83" i="9"/>
  <c r="CG96" i="10"/>
  <c r="CB96" i="10"/>
  <c r="BW96" i="10"/>
  <c r="CE96" i="10"/>
  <c r="CC96" i="10"/>
  <c r="BX96" i="10"/>
  <c r="CV83" i="9"/>
  <c r="CD96" i="10"/>
  <c r="BZ96" i="10"/>
  <c r="BV96" i="10"/>
  <c r="CK83" i="9"/>
  <c r="P96" i="10"/>
  <c r="BG95" i="10"/>
  <c r="BP95" i="10"/>
  <c r="CX86" i="9"/>
  <c r="BO94" i="10"/>
  <c r="BL94" i="10"/>
  <c r="BK95" i="10"/>
  <c r="CS83" i="9"/>
  <c r="BN95" i="10"/>
  <c r="BI95" i="10"/>
  <c r="BL95" i="10"/>
  <c r="BR95" i="10"/>
  <c r="BJ95" i="10"/>
  <c r="CS88" i="9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CK98" i="10" l="1"/>
  <c r="CM98" i="10"/>
  <c r="DR98" i="10" s="1"/>
  <c r="CR98" i="10"/>
  <c r="DW98" i="10" s="1"/>
  <c r="CQ98" i="10"/>
  <c r="DV98" i="10" s="1"/>
  <c r="CL98" i="10"/>
  <c r="DQ98" i="10" s="1"/>
  <c r="CT98" i="10"/>
  <c r="DY98" i="10" s="1"/>
  <c r="CO97" i="10"/>
  <c r="CW99" i="10"/>
  <c r="CN97" i="10"/>
  <c r="CU98" i="10"/>
  <c r="DZ98" i="10" s="1"/>
  <c r="DT98" i="10"/>
  <c r="DU99" i="10"/>
  <c r="DD99" i="10"/>
  <c r="DT99" i="10" s="1"/>
  <c r="DC99" i="10"/>
  <c r="DS99" i="10" s="1"/>
  <c r="DJ99" i="10"/>
  <c r="DZ99" i="10" s="1"/>
  <c r="DA99" i="10"/>
  <c r="DQ99" i="10" s="1"/>
  <c r="DH99" i="10"/>
  <c r="DX99" i="10" s="1"/>
  <c r="DG99" i="10"/>
  <c r="DW99" i="10" s="1"/>
  <c r="DI99" i="10"/>
  <c r="DY99" i="10" s="1"/>
  <c r="DF99" i="10"/>
  <c r="DV99" i="10" s="1"/>
  <c r="CZ99" i="10"/>
  <c r="DK99" i="10"/>
  <c r="EA99" i="10" s="1"/>
  <c r="DB99" i="10"/>
  <c r="DR99" i="10" s="1"/>
  <c r="DL98" i="10"/>
  <c r="DP98" i="10"/>
  <c r="CV98" i="10"/>
  <c r="EA98" i="10" s="1"/>
  <c r="CN98" i="10"/>
  <c r="DS98" i="10" s="1"/>
  <c r="CP98" i="10"/>
  <c r="DU98" i="10" s="1"/>
  <c r="CH97" i="10"/>
  <c r="DJ97" i="10" s="1"/>
  <c r="CS98" i="10"/>
  <c r="DX98" i="10" s="1"/>
  <c r="BS96" i="10"/>
  <c r="CO96" i="10" s="1"/>
  <c r="CR97" i="10"/>
  <c r="CQ97" i="10"/>
  <c r="CP97" i="10"/>
  <c r="CV97" i="10"/>
  <c r="CK97" i="10"/>
  <c r="CT97" i="10"/>
  <c r="CU97" i="10"/>
  <c r="CM97" i="10"/>
  <c r="CL97" i="10"/>
  <c r="CI83" i="2"/>
  <c r="CK83" i="2" s="1"/>
  <c r="DB94" i="10"/>
  <c r="DJ94" i="10"/>
  <c r="CH96" i="10"/>
  <c r="DG96" i="10" s="1"/>
  <c r="DE94" i="10"/>
  <c r="DD94" i="10"/>
  <c r="CH95" i="10"/>
  <c r="DA95" i="10" s="1"/>
  <c r="BS95" i="10"/>
  <c r="CU95" i="10" s="1"/>
  <c r="Y82" i="9"/>
  <c r="DK94" i="10"/>
  <c r="BS94" i="10"/>
  <c r="CL94" i="10" s="1"/>
  <c r="CZ94" i="10"/>
  <c r="DF94" i="10"/>
  <c r="DA94" i="10"/>
  <c r="DG94" i="10"/>
  <c r="Z82" i="9"/>
  <c r="Y93" i="10"/>
  <c r="DI94" i="10"/>
  <c r="DH94" i="10"/>
  <c r="AB93" i="10"/>
  <c r="L93" i="10"/>
  <c r="BE81" i="10"/>
  <c r="BV93" i="10" s="1"/>
  <c r="CI93" i="10"/>
  <c r="O93" i="10"/>
  <c r="DM93" i="10"/>
  <c r="AA93" i="10"/>
  <c r="N93" i="10"/>
  <c r="AC93" i="10"/>
  <c r="Z93" i="10"/>
  <c r="AQ81" i="10"/>
  <c r="BI93" i="10" s="1"/>
  <c r="K93" i="10"/>
  <c r="BT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CD82" i="9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DA97" i="10" l="1"/>
  <c r="DQ97" i="10" s="1"/>
  <c r="DH97" i="10"/>
  <c r="DX97" i="10" s="1"/>
  <c r="CZ97" i="10"/>
  <c r="DB97" i="10"/>
  <c r="DK97" i="10"/>
  <c r="DC97" i="10"/>
  <c r="DS97" i="10" s="1"/>
  <c r="DI97" i="10"/>
  <c r="DY97" i="10" s="1"/>
  <c r="DF97" i="10"/>
  <c r="DE97" i="10"/>
  <c r="DU97" i="10" s="1"/>
  <c r="DL99" i="10"/>
  <c r="EB99" i="10" s="1"/>
  <c r="DP99" i="10"/>
  <c r="CP96" i="10"/>
  <c r="CL96" i="10"/>
  <c r="CK96" i="10"/>
  <c r="CQ96" i="10"/>
  <c r="CS96" i="10"/>
  <c r="CU96" i="10"/>
  <c r="CV96" i="10"/>
  <c r="DG97" i="10"/>
  <c r="DW97" i="10" s="1"/>
  <c r="DZ97" i="10"/>
  <c r="CR96" i="10"/>
  <c r="DW96" i="10" s="1"/>
  <c r="CM96" i="10"/>
  <c r="CT96" i="10"/>
  <c r="EA97" i="10"/>
  <c r="CW98" i="10"/>
  <c r="EB98" i="10" s="1"/>
  <c r="DD97" i="10"/>
  <c r="DT97" i="10" s="1"/>
  <c r="CN96" i="10"/>
  <c r="DR97" i="10"/>
  <c r="CW97" i="10"/>
  <c r="DP97" i="10"/>
  <c r="DV97" i="10"/>
  <c r="DK96" i="10"/>
  <c r="EA96" i="10" s="1"/>
  <c r="DH96" i="10"/>
  <c r="BO82" i="9"/>
  <c r="CS82" i="9" s="1"/>
  <c r="DD96" i="10"/>
  <c r="DT96" i="10" s="1"/>
  <c r="CZ96" i="10"/>
  <c r="DI96" i="10"/>
  <c r="DJ96" i="10"/>
  <c r="CT94" i="10"/>
  <c r="DY94" i="10" s="1"/>
  <c r="BZ93" i="10"/>
  <c r="CV94" i="10"/>
  <c r="EA94" i="10" s="1"/>
  <c r="DE96" i="10"/>
  <c r="DU96" i="10" s="1"/>
  <c r="CF93" i="10"/>
  <c r="CU94" i="10"/>
  <c r="DZ94" i="10" s="1"/>
  <c r="DF96" i="10"/>
  <c r="BX93" i="10"/>
  <c r="DC96" i="10"/>
  <c r="DA96" i="10"/>
  <c r="CB93" i="10"/>
  <c r="BY93" i="10"/>
  <c r="DB96" i="10"/>
  <c r="CG93" i="10"/>
  <c r="CQ94" i="10"/>
  <c r="DV94" i="10" s="1"/>
  <c r="BQ82" i="9"/>
  <c r="CU82" i="9" s="1"/>
  <c r="CM94" i="10"/>
  <c r="DR94" i="10" s="1"/>
  <c r="CZ95" i="10"/>
  <c r="DH95" i="10"/>
  <c r="DJ95" i="10"/>
  <c r="DZ95" i="10" s="1"/>
  <c r="DB95" i="10"/>
  <c r="DC95" i="10"/>
  <c r="DF95" i="10"/>
  <c r="DK95" i="10"/>
  <c r="DL94" i="10"/>
  <c r="DG95" i="10"/>
  <c r="CV95" i="10"/>
  <c r="CL95" i="10"/>
  <c r="DQ95" i="10" s="1"/>
  <c r="CR95" i="10"/>
  <c r="CM95" i="10"/>
  <c r="CT95" i="10"/>
  <c r="CK95" i="10"/>
  <c r="CN95" i="10"/>
  <c r="CQ95" i="10"/>
  <c r="CP95" i="10"/>
  <c r="CO95" i="10"/>
  <c r="DE95" i="10"/>
  <c r="DI95" i="10"/>
  <c r="CS95" i="10"/>
  <c r="DD95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CO82" i="9" s="1"/>
  <c r="BG82" i="9"/>
  <c r="CK82" i="9" s="1"/>
  <c r="P82" i="9"/>
  <c r="CM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Y96" i="10" l="1"/>
  <c r="DR96" i="10"/>
  <c r="DV96" i="10"/>
  <c r="DP96" i="10"/>
  <c r="DX96" i="10"/>
  <c r="DL97" i="10"/>
  <c r="EB97" i="10" s="1"/>
  <c r="CW96" i="10"/>
  <c r="DZ96" i="10"/>
  <c r="DS96" i="10"/>
  <c r="DX95" i="10"/>
  <c r="DL96" i="10"/>
  <c r="EB96" i="10" s="1"/>
  <c r="DQ96" i="10"/>
  <c r="DW95" i="10"/>
  <c r="EA95" i="10"/>
  <c r="DY95" i="10"/>
  <c r="DR95" i="10"/>
  <c r="DT95" i="10"/>
  <c r="DU95" i="10"/>
  <c r="DV95" i="10"/>
  <c r="DS95" i="10"/>
  <c r="DL95" i="10"/>
  <c r="CW95" i="10"/>
  <c r="DP95" i="10"/>
  <c r="DP94" i="10"/>
  <c r="CW94" i="10"/>
  <c r="EB94" i="10" s="1"/>
  <c r="BS93" i="10"/>
  <c r="CL93" i="10" s="1"/>
  <c r="BS82" i="9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EB95" i="10" l="1"/>
  <c r="CR93" i="10"/>
  <c r="CO93" i="10"/>
  <c r="M91" i="10"/>
  <c r="L91" i="10"/>
  <c r="Y81" i="9"/>
  <c r="CI82" i="2"/>
  <c r="CK82" i="2" s="1"/>
  <c r="DA93" i="10"/>
  <c r="M92" i="10"/>
  <c r="DG93" i="10"/>
  <c r="DW93" i="10" s="1"/>
  <c r="CQ93" i="10"/>
  <c r="DV93" i="10" s="1"/>
  <c r="CM93" i="10"/>
  <c r="CK93" i="10"/>
  <c r="CU93" i="10"/>
  <c r="DZ93" i="10" s="1"/>
  <c r="DQ93" i="10"/>
  <c r="DE93" i="10"/>
  <c r="CS93" i="10"/>
  <c r="DX93" i="10" s="1"/>
  <c r="CP93" i="10"/>
  <c r="CN93" i="10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U93" i="10" l="1"/>
  <c r="DS93" i="10"/>
  <c r="BN91" i="10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H92" i="10"/>
  <c r="DI92" i="10" s="1"/>
  <c r="BS92" i="10"/>
  <c r="CP92" i="10" s="1"/>
  <c r="CQ91" i="10"/>
  <c r="CL91" i="10"/>
  <c r="CH91" i="10"/>
  <c r="DD91" i="10" s="1"/>
  <c r="CM91" i="10"/>
  <c r="CU91" i="10"/>
  <c r="CH81" i="9"/>
  <c r="CW81" i="9" s="1"/>
  <c r="CP80" i="9"/>
  <c r="B9" i="2"/>
  <c r="A8" i="2"/>
  <c r="B10" i="3"/>
  <c r="A9" i="3"/>
  <c r="CN91" i="10" l="1"/>
  <c r="CK91" i="10"/>
  <c r="CV91" i="10"/>
  <c r="CP91" i="10"/>
  <c r="CT91" i="10"/>
  <c r="CO91" i="10"/>
  <c r="DT91" i="10" s="1"/>
  <c r="CR91" i="10"/>
  <c r="DB91" i="10"/>
  <c r="DR91" i="10" s="1"/>
  <c r="DC91" i="10"/>
  <c r="DF92" i="10"/>
  <c r="DA91" i="10"/>
  <c r="DQ91" i="10" s="1"/>
  <c r="DK91" i="10"/>
  <c r="EA91" i="10" s="1"/>
  <c r="DC92" i="10"/>
  <c r="DF91" i="10"/>
  <c r="DV91" i="10" s="1"/>
  <c r="CV92" i="10"/>
  <c r="CO92" i="10"/>
  <c r="DT92" i="10" s="1"/>
  <c r="CK92" i="10"/>
  <c r="CU92" i="10"/>
  <c r="CN92" i="10"/>
  <c r="CQ92" i="10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CW91" i="10" l="1"/>
  <c r="DS91" i="10"/>
  <c r="DV92" i="10"/>
  <c r="DW91" i="10"/>
  <c r="DS92" i="10"/>
  <c r="DZ92" i="10"/>
  <c r="DW92" i="10"/>
  <c r="EA92" i="10"/>
  <c r="DR92" i="10"/>
  <c r="DP92" i="10"/>
  <c r="CW92" i="10"/>
  <c r="DX92" i="10"/>
  <c r="DL92" i="10"/>
  <c r="DQ92" i="10"/>
  <c r="DL91" i="10"/>
  <c r="B11" i="2"/>
  <c r="A10" i="2"/>
  <c r="A11" i="3"/>
  <c r="B12" i="3"/>
  <c r="EB91" i="10" l="1"/>
  <c r="EB92" i="10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T89" i="10" l="1"/>
  <c r="EA89" i="10"/>
  <c r="Y83" i="10"/>
  <c r="BI74" i="10"/>
  <c r="BJ68" i="10"/>
  <c r="L84" i="10"/>
  <c r="BE69" i="10"/>
  <c r="BV81" i="10" s="1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V83" i="10"/>
  <c r="Q70" i="10"/>
  <c r="CF83" i="10"/>
  <c r="AB83" i="10"/>
  <c r="M83" i="10"/>
  <c r="K70" i="10"/>
  <c r="N81" i="10"/>
  <c r="BV82" i="10"/>
  <c r="AC81" i="10"/>
  <c r="AA81" i="10"/>
  <c r="AA82" i="10"/>
  <c r="Y82" i="10"/>
  <c r="CB82" i="10"/>
  <c r="AQ70" i="10"/>
  <c r="BH82" i="10" s="1"/>
  <c r="BP69" i="10"/>
  <c r="BT64" i="9"/>
  <c r="CE69" i="10"/>
  <c r="AC80" i="10"/>
  <c r="CC82" i="10"/>
  <c r="BR70" i="10"/>
  <c r="BT65" i="9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AQ69" i="10"/>
  <c r="BG81" i="10" s="1"/>
  <c r="K81" i="10"/>
  <c r="BT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X81" i="10" l="1"/>
  <c r="CA81" i="10"/>
  <c r="BW81" i="10"/>
  <c r="CE81" i="10"/>
  <c r="CB81" i="10"/>
  <c r="CG81" i="10"/>
  <c r="BY81" i="10"/>
  <c r="CF81" i="10"/>
  <c r="BZ81" i="10"/>
  <c r="CD81" i="10"/>
  <c r="CC81" i="10"/>
  <c r="BH87" i="10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P39" i="9" s="1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R56" i="9" l="1"/>
  <c r="CV14" i="9"/>
  <c r="CH81" i="10"/>
  <c r="DG81" i="10" s="1"/>
  <c r="CR14" i="9"/>
  <c r="CH5" i="9"/>
  <c r="CH69" i="9"/>
  <c r="BS86" i="10"/>
  <c r="CP86" i="10" s="1"/>
  <c r="BS87" i="10"/>
  <c r="CL87" i="10" s="1"/>
  <c r="BS88" i="10"/>
  <c r="CV88" i="10" s="1"/>
  <c r="CH85" i="10"/>
  <c r="DC85" i="10" s="1"/>
  <c r="CV87" i="10"/>
  <c r="CH88" i="10"/>
  <c r="DE88" i="10" s="1"/>
  <c r="DK82" i="10"/>
  <c r="DB83" i="10"/>
  <c r="CH87" i="10"/>
  <c r="DD87" i="10" s="1"/>
  <c r="CP84" i="10"/>
  <c r="DA83" i="10"/>
  <c r="CR84" i="10"/>
  <c r="CU84" i="10"/>
  <c r="CQ84" i="10"/>
  <c r="CT39" i="9"/>
  <c r="DI83" i="10"/>
  <c r="DY83" i="10" s="1"/>
  <c r="CL85" i="10"/>
  <c r="CH86" i="10"/>
  <c r="DK86" i="10" s="1"/>
  <c r="DH83" i="10"/>
  <c r="CH80" i="10"/>
  <c r="DK80" i="10" s="1"/>
  <c r="CM85" i="10"/>
  <c r="CS85" i="10"/>
  <c r="CU85" i="10"/>
  <c r="CQ85" i="10"/>
  <c r="CR85" i="10"/>
  <c r="CN85" i="10"/>
  <c r="CP85" i="10"/>
  <c r="CT85" i="10"/>
  <c r="CV85" i="10"/>
  <c r="CO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K83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K69" i="9"/>
  <c r="CV54" i="9"/>
  <c r="CP38" i="9"/>
  <c r="CM50" i="9"/>
  <c r="CK54" i="9"/>
  <c r="BS54" i="9"/>
  <c r="CT50" i="9"/>
  <c r="BS5" i="9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N86" i="10" l="1"/>
  <c r="DC81" i="10"/>
  <c r="DI81" i="10"/>
  <c r="DH81" i="10"/>
  <c r="DJ81" i="10"/>
  <c r="DD85" i="10"/>
  <c r="DT85" i="10" s="1"/>
  <c r="CZ81" i="10"/>
  <c r="CW5" i="9"/>
  <c r="CM88" i="10"/>
  <c r="DF81" i="10"/>
  <c r="CM86" i="10"/>
  <c r="DH85" i="10"/>
  <c r="DX85" i="10" s="1"/>
  <c r="CZ85" i="10"/>
  <c r="DP85" i="10" s="1"/>
  <c r="DB85" i="10"/>
  <c r="DR85" i="10" s="1"/>
  <c r="CQ87" i="10"/>
  <c r="DG85" i="10"/>
  <c r="DW85" i="10" s="1"/>
  <c r="DK85" i="10"/>
  <c r="EA85" i="10" s="1"/>
  <c r="CO88" i="10"/>
  <c r="DD81" i="10"/>
  <c r="DA85" i="10"/>
  <c r="DQ85" i="10" s="1"/>
  <c r="CT87" i="10"/>
  <c r="DA81" i="10"/>
  <c r="DS85" i="10"/>
  <c r="DI85" i="10"/>
  <c r="DY85" i="10" s="1"/>
  <c r="CL88" i="10"/>
  <c r="CW69" i="9"/>
  <c r="DE81" i="10"/>
  <c r="DK81" i="10"/>
  <c r="CO86" i="10"/>
  <c r="CU88" i="10"/>
  <c r="CR86" i="10"/>
  <c r="CP87" i="10"/>
  <c r="CU86" i="10"/>
  <c r="CN88" i="10"/>
  <c r="DE85" i="10"/>
  <c r="DU85" i="10" s="1"/>
  <c r="CL86" i="10"/>
  <c r="DB81" i="10"/>
  <c r="CS87" i="10"/>
  <c r="CS86" i="10"/>
  <c r="DJ85" i="10"/>
  <c r="DZ85" i="10" s="1"/>
  <c r="CK86" i="10"/>
  <c r="CT86" i="10"/>
  <c r="CK87" i="10"/>
  <c r="CQ86" i="10"/>
  <c r="DF85" i="10"/>
  <c r="CV86" i="10"/>
  <c r="EA86" i="10" s="1"/>
  <c r="CQ88" i="10"/>
  <c r="CK88" i="10"/>
  <c r="CR88" i="10"/>
  <c r="CS88" i="10"/>
  <c r="DI80" i="10"/>
  <c r="DD80" i="10"/>
  <c r="DC80" i="10"/>
  <c r="CR87" i="10"/>
  <c r="CU87" i="10"/>
  <c r="CN87" i="10"/>
  <c r="CM87" i="10"/>
  <c r="CO87" i="10"/>
  <c r="DT87" i="10" s="1"/>
  <c r="CP88" i="10"/>
  <c r="DU88" i="10" s="1"/>
  <c r="CT88" i="10"/>
  <c r="DB88" i="10"/>
  <c r="DA88" i="10"/>
  <c r="DK88" i="10"/>
  <c r="EA88" i="10" s="1"/>
  <c r="DV85" i="10"/>
  <c r="DZ84" i="10"/>
  <c r="DD88" i="10"/>
  <c r="DT88" i="10" s="1"/>
  <c r="CZ80" i="10"/>
  <c r="DP80" i="10" s="1"/>
  <c r="DJ88" i="10"/>
  <c r="DB86" i="10"/>
  <c r="CZ86" i="10"/>
  <c r="DF88" i="10"/>
  <c r="DV84" i="10"/>
  <c r="DQ83" i="10"/>
  <c r="DW84" i="10"/>
  <c r="CZ88" i="10"/>
  <c r="DH88" i="10"/>
  <c r="DG88" i="10"/>
  <c r="DC88" i="10"/>
  <c r="DI88" i="10"/>
  <c r="CZ87" i="10"/>
  <c r="DF87" i="10"/>
  <c r="DC87" i="10"/>
  <c r="DG87" i="10"/>
  <c r="DJ87" i="10"/>
  <c r="DA87" i="10"/>
  <c r="DQ87" i="10" s="1"/>
  <c r="DX83" i="10"/>
  <c r="DH87" i="10"/>
  <c r="DX87" i="10" s="1"/>
  <c r="DE87" i="10"/>
  <c r="DU84" i="10"/>
  <c r="DI86" i="10"/>
  <c r="DY86" i="10" s="1"/>
  <c r="DK87" i="10"/>
  <c r="EA87" i="10" s="1"/>
  <c r="DB87" i="10"/>
  <c r="DI87" i="10"/>
  <c r="DR83" i="10"/>
  <c r="DR84" i="10"/>
  <c r="DH80" i="10"/>
  <c r="DG80" i="10"/>
  <c r="DF80" i="10"/>
  <c r="DE80" i="10"/>
  <c r="DB80" i="10"/>
  <c r="DJ80" i="10"/>
  <c r="CK82" i="10"/>
  <c r="DP82" i="10" s="1"/>
  <c r="CU82" i="10"/>
  <c r="DZ82" i="10" s="1"/>
  <c r="DA80" i="10"/>
  <c r="DG86" i="10"/>
  <c r="DC86" i="10"/>
  <c r="DS86" i="10" s="1"/>
  <c r="DH86" i="10"/>
  <c r="DA86" i="10"/>
  <c r="DF86" i="10"/>
  <c r="DD86" i="10"/>
  <c r="DT86" i="10" s="1"/>
  <c r="DJ86" i="10"/>
  <c r="EA84" i="10"/>
  <c r="DE86" i="10"/>
  <c r="DU86" i="10" s="1"/>
  <c r="DQ84" i="10"/>
  <c r="DS83" i="10"/>
  <c r="DL84" i="10"/>
  <c r="CW85" i="10"/>
  <c r="DS84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CM81" i="10"/>
  <c r="CK81" i="10"/>
  <c r="CL81" i="10"/>
  <c r="CS81" i="10"/>
  <c r="CT81" i="10"/>
  <c r="CR81" i="10"/>
  <c r="DW81" i="10" s="1"/>
  <c r="CN81" i="10"/>
  <c r="DS81" i="10" s="1"/>
  <c r="CQ81" i="10"/>
  <c r="CP81" i="10"/>
  <c r="CV81" i="10"/>
  <c r="EA81" i="10" s="1"/>
  <c r="T6" i="12"/>
  <c r="CR80" i="10"/>
  <c r="CS80" i="10"/>
  <c r="CO80" i="10"/>
  <c r="CM80" i="10"/>
  <c r="CP80" i="10"/>
  <c r="CU80" i="10"/>
  <c r="CV80" i="10"/>
  <c r="EA80" i="10" s="1"/>
  <c r="CT80" i="10"/>
  <c r="CN80" i="10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81" i="10" l="1"/>
  <c r="DZ88" i="10"/>
  <c r="DV86" i="10"/>
  <c r="DR88" i="10"/>
  <c r="DY81" i="10"/>
  <c r="DX81" i="10"/>
  <c r="DR86" i="10"/>
  <c r="DV87" i="10"/>
  <c r="DZ86" i="10"/>
  <c r="DW86" i="10"/>
  <c r="DL81" i="10"/>
  <c r="DU87" i="10"/>
  <c r="CW86" i="10"/>
  <c r="DP86" i="10"/>
  <c r="DP87" i="10"/>
  <c r="DQ81" i="10"/>
  <c r="DY87" i="10"/>
  <c r="DQ86" i="10"/>
  <c r="DL85" i="10"/>
  <c r="EB85" i="10" s="1"/>
  <c r="DS88" i="10"/>
  <c r="DQ88" i="10"/>
  <c r="DU81" i="10"/>
  <c r="DT81" i="10"/>
  <c r="DR81" i="10"/>
  <c r="DX86" i="10"/>
  <c r="DV88" i="10"/>
  <c r="CW87" i="10"/>
  <c r="DY80" i="10"/>
  <c r="DS80" i="10"/>
  <c r="DZ87" i="10"/>
  <c r="DW87" i="10"/>
  <c r="DT80" i="10"/>
  <c r="DP88" i="10"/>
  <c r="DW88" i="10"/>
  <c r="DX88" i="10"/>
  <c r="CW88" i="10"/>
  <c r="DR87" i="10"/>
  <c r="DY88" i="10"/>
  <c r="DS87" i="10"/>
  <c r="DV80" i="10"/>
  <c r="DU80" i="10"/>
  <c r="DW80" i="10"/>
  <c r="DX80" i="10"/>
  <c r="DL88" i="10"/>
  <c r="DR80" i="10"/>
  <c r="DL80" i="10"/>
  <c r="DL87" i="10"/>
  <c r="DQ80" i="10"/>
  <c r="DZ80" i="10"/>
  <c r="DL86" i="10"/>
  <c r="EB84" i="10"/>
  <c r="EB83" i="10"/>
  <c r="CW82" i="10"/>
  <c r="EB82" i="10" s="1"/>
  <c r="B11" i="15"/>
  <c r="C10" i="15"/>
  <c r="D10" i="15" s="1"/>
  <c r="T19" i="12"/>
  <c r="DP81" i="10"/>
  <c r="CW81" i="10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6" i="10" l="1"/>
  <c r="EB81" i="10"/>
  <c r="EB87" i="10"/>
  <c r="EB88" i="10"/>
  <c r="EB80" i="10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B25" i="2"/>
  <c r="A24" i="2"/>
  <c r="T34" i="12"/>
  <c r="B26" i="3"/>
  <c r="A25" i="3"/>
  <c r="BL25" i="3" s="1"/>
  <c r="O17" i="12"/>
  <c r="N17" i="12"/>
  <c r="Y11" i="12" l="1"/>
  <c r="T11" i="12" s="1"/>
  <c r="T24" i="12" s="1"/>
  <c r="B14" i="15"/>
  <c r="C13" i="15"/>
  <c r="D13" i="15" s="1"/>
  <c r="T36" i="12"/>
  <c r="BL24" i="2"/>
  <c r="B26" i="2"/>
  <c r="A25" i="2"/>
  <c r="Z12" i="12"/>
  <c r="T47" i="12"/>
  <c r="T46" i="12"/>
  <c r="T35" i="12"/>
  <c r="A26" i="3"/>
  <c r="BL26" i="3" s="1"/>
  <c r="B27" i="3"/>
  <c r="CN77" i="3"/>
  <c r="CP77" i="3" s="1"/>
  <c r="Y12" i="12" l="1"/>
  <c r="T12" i="12" s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BL27" i="2"/>
  <c r="T14" i="12"/>
  <c r="B29" i="2"/>
  <c r="A28" i="2"/>
  <c r="T63" i="12"/>
  <c r="B30" i="3"/>
  <c r="A29" i="3"/>
  <c r="BL29" i="3" s="1"/>
  <c r="T15" i="12" l="1"/>
  <c r="B18" i="15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12" i="13" s="1"/>
  <c r="I7" i="13"/>
  <c r="J7" i="13"/>
  <c r="J11" i="12"/>
  <c r="J12" i="13" s="1"/>
  <c r="CN82" i="3" l="1"/>
  <c r="CP82" i="3" s="1"/>
  <c r="CF99" i="1" l="1"/>
  <c r="CF98" i="1" l="1"/>
  <c r="CF97" i="1"/>
  <c r="CF96" i="1"/>
  <c r="CF94" i="1" l="1"/>
  <c r="CF95" i="1" l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9" i="2" l="1"/>
  <c r="CG84" i="2"/>
  <c r="CG85" i="2"/>
  <c r="CG78" i="2"/>
  <c r="CF84" i="1"/>
  <c r="CF79" i="1"/>
  <c r="CF78" i="1"/>
  <c r="CF80" i="1"/>
  <c r="CG81" i="2" l="1"/>
  <c r="CG80" i="2"/>
  <c r="CG82" i="2"/>
  <c r="CG83" i="2"/>
  <c r="CF9" i="1" l="1"/>
  <c r="CF16" i="1"/>
  <c r="CF6" i="1"/>
  <c r="CF13" i="1"/>
  <c r="CF3" i="1"/>
  <c r="CF8" i="1" l="1"/>
  <c r="CG11" i="2"/>
  <c r="CF7" i="1"/>
  <c r="CF12" i="1"/>
  <c r="CG15" i="2" s="1"/>
  <c r="CF2" i="1"/>
  <c r="CG9" i="1" s="1"/>
  <c r="CF4" i="1"/>
  <c r="CF11" i="1"/>
  <c r="CF17" i="1"/>
  <c r="CG16" i="1" l="1"/>
  <c r="CG6" i="1"/>
  <c r="CG3" i="1"/>
  <c r="CG5" i="2"/>
  <c r="CG13" i="1"/>
  <c r="CG9" i="2"/>
  <c r="CG7" i="1"/>
  <c r="CG19" i="2"/>
  <c r="CG17" i="1"/>
  <c r="CG11" i="1"/>
  <c r="CG14" i="2"/>
  <c r="CG12" i="1"/>
  <c r="CG4" i="1"/>
  <c r="CG6" i="2"/>
  <c r="CG99" i="1"/>
  <c r="CG2" i="1"/>
  <c r="CG98" i="1"/>
  <c r="CG97" i="1"/>
  <c r="CG96" i="1"/>
  <c r="CG94" i="1"/>
  <c r="CG95" i="1"/>
  <c r="CG90" i="1"/>
  <c r="CG93" i="1"/>
  <c r="CG88" i="1"/>
  <c r="CG86" i="1"/>
  <c r="CG81" i="1"/>
  <c r="CG89" i="1"/>
  <c r="CG83" i="1"/>
  <c r="CG85" i="1"/>
  <c r="CG91" i="1"/>
  <c r="CG92" i="1"/>
  <c r="CG87" i="1"/>
  <c r="CG77" i="1"/>
  <c r="CG75" i="1"/>
  <c r="CG82" i="1"/>
  <c r="CG76" i="1"/>
  <c r="CG79" i="1"/>
  <c r="CG78" i="1"/>
  <c r="CG80" i="1"/>
  <c r="CG84" i="1"/>
  <c r="CG8" i="1"/>
  <c r="CG10" i="2"/>
  <c r="CF24" i="1" l="1"/>
  <c r="CF41" i="1"/>
  <c r="CF42" i="1"/>
  <c r="CF35" i="1"/>
  <c r="CF39" i="1"/>
  <c r="CF5" i="1"/>
  <c r="CF10" i="1"/>
  <c r="CF36" i="1"/>
  <c r="CF32" i="1"/>
  <c r="CF14" i="1"/>
  <c r="CF23" i="1"/>
  <c r="CF20" i="1"/>
  <c r="CF30" i="1"/>
  <c r="CF37" i="1"/>
  <c r="CF18" i="1"/>
  <c r="CF21" i="1"/>
  <c r="CF31" i="1"/>
  <c r="CF29" i="1"/>
  <c r="CF28" i="1"/>
  <c r="CF34" i="1"/>
  <c r="CF15" i="1"/>
  <c r="CF26" i="1"/>
  <c r="CF40" i="1"/>
  <c r="CF19" i="1"/>
  <c r="CF25" i="1"/>
  <c r="CF27" i="1"/>
  <c r="CF33" i="1"/>
  <c r="CF22" i="1"/>
  <c r="CF38" i="1"/>
  <c r="CF43" i="1"/>
  <c r="CG43" i="1" s="1"/>
  <c r="CG24" i="2" l="1"/>
  <c r="CG22" i="1"/>
  <c r="CG33" i="1"/>
  <c r="CG35" i="2"/>
  <c r="CG22" i="2"/>
  <c r="CG20" i="1"/>
  <c r="CG25" i="2"/>
  <c r="CG23" i="1"/>
  <c r="CG29" i="2"/>
  <c r="CG27" i="1"/>
  <c r="CG28" i="1"/>
  <c r="CG30" i="2"/>
  <c r="CG41" i="2"/>
  <c r="CG39" i="1"/>
  <c r="CG41" i="1"/>
  <c r="CG43" i="2"/>
  <c r="CG34" i="2"/>
  <c r="CG32" i="1"/>
  <c r="CG27" i="2"/>
  <c r="CG25" i="1"/>
  <c r="CG35" i="1"/>
  <c r="CG37" i="2"/>
  <c r="CG26" i="2"/>
  <c r="CG24" i="1"/>
  <c r="CG39" i="2"/>
  <c r="CG37" i="1"/>
  <c r="CG21" i="2"/>
  <c r="CG19" i="1"/>
  <c r="CG16" i="2"/>
  <c r="CG14" i="1"/>
  <c r="CG15" i="1"/>
  <c r="CG17" i="2"/>
  <c r="CG18" i="2"/>
  <c r="CG23" i="2"/>
  <c r="CG21" i="1"/>
  <c r="CG32" i="2"/>
  <c r="CG30" i="1"/>
  <c r="CG10" i="1"/>
  <c r="CG12" i="2"/>
  <c r="CG13" i="2"/>
  <c r="CG38" i="2"/>
  <c r="CG36" i="1"/>
  <c r="CG45" i="2"/>
  <c r="CG44" i="2"/>
  <c r="CG42" i="1"/>
  <c r="CG40" i="1"/>
  <c r="CG42" i="2"/>
  <c r="CG34" i="1"/>
  <c r="CG36" i="2"/>
  <c r="CG33" i="2"/>
  <c r="CG31" i="1"/>
  <c r="CG5" i="1"/>
  <c r="CG7" i="2"/>
  <c r="CG8" i="2"/>
  <c r="CG20" i="2"/>
  <c r="CG18" i="1"/>
  <c r="CG40" i="2"/>
  <c r="CG38" i="1"/>
  <c r="CG28" i="2"/>
  <c r="CG26" i="1"/>
  <c r="CG29" i="1"/>
  <c r="CG31" i="2"/>
  <c r="CF44" i="1"/>
  <c r="CG44" i="1" l="1"/>
  <c r="CG46" i="2"/>
  <c r="CF45" i="1"/>
  <c r="CG45" i="1" l="1"/>
  <c r="CG47" i="2"/>
  <c r="CF46" i="1"/>
  <c r="CG48" i="2" l="1"/>
  <c r="CG46" i="1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69" i="1" l="1"/>
  <c r="CG71" i="2"/>
  <c r="CF70" i="1"/>
  <c r="CG72" i="2" l="1"/>
  <c r="CG70" i="1"/>
  <c r="CF71" i="1"/>
  <c r="CG71" i="1" l="1"/>
  <c r="CG73" i="2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<sst xmlns="http://schemas.openxmlformats.org/spreadsheetml/2006/main" count="832" uniqueCount="182">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</sst>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00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167" fontId="4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5.5157649320818347E-3</c:v>
                </c:pt>
                <c:pt idx="34">
                  <c:v>-4.9194409775132897E-5</c:v>
                </c:pt>
                <c:pt idx="35">
                  <c:v>2.3335715710290916E-3</c:v>
                </c:pt>
                <c:pt idx="36">
                  <c:v>6.4867822665808372E-3</c:v>
                </c:pt>
                <c:pt idx="37">
                  <c:v>1.7763497533220818E-3</c:v>
                </c:pt>
                <c:pt idx="38">
                  <c:v>2.3675440890642552E-3</c:v>
                </c:pt>
                <c:pt idx="39">
                  <c:v>2.7368234869931118E-3</c:v>
                </c:pt>
                <c:pt idx="40">
                  <c:v>7.5040076916055298E-5</c:v>
                </c:pt>
                <c:pt idx="41">
                  <c:v>1.04403360980454E-3</c:v>
                </c:pt>
                <c:pt idx="42">
                  <c:v>3.9306224565553993E-3</c:v>
                </c:pt>
                <c:pt idx="43">
                  <c:v>-2.2052938952521473E-5</c:v>
                </c:pt>
                <c:pt idx="44">
                  <c:v>3.3256891606203709E-4</c:v>
                </c:pt>
                <c:pt idx="45">
                  <c:v>1.3625716459073622E-3</c:v>
                </c:pt>
                <c:pt idx="46">
                  <c:v>-3.0976894239473918E-3</c:v>
                </c:pt>
                <c:pt idx="47">
                  <c:v>-2.416370595957229E-3</c:v>
                </c:pt>
                <c:pt idx="48">
                  <c:v>3.6353915465259234E-4</c:v>
                </c:pt>
                <c:pt idx="49">
                  <c:v>1.3429229857919722E-4</c:v>
                </c:pt>
                <c:pt idx="50">
                  <c:v>4.6303241533494077E-3</c:v>
                </c:pt>
                <c:pt idx="51">
                  <c:v>3.2815954967884142E-3</c:v>
                </c:pt>
                <c:pt idx="52">
                  <c:v>-4.8621530308294858E-3</c:v>
                </c:pt>
                <c:pt idx="53">
                  <c:v>-3.9020122625381681E-3</c:v>
                </c:pt>
                <c:pt idx="54">
                  <c:v>-1.2014918296892052E-3</c:v>
                </c:pt>
                <c:pt idx="55">
                  <c:v>5.9584756032715624E-4</c:v>
                </c:pt>
                <c:pt idx="56">
                  <c:v>-6.7284272800538503E-4</c:v>
                </c:pt>
                <c:pt idx="57">
                  <c:v>-2.5568784759133489E-3</c:v>
                </c:pt>
                <c:pt idx="58">
                  <c:v>4.5059010979726644E-3</c:v>
                </c:pt>
                <c:pt idx="59">
                  <c:v>4.8236622946218333E-3</c:v>
                </c:pt>
                <c:pt idx="60">
                  <c:v>6.8725931522584105E-4</c:v>
                </c:pt>
                <c:pt idx="61">
                  <c:v>2.2139962731742013E-3</c:v>
                </c:pt>
                <c:pt idx="62">
                  <c:v>4.9818322546579807E-4</c:v>
                </c:pt>
                <c:pt idx="63">
                  <c:v>-1.4787749771365544E-3</c:v>
                </c:pt>
                <c:pt idx="64">
                  <c:v>2.6593038467881414E-3</c:v>
                </c:pt>
                <c:pt idx="65">
                  <c:v>3.8965047190075985E-3</c:v>
                </c:pt>
                <c:pt idx="66">
                  <c:v>-1.1487967942067634E-3</c:v>
                </c:pt>
                <c:pt idx="67">
                  <c:v>-3.396076054356767E-3</c:v>
                </c:pt>
                <c:pt idx="68">
                  <c:v>-8.2251688636483244E-3</c:v>
                </c:pt>
                <c:pt idx="69">
                  <c:v>-2.0407619280100597E-3</c:v>
                </c:pt>
                <c:pt idx="70">
                  <c:v>7.1667310025302911E-3</c:v>
                </c:pt>
                <c:pt idx="71">
                  <c:v>3.6639159752440698E-3</c:v>
                </c:pt>
                <c:pt idx="72">
                  <c:v>3.4546533236352595E-3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0.19648801590075959</c:v>
                </c:pt>
                <c:pt idx="1">
                  <c:v>0.11934767985630823</c:v>
                </c:pt>
                <c:pt idx="2">
                  <c:v>9.4711906326853113E-2</c:v>
                </c:pt>
                <c:pt idx="3">
                  <c:v>8.3480554448666089E-2</c:v>
                </c:pt>
                <c:pt idx="4">
                  <c:v>4.9567820957596931E-2</c:v>
                </c:pt>
                <c:pt idx="5">
                  <c:v>5.4473378432063457E-2</c:v>
                </c:pt>
                <c:pt idx="6">
                  <c:v>4.9117137803997846E-2</c:v>
                </c:pt>
                <c:pt idx="7">
                  <c:v>4.3169934894149442E-2</c:v>
                </c:pt>
                <c:pt idx="8">
                  <c:v>2.9164071429276683E-2</c:v>
                </c:pt>
                <c:pt idx="9">
                  <c:v>2.4614440847600116E-2</c:v>
                </c:pt>
                <c:pt idx="10">
                  <c:v>2.291115580644898E-2</c:v>
                </c:pt>
                <c:pt idx="11">
                  <c:v>2.0985467037916594E-2</c:v>
                </c:pt>
                <c:pt idx="12">
                  <c:v>1.5046995026804177E-2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0.19905974033912321</c:v>
                </c:pt>
                <c:pt idx="1">
                  <c:v>0.12555251575093052</c:v>
                </c:pt>
                <c:pt idx="2">
                  <c:v>9.7757560384864162E-2</c:v>
                </c:pt>
                <c:pt idx="3">
                  <c:v>8.6089228499772297E-2</c:v>
                </c:pt>
                <c:pt idx="4">
                  <c:v>4.8810277158103155E-2</c:v>
                </c:pt>
                <c:pt idx="5">
                  <c:v>5.4373529339240001E-2</c:v>
                </c:pt>
                <c:pt idx="6">
                  <c:v>4.8952341751701267E-2</c:v>
                </c:pt>
                <c:pt idx="7">
                  <c:v>4.3479385966803896E-2</c:v>
                </c:pt>
                <c:pt idx="8">
                  <c:v>3.0367766242743954E-2</c:v>
                </c:pt>
                <c:pt idx="9">
                  <c:v>2.5919369018797322E-2</c:v>
                </c:pt>
                <c:pt idx="10">
                  <c:v>2.50346996347659E-2</c:v>
                </c:pt>
                <c:pt idx="11">
                  <c:v>2.2841154058538038E-2</c:v>
                </c:pt>
                <c:pt idx="12">
                  <c:v>1.6186671674500275E-2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0.19967421260239582</c:v>
                </c:pt>
                <c:pt idx="1">
                  <c:v>0.12605735998005674</c:v>
                </c:pt>
                <c:pt idx="2">
                  <c:v>9.9341407929970371E-2</c:v>
                </c:pt>
                <c:pt idx="3">
                  <c:v>8.7331189414535215E-2</c:v>
                </c:pt>
                <c:pt idx="4">
                  <c:v>4.7805215297621384E-2</c:v>
                </c:pt>
                <c:pt idx="5">
                  <c:v>5.4373189623958984E-2</c:v>
                </c:pt>
                <c:pt idx="6">
                  <c:v>4.9100459715806233E-2</c:v>
                </c:pt>
                <c:pt idx="7">
                  <c:v>4.3120547373697082E-2</c:v>
                </c:pt>
                <c:pt idx="8">
                  <c:v>3.0823419449936829E-2</c:v>
                </c:pt>
                <c:pt idx="9">
                  <c:v>2.6579525552866468E-2</c:v>
                </c:pt>
                <c:pt idx="10">
                  <c:v>2.57868967001742E-2</c:v>
                </c:pt>
                <c:pt idx="11">
                  <c:v>2.3546447626223044E-2</c:v>
                </c:pt>
                <c:pt idx="12">
                  <c:v>1.701232751499604E-2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0.20300081199221176</c:v>
                </c:pt>
                <c:pt idx="1">
                  <c:v>0.13014981724374164</c:v>
                </c:pt>
                <c:pt idx="2">
                  <c:v>0.10020414373529163</c:v>
                </c:pt>
                <c:pt idx="3">
                  <c:v>8.7100684008103446E-2</c:v>
                </c:pt>
                <c:pt idx="4">
                  <c:v>4.6482757590940782E-2</c:v>
                </c:pt>
                <c:pt idx="5">
                  <c:v>5.378438367209748E-2</c:v>
                </c:pt>
                <c:pt idx="6">
                  <c:v>4.8751563531479691E-2</c:v>
                </c:pt>
                <c:pt idx="7">
                  <c:v>4.3594260757631842E-2</c:v>
                </c:pt>
                <c:pt idx="8">
                  <c:v>3.168428072092766E-2</c:v>
                </c:pt>
                <c:pt idx="9">
                  <c:v>2.7534082563684947E-2</c:v>
                </c:pt>
                <c:pt idx="10">
                  <c:v>2.7210554174945889E-2</c:v>
                </c:pt>
                <c:pt idx="11">
                  <c:v>2.4433062565627051E-2</c:v>
                </c:pt>
                <c:pt idx="12">
                  <c:v>1.8119465361628562E-2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0.20488741739436023</c:v>
                </c:pt>
                <c:pt idx="1">
                  <c:v>0.13243922815442111</c:v>
                </c:pt>
                <c:pt idx="2">
                  <c:v>0.10026999197653286</c:v>
                </c:pt>
                <c:pt idx="3">
                  <c:v>8.9348053266062655E-2</c:v>
                </c:pt>
                <c:pt idx="4">
                  <c:v>4.4805339607987937E-2</c:v>
                </c:pt>
                <c:pt idx="5">
                  <c:v>5.3607342499682353E-2</c:v>
                </c:pt>
                <c:pt idx="6">
                  <c:v>4.8826984581953115E-2</c:v>
                </c:pt>
                <c:pt idx="7">
                  <c:v>4.3906058949553461E-2</c:v>
                </c:pt>
                <c:pt idx="8">
                  <c:v>3.2798411069770328E-2</c:v>
                </c:pt>
                <c:pt idx="9">
                  <c:v>2.9324594942012228E-2</c:v>
                </c:pt>
                <c:pt idx="10">
                  <c:v>2.8724349865401955E-2</c:v>
                </c:pt>
                <c:pt idx="11">
                  <c:v>2.5992860048193789E-2</c:v>
                </c:pt>
                <c:pt idx="12">
                  <c:v>2.0180027209536489E-2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2.5730473924527208E-2</c:v>
                </c:pt>
                <c:pt idx="38">
                  <c:v>1.771372357075407E-2</c:v>
                </c:pt>
                <c:pt idx="39">
                  <c:v>2.5395124155168425E-2</c:v>
                </c:pt>
                <c:pt idx="40">
                  <c:v>1.9238186898397514E-2</c:v>
                </c:pt>
                <c:pt idx="41">
                  <c:v>2.1155479017926471E-2</c:v>
                </c:pt>
                <c:pt idx="42">
                  <c:v>2.9732631252112451E-2</c:v>
                </c:pt>
                <c:pt idx="43">
                  <c:v>2.8355288733755257E-2</c:v>
                </c:pt>
                <c:pt idx="44">
                  <c:v>2.8127050806063814E-2</c:v>
                </c:pt>
                <c:pt idx="45">
                  <c:v>2.5398466807241782E-2</c:v>
                </c:pt>
                <c:pt idx="46">
                  <c:v>3.9882353848958774E-2</c:v>
                </c:pt>
                <c:pt idx="47">
                  <c:v>3.3545957225213252E-2</c:v>
                </c:pt>
                <c:pt idx="48">
                  <c:v>3.7770292404680328E-2</c:v>
                </c:pt>
                <c:pt idx="49">
                  <c:v>3.8348460475038815E-2</c:v>
                </c:pt>
                <c:pt idx="50">
                  <c:v>3.1574557395192437E-2</c:v>
                </c:pt>
                <c:pt idx="51">
                  <c:v>3.635297926243819E-2</c:v>
                </c:pt>
                <c:pt idx="52">
                  <c:v>4.0672816879927964E-2</c:v>
                </c:pt>
                <c:pt idx="53">
                  <c:v>3.8216472222433406E-2</c:v>
                </c:pt>
                <c:pt idx="54">
                  <c:v>4.0822703038803754E-2</c:v>
                </c:pt>
                <c:pt idx="55">
                  <c:v>3.9487892791392198E-2</c:v>
                </c:pt>
                <c:pt idx="56">
                  <c:v>2.2921849988792209E-2</c:v>
                </c:pt>
                <c:pt idx="57">
                  <c:v>2.9515557653835733E-2</c:v>
                </c:pt>
                <c:pt idx="58">
                  <c:v>3.4494817478381457E-2</c:v>
                </c:pt>
                <c:pt idx="59">
                  <c:v>2.7902874117110343E-2</c:v>
                </c:pt>
                <c:pt idx="60">
                  <c:v>3.519108298994067E-2</c:v>
                </c:pt>
                <c:pt idx="61">
                  <c:v>3.4361549987153905E-2</c:v>
                </c:pt>
                <c:pt idx="62">
                  <c:v>4.7338926394441927E-2</c:v>
                </c:pt>
                <c:pt idx="63">
                  <c:v>5.9130037926472534E-2</c:v>
                </c:pt>
                <c:pt idx="64">
                  <c:v>5.9996602478857408E-2</c:v>
                </c:pt>
                <c:pt idx="65">
                  <c:v>5.7394916702971699E-2</c:v>
                </c:pt>
                <c:pt idx="66">
                  <c:v>6.0699155913475522E-2</c:v>
                </c:pt>
                <c:pt idx="67">
                  <c:v>8.1847263061580078E-2</c:v>
                </c:pt>
                <c:pt idx="68">
                  <c:v>7.2404118918039995E-2</c:v>
                </c:pt>
                <c:pt idx="69">
                  <c:v>5.9847124718716227E-2</c:v>
                </c:pt>
                <c:pt idx="70">
                  <c:v>6.3066637863544495E-2</c:v>
                </c:pt>
                <c:pt idx="71">
                  <c:v>4.937207287473977E-2</c:v>
                </c:pt>
                <c:pt idx="72">
                  <c:v>4.3396818554942485E-2</c:v>
                </c:pt>
                <c:pt idx="73">
                  <c:v>5.6093306745449212E-2</c:v>
                </c:pt>
                <c:pt idx="74">
                  <c:v>6.828083846496158E-2</c:v>
                </c:pt>
                <c:pt idx="75" formatCode="0.00%">
                  <c:v>6.6601534897609449E-2</c:v>
                </c:pt>
                <c:pt idx="76" formatCode="0.00%">
                  <c:v>8.4231451930415702E-2</c:v>
                </c:pt>
                <c:pt idx="77" formatCode="0.00%">
                  <c:v>8.181422484082379E-2</c:v>
                </c:pt>
                <c:pt idx="78" formatCode="0.00%">
                  <c:v>6.7322597510143023E-2</c:v>
                </c:pt>
                <c:pt idx="79" formatCode="0.00%">
                  <c:v>7.228396452537722E-2</c:v>
                </c:pt>
                <c:pt idx="80" formatCode="0.00%">
                  <c:v>0.1318387668751857</c:v>
                </c:pt>
                <c:pt idx="81" formatCode="0.00%">
                  <c:v>0.1274651083580467</c:v>
                </c:pt>
                <c:pt idx="82" formatCode="0.00%">
                  <c:v>8.1444815294970052E-2</c:v>
                </c:pt>
                <c:pt idx="83" formatCode="0.00%">
                  <c:v>0.13382519483211075</c:v>
                </c:pt>
                <c:pt idx="84" formatCode="0.00%">
                  <c:v>0.25237492754731661</c:v>
                </c:pt>
                <c:pt idx="85" formatCode="0.00%">
                  <c:v>0.19648801590075959</c:v>
                </c:pt>
                <c:pt idx="86" formatCode="0.00%">
                  <c:v>0.11934767985630823</c:v>
                </c:pt>
                <c:pt idx="87" formatCode="0.00%">
                  <c:v>9.4711906326853113E-2</c:v>
                </c:pt>
                <c:pt idx="88" formatCode="0.00%">
                  <c:v>8.3480554448666089E-2</c:v>
                </c:pt>
                <c:pt idx="89" formatCode="0.00%">
                  <c:v>4.9567820957596931E-2</c:v>
                </c:pt>
                <c:pt idx="90" formatCode="0.00%">
                  <c:v>5.4473378432063457E-2</c:v>
                </c:pt>
                <c:pt idx="91" formatCode="0.00%">
                  <c:v>4.9117137803997846E-2</c:v>
                </c:pt>
                <c:pt idx="92" formatCode="0.00%">
                  <c:v>4.3169934894149442E-2</c:v>
                </c:pt>
                <c:pt idx="93" formatCode="0.00%">
                  <c:v>2.9164071429276683E-2</c:v>
                </c:pt>
                <c:pt idx="94" formatCode="0.00%">
                  <c:v>2.4614440847600116E-2</c:v>
                </c:pt>
                <c:pt idx="95" formatCode="0.00%">
                  <c:v>2.291115580644898E-2</c:v>
                </c:pt>
                <c:pt idx="96" formatCode="0.00%">
                  <c:v>2.0985467037916594E-2</c:v>
                </c:pt>
                <c:pt idx="97" formatCode="0.00%">
                  <c:v>1.5046995026804177E-2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2.0214708992445374E-2</c:v>
                </c:pt>
                <c:pt idx="38">
                  <c:v>1.7762917980529203E-2</c:v>
                </c:pt>
                <c:pt idx="39">
                  <c:v>2.3061552584139333E-2</c:v>
                </c:pt>
                <c:pt idx="40">
                  <c:v>1.2751404631816676E-2</c:v>
                </c:pt>
                <c:pt idx="41">
                  <c:v>1.9379129264604389E-2</c:v>
                </c:pt>
                <c:pt idx="42">
                  <c:v>2.7365087163048196E-2</c:v>
                </c:pt>
                <c:pt idx="43">
                  <c:v>2.5618465246762145E-2</c:v>
                </c:pt>
                <c:pt idx="44">
                  <c:v>2.8052010729147758E-2</c:v>
                </c:pt>
                <c:pt idx="45">
                  <c:v>2.4354433197437242E-2</c:v>
                </c:pt>
                <c:pt idx="46">
                  <c:v>3.5951731392403374E-2</c:v>
                </c:pt>
                <c:pt idx="47">
                  <c:v>3.3568010164165774E-2</c:v>
                </c:pt>
                <c:pt idx="48">
                  <c:v>3.7437723488618291E-2</c:v>
                </c:pt>
                <c:pt idx="49">
                  <c:v>3.6985888829131452E-2</c:v>
                </c:pt>
                <c:pt idx="50">
                  <c:v>3.4672246819139829E-2</c:v>
                </c:pt>
                <c:pt idx="51">
                  <c:v>3.8769349858395419E-2</c:v>
                </c:pt>
                <c:pt idx="52">
                  <c:v>4.0309277725275372E-2</c:v>
                </c:pt>
                <c:pt idx="53">
                  <c:v>3.8082179923854209E-2</c:v>
                </c:pt>
                <c:pt idx="54">
                  <c:v>3.6192378885454346E-2</c:v>
                </c:pt>
                <c:pt idx="55">
                  <c:v>3.6206297294603784E-2</c:v>
                </c:pt>
                <c:pt idx="56">
                  <c:v>2.7784003019621695E-2</c:v>
                </c:pt>
                <c:pt idx="57">
                  <c:v>3.3417569916373902E-2</c:v>
                </c:pt>
                <c:pt idx="58">
                  <c:v>3.5696309308070662E-2</c:v>
                </c:pt>
                <c:pt idx="59">
                  <c:v>2.7307026556783187E-2</c:v>
                </c:pt>
                <c:pt idx="60">
                  <c:v>3.5863925717946055E-2</c:v>
                </c:pt>
                <c:pt idx="61">
                  <c:v>3.6918428463067254E-2</c:v>
                </c:pt>
                <c:pt idx="62">
                  <c:v>4.2833025296469263E-2</c:v>
                </c:pt>
                <c:pt idx="63">
                  <c:v>5.4306375631850701E-2</c:v>
                </c:pt>
                <c:pt idx="64">
                  <c:v>5.9309343163631567E-2</c:v>
                </c:pt>
                <c:pt idx="65">
                  <c:v>5.5180920429797498E-2</c:v>
                </c:pt>
                <c:pt idx="66">
                  <c:v>6.0200972688009724E-2</c:v>
                </c:pt>
                <c:pt idx="67">
                  <c:v>8.3326038038716632E-2</c:v>
                </c:pt>
                <c:pt idx="68">
                  <c:v>6.9744815071251853E-2</c:v>
                </c:pt>
                <c:pt idx="69">
                  <c:v>5.5950619999708628E-2</c:v>
                </c:pt>
                <c:pt idx="70">
                  <c:v>6.4215434657751258E-2</c:v>
                </c:pt>
                <c:pt idx="71">
                  <c:v>5.2768148929096537E-2</c:v>
                </c:pt>
                <c:pt idx="72">
                  <c:v>5.1621987418590809E-2</c:v>
                </c:pt>
                <c:pt idx="73">
                  <c:v>5.8134068673459272E-2</c:v>
                </c:pt>
                <c:pt idx="74">
                  <c:v>6.1114107462431289E-2</c:v>
                </c:pt>
                <c:pt idx="75" formatCode="0.00%">
                  <c:v>6.2937618922365379E-2</c:v>
                </c:pt>
                <c:pt idx="76" formatCode="0.00%">
                  <c:v>8.0776798606780442E-2</c:v>
                </c:pt>
                <c:pt idx="77" formatCode="0.00%">
                  <c:v>8.4400392786111889E-2</c:v>
                </c:pt>
                <c:pt idx="78" formatCode="0.00%">
                  <c:v>6.873063992889672E-2</c:v>
                </c:pt>
                <c:pt idx="79" formatCode="0.00%">
                  <c:v>7.2803845916111554E-2</c:v>
                </c:pt>
                <c:pt idx="80" formatCode="0.00%">
                  <c:v>0.1235493945574111</c:v>
                </c:pt>
                <c:pt idx="81" formatCode="0.00%">
                  <c:v>0.12100151080179256</c:v>
                </c:pt>
                <c:pt idx="82" formatCode="0.00%">
                  <c:v>8.4257423763675066E-2</c:v>
                </c:pt>
                <c:pt idx="83" formatCode="0.00%">
                  <c:v>0.12918852958279392</c:v>
                </c:pt>
                <c:pt idx="84" formatCode="0.00%">
                  <c:v>0.24953983013020764</c:v>
                </c:pt>
                <c:pt idx="85" formatCode="0.00%">
                  <c:v>0.20488741739436023</c:v>
                </c:pt>
                <c:pt idx="86" formatCode="0.00%">
                  <c:v>0.13243922815442111</c:v>
                </c:pt>
                <c:pt idx="87" formatCode="0.00%">
                  <c:v>0.10026999197653286</c:v>
                </c:pt>
                <c:pt idx="88" formatCode="0.00%">
                  <c:v>8.9348053266062655E-2</c:v>
                </c:pt>
                <c:pt idx="89" formatCode="0.00%">
                  <c:v>4.4805339607987937E-2</c:v>
                </c:pt>
                <c:pt idx="90" formatCode="0.00%">
                  <c:v>5.3607342499682353E-2</c:v>
                </c:pt>
                <c:pt idx="91" formatCode="0.00%">
                  <c:v>4.8826984581953115E-2</c:v>
                </c:pt>
                <c:pt idx="92" formatCode="0.00%">
                  <c:v>4.3906058949553461E-2</c:v>
                </c:pt>
                <c:pt idx="93" formatCode="0.00%">
                  <c:v>3.2798411069770328E-2</c:v>
                </c:pt>
                <c:pt idx="94" formatCode="0.00%">
                  <c:v>2.9324594942012228E-2</c:v>
                </c:pt>
                <c:pt idx="95" formatCode="0.00%">
                  <c:v>2.8724349865401955E-2</c:v>
                </c:pt>
                <c:pt idx="96" formatCode="0.00%">
                  <c:v>2.5992860048193789E-2</c:v>
                </c:pt>
                <c:pt idx="97" formatCode="0.00%">
                  <c:v>2.0180027209536489E-2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6.4916888757884594</c:v>
                </c:pt>
                <c:pt idx="38">
                  <c:v>6.0700101315526149</c:v>
                </c:pt>
                <c:pt idx="39">
                  <c:v>5.8002673259675834</c:v>
                </c:pt>
                <c:pt idx="40">
                  <c:v>5.5461913335472302</c:v>
                </c:pt>
                <c:pt idx="41">
                  <c:v>5.3243167584861828</c:v>
                </c:pt>
                <c:pt idx="42">
                  <c:v>5.3336595279548904</c:v>
                </c:pt>
                <c:pt idx="43">
                  <c:v>5.3960600729001964</c:v>
                </c:pt>
                <c:pt idx="44">
                  <c:v>5.198778541043918</c:v>
                </c:pt>
                <c:pt idx="45">
                  <c:v>4.7526909601443803</c:v>
                </c:pt>
                <c:pt idx="46">
                  <c:v>4.9458850253049738</c:v>
                </c:pt>
                <c:pt idx="47">
                  <c:v>4.7271141945315884</c:v>
                </c:pt>
                <c:pt idx="48">
                  <c:v>4.7144009428365141</c:v>
                </c:pt>
                <c:pt idx="49">
                  <c:v>4.9388273871552446</c:v>
                </c:pt>
                <c:pt idx="50">
                  <c:v>5.1723498503125676</c:v>
                </c:pt>
                <c:pt idx="51">
                  <c:v>5.3663599285996062</c:v>
                </c:pt>
                <c:pt idx="52">
                  <c:v>5.7610136106506395</c:v>
                </c:pt>
                <c:pt idx="53">
                  <c:v>6.0688633795040241</c:v>
                </c:pt>
                <c:pt idx="54">
                  <c:v>6.275913330398069</c:v>
                </c:pt>
                <c:pt idx="55">
                  <c:v>6.4878823385198494</c:v>
                </c:pt>
                <c:pt idx="56">
                  <c:v>6.3923808056419151</c:v>
                </c:pt>
                <c:pt idx="57">
                  <c:v>6.4712202551242646</c:v>
                </c:pt>
                <c:pt idx="58">
                  <c:v>6.3882179421688949</c:v>
                </c:pt>
                <c:pt idx="59">
                  <c:v>6.2867412922397374</c:v>
                </c:pt>
                <c:pt idx="60">
                  <c:v>6.2436173810723172</c:v>
                </c:pt>
                <c:pt idx="61">
                  <c:v>6.175607667727407</c:v>
                </c:pt>
                <c:pt idx="62">
                  <c:v>6.4479659423403994</c:v>
                </c:pt>
                <c:pt idx="63">
                  <c:v>6.8499840595032362</c:v>
                </c:pt>
                <c:pt idx="64">
                  <c:v>7.2074134802292074</c:v>
                </c:pt>
                <c:pt idx="65">
                  <c:v>7.5686770716596001</c:v>
                </c:pt>
                <c:pt idx="66">
                  <c:v>7.9686006198601822</c:v>
                </c:pt>
                <c:pt idx="67">
                  <c:v>8.8151984249310011</c:v>
                </c:pt>
                <c:pt idx="68">
                  <c:v>9.8154591043929287</c:v>
                </c:pt>
                <c:pt idx="69">
                  <c:v>10.446160246048697</c:v>
                </c:pt>
                <c:pt idx="70">
                  <c:v>11.069316850416172</c:v>
                </c:pt>
                <c:pt idx="71">
                  <c:v>11.562340925150203</c:v>
                </c:pt>
                <c:pt idx="72">
                  <c:v>11.74758686559421</c:v>
                </c:pt>
                <c:pt idx="73">
                  <c:v>12.236038832936432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8.1893861704093744</c:v>
                </c:pt>
                <c:pt idx="38">
                  <c:v>7.6814297025568044</c:v>
                </c:pt>
                <c:pt idx="39">
                  <c:v>7.3359445695998291</c:v>
                </c:pt>
                <c:pt idx="40">
                  <c:v>6.9471563326786265</c:v>
                </c:pt>
                <c:pt idx="41">
                  <c:v>6.6526934164559899</c:v>
                </c:pt>
                <c:pt idx="42">
                  <c:v>6.6519704613639652</c:v>
                </c:pt>
                <c:pt idx="43">
                  <c:v>6.7104894013132013</c:v>
                </c:pt>
                <c:pt idx="44">
                  <c:v>6.4744276514397363</c:v>
                </c:pt>
                <c:pt idx="45">
                  <c:v>5.906914252969405</c:v>
                </c:pt>
                <c:pt idx="46">
                  <c:v>6.1036006235188358</c:v>
                </c:pt>
                <c:pt idx="47">
                  <c:v>5.8265742835237884</c:v>
                </c:pt>
                <c:pt idx="48">
                  <c:v>5.778339274551108</c:v>
                </c:pt>
                <c:pt idx="49">
                  <c:v>6.0846252663631279</c:v>
                </c:pt>
                <c:pt idx="50">
                  <c:v>6.3984050043325986</c:v>
                </c:pt>
                <c:pt idx="51">
                  <c:v>6.6809413048062778</c:v>
                </c:pt>
                <c:pt idx="52">
                  <c:v>7.222333553243689</c:v>
                </c:pt>
                <c:pt idx="53">
                  <c:v>7.618212907198707</c:v>
                </c:pt>
                <c:pt idx="54">
                  <c:v>7.8720242034749832</c:v>
                </c:pt>
                <c:pt idx="55">
                  <c:v>8.1260974723436412</c:v>
                </c:pt>
                <c:pt idx="56">
                  <c:v>8.028705296445132</c:v>
                </c:pt>
                <c:pt idx="57">
                  <c:v>8.1561082463843828</c:v>
                </c:pt>
                <c:pt idx="58">
                  <c:v>8.0705767870305198</c:v>
                </c:pt>
                <c:pt idx="59">
                  <c:v>7.9410574167450054</c:v>
                </c:pt>
                <c:pt idx="60">
                  <c:v>7.910403731089592</c:v>
                </c:pt>
                <c:pt idx="61">
                  <c:v>7.8366945946543831</c:v>
                </c:pt>
                <c:pt idx="62">
                  <c:v>8.1398736227129209</c:v>
                </c:pt>
                <c:pt idx="63">
                  <c:v>8.5879159477319789</c:v>
                </c:pt>
                <c:pt idx="64">
                  <c:v>9.021971590183373</c:v>
                </c:pt>
                <c:pt idx="65">
                  <c:v>9.4614005239705801</c:v>
                </c:pt>
                <c:pt idx="66">
                  <c:v>9.9712480012106752</c:v>
                </c:pt>
                <c:pt idx="67">
                  <c:v>11.045024156364661</c:v>
                </c:pt>
                <c:pt idx="68">
                  <c:v>12.263297188072805</c:v>
                </c:pt>
                <c:pt idx="69">
                  <c:v>13.011180688495932</c:v>
                </c:pt>
                <c:pt idx="70">
                  <c:v>13.805040073655945</c:v>
                </c:pt>
                <c:pt idx="71">
                  <c:v>14.470882346990853</c:v>
                </c:pt>
                <c:pt idx="72">
                  <c:v>14.785833849111475</c:v>
                </c:pt>
                <c:pt idx="73">
                  <c:v>15.409127089771829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9.3372225547472336</c:v>
                </c:pt>
                <c:pt idx="38">
                  <c:v>8.7794960371580757</c:v>
                </c:pt>
                <c:pt idx="39">
                  <c:v>8.3854988370507133</c:v>
                </c:pt>
                <c:pt idx="40">
                  <c:v>7.9060491251077236</c:v>
                </c:pt>
                <c:pt idx="41">
                  <c:v>7.5681844590985845</c:v>
                </c:pt>
                <c:pt idx="42">
                  <c:v>7.5583529292974116</c:v>
                </c:pt>
                <c:pt idx="43">
                  <c:v>7.6106063498632031</c:v>
                </c:pt>
                <c:pt idx="44">
                  <c:v>7.3457162498712494</c:v>
                </c:pt>
                <c:pt idx="45">
                  <c:v>6.6844561771462532</c:v>
                </c:pt>
                <c:pt idx="46">
                  <c:v>6.8856340893939905</c:v>
                </c:pt>
                <c:pt idx="47">
                  <c:v>6.5666109083077506</c:v>
                </c:pt>
                <c:pt idx="48">
                  <c:v>6.4997140850667092</c:v>
                </c:pt>
                <c:pt idx="49">
                  <c:v>6.8661731106433317</c:v>
                </c:pt>
                <c:pt idx="50">
                  <c:v>7.226641184766927</c:v>
                </c:pt>
                <c:pt idx="51">
                  <c:v>7.569043891298139</c:v>
                </c:pt>
                <c:pt idx="52">
                  <c:v>8.1981934512615311</c:v>
                </c:pt>
                <c:pt idx="53">
                  <c:v>8.6510550577271648</c:v>
                </c:pt>
                <c:pt idx="54">
                  <c:v>8.9274637680910587</c:v>
                </c:pt>
                <c:pt idx="55">
                  <c:v>9.2158365810387846</c:v>
                </c:pt>
                <c:pt idx="56">
                  <c:v>9.1235453995852396</c:v>
                </c:pt>
                <c:pt idx="57">
                  <c:v>9.2882301389984345</c:v>
                </c:pt>
                <c:pt idx="58">
                  <c:v>9.2075853457841887</c:v>
                </c:pt>
                <c:pt idx="59">
                  <c:v>9.0630423782761955</c:v>
                </c:pt>
                <c:pt idx="60">
                  <c:v>9.015539688766653</c:v>
                </c:pt>
                <c:pt idx="61">
                  <c:v>8.9504975530000639</c:v>
                </c:pt>
                <c:pt idx="62">
                  <c:v>9.2798319961035656</c:v>
                </c:pt>
                <c:pt idx="63">
                  <c:v>9.75073678226296</c:v>
                </c:pt>
                <c:pt idx="64">
                  <c:v>10.250217332909543</c:v>
                </c:pt>
                <c:pt idx="65">
                  <c:v>10.741489855082424</c:v>
                </c:pt>
                <c:pt idx="66">
                  <c:v>11.331908475390041</c:v>
                </c:pt>
                <c:pt idx="67">
                  <c:v>12.567932201312303</c:v>
                </c:pt>
                <c:pt idx="68">
                  <c:v>13.91970620311781</c:v>
                </c:pt>
                <c:pt idx="69">
                  <c:v>14.734961246916166</c:v>
                </c:pt>
                <c:pt idx="70">
                  <c:v>15.647887893753309</c:v>
                </c:pt>
                <c:pt idx="71">
                  <c:v>16.412437250059412</c:v>
                </c:pt>
                <c:pt idx="72">
                  <c:v>16.825658174779797</c:v>
                </c:pt>
                <c:pt idx="73">
                  <c:v>17.520968861420684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11.717296266316449</c:v>
                </c:pt>
                <c:pt idx="38">
                  <c:v>11.03969549279096</c:v>
                </c:pt>
                <c:pt idx="39">
                  <c:v>10.536323110237513</c:v>
                </c:pt>
                <c:pt idx="40">
                  <c:v>9.8851616921032885</c:v>
                </c:pt>
                <c:pt idx="41">
                  <c:v>9.4512917336502635</c:v>
                </c:pt>
                <c:pt idx="42">
                  <c:v>9.4346274093742402</c:v>
                </c:pt>
                <c:pt idx="43">
                  <c:v>9.482439671549713</c:v>
                </c:pt>
                <c:pt idx="44">
                  <c:v>9.1420673168449849</c:v>
                </c:pt>
                <c:pt idx="45">
                  <c:v>8.3045837207528983</c:v>
                </c:pt>
                <c:pt idx="46">
                  <c:v>8.5121788865170149</c:v>
                </c:pt>
                <c:pt idx="47">
                  <c:v>8.1432729051129442</c:v>
                </c:pt>
                <c:pt idx="48">
                  <c:v>8.0524855443205929</c:v>
                </c:pt>
                <c:pt idx="49">
                  <c:v>8.5282099422799735</c:v>
                </c:pt>
                <c:pt idx="50">
                  <c:v>9.0132144750024956</c:v>
                </c:pt>
                <c:pt idx="51">
                  <c:v>9.4712442966583783</c:v>
                </c:pt>
                <c:pt idx="52">
                  <c:v>10.293247931927857</c:v>
                </c:pt>
                <c:pt idx="53">
                  <c:v>10.884001207837805</c:v>
                </c:pt>
                <c:pt idx="54">
                  <c:v>11.203609646814135</c:v>
                </c:pt>
                <c:pt idx="55">
                  <c:v>11.545066050543424</c:v>
                </c:pt>
                <c:pt idx="56">
                  <c:v>11.473689822705007</c:v>
                </c:pt>
                <c:pt idx="57">
                  <c:v>11.708757985339014</c:v>
                </c:pt>
                <c:pt idx="58">
                  <c:v>11.636179369271114</c:v>
                </c:pt>
                <c:pt idx="59">
                  <c:v>11.442496923687735</c:v>
                </c:pt>
                <c:pt idx="60">
                  <c:v>11.391230369441253</c:v>
                </c:pt>
                <c:pt idx="61">
                  <c:v>11.334766721805849</c:v>
                </c:pt>
                <c:pt idx="62">
                  <c:v>11.695697048411207</c:v>
                </c:pt>
                <c:pt idx="63">
                  <c:v>12.257760557411979</c:v>
                </c:pt>
                <c:pt idx="64">
                  <c:v>12.88194385065272</c:v>
                </c:pt>
                <c:pt idx="65">
                  <c:v>13.476568453288339</c:v>
                </c:pt>
                <c:pt idx="66">
                  <c:v>14.233338272996665</c:v>
                </c:pt>
                <c:pt idx="67">
                  <c:v>15.812360145415045</c:v>
                </c:pt>
                <c:pt idx="68">
                  <c:v>17.467938649386127</c:v>
                </c:pt>
                <c:pt idx="69">
                  <c:v>18.446610636131869</c:v>
                </c:pt>
                <c:pt idx="70">
                  <c:v>19.571558110961231</c:v>
                </c:pt>
                <c:pt idx="71">
                  <c:v>20.56440169064059</c:v>
                </c:pt>
                <c:pt idx="72">
                  <c:v>21.135577612799931</c:v>
                </c:pt>
                <c:pt idx="73">
                  <c:v>22.023038341675189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16.882001117951969</c:v>
                </c:pt>
                <c:pt idx="38">
                  <c:v>15.925689252077872</c:v>
                </c:pt>
                <c:pt idx="39">
                  <c:v>15.217640543570695</c:v>
                </c:pt>
                <c:pt idx="40">
                  <c:v>14.199026439562626</c:v>
                </c:pt>
                <c:pt idx="41">
                  <c:v>13.534938951266863</c:v>
                </c:pt>
                <c:pt idx="42">
                  <c:v>13.499881700867203</c:v>
                </c:pt>
                <c:pt idx="43">
                  <c:v>13.535663849962855</c:v>
                </c:pt>
                <c:pt idx="44">
                  <c:v>13.034462385321881</c:v>
                </c:pt>
                <c:pt idx="45">
                  <c:v>11.795698693058323</c:v>
                </c:pt>
                <c:pt idx="46">
                  <c:v>11.98619618838064</c:v>
                </c:pt>
                <c:pt idx="47">
                  <c:v>11.519148223691094</c:v>
                </c:pt>
                <c:pt idx="48">
                  <c:v>11.367741247669898</c:v>
                </c:pt>
                <c:pt idx="49">
                  <c:v>12.061571568262154</c:v>
                </c:pt>
                <c:pt idx="50">
                  <c:v>12.798122891371253</c:v>
                </c:pt>
                <c:pt idx="51">
                  <c:v>13.479697930837256</c:v>
                </c:pt>
                <c:pt idx="52">
                  <c:v>14.692249310583565</c:v>
                </c:pt>
                <c:pt idx="53">
                  <c:v>15.54098769487082</c:v>
                </c:pt>
                <c:pt idx="54">
                  <c:v>15.937395778202795</c:v>
                </c:pt>
                <c:pt idx="55">
                  <c:v>16.416704234020479</c:v>
                </c:pt>
                <c:pt idx="56">
                  <c:v>16.402383689887788</c:v>
                </c:pt>
                <c:pt idx="57">
                  <c:v>16.823614092293887</c:v>
                </c:pt>
                <c:pt idx="58">
                  <c:v>16.786072576415791</c:v>
                </c:pt>
                <c:pt idx="59">
                  <c:v>16.493334958380281</c:v>
                </c:pt>
                <c:pt idx="60">
                  <c:v>16.423047503543216</c:v>
                </c:pt>
                <c:pt idx="61">
                  <c:v>16.407659458501161</c:v>
                </c:pt>
                <c:pt idx="62">
                  <c:v>16.810335438163868</c:v>
                </c:pt>
                <c:pt idx="63">
                  <c:v>17.552452759848219</c:v>
                </c:pt>
                <c:pt idx="64">
                  <c:v>18.454673574555063</c:v>
                </c:pt>
                <c:pt idx="65">
                  <c:v>19.284221469217226</c:v>
                </c:pt>
                <c:pt idx="66">
                  <c:v>20.432779713382345</c:v>
                </c:pt>
                <c:pt idx="67">
                  <c:v>22.78957635871231</c:v>
                </c:pt>
                <c:pt idx="68">
                  <c:v>25.076557895640782</c:v>
                </c:pt>
                <c:pt idx="69">
                  <c:v>26.363331451272483</c:v>
                </c:pt>
                <c:pt idx="70">
                  <c:v>27.988945379244232</c:v>
                </c:pt>
                <c:pt idx="71">
                  <c:v>29.471410856581318</c:v>
                </c:pt>
                <c:pt idx="72">
                  <c:v>30.416566258038539</c:v>
                </c:pt>
                <c:pt idx="73">
                  <c:v>31.728304758616382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Transporte</c:v>
                </c:pt>
                <c:pt idx="2">
                  <c:v>Salud</c:v>
                </c:pt>
                <c:pt idx="3">
                  <c:v>Restaurantes y hoteles</c:v>
                </c:pt>
                <c:pt idx="4">
                  <c:v>Equipamiento y mantenimiento del hogar</c:v>
                </c:pt>
                <c:pt idx="5">
                  <c:v>Equipamiento y mantenimiento del hogar</c:v>
                </c:pt>
                <c:pt idx="6">
                  <c:v>Equipamiento y mantenimiento del hogar</c:v>
                </c:pt>
                <c:pt idx="7">
                  <c:v>Equipamiento y mantenimiento del hogar</c:v>
                </c:pt>
                <c:pt idx="8">
                  <c:v>Equipamiento y mantenimiento del hogar</c:v>
                </c:pt>
                <c:pt idx="9">
                  <c:v>Equipamiento y mantenimiento del hogar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-4.9018726207639247</c:v>
                </c:pt>
                <c:pt idx="1">
                  <c:v>-14.459929012129873</c:v>
                </c:pt>
                <c:pt idx="2">
                  <c:v>-10.457335119620806</c:v>
                </c:pt>
                <c:pt idx="3">
                  <c:v>-10.04091700664604</c:v>
                </c:pt>
                <c:pt idx="4">
                  <c:v>-6.7347082016792257</c:v>
                </c:pt>
                <c:pt idx="5">
                  <c:v>-6.7347082016792257</c:v>
                </c:pt>
                <c:pt idx="6">
                  <c:v>-6.7347082016792257</c:v>
                </c:pt>
                <c:pt idx="7">
                  <c:v>-6.7347082016792257</c:v>
                </c:pt>
                <c:pt idx="8">
                  <c:v>-6.7347082016792257</c:v>
                </c:pt>
                <c:pt idx="9">
                  <c:v>-6.7347082016792257</c:v>
                </c:pt>
                <c:pt idx="10">
                  <c:v>0.75124983455981464</c:v>
                </c:pt>
                <c:pt idx="11">
                  <c:v>2.8132188629905084</c:v>
                </c:pt>
                <c:pt idx="12">
                  <c:v>45.17038620547153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1.2167754148960874E-2</c:v>
                </c:pt>
                <c:pt idx="26">
                  <c:v>4.6538694323787766E-3</c:v>
                </c:pt>
                <c:pt idx="27">
                  <c:v>2.8058829475559044E-3</c:v>
                </c:pt>
                <c:pt idx="28">
                  <c:v>1.4319104322692011E-2</c:v>
                </c:pt>
                <c:pt idx="29">
                  <c:v>1.6768498948118493E-2</c:v>
                </c:pt>
                <c:pt idx="30">
                  <c:v>1.8005331089918197E-2</c:v>
                </c:pt>
                <c:pt idx="31">
                  <c:v>2.2068716007191735E-2</c:v>
                </c:pt>
                <c:pt idx="32">
                  <c:v>2.1254810295748827E-2</c:v>
                </c:pt>
                <c:pt idx="33">
                  <c:v>2.3565405045563592E-2</c:v>
                </c:pt>
                <c:pt idx="34">
                  <c:v>3.5232113949446919E-2</c:v>
                </c:pt>
                <c:pt idx="35">
                  <c:v>3.0583132643517752E-2</c:v>
                </c:pt>
                <c:pt idx="36">
                  <c:v>3.5456902671977097E-2</c:v>
                </c:pt>
                <c:pt idx="37">
                  <c:v>3.0300348045517289E-2</c:v>
                </c:pt>
                <c:pt idx="38">
                  <c:v>2.6598500000875713E-2</c:v>
                </c:pt>
                <c:pt idx="39">
                  <c:v>2.0363559615221405E-2</c:v>
                </c:pt>
                <c:pt idx="40">
                  <c:v>1.2025878756383834E-2</c:v>
                </c:pt>
                <c:pt idx="41">
                  <c:v>9.8376621323550406E-3</c:v>
                </c:pt>
                <c:pt idx="42">
                  <c:v>1.3174348444199069E-2</c:v>
                </c:pt>
                <c:pt idx="43">
                  <c:v>1.406852995462593E-2</c:v>
                </c:pt>
                <c:pt idx="44">
                  <c:v>6.7376959390261781E-3</c:v>
                </c:pt>
                <c:pt idx="45">
                  <c:v>-5.3897172997996456E-4</c:v>
                </c:pt>
                <c:pt idx="46">
                  <c:v>-8.059750037802571E-3</c:v>
                </c:pt>
                <c:pt idx="47">
                  <c:v>-7.1046116322142083E-3</c:v>
                </c:pt>
                <c:pt idx="48">
                  <c:v>-8.5540981860892096E-3</c:v>
                </c:pt>
                <c:pt idx="49">
                  <c:v>-1.4231579143375361E-2</c:v>
                </c:pt>
                <c:pt idx="50">
                  <c:v>-3.2631414628312427E-3</c:v>
                </c:pt>
                <c:pt idx="51">
                  <c:v>7.3696768756754683E-3</c:v>
                </c:pt>
                <c:pt idx="52">
                  <c:v>7.9780143514009971E-3</c:v>
                </c:pt>
                <c:pt idx="53">
                  <c:v>1.1278445675364512E-2</c:v>
                </c:pt>
                <c:pt idx="54">
                  <c:v>4.9699494784427589E-3</c:v>
                </c:pt>
                <c:pt idx="55">
                  <c:v>-2.5676802211045402E-3</c:v>
                </c:pt>
                <c:pt idx="56">
                  <c:v>1.0238426622702024E-2</c:v>
                </c:pt>
                <c:pt idx="57">
                  <c:v>2.4195529856088305E-2</c:v>
                </c:pt>
                <c:pt idx="58">
                  <c:v>2.5014879475798502E-2</c:v>
                </c:pt>
                <c:pt idx="59">
                  <c:v>1.8239189485159679E-2</c:v>
                </c:pt>
                <c:pt idx="60">
                  <c:v>4.4045349565406955E-3</c:v>
                </c:pt>
                <c:pt idx="61">
                  <c:v>5.5675433342599057E-3</c:v>
                </c:pt>
                <c:pt idx="62">
                  <c:v>1.0578995295115412E-2</c:v>
                </c:pt>
                <c:pt idx="63">
                  <c:v>8.3634528096161453E-3</c:v>
                </c:pt>
                <c:pt idx="64">
                  <c:v>1.385165234451291E-2</c:v>
                </c:pt>
                <c:pt idx="65">
                  <c:v>4.6062689372114995E-3</c:v>
                </c:pt>
                <c:pt idx="66">
                  <c:v>7.8447455990682258E-4</c:v>
                </c:pt>
                <c:pt idx="67">
                  <c:v>2.6592792408912658E-3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0.53415512927089814</c:v>
                </c:pt>
                <c:pt idx="26" formatCode="0.0%">
                  <c:v>0.49782367707523489</c:v>
                </c:pt>
                <c:pt idx="27" formatCode="0.0%">
                  <c:v>0.47469099695425743</c:v>
                </c:pt>
                <c:pt idx="28" formatCode="0.0%">
                  <c:v>0.45434559077557934</c:v>
                </c:pt>
                <c:pt idx="29" formatCode="0.0%">
                  <c:v>0.43616145416110141</c:v>
                </c:pt>
                <c:pt idx="30" formatCode="0.0%">
                  <c:v>0.43657173998227905</c:v>
                </c:pt>
                <c:pt idx="31" formatCode="0.0%">
                  <c:v>0.44174400525208801</c:v>
                </c:pt>
                <c:pt idx="32" formatCode="0.0%">
                  <c:v>0.42535759853244048</c:v>
                </c:pt>
                <c:pt idx="33" formatCode="0.0%">
                  <c:v>0.38908840060955274</c:v>
                </c:pt>
                <c:pt idx="34" formatCode="0.0%">
                  <c:v>0.40597619434447463</c:v>
                </c:pt>
                <c:pt idx="35" formatCode="0.0%">
                  <c:v>0.38747493889808715</c:v>
                </c:pt>
                <c:pt idx="36" formatCode="0.0%">
                  <c:v>0.38720307269452214</c:v>
                </c:pt>
                <c:pt idx="37" formatCode="0.0%">
                  <c:v>0.40426770142405299</c:v>
                </c:pt>
                <c:pt idx="38" formatCode="0.0%">
                  <c:v>0.42339323820680574</c:v>
                </c:pt>
                <c:pt idx="39" formatCode="0.0%">
                  <c:v>0.43860428855950628</c:v>
                </c:pt>
                <c:pt idx="40" formatCode="0.0%">
                  <c:v>0.46885820860635197</c:v>
                </c:pt>
                <c:pt idx="41" formatCode="0.0%">
                  <c:v>0.49339921184272306</c:v>
                </c:pt>
                <c:pt idx="42" formatCode="0.0%">
                  <c:v>0.50948290576760691</c:v>
                </c:pt>
                <c:pt idx="43" formatCode="0.0%">
                  <c:v>0.52582402415906659</c:v>
                </c:pt>
                <c:pt idx="44" formatCode="0.0%">
                  <c:v>0.51809908349989553</c:v>
                </c:pt>
                <c:pt idx="45" formatCode="0.0%">
                  <c:v>0.5241944230612674</c:v>
                </c:pt>
                <c:pt idx="46" formatCode="0.0%">
                  <c:v>0.51629770968818267</c:v>
                </c:pt>
                <c:pt idx="47" formatCode="0.0%">
                  <c:v>0.50801883835925943</c:v>
                </c:pt>
                <c:pt idx="48" formatCode="0.0%">
                  <c:v>0.50427090260317953</c:v>
                </c:pt>
                <c:pt idx="49" formatCode="0.0%">
                  <c:v>0.49849500591097962</c:v>
                </c:pt>
                <c:pt idx="50" formatCode="0.0%">
                  <c:v>0.52139478377712112</c:v>
                </c:pt>
                <c:pt idx="51" formatCode="0.0%">
                  <c:v>0.5548321346938998</c:v>
                </c:pt>
                <c:pt idx="52" formatCode="0.0%">
                  <c:v>0.58370311347398385</c:v>
                </c:pt>
                <c:pt idx="53" formatCode="0.0%">
                  <c:v>0.61295805504739143</c:v>
                </c:pt>
                <c:pt idx="54" formatCode="0.0%">
                  <c:v>0.64376050072461299</c:v>
                </c:pt>
                <c:pt idx="55" formatCode="0.0%">
                  <c:v>0.71074411849309493</c:v>
                </c:pt>
                <c:pt idx="56" formatCode="0.0%">
                  <c:v>0.79349873023721962</c:v>
                </c:pt>
                <c:pt idx="57" formatCode="0.0%">
                  <c:v>0.84633875447244256</c:v>
                </c:pt>
                <c:pt idx="58" formatCode="0.0%">
                  <c:v>0.89733297732562267</c:v>
                </c:pt>
                <c:pt idx="59" formatCode="0.0%">
                  <c:v>0.93696144789935865</c:v>
                </c:pt>
                <c:pt idx="60" formatCode="0.0%">
                  <c:v>0.95231532188671775</c:v>
                </c:pt>
                <c:pt idx="61" formatCode="0.0%">
                  <c:v>0.99333312817627095</c:v>
                </c:pt>
                <c:pt idx="62" formatCode="0.0%">
                  <c:v>1.0331905287230354</c:v>
                </c:pt>
                <c:pt idx="63" formatCode="0.0%">
                  <c:v>1.047533410459105</c:v>
                </c:pt>
                <c:pt idx="64" formatCode="0.0%">
                  <c:v>1.0943464510230743</c:v>
                </c:pt>
                <c:pt idx="65" formatCode="0.0%">
                  <c:v>1.1427129511140857</c:v>
                </c:pt>
                <c:pt idx="66" formatCode="0.0%">
                  <c:v>1.1560929316778537</c:v>
                </c:pt>
                <c:pt idx="67" formatCode="0.0%">
                  <c:v>1.1370335310753314</c:v>
                </c:pt>
                <c:pt idx="68" formatCode="0.0%">
                  <c:v>1.2554719381566324</c:v>
                </c:pt>
                <c:pt idx="69" formatCode="0.0%">
                  <c:v>1.3993704882930218</c:v>
                </c:pt>
                <c:pt idx="70" formatCode="0.0%">
                  <c:v>1.44085053760225</c:v>
                </c:pt>
                <c:pt idx="71" formatCode="0.0%">
                  <c:v>1.6372893922852483</c:v>
                </c:pt>
                <c:pt idx="72" formatCode="0.0%">
                  <c:v>2.1655023791991979</c:v>
                </c:pt>
                <c:pt idx="73" formatCode="0.0%">
                  <c:v>2.5863172665008491</c:v>
                </c:pt>
                <c:pt idx="74" formatCode="0.0%">
                  <c:v>2.7577533612365817</c:v>
                </c:pt>
                <c:pt idx="75" formatCode="0.0%">
                  <c:v>2.8567892610245842</c:v>
                </c:pt>
                <c:pt idx="76" formatCode="0.0%">
                  <c:v>2.8541181954153121</c:v>
                </c:pt>
                <c:pt idx="77" formatCode="0.0%">
                  <c:v>2.7392357608075195</c:v>
                </c:pt>
                <c:pt idx="78" formatCode="0.0%">
                  <c:v>2.6942200742781717</c:v>
                </c:pt>
                <c:pt idx="79" formatCode="0.0%">
                  <c:v>2.6144059959530095</c:v>
                </c:pt>
                <c:pt idx="80" formatCode="0.0%">
                  <c:v>2.3312515685329163</c:v>
                </c:pt>
                <c:pt idx="81" formatCode="0.0%">
                  <c:v>2.0408075618582684</c:v>
                </c:pt>
                <c:pt idx="82" formatCode="0.0%">
                  <c:v>1.8810118608490916</c:v>
                </c:pt>
                <c:pt idx="83" formatCode="0.0%">
                  <c:v>1.5991830009648069</c:v>
                </c:pt>
                <c:pt idx="84" formatCode="0.0%">
                  <c:v>1.1189565614781167</c:v>
                </c:pt>
                <c:pt idx="85" formatCode="0.0%">
                  <c:v>0.79762810971529974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0.52790061532114896</c:v>
                </c:pt>
                <c:pt idx="26" formatCode="0.0%">
                  <c:v>0.49450772328380976</c:v>
                </c:pt>
                <c:pt idx="27" formatCode="0.0%">
                  <c:v>0.47178373009852925</c:v>
                </c:pt>
                <c:pt idx="28" formatCode="0.0%">
                  <c:v>0.4470290148203071</c:v>
                </c:pt>
                <c:pt idx="29" formatCode="0.0%">
                  <c:v>0.42810933221902592</c:v>
                </c:pt>
                <c:pt idx="30" formatCode="0.0%">
                  <c:v>0.42790320414019378</c:v>
                </c:pt>
                <c:pt idx="31" formatCode="0.0%">
                  <c:v>0.43177455163286815</c:v>
                </c:pt>
                <c:pt idx="32" formatCode="0.0%">
                  <c:v>0.41663264653409482</c:v>
                </c:pt>
                <c:pt idx="33" formatCode="0.0%">
                  <c:v>0.38040790372696143</c:v>
                </c:pt>
                <c:pt idx="34" formatCode="0.0%">
                  <c:v>0.39360609122939083</c:v>
                </c:pt>
                <c:pt idx="35" formatCode="0.0%">
                  <c:v>0.37540287346265155</c:v>
                </c:pt>
                <c:pt idx="36" formatCode="0.0%">
                  <c:v>0.37268038818468052</c:v>
                </c:pt>
                <c:pt idx="37" formatCode="0.0%">
                  <c:v>0.39178185332689575</c:v>
                </c:pt>
                <c:pt idx="38" formatCode="0.0%">
                  <c:v>0.41203600328429268</c:v>
                </c:pt>
                <c:pt idx="39" formatCode="0.0%">
                  <c:v>0.42994380633240525</c:v>
                </c:pt>
                <c:pt idx="40" formatCode="0.0%">
                  <c:v>0.46403176840260119</c:v>
                </c:pt>
                <c:pt idx="41" formatCode="0.0%">
                  <c:v>0.48928262474678075</c:v>
                </c:pt>
                <c:pt idx="42" formatCode="0.0%">
                  <c:v>0.50528051047138467</c:v>
                </c:pt>
                <c:pt idx="43" formatCode="0.0%">
                  <c:v>0.52124507019048449</c:v>
                </c:pt>
                <c:pt idx="44" formatCode="0.0%">
                  <c:v>0.51494557308731936</c:v>
                </c:pt>
                <c:pt idx="45" formatCode="0.0%">
                  <c:v>0.52298809117483569</c:v>
                </c:pt>
                <c:pt idx="46" formatCode="0.0%">
                  <c:v>0.51698998466725521</c:v>
                </c:pt>
                <c:pt idx="47" formatCode="0.0%">
                  <c:v>0.50882045816581645</c:v>
                </c:pt>
                <c:pt idx="48" formatCode="0.0%">
                  <c:v>0.50701185295700646</c:v>
                </c:pt>
                <c:pt idx="49" formatCode="0.0%">
                  <c:v>0.50206281399635566</c:v>
                </c:pt>
                <c:pt idx="50" formatCode="0.0%">
                  <c:v>0.52197313510388565</c:v>
                </c:pt>
                <c:pt idx="51" formatCode="0.0%">
                  <c:v>0.55101468773735873</c:v>
                </c:pt>
                <c:pt idx="52" formatCode="0.0%">
                  <c:v>0.57872327743108398</c:v>
                </c:pt>
                <c:pt idx="53" formatCode="0.0%">
                  <c:v>0.60698869239790931</c:v>
                </c:pt>
                <c:pt idx="54" formatCode="0.0%">
                  <c:v>0.63869863862516074</c:v>
                </c:pt>
                <c:pt idx="55" formatCode="0.0%">
                  <c:v>0.70692866261963228</c:v>
                </c:pt>
                <c:pt idx="56" formatCode="0.0%">
                  <c:v>0.78616116342095399</c:v>
                </c:pt>
                <c:pt idx="57" formatCode="0.0%">
                  <c:v>0.83512352456986494</c:v>
                </c:pt>
                <c:pt idx="58" formatCode="0.0%">
                  <c:v>0.88660326912008269</c:v>
                </c:pt>
                <c:pt idx="59" formatCode="0.0%">
                  <c:v>0.92933472873503065</c:v>
                </c:pt>
                <c:pt idx="60" formatCode="0.0%">
                  <c:v>0.94946541474031543</c:v>
                </c:pt>
                <c:pt idx="61" formatCode="0.0%">
                  <c:v>0.99047458268233357</c:v>
                </c:pt>
                <c:pt idx="62" formatCode="0.0%">
                  <c:v>1.027613121797923</c:v>
                </c:pt>
                <c:pt idx="63" formatCode="0.0%">
                  <c:v>1.0437124740372701</c:v>
                </c:pt>
                <c:pt idx="64" formatCode="0.0%">
                  <c:v>1.0888933586726597</c:v>
                </c:pt>
                <c:pt idx="65" formatCode="0.0%">
                  <c:v>1.1396890637300627</c:v>
                </c:pt>
                <c:pt idx="66" formatCode="0.0%">
                  <c:v>1.1531405321781185</c:v>
                </c:pt>
                <c:pt idx="67" formatCode="0.0%">
                  <c:v>1.1348846968451611</c:v>
                </c:pt>
                <c:pt idx="68" formatCode="0.0%">
                  <c:v>1.2468002788052561</c:v>
                </c:pt>
                <c:pt idx="69" formatCode="0.0%">
                  <c:v>1.3877093799718154</c:v>
                </c:pt>
                <c:pt idx="70" formatCode="0.0%">
                  <c:v>1.4311779024036602</c:v>
                </c:pt>
                <c:pt idx="71" formatCode="0.0%">
                  <c:v>1.6187097420643632</c:v>
                </c:pt>
                <c:pt idx="72" formatCode="0.0%">
                  <c:v>2.1294314207766352</c:v>
                </c:pt>
                <c:pt idx="73" formatCode="0.0%">
                  <c:v>2.5514261989993567</c:v>
                </c:pt>
                <c:pt idx="74" formatCode="0.0%">
                  <c:v>2.7511385754226225</c:v>
                </c:pt>
                <c:pt idx="75" formatCode="0.0%">
                  <c:v>2.8639813444065556</c:v>
                </c:pt>
                <c:pt idx="76" formatCode="0.0%">
                  <c:v>2.8757282676503619</c:v>
                </c:pt>
                <c:pt idx="77" formatCode="0.0%">
                  <c:v>2.7555937031865501</c:v>
                </c:pt>
                <c:pt idx="78" formatCode="0.0%">
                  <c:v>2.7108907859715536</c:v>
                </c:pt>
                <c:pt idx="79" formatCode="0.0%">
                  <c:v>2.6301092862424928</c:v>
                </c:pt>
                <c:pt idx="80" formatCode="0.0%">
                  <c:v>2.3589750528326316</c:v>
                </c:pt>
                <c:pt idx="81" formatCode="0.0%">
                  <c:v>2.0759708984304948</c:v>
                </c:pt>
                <c:pt idx="82" formatCode="0.0%">
                  <c:v>1.9142644587302033</c:v>
                </c:pt>
                <c:pt idx="83" formatCode="0.0%">
                  <c:v>1.639126330098764</c:v>
                </c:pt>
                <c:pt idx="84" formatCode="0.0%">
                  <c:v>1.1585486486206231</c:v>
                </c:pt>
                <c:pt idx="85" formatCode="0.0%">
                  <c:v>0.82934035152319407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0.52810896870621682</c:v>
                </c:pt>
                <c:pt idx="26" formatCode="0.0%">
                  <c:v>0.49638040002916828</c:v>
                </c:pt>
                <c:pt idx="27" formatCode="0.0%">
                  <c:v>0.47390358977647384</c:v>
                </c:pt>
                <c:pt idx="28" formatCode="0.0%">
                  <c:v>0.44691413588693574</c:v>
                </c:pt>
                <c:pt idx="29" formatCode="0.0%">
                  <c:v>0.42785653797717238</c:v>
                </c:pt>
                <c:pt idx="30" formatCode="0.0%">
                  <c:v>0.42710260501096609</c:v>
                </c:pt>
                <c:pt idx="31" formatCode="0.0%">
                  <c:v>0.42994685984108738</c:v>
                </c:pt>
                <c:pt idx="32" formatCode="0.0%">
                  <c:v>0.41510392316073497</c:v>
                </c:pt>
                <c:pt idx="33" formatCode="0.0%">
                  <c:v>0.37776195272110624</c:v>
                </c:pt>
                <c:pt idx="34" formatCode="0.0%">
                  <c:v>0.38942675028228568</c:v>
                </c:pt>
                <c:pt idx="35" formatCode="0.0%">
                  <c:v>0.37095839534301778</c:v>
                </c:pt>
                <c:pt idx="36" formatCode="0.0%">
                  <c:v>0.36736993576671928</c:v>
                </c:pt>
                <c:pt idx="37" formatCode="0.0%">
                  <c:v>0.38785645597813345</c:v>
                </c:pt>
                <c:pt idx="38" formatCode="0.0%">
                  <c:v>0.4081972767190678</c:v>
                </c:pt>
                <c:pt idx="39" formatCode="0.0%">
                  <c:v>0.4274291747607184</c:v>
                </c:pt>
                <c:pt idx="40" formatCode="0.0%">
                  <c:v>0.46276313744370956</c:v>
                </c:pt>
                <c:pt idx="41" formatCode="0.0%">
                  <c:v>0.48820466548478558</c:v>
                </c:pt>
                <c:pt idx="42" formatCode="0.0%">
                  <c:v>0.50364858573354199</c:v>
                </c:pt>
                <c:pt idx="43" formatCode="0.0%">
                  <c:v>0.5196873122835739</c:v>
                </c:pt>
                <c:pt idx="44" formatCode="0.0%">
                  <c:v>0.51442152767654536</c:v>
                </c:pt>
                <c:pt idx="45" formatCode="0.0%">
                  <c:v>0.52364662076569268</c:v>
                </c:pt>
                <c:pt idx="46" formatCode="0.0%">
                  <c:v>0.51884045001052637</c:v>
                </c:pt>
                <c:pt idx="47" formatCode="0.0%">
                  <c:v>0.51081719369656398</c:v>
                </c:pt>
                <c:pt idx="48" formatCode="0.0%">
                  <c:v>0.50835892473626565</c:v>
                </c:pt>
                <c:pt idx="49" formatCode="0.0%">
                  <c:v>0.50448089967728205</c:v>
                </c:pt>
                <c:pt idx="50" formatCode="0.0%">
                  <c:v>0.523387136701295</c:v>
                </c:pt>
                <c:pt idx="51" formatCode="0.0%">
                  <c:v>0.5499539467998229</c:v>
                </c:pt>
                <c:pt idx="52" formatCode="0.0%">
                  <c:v>0.57816192186262483</c:v>
                </c:pt>
                <c:pt idx="53" formatCode="0.0%">
                  <c:v>0.60594097071894537</c:v>
                </c:pt>
                <c:pt idx="54" formatCode="0.0%">
                  <c:v>0.63866632146218372</c:v>
                </c:pt>
                <c:pt idx="55" formatCode="0.0%">
                  <c:v>0.70788891522836472</c:v>
                </c:pt>
                <c:pt idx="56" formatCode="0.0%">
                  <c:v>0.78473738455144004</c:v>
                </c:pt>
                <c:pt idx="57" formatCode="0.0%">
                  <c:v>0.83117367736854364</c:v>
                </c:pt>
                <c:pt idx="58" formatCode="0.0%">
                  <c:v>0.88293444490174022</c:v>
                </c:pt>
                <c:pt idx="59" formatCode="0.0%">
                  <c:v>0.92593637577437904</c:v>
                </c:pt>
                <c:pt idx="60" formatCode="0.0%">
                  <c:v>0.94967853186762197</c:v>
                </c:pt>
                <c:pt idx="61" formatCode="0.0%">
                  <c:v>0.98922993036898021</c:v>
                </c:pt>
                <c:pt idx="62" formatCode="0.0%">
                  <c:v>1.025017836366958</c:v>
                </c:pt>
                <c:pt idx="63" formatCode="0.0%">
                  <c:v>1.0428362508680502</c:v>
                </c:pt>
                <c:pt idx="64" formatCode="0.0%">
                  <c:v>1.0876128021121847</c:v>
                </c:pt>
                <c:pt idx="65" formatCode="0.0%">
                  <c:v>1.1395415883484259</c:v>
                </c:pt>
                <c:pt idx="66" formatCode="0.0%">
                  <c:v>1.1533382001898258</c:v>
                </c:pt>
                <c:pt idx="67" formatCode="0.0%">
                  <c:v>1.1351585420642176</c:v>
                </c:pt>
                <c:pt idx="68" formatCode="0.0%">
                  <c:v>1.2463904935664534</c:v>
                </c:pt>
                <c:pt idx="69" formatCode="0.0%">
                  <c:v>1.3873702190533335</c:v>
                </c:pt>
                <c:pt idx="70" formatCode="0.0%">
                  <c:v>1.4303341616830005</c:v>
                </c:pt>
                <c:pt idx="71" formatCode="0.0%">
                  <c:v>1.6175056990424355</c:v>
                </c:pt>
                <c:pt idx="72" formatCode="0.0%">
                  <c:v>2.1241458817337247</c:v>
                </c:pt>
                <c:pt idx="73" formatCode="0.0%">
                  <c:v>2.5474222851183157</c:v>
                </c:pt>
                <c:pt idx="74" formatCode="0.0%">
                  <c:v>2.7525618236473135</c:v>
                </c:pt>
                <c:pt idx="75" formatCode="0.0%">
                  <c:v>2.8718398866702919</c:v>
                </c:pt>
                <c:pt idx="76" formatCode="0.0%">
                  <c:v>2.8886858330252916</c:v>
                </c:pt>
                <c:pt idx="77" formatCode="0.0%">
                  <c:v>2.7635516048397348</c:v>
                </c:pt>
                <c:pt idx="78" formatCode="0.0%">
                  <c:v>2.7182337408862076</c:v>
                </c:pt>
                <c:pt idx="79" formatCode="0.0%">
                  <c:v>2.636124651046265</c:v>
                </c:pt>
                <c:pt idx="80" formatCode="0.0%">
                  <c:v>2.3666621586392531</c:v>
                </c:pt>
                <c:pt idx="81" formatCode="0.0%">
                  <c:v>2.0864393558156857</c:v>
                </c:pt>
                <c:pt idx="82" formatCode="0.0%">
                  <c:v>1.9251950491071645</c:v>
                </c:pt>
                <c:pt idx="83" formatCode="0.0%">
                  <c:v>1.6504749760220228</c:v>
                </c:pt>
                <c:pt idx="84" formatCode="0.0%">
                  <c:v>1.1691337636642438</c:v>
                </c:pt>
                <c:pt idx="85" formatCode="0.0%">
                  <c:v>0.83886237988736001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0.52516992774600868</c:v>
                </c:pt>
                <c:pt idx="26" formatCode="0.0%">
                  <c:v>0.49518978190961671</c:v>
                </c:pt>
                <c:pt idx="27" formatCode="0.0%">
                  <c:v>0.47272645304743222</c:v>
                </c:pt>
                <c:pt idx="28" formatCode="0.0%">
                  <c:v>0.44341238228161828</c:v>
                </c:pt>
                <c:pt idx="29" formatCode="0.0%">
                  <c:v>0.42398136286157273</c:v>
                </c:pt>
                <c:pt idx="30" formatCode="0.0%">
                  <c:v>0.42330819744299575</c:v>
                </c:pt>
                <c:pt idx="31" formatCode="0.0%">
                  <c:v>0.42543159183115931</c:v>
                </c:pt>
                <c:pt idx="32" formatCode="0.0%">
                  <c:v>0.41020595541109839</c:v>
                </c:pt>
                <c:pt idx="33" formatCode="0.0%">
                  <c:v>0.37254384397017137</c:v>
                </c:pt>
                <c:pt idx="34" formatCode="0.0%">
                  <c:v>0.38173148972827753</c:v>
                </c:pt>
                <c:pt idx="35" formatCode="0.0%">
                  <c:v>0.36514817341935135</c:v>
                </c:pt>
                <c:pt idx="36" formatCode="0.0%">
                  <c:v>0.36095104027409342</c:v>
                </c:pt>
                <c:pt idx="37" formatCode="0.0%">
                  <c:v>0.38248715614054829</c:v>
                </c:pt>
                <c:pt idx="38" formatCode="0.0%">
                  <c:v>0.40423000772825213</c:v>
                </c:pt>
                <c:pt idx="39" formatCode="0.0%">
                  <c:v>0.42494908250676344</c:v>
                </c:pt>
                <c:pt idx="40" formatCode="0.0%">
                  <c:v>0.46217326287196903</c:v>
                </c:pt>
                <c:pt idx="41" formatCode="0.0%">
                  <c:v>0.48870955869269661</c:v>
                </c:pt>
                <c:pt idx="42" formatCode="0.0%">
                  <c:v>0.5031999754154477</c:v>
                </c:pt>
                <c:pt idx="43" formatCode="0.0%">
                  <c:v>0.51867034218202779</c:v>
                </c:pt>
                <c:pt idx="44" formatCode="0.0%">
                  <c:v>0.51546508038012995</c:v>
                </c:pt>
                <c:pt idx="45" formatCode="0.0%">
                  <c:v>0.52598276973513025</c:v>
                </c:pt>
                <c:pt idx="46" formatCode="0.0%">
                  <c:v>0.52281240891166036</c:v>
                </c:pt>
                <c:pt idx="47" formatCode="0.0%">
                  <c:v>0.51409455727699749</c:v>
                </c:pt>
                <c:pt idx="48" formatCode="0.0%">
                  <c:v>0.51180186867652822</c:v>
                </c:pt>
                <c:pt idx="49" formatCode="0.0%">
                  <c:v>0.50920924277735624</c:v>
                </c:pt>
                <c:pt idx="50" formatCode="0.0%">
                  <c:v>0.52523000133123166</c:v>
                </c:pt>
                <c:pt idx="51" formatCode="0.0%">
                  <c:v>0.55025242508435168</c:v>
                </c:pt>
                <c:pt idx="52" formatCode="0.0%">
                  <c:v>0.57820889928659192</c:v>
                </c:pt>
                <c:pt idx="53" formatCode="0.0%">
                  <c:v>0.60468222846935582</c:v>
                </c:pt>
                <c:pt idx="54" formatCode="0.0%">
                  <c:v>0.63883755400416198</c:v>
                </c:pt>
                <c:pt idx="55" formatCode="0.0%">
                  <c:v>0.71002943047912592</c:v>
                </c:pt>
                <c:pt idx="56" formatCode="0.0%">
                  <c:v>0.78411077161035636</c:v>
                </c:pt>
                <c:pt idx="57" formatCode="0.0%">
                  <c:v>0.82784558580561751</c:v>
                </c:pt>
                <c:pt idx="58" formatCode="0.0%">
                  <c:v>0.87823610761992477</c:v>
                </c:pt>
                <c:pt idx="59" formatCode="0.0%">
                  <c:v>0.92281314370509837</c:v>
                </c:pt>
                <c:pt idx="60" formatCode="0.0%">
                  <c:v>0.94837699157092969</c:v>
                </c:pt>
                <c:pt idx="61" formatCode="0.0%">
                  <c:v>0.98796083646567889</c:v>
                </c:pt>
                <c:pt idx="62" formatCode="0.0%">
                  <c:v>1.0223955284512489</c:v>
                </c:pt>
                <c:pt idx="63" formatCode="0.0%">
                  <c:v>1.0392619932399421</c:v>
                </c:pt>
                <c:pt idx="64" formatCode="0.0%">
                  <c:v>1.0823387826247659</c:v>
                </c:pt>
                <c:pt idx="65" formatCode="0.0%">
                  <c:v>1.1358435023977793</c:v>
                </c:pt>
                <c:pt idx="66" formatCode="0.0%">
                  <c:v>1.1512391583414807</c:v>
                </c:pt>
                <c:pt idx="67" formatCode="0.0%">
                  <c:v>1.1322210699602064</c:v>
                </c:pt>
                <c:pt idx="68" formatCode="0.0%">
                  <c:v>1.2406894312826173</c:v>
                </c:pt>
                <c:pt idx="69" formatCode="0.0%">
                  <c:v>1.3797488826130815</c:v>
                </c:pt>
                <c:pt idx="70" formatCode="0.0%">
                  <c:v>1.4234699571647593</c:v>
                </c:pt>
                <c:pt idx="71" formatCode="0.0%">
                  <c:v>1.6049110045502237</c:v>
                </c:pt>
                <c:pt idx="72" formatCode="0.0%">
                  <c:v>2.1054431615480222</c:v>
                </c:pt>
                <c:pt idx="73" formatCode="0.0%">
                  <c:v>2.5339137440299266</c:v>
                </c:pt>
                <c:pt idx="74" formatCode="0.0%">
                  <c:v>2.757717065416625</c:v>
                </c:pt>
                <c:pt idx="75" formatCode="0.0%">
                  <c:v>2.8843196559054731</c:v>
                </c:pt>
                <c:pt idx="76" formatCode="0.0%">
                  <c:v>2.9033914043272429</c:v>
                </c:pt>
                <c:pt idx="77" formatCode="0.0%">
                  <c:v>2.7712903794127528</c:v>
                </c:pt>
                <c:pt idx="78" formatCode="0.0%">
                  <c:v>2.722229468613905</c:v>
                </c:pt>
                <c:pt idx="79" formatCode="0.0%">
                  <c:v>2.6400067127059321</c:v>
                </c:pt>
                <c:pt idx="80" formatCode="0.0%">
                  <c:v>2.3769561278098847</c:v>
                </c:pt>
                <c:pt idx="81" formatCode="0.0%">
                  <c:v>2.1025388721732354</c:v>
                </c:pt>
                <c:pt idx="82" formatCode="0.0%">
                  <c:v>1.9429021600957013</c:v>
                </c:pt>
                <c:pt idx="83" formatCode="0.0%">
                  <c:v>1.6736818869730494</c:v>
                </c:pt>
                <c:pt idx="84" formatCode="0.0%">
                  <c:v>1.1893703514963363</c:v>
                </c:pt>
                <c:pt idx="85" formatCode="0.0%">
                  <c:v>0.8529003052397619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0.52198737512193727</c:v>
                </c:pt>
                <c:pt idx="26" formatCode="0.0%">
                  <c:v>0.49316980764285612</c:v>
                </c:pt>
                <c:pt idx="27" formatCode="0.0%">
                  <c:v>0.47188511400670152</c:v>
                </c:pt>
                <c:pt idx="28" formatCode="0.0%">
                  <c:v>0.44002648645288733</c:v>
                </c:pt>
                <c:pt idx="29" formatCode="0.0%">
                  <c:v>0.41939295521298292</c:v>
                </c:pt>
                <c:pt idx="30" formatCode="0.0%">
                  <c:v>0.41856640889236085</c:v>
                </c:pt>
                <c:pt idx="31" formatCode="0.0%">
                  <c:v>0.41967528924489628</c:v>
                </c:pt>
                <c:pt idx="32" formatCode="0.0%">
                  <c:v>0.40410278823669166</c:v>
                </c:pt>
                <c:pt idx="33" formatCode="0.0%">
                  <c:v>0.36552299556398915</c:v>
                </c:pt>
                <c:pt idx="34" formatCode="0.0%">
                  <c:v>0.37074408039502771</c:v>
                </c:pt>
                <c:pt idx="35" formatCode="0.0%">
                  <c:v>0.3568918062545694</c:v>
                </c:pt>
                <c:pt idx="36" formatCode="0.0%">
                  <c:v>0.35174617002254505</c:v>
                </c:pt>
                <c:pt idx="37" formatCode="0.0%">
                  <c:v>0.37396735337853571</c:v>
                </c:pt>
                <c:pt idx="38" formatCode="0.0%">
                  <c:v>0.39679473820593003</c:v>
                </c:pt>
                <c:pt idx="39" formatCode="0.0%">
                  <c:v>0.41824072894428488</c:v>
                </c:pt>
                <c:pt idx="40" formatCode="0.0%">
                  <c:v>0.45683232984996813</c:v>
                </c:pt>
                <c:pt idx="41" formatCode="0.0%">
                  <c:v>0.48356154971036802</c:v>
                </c:pt>
                <c:pt idx="42" formatCode="0.0%">
                  <c:v>0.49630855732340784</c:v>
                </c:pt>
                <c:pt idx="43" formatCode="0.0%">
                  <c:v>0.51175549420444066</c:v>
                </c:pt>
                <c:pt idx="44" formatCode="0.0%">
                  <c:v>0.51136138756086935</c:v>
                </c:pt>
                <c:pt idx="45" formatCode="0.0%">
                  <c:v>0.52473339479124737</c:v>
                </c:pt>
                <c:pt idx="46" formatCode="0.0%">
                  <c:v>0.52435745972598524</c:v>
                </c:pt>
                <c:pt idx="47" formatCode="0.0%">
                  <c:v>0.51512344999147364</c:v>
                </c:pt>
                <c:pt idx="48" formatCode="0.0%">
                  <c:v>0.51282500078926874</c:v>
                </c:pt>
                <c:pt idx="49" formatCode="0.0%">
                  <c:v>0.51272658505435498</c:v>
                </c:pt>
                <c:pt idx="50" formatCode="0.0%">
                  <c:v>0.52465792523995236</c:v>
                </c:pt>
                <c:pt idx="51" formatCode="0.0%">
                  <c:v>0.54746245781822434</c:v>
                </c:pt>
                <c:pt idx="52" formatCode="0.0%">
                  <c:v>0.57572509912258285</c:v>
                </c:pt>
                <c:pt idx="53" formatCode="0.0%">
                  <c:v>0.60167960937202691</c:v>
                </c:pt>
                <c:pt idx="54" formatCode="0.0%">
                  <c:v>0.63879055124617024</c:v>
                </c:pt>
                <c:pt idx="55" formatCode="0.0%">
                  <c:v>0.71331179871419947</c:v>
                </c:pt>
                <c:pt idx="56" formatCode="0.0%">
                  <c:v>0.78326030361451759</c:v>
                </c:pt>
                <c:pt idx="57" formatCode="0.0%">
                  <c:v>0.82214322461635425</c:v>
                </c:pt>
                <c:pt idx="58" formatCode="0.0%">
                  <c:v>0.87231809784982417</c:v>
                </c:pt>
                <c:pt idx="59" formatCode="0.0%">
                  <c:v>0.91872225841419897</c:v>
                </c:pt>
                <c:pt idx="60" formatCode="0.0%">
                  <c:v>0.94791078693017705</c:v>
                </c:pt>
                <c:pt idx="61" formatCode="0.0%">
                  <c:v>0.98776558484201105</c:v>
                </c:pt>
                <c:pt idx="62" formatCode="0.0%">
                  <c:v>1.02261153342792</c:v>
                </c:pt>
                <c:pt idx="63" formatCode="0.0%">
                  <c:v>1.0391699576494888</c:v>
                </c:pt>
                <c:pt idx="64" formatCode="0.0%">
                  <c:v>1.0804947986785614</c:v>
                </c:pt>
                <c:pt idx="65" formatCode="0.0%">
                  <c:v>1.1381066821768742</c:v>
                </c:pt>
                <c:pt idx="66" formatCode="0.0%">
                  <c:v>1.1553084571179468</c:v>
                </c:pt>
                <c:pt idx="67" formatCode="0.0%">
                  <c:v>1.1343742518344402</c:v>
                </c:pt>
                <c:pt idx="68" formatCode="0.0%">
                  <c:v>1.2417261244194817</c:v>
                </c:pt>
                <c:pt idx="69" formatCode="0.0%">
                  <c:v>1.3798256515809229</c:v>
                </c:pt>
                <c:pt idx="70" formatCode="0.0%">
                  <c:v>1.424644057920164</c:v>
                </c:pt>
                <c:pt idx="71" formatCode="0.0%">
                  <c:v>1.6006488335628055</c:v>
                </c:pt>
                <c:pt idx="72" formatCode="0.0%">
                  <c:v>2.0900973359212434</c:v>
                </c:pt>
                <c:pt idx="73" formatCode="0.0%">
                  <c:v>2.5186650811111226</c:v>
                </c:pt>
                <c:pt idx="74" formatCode="0.0%">
                  <c:v>2.7551799006012838</c:v>
                </c:pt>
                <c:pt idx="75" formatCode="0.0%">
                  <c:v>2.8870688980731081</c:v>
                </c:pt>
                <c:pt idx="76" formatCode="0.0%">
                  <c:v>2.9178958527657963</c:v>
                </c:pt>
                <c:pt idx="77" formatCode="0.0%">
                  <c:v>2.7748404871751911</c:v>
                </c:pt>
                <c:pt idx="78" formatCode="0.0%">
                  <c:v>2.721423813878364</c:v>
                </c:pt>
                <c:pt idx="79" formatCode="0.0%">
                  <c:v>2.6382510483344439</c:v>
                </c:pt>
                <c:pt idx="80" formatCode="0.0%">
                  <c:v>2.3803518846022764</c:v>
                </c:pt>
                <c:pt idx="81" formatCode="0.0%">
                  <c:v>2.1143776539398687</c:v>
                </c:pt>
                <c:pt idx="82" formatCode="0.0%">
                  <c:v>1.9565907937346303</c:v>
                </c:pt>
                <c:pt idx="83" formatCode="0.0%">
                  <c:v>1.6935421875268712</c:v>
                </c:pt>
                <c:pt idx="84" formatCode="0.0%">
                  <c:v>1.211658232897777</c:v>
                </c:pt>
                <c:pt idx="85" formatCode="0.0%">
                  <c:v>0.87261442325890348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0.53415512927089814</c:v>
                </c:pt>
                <c:pt idx="26" formatCode="0.0%">
                  <c:v>0.49782367707523489</c:v>
                </c:pt>
                <c:pt idx="27" formatCode="0.0%">
                  <c:v>0.47469099695425743</c:v>
                </c:pt>
                <c:pt idx="28" formatCode="0.0%">
                  <c:v>0.45434559077557934</c:v>
                </c:pt>
                <c:pt idx="29" formatCode="0.0%">
                  <c:v>0.43616145416110141</c:v>
                </c:pt>
                <c:pt idx="30" formatCode="0.0%">
                  <c:v>0.43657173998227905</c:v>
                </c:pt>
                <c:pt idx="31" formatCode="0.0%">
                  <c:v>0.44174400525208801</c:v>
                </c:pt>
                <c:pt idx="32" formatCode="0.0%">
                  <c:v>0.42535759853244048</c:v>
                </c:pt>
                <c:pt idx="33" formatCode="0.0%">
                  <c:v>0.38908840060955274</c:v>
                </c:pt>
                <c:pt idx="34" formatCode="0.0%">
                  <c:v>0.40597619434447463</c:v>
                </c:pt>
                <c:pt idx="35" formatCode="0.0%">
                  <c:v>0.38747493889808715</c:v>
                </c:pt>
                <c:pt idx="36" formatCode="0.0%">
                  <c:v>0.38720307269452214</c:v>
                </c:pt>
                <c:pt idx="37" formatCode="0.0%">
                  <c:v>0.40426770142405299</c:v>
                </c:pt>
                <c:pt idx="38" formatCode="0.0%">
                  <c:v>0.42339323820680574</c:v>
                </c:pt>
                <c:pt idx="39" formatCode="0.0%">
                  <c:v>0.43860428855950628</c:v>
                </c:pt>
                <c:pt idx="40" formatCode="0.0%">
                  <c:v>0.46885820860635197</c:v>
                </c:pt>
                <c:pt idx="41" formatCode="0.0%">
                  <c:v>0.49339921184272306</c:v>
                </c:pt>
                <c:pt idx="42" formatCode="0.0%">
                  <c:v>0.50948290576760691</c:v>
                </c:pt>
                <c:pt idx="43" formatCode="0.0%">
                  <c:v>0.52582402415906659</c:v>
                </c:pt>
                <c:pt idx="44" formatCode="0.0%">
                  <c:v>0.51809908349989553</c:v>
                </c:pt>
                <c:pt idx="45" formatCode="0.0%">
                  <c:v>0.5241944230612674</c:v>
                </c:pt>
                <c:pt idx="46" formatCode="0.0%">
                  <c:v>0.51629770968818267</c:v>
                </c:pt>
                <c:pt idx="47" formatCode="0.0%">
                  <c:v>0.50801883835925943</c:v>
                </c:pt>
                <c:pt idx="48" formatCode="0.0%">
                  <c:v>0.50427090260317953</c:v>
                </c:pt>
                <c:pt idx="49" formatCode="0.0%">
                  <c:v>0.49849500591097962</c:v>
                </c:pt>
                <c:pt idx="50" formatCode="0.0%">
                  <c:v>0.52139478377712112</c:v>
                </c:pt>
                <c:pt idx="51" formatCode="0.0%">
                  <c:v>0.5548321346938998</c:v>
                </c:pt>
                <c:pt idx="52" formatCode="0.0%">
                  <c:v>0.58370311347398385</c:v>
                </c:pt>
                <c:pt idx="53" formatCode="0.0%">
                  <c:v>0.61295805504739143</c:v>
                </c:pt>
                <c:pt idx="54" formatCode="0.0%">
                  <c:v>0.64376050072461299</c:v>
                </c:pt>
                <c:pt idx="55" formatCode="0.0%">
                  <c:v>0.71074411849309493</c:v>
                </c:pt>
                <c:pt idx="56" formatCode="0.0%">
                  <c:v>0.79349873023721962</c:v>
                </c:pt>
                <c:pt idx="57" formatCode="0.0%">
                  <c:v>0.84633875447244256</c:v>
                </c:pt>
                <c:pt idx="58" formatCode="0.0%">
                  <c:v>0.89733297732562267</c:v>
                </c:pt>
                <c:pt idx="59" formatCode="0.0%">
                  <c:v>0.93696144789935865</c:v>
                </c:pt>
                <c:pt idx="60" formatCode="0.0%">
                  <c:v>0.95231532188671775</c:v>
                </c:pt>
                <c:pt idx="61" formatCode="0.0%">
                  <c:v>0.99333312817627095</c:v>
                </c:pt>
                <c:pt idx="62" formatCode="0.0%">
                  <c:v>1.0331905287230354</c:v>
                </c:pt>
                <c:pt idx="63" formatCode="0.0%">
                  <c:v>1.047533410459105</c:v>
                </c:pt>
                <c:pt idx="64" formatCode="0.0%">
                  <c:v>1.0943464510230743</c:v>
                </c:pt>
                <c:pt idx="65" formatCode="0.0%">
                  <c:v>1.1427129511140857</c:v>
                </c:pt>
                <c:pt idx="66" formatCode="0.0%">
                  <c:v>1.1560929316778537</c:v>
                </c:pt>
                <c:pt idx="67" formatCode="0.0%">
                  <c:v>1.1370335310753314</c:v>
                </c:pt>
                <c:pt idx="68" formatCode="0.0%">
                  <c:v>1.2554719381566324</c:v>
                </c:pt>
                <c:pt idx="69" formatCode="0.0%">
                  <c:v>1.3993704882930218</c:v>
                </c:pt>
                <c:pt idx="70" formatCode="0.0%">
                  <c:v>1.44085053760225</c:v>
                </c:pt>
                <c:pt idx="71" formatCode="0.0%">
                  <c:v>1.6372893922852483</c:v>
                </c:pt>
                <c:pt idx="72" formatCode="0.0%">
                  <c:v>2.1655023791991979</c:v>
                </c:pt>
                <c:pt idx="73" formatCode="0.0%">
                  <c:v>2.5863172665008491</c:v>
                </c:pt>
                <c:pt idx="74" formatCode="0.0%">
                  <c:v>2.7577533612365817</c:v>
                </c:pt>
                <c:pt idx="75" formatCode="0.0%">
                  <c:v>2.8567892610245842</c:v>
                </c:pt>
                <c:pt idx="76" formatCode="0.0%">
                  <c:v>2.8541181954153121</c:v>
                </c:pt>
                <c:pt idx="77" formatCode="0.0%">
                  <c:v>2.7392357608075195</c:v>
                </c:pt>
                <c:pt idx="78" formatCode="0.0%">
                  <c:v>2.6942200742781717</c:v>
                </c:pt>
                <c:pt idx="79" formatCode="0.0%">
                  <c:v>2.6144059959530095</c:v>
                </c:pt>
                <c:pt idx="80" formatCode="0.0%">
                  <c:v>2.3312515685329163</c:v>
                </c:pt>
                <c:pt idx="81" formatCode="0.0%">
                  <c:v>2.0408075618582684</c:v>
                </c:pt>
                <c:pt idx="82" formatCode="0.0%">
                  <c:v>1.8810118608490916</c:v>
                </c:pt>
                <c:pt idx="83" formatCode="0.0%">
                  <c:v>1.5991830009648069</c:v>
                </c:pt>
                <c:pt idx="84" formatCode="0.0%">
                  <c:v>1.1189565614781167</c:v>
                </c:pt>
                <c:pt idx="85" formatCode="0.0%">
                  <c:v>0.79762810971529974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0.52198737512193727</c:v>
                </c:pt>
                <c:pt idx="26" formatCode="0.0%">
                  <c:v>0.49316980764285612</c:v>
                </c:pt>
                <c:pt idx="27" formatCode="0.0%">
                  <c:v>0.47188511400670152</c:v>
                </c:pt>
                <c:pt idx="28" formatCode="0.0%">
                  <c:v>0.44002648645288733</c:v>
                </c:pt>
                <c:pt idx="29" formatCode="0.0%">
                  <c:v>0.41939295521298292</c:v>
                </c:pt>
                <c:pt idx="30" formatCode="0.0%">
                  <c:v>0.41856640889236085</c:v>
                </c:pt>
                <c:pt idx="31" formatCode="0.0%">
                  <c:v>0.41967528924489628</c:v>
                </c:pt>
                <c:pt idx="32" formatCode="0.0%">
                  <c:v>0.40410278823669166</c:v>
                </c:pt>
                <c:pt idx="33" formatCode="0.0%">
                  <c:v>0.36552299556398915</c:v>
                </c:pt>
                <c:pt idx="34" formatCode="0.0%">
                  <c:v>0.37074408039502771</c:v>
                </c:pt>
                <c:pt idx="35" formatCode="0.0%">
                  <c:v>0.3568918062545694</c:v>
                </c:pt>
                <c:pt idx="36" formatCode="0.0%">
                  <c:v>0.35174617002254505</c:v>
                </c:pt>
                <c:pt idx="37" formatCode="0.0%">
                  <c:v>0.37396735337853571</c:v>
                </c:pt>
                <c:pt idx="38" formatCode="0.0%">
                  <c:v>0.39679473820593003</c:v>
                </c:pt>
                <c:pt idx="39" formatCode="0.0%">
                  <c:v>0.41824072894428488</c:v>
                </c:pt>
                <c:pt idx="40" formatCode="0.0%">
                  <c:v>0.45683232984996813</c:v>
                </c:pt>
                <c:pt idx="41" formatCode="0.0%">
                  <c:v>0.48356154971036802</c:v>
                </c:pt>
                <c:pt idx="42" formatCode="0.0%">
                  <c:v>0.49630855732340784</c:v>
                </c:pt>
                <c:pt idx="43" formatCode="0.0%">
                  <c:v>0.51175549420444066</c:v>
                </c:pt>
                <c:pt idx="44" formatCode="0.0%">
                  <c:v>0.51136138756086935</c:v>
                </c:pt>
                <c:pt idx="45" formatCode="0.0%">
                  <c:v>0.52473339479124737</c:v>
                </c:pt>
                <c:pt idx="46" formatCode="0.0%">
                  <c:v>0.52435745972598524</c:v>
                </c:pt>
                <c:pt idx="47" formatCode="0.0%">
                  <c:v>0.51512344999147364</c:v>
                </c:pt>
                <c:pt idx="48" formatCode="0.0%">
                  <c:v>0.51282500078926874</c:v>
                </c:pt>
                <c:pt idx="49" formatCode="0.0%">
                  <c:v>0.51272658505435498</c:v>
                </c:pt>
                <c:pt idx="50" formatCode="0.0%">
                  <c:v>0.52465792523995236</c:v>
                </c:pt>
                <c:pt idx="51" formatCode="0.0%">
                  <c:v>0.54746245781822434</c:v>
                </c:pt>
                <c:pt idx="52" formatCode="0.0%">
                  <c:v>0.57572509912258285</c:v>
                </c:pt>
                <c:pt idx="53" formatCode="0.0%">
                  <c:v>0.60167960937202691</c:v>
                </c:pt>
                <c:pt idx="54" formatCode="0.0%">
                  <c:v>0.63879055124617024</c:v>
                </c:pt>
                <c:pt idx="55" formatCode="0.0%">
                  <c:v>0.71331179871419947</c:v>
                </c:pt>
                <c:pt idx="56" formatCode="0.0%">
                  <c:v>0.78326030361451759</c:v>
                </c:pt>
                <c:pt idx="57" formatCode="0.0%">
                  <c:v>0.82214322461635425</c:v>
                </c:pt>
                <c:pt idx="58" formatCode="0.0%">
                  <c:v>0.87231809784982417</c:v>
                </c:pt>
                <c:pt idx="59" formatCode="0.0%">
                  <c:v>0.91872225841419897</c:v>
                </c:pt>
                <c:pt idx="60" formatCode="0.0%">
                  <c:v>0.94791078693017705</c:v>
                </c:pt>
                <c:pt idx="61" formatCode="0.0%">
                  <c:v>0.98776558484201105</c:v>
                </c:pt>
                <c:pt idx="62" formatCode="0.0%">
                  <c:v>1.02261153342792</c:v>
                </c:pt>
                <c:pt idx="63" formatCode="0.0%">
                  <c:v>1.0391699576494888</c:v>
                </c:pt>
                <c:pt idx="64" formatCode="0.0%">
                  <c:v>1.0804947986785614</c:v>
                </c:pt>
                <c:pt idx="65" formatCode="0.0%">
                  <c:v>1.1381066821768742</c:v>
                </c:pt>
                <c:pt idx="66" formatCode="0.0%">
                  <c:v>1.1553084571179468</c:v>
                </c:pt>
                <c:pt idx="67" formatCode="0.0%">
                  <c:v>1.1343742518344402</c:v>
                </c:pt>
                <c:pt idx="68" formatCode="0.0%">
                  <c:v>1.2417261244194817</c:v>
                </c:pt>
                <c:pt idx="69" formatCode="0.0%">
                  <c:v>1.3798256515809229</c:v>
                </c:pt>
                <c:pt idx="70" formatCode="0.0%">
                  <c:v>1.424644057920164</c:v>
                </c:pt>
                <c:pt idx="71" formatCode="0.0%">
                  <c:v>1.6006488335628055</c:v>
                </c:pt>
                <c:pt idx="72" formatCode="0.0%">
                  <c:v>2.0900973359212434</c:v>
                </c:pt>
                <c:pt idx="73" formatCode="0.0%">
                  <c:v>2.5186650811111226</c:v>
                </c:pt>
                <c:pt idx="74" formatCode="0.0%">
                  <c:v>2.7551799006012838</c:v>
                </c:pt>
                <c:pt idx="75" formatCode="0.0%">
                  <c:v>2.8870688980731081</c:v>
                </c:pt>
                <c:pt idx="76" formatCode="0.0%">
                  <c:v>2.9178958527657963</c:v>
                </c:pt>
                <c:pt idx="77" formatCode="0.0%">
                  <c:v>2.7748404871751911</c:v>
                </c:pt>
                <c:pt idx="78" formatCode="0.0%">
                  <c:v>2.721423813878364</c:v>
                </c:pt>
                <c:pt idx="79" formatCode="0.0%">
                  <c:v>2.6382510483344439</c:v>
                </c:pt>
                <c:pt idx="80" formatCode="0.0%">
                  <c:v>2.3803518846022764</c:v>
                </c:pt>
                <c:pt idx="81" formatCode="0.0%">
                  <c:v>2.1143776539398687</c:v>
                </c:pt>
                <c:pt idx="82" formatCode="0.0%">
                  <c:v>1.9565907937346303</c:v>
                </c:pt>
                <c:pt idx="83" formatCode="0.0%">
                  <c:v>1.6935421875268712</c:v>
                </c:pt>
                <c:pt idx="84" formatCode="0.0%">
                  <c:v>1.211658232897777</c:v>
                </c:pt>
                <c:pt idx="85" formatCode="0.0%">
                  <c:v>0.87261442325890348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5.5157649320818347E-3</c:v>
                </c:pt>
                <c:pt idx="38">
                  <c:v>-4.9194409775132897E-5</c:v>
                </c:pt>
                <c:pt idx="39">
                  <c:v>2.3335715710290916E-3</c:v>
                </c:pt>
                <c:pt idx="40">
                  <c:v>6.4867822665808372E-3</c:v>
                </c:pt>
                <c:pt idx="41">
                  <c:v>1.7763497533220818E-3</c:v>
                </c:pt>
                <c:pt idx="42">
                  <c:v>2.3675440890642552E-3</c:v>
                </c:pt>
                <c:pt idx="43">
                  <c:v>2.7368234869931118E-3</c:v>
                </c:pt>
                <c:pt idx="44">
                  <c:v>7.5040076916055298E-5</c:v>
                </c:pt>
                <c:pt idx="45">
                  <c:v>1.04403360980454E-3</c:v>
                </c:pt>
                <c:pt idx="46">
                  <c:v>3.9306224565553993E-3</c:v>
                </c:pt>
                <c:pt idx="47">
                  <c:v>-2.2052938952521473E-5</c:v>
                </c:pt>
                <c:pt idx="48">
                  <c:v>3.3256891606203709E-4</c:v>
                </c:pt>
                <c:pt idx="49">
                  <c:v>1.3625716459073622E-3</c:v>
                </c:pt>
                <c:pt idx="50">
                  <c:v>-3.0976894239473918E-3</c:v>
                </c:pt>
                <c:pt idx="51">
                  <c:v>-2.416370595957229E-3</c:v>
                </c:pt>
                <c:pt idx="52">
                  <c:v>3.6353915465259234E-4</c:v>
                </c:pt>
                <c:pt idx="53">
                  <c:v>1.3429229857919722E-4</c:v>
                </c:pt>
                <c:pt idx="54">
                  <c:v>4.6303241533494077E-3</c:v>
                </c:pt>
                <c:pt idx="55">
                  <c:v>3.2815954967884142E-3</c:v>
                </c:pt>
                <c:pt idx="56">
                  <c:v>-4.8621530308294858E-3</c:v>
                </c:pt>
                <c:pt idx="57">
                  <c:v>-3.9020122625381681E-3</c:v>
                </c:pt>
                <c:pt idx="58">
                  <c:v>-1.2014918296892052E-3</c:v>
                </c:pt>
                <c:pt idx="59">
                  <c:v>5.9584756032715624E-4</c:v>
                </c:pt>
                <c:pt idx="60">
                  <c:v>-6.7284272800538503E-4</c:v>
                </c:pt>
                <c:pt idx="61">
                  <c:v>-2.5568784759133489E-3</c:v>
                </c:pt>
                <c:pt idx="62">
                  <c:v>4.5059010979726644E-3</c:v>
                </c:pt>
                <c:pt idx="63">
                  <c:v>4.8236622946218333E-3</c:v>
                </c:pt>
                <c:pt idx="64">
                  <c:v>6.8725931522584105E-4</c:v>
                </c:pt>
                <c:pt idx="65">
                  <c:v>2.2139962731742013E-3</c:v>
                </c:pt>
                <c:pt idx="66">
                  <c:v>4.9818322546579807E-4</c:v>
                </c:pt>
                <c:pt idx="67">
                  <c:v>-1.4787749771365544E-3</c:v>
                </c:pt>
                <c:pt idx="68">
                  <c:v>2.6593038467881414E-3</c:v>
                </c:pt>
                <c:pt idx="69">
                  <c:v>3.8965047190075985E-3</c:v>
                </c:pt>
                <c:pt idx="70">
                  <c:v>-1.1487967942067634E-3</c:v>
                </c:pt>
                <c:pt idx="71">
                  <c:v>-3.396076054356767E-3</c:v>
                </c:pt>
                <c:pt idx="72">
                  <c:v>-8.2251688636483244E-3</c:v>
                </c:pt>
                <c:pt idx="73">
                  <c:v>-2.0407619280100597E-3</c:v>
                </c:pt>
                <c:pt idx="74">
                  <c:v>7.1667310025302911E-3</c:v>
                </c:pt>
                <c:pt idx="75">
                  <c:v>3.6639159752440698E-3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-3.353530349855971E-3</c:v>
                </c:pt>
                <c:pt idx="37">
                  <c:v>-2.4550221407895201E-3</c:v>
                </c:pt>
                <c:pt idx="38">
                  <c:v>3.3759986355774707E-4</c:v>
                </c:pt>
                <c:pt idx="39">
                  <c:v>-1.0457988549772423E-4</c:v>
                </c:pt>
                <c:pt idx="40">
                  <c:v>2.5018539567771558E-3</c:v>
                </c:pt>
                <c:pt idx="41">
                  <c:v>3.4696718281277406E-3</c:v>
                </c:pt>
                <c:pt idx="42">
                  <c:v>4.0694450813625327E-3</c:v>
                </c:pt>
                <c:pt idx="43">
                  <c:v>-4.3343179681287758E-4</c:v>
                </c:pt>
                <c:pt idx="44">
                  <c:v>-9.8454065693620585E-4</c:v>
                </c:pt>
                <c:pt idx="45">
                  <c:v>6.2139513772319077E-5</c:v>
                </c:pt>
                <c:pt idx="46">
                  <c:v>5.6502760012788755E-4</c:v>
                </c:pt>
                <c:pt idx="47">
                  <c:v>-3.5808959292438214E-3</c:v>
                </c:pt>
                <c:pt idx="48">
                  <c:v>-3.7520383697025039E-3</c:v>
                </c:pt>
                <c:pt idx="49">
                  <c:v>-2.4130300895210954E-3</c:v>
                </c:pt>
                <c:pt idx="50">
                  <c:v>4.5465178942460938E-4</c:v>
                </c:pt>
                <c:pt idx="51">
                  <c:v>-1.1501840374195105E-4</c:v>
                </c:pt>
                <c:pt idx="52">
                  <c:v>2.6494408629376132E-3</c:v>
                </c:pt>
                <c:pt idx="53">
                  <c:v>3.5723573036194889E-3</c:v>
                </c:pt>
                <c:pt idx="54">
                  <c:v>4.2223264752605516E-3</c:v>
                </c:pt>
                <c:pt idx="55">
                  <c:v>-4.5511962543476336E-4</c:v>
                </c:pt>
                <c:pt idx="56">
                  <c:v>-1.0906329301547668E-3</c:v>
                </c:pt>
                <c:pt idx="57">
                  <c:v>-5.1252225313547228E-5</c:v>
                </c:pt>
                <c:pt idx="58">
                  <c:v>5.1414560258744579E-4</c:v>
                </c:pt>
                <c:pt idx="59">
                  <c:v>-3.7222152693190402E-3</c:v>
                </c:pt>
                <c:pt idx="60">
                  <c:v>-3.8294840380361794E-3</c:v>
                </c:pt>
                <c:pt idx="61">
                  <c:v>-2.5238016431141652E-3</c:v>
                </c:pt>
                <c:pt idx="62">
                  <c:v>7.5370839030242109E-4</c:v>
                </c:pt>
                <c:pt idx="63">
                  <c:v>-1.5319925244594579E-4</c:v>
                </c:pt>
                <c:pt idx="64">
                  <c:v>2.8877641356812589E-3</c:v>
                </c:pt>
                <c:pt idx="65">
                  <c:v>3.6971630027435864E-3</c:v>
                </c:pt>
                <c:pt idx="66">
                  <c:v>4.2921092086118939E-3</c:v>
                </c:pt>
                <c:pt idx="67">
                  <c:v>-4.5362949059879476E-4</c:v>
                </c:pt>
                <c:pt idx="68">
                  <c:v>-1.2587224157125654E-3</c:v>
                </c:pt>
                <c:pt idx="69">
                  <c:v>-1.8674856519029781E-4</c:v>
                </c:pt>
                <c:pt idx="70">
                  <c:v>4.4253780934400133E-4</c:v>
                </c:pt>
                <c:pt idx="71">
                  <c:v>-3.8709489834791722E-3</c:v>
                </c:pt>
                <c:pt idx="72">
                  <c:v>-3.8755559410825757E-3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0.31328204522055125</c:v>
                </c:pt>
                <c:pt idx="38">
                  <c:v>0.21640369188922792</c:v>
                </c:pt>
                <c:pt idx="39">
                  <c:v>0.31023751626022722</c:v>
                </c:pt>
                <c:pt idx="40">
                  <c:v>0.23538081583637599</c:v>
                </c:pt>
                <c:pt idx="41">
                  <c:v>0.25994426529158932</c:v>
                </c:pt>
                <c:pt idx="42">
                  <c:v>0.36571456267295405</c:v>
                </c:pt>
                <c:pt idx="43">
                  <c:v>0.34928617336698753</c:v>
                </c:pt>
                <c:pt idx="44">
                  <c:v>0.34704575632723289</c:v>
                </c:pt>
                <c:pt idx="45">
                  <c:v>0.31336992649086282</c:v>
                </c:pt>
                <c:pt idx="46">
                  <c:v>0.49235070938412251</c:v>
                </c:pt>
                <c:pt idx="47">
                  <c:v>0.41506844173831942</c:v>
                </c:pt>
                <c:pt idx="48">
                  <c:v>0.46740797575020576</c:v>
                </c:pt>
                <c:pt idx="49">
                  <c:v>0.47481049000309133</c:v>
                </c:pt>
                <c:pt idx="50">
                  <c:v>0.39116154914833934</c:v>
                </c:pt>
                <c:pt idx="51">
                  <c:v>0.44956869435619018</c:v>
                </c:pt>
                <c:pt idx="52">
                  <c:v>0.5021485416238709</c:v>
                </c:pt>
                <c:pt idx="53">
                  <c:v>0.47188701020188828</c:v>
                </c:pt>
                <c:pt idx="54">
                  <c:v>0.50407014631543434</c:v>
                </c:pt>
                <c:pt idx="55">
                  <c:v>0.48878930381761193</c:v>
                </c:pt>
                <c:pt idx="56">
                  <c:v>0.28429451705644881</c:v>
                </c:pt>
                <c:pt idx="57">
                  <c:v>0.36510297755355925</c:v>
                </c:pt>
                <c:pt idx="58">
                  <c:v>0.42576142133770872</c:v>
                </c:pt>
                <c:pt idx="59">
                  <c:v>0.34420417219046529</c:v>
                </c:pt>
                <c:pt idx="60">
                  <c:v>0.43426685267273929</c:v>
                </c:pt>
                <c:pt idx="61">
                  <c:v>0.4238777682488723</c:v>
                </c:pt>
                <c:pt idx="62">
                  <c:v>0.58312858520623279</c:v>
                </c:pt>
                <c:pt idx="63">
                  <c:v>0.73012282648141313</c:v>
                </c:pt>
                <c:pt idx="64">
                  <c:v>0.74303510423171848</c:v>
                </c:pt>
                <c:pt idx="65">
                  <c:v>0.71118513624646384</c:v>
                </c:pt>
                <c:pt idx="66">
                  <c:v>0.75306414461996507</c:v>
                </c:pt>
                <c:pt idx="67">
                  <c:v>1.0158294648950259</c:v>
                </c:pt>
                <c:pt idx="68">
                  <c:v>0.89824411769849166</c:v>
                </c:pt>
                <c:pt idx="69">
                  <c:v>0.74364489947349821</c:v>
                </c:pt>
                <c:pt idx="70">
                  <c:v>0.78535594619387905</c:v>
                </c:pt>
                <c:pt idx="71">
                  <c:v>0.61438776164599052</c:v>
                </c:pt>
                <c:pt idx="72">
                  <c:v>0.5389066261729264</c:v>
                </c:pt>
                <c:pt idx="73">
                  <c:v>0.69309340676016695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0.37172214555205846</c:v>
                </c:pt>
                <c:pt idx="38">
                  <c:v>0.27357230892022782</c:v>
                </c:pt>
                <c:pt idx="39">
                  <c:v>0.38066448783621148</c:v>
                </c:pt>
                <c:pt idx="40">
                  <c:v>0.25718515435545997</c:v>
                </c:pt>
                <c:pt idx="41">
                  <c:v>0.31873241571774052</c:v>
                </c:pt>
                <c:pt idx="42">
                  <c:v>0.44899884801086681</c:v>
                </c:pt>
                <c:pt idx="43">
                  <c:v>0.42594244267996373</c:v>
                </c:pt>
                <c:pt idx="44">
                  <c:v>0.44059277321421397</c:v>
                </c:pt>
                <c:pt idx="45">
                  <c:v>0.39095515131124547</c:v>
                </c:pt>
                <c:pt idx="46">
                  <c:v>0.60128184923420214</c:v>
                </c:pt>
                <c:pt idx="47">
                  <c:v>0.51717889538454087</c:v>
                </c:pt>
                <c:pt idx="48">
                  <c:v>0.57605943143003802</c:v>
                </c:pt>
                <c:pt idx="49">
                  <c:v>0.59636651277270747</c:v>
                </c:pt>
                <c:pt idx="50">
                  <c:v>0.5061062747628392</c:v>
                </c:pt>
                <c:pt idx="51">
                  <c:v>0.5848951565202285</c:v>
                </c:pt>
                <c:pt idx="52">
                  <c:v>0.63564560827766636</c:v>
                </c:pt>
                <c:pt idx="53">
                  <c:v>0.59363179363637641</c:v>
                </c:pt>
                <c:pt idx="54">
                  <c:v>0.6217658576589703</c:v>
                </c:pt>
                <c:pt idx="55">
                  <c:v>0.59692683761232079</c:v>
                </c:pt>
                <c:pt idx="56">
                  <c:v>0.37503110341431189</c:v>
                </c:pt>
                <c:pt idx="57">
                  <c:v>0.4760335862337936</c:v>
                </c:pt>
                <c:pt idx="58">
                  <c:v>0.5369679397243341</c:v>
                </c:pt>
                <c:pt idx="59">
                  <c:v>0.42922206029411003</c:v>
                </c:pt>
                <c:pt idx="60">
                  <c:v>0.55539255273679833</c:v>
                </c:pt>
                <c:pt idx="61">
                  <c:v>0.54215397081994654</c:v>
                </c:pt>
                <c:pt idx="62">
                  <c:v>0.71733433847777173</c:v>
                </c:pt>
                <c:pt idx="63">
                  <c:v>0.89258634388003111</c:v>
                </c:pt>
                <c:pt idx="64">
                  <c:v>0.92604787794297128</c:v>
                </c:pt>
                <c:pt idx="65">
                  <c:v>0.88368643740955</c:v>
                </c:pt>
                <c:pt idx="66">
                  <c:v>0.94259029556534413</c:v>
                </c:pt>
                <c:pt idx="67">
                  <c:v>1.2712771729119892</c:v>
                </c:pt>
                <c:pt idx="68">
                  <c:v>1.1154705280462198</c:v>
                </c:pt>
                <c:pt idx="69">
                  <c:v>0.91705706845529766</c:v>
                </c:pt>
                <c:pt idx="70">
                  <c:v>0.99184292599313639</c:v>
                </c:pt>
                <c:pt idx="71">
                  <c:v>0.79404946510126884</c:v>
                </c:pt>
                <c:pt idx="72">
                  <c:v>0.72535634611921262</c:v>
                </c:pt>
                <c:pt idx="73">
                  <c:v>0.88130897083143345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0.40457954705704757</c:v>
                </c:pt>
                <c:pt idx="38">
                  <c:v>0.31497327006849218</c:v>
                </c:pt>
                <c:pt idx="39">
                  <c:v>0.42651138387390564</c:v>
                </c:pt>
                <c:pt idx="40">
                  <c:v>0.27149136605648944</c:v>
                </c:pt>
                <c:pt idx="41">
                  <c:v>0.3604702947935135</c:v>
                </c:pt>
                <c:pt idx="42">
                  <c:v>0.50565748124374377</c:v>
                </c:pt>
                <c:pt idx="43">
                  <c:v>0.48067387783742455</c:v>
                </c:pt>
                <c:pt idx="44">
                  <c:v>0.50150022200044131</c:v>
                </c:pt>
                <c:pt idx="45">
                  <c:v>0.44234161588170695</c:v>
                </c:pt>
                <c:pt idx="46">
                  <c:v>0.67480765138745369</c:v>
                </c:pt>
                <c:pt idx="47">
                  <c:v>0.58815797376095258</c:v>
                </c:pt>
                <c:pt idx="48">
                  <c:v>0.65259341933585868</c:v>
                </c:pt>
                <c:pt idx="49">
                  <c:v>0.67732406774403686</c:v>
                </c:pt>
                <c:pt idx="50">
                  <c:v>0.58032764371663137</c:v>
                </c:pt>
                <c:pt idx="51">
                  <c:v>0.67512964405867559</c:v>
                </c:pt>
                <c:pt idx="52">
                  <c:v>0.71743732839567387</c:v>
                </c:pt>
                <c:pt idx="53">
                  <c:v>0.67536999895390148</c:v>
                </c:pt>
                <c:pt idx="54">
                  <c:v>0.69506393884737472</c:v>
                </c:pt>
                <c:pt idx="55">
                  <c:v>0.67553790564302307</c:v>
                </c:pt>
                <c:pt idx="56">
                  <c:v>0.43882643475477051</c:v>
                </c:pt>
                <c:pt idx="57">
                  <c:v>0.55315010888684224</c:v>
                </c:pt>
                <c:pt idx="58">
                  <c:v>0.616390724773065</c:v>
                </c:pt>
                <c:pt idx="59">
                  <c:v>0.49064457038433495</c:v>
                </c:pt>
                <c:pt idx="60">
                  <c:v>0.62206599342267277</c:v>
                </c:pt>
                <c:pt idx="61">
                  <c:v>0.62936919120837742</c:v>
                </c:pt>
                <c:pt idx="62">
                  <c:v>0.80919435345921675</c:v>
                </c:pt>
                <c:pt idx="63">
                  <c:v>0.99587905357643425</c:v>
                </c:pt>
                <c:pt idx="64">
                  <c:v>1.0531440934613772</c:v>
                </c:pt>
                <c:pt idx="65">
                  <c:v>0.99932516939796079</c:v>
                </c:pt>
                <c:pt idx="66">
                  <c:v>1.0708727198763748</c:v>
                </c:pt>
                <c:pt idx="67">
                  <c:v>1.4529674763141378</c:v>
                </c:pt>
                <c:pt idx="68">
                  <c:v>1.2556646253204413</c:v>
                </c:pt>
                <c:pt idx="69">
                  <c:v>1.0286606547584582</c:v>
                </c:pt>
                <c:pt idx="70">
                  <c:v>1.1356309677264842</c:v>
                </c:pt>
                <c:pt idx="71">
                  <c:v>0.90760776849564984</c:v>
                </c:pt>
                <c:pt idx="72">
                  <c:v>0.84873737838843044</c:v>
                </c:pt>
                <c:pt idx="73">
                  <c:v>1.0018403919222694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0.48422003151240745</c:v>
                </c:pt>
                <c:pt idx="38">
                  <c:v>0.3960529930346896</c:v>
                </c:pt>
                <c:pt idx="39">
                  <c:v>0.52185387538280725</c:v>
                </c:pt>
                <c:pt idx="40">
                  <c:v>0.31540114135785102</c:v>
                </c:pt>
                <c:pt idx="41">
                  <c:v>0.44701305630986005</c:v>
                </c:pt>
                <c:pt idx="42">
                  <c:v>0.62213865825926495</c:v>
                </c:pt>
                <c:pt idx="43">
                  <c:v>0.58773462796323095</c:v>
                </c:pt>
                <c:pt idx="44">
                  <c:v>0.62668903230209572</c:v>
                </c:pt>
                <c:pt idx="45">
                  <c:v>0.554386340087762</c:v>
                </c:pt>
                <c:pt idx="46">
                  <c:v>0.83135119064291563</c:v>
                </c:pt>
                <c:pt idx="47">
                  <c:v>0.74382333567048098</c:v>
                </c:pt>
                <c:pt idx="48">
                  <c:v>0.82814625223309102</c:v>
                </c:pt>
                <c:pt idx="49">
                  <c:v>0.84294010077132941</c:v>
                </c:pt>
                <c:pt idx="50">
                  <c:v>0.75169466681839758</c:v>
                </c:pt>
                <c:pt idx="51">
                  <c:v>0.85740903199748786</c:v>
                </c:pt>
                <c:pt idx="52">
                  <c:v>0.90541144083265179</c:v>
                </c:pt>
                <c:pt idx="53">
                  <c:v>0.85961385415775937</c:v>
                </c:pt>
                <c:pt idx="54">
                  <c:v>0.8455808586213589</c:v>
                </c:pt>
                <c:pt idx="55">
                  <c:v>0.82349023725991577</c:v>
                </c:pt>
                <c:pt idx="56">
                  <c:v>0.57867408556930178</c:v>
                </c:pt>
                <c:pt idx="57">
                  <c:v>0.71330771362793322</c:v>
                </c:pt>
                <c:pt idx="58">
                  <c:v>0.78414768871031681</c:v>
                </c:pt>
                <c:pt idx="59">
                  <c:v>0.61292316090982213</c:v>
                </c:pt>
                <c:pt idx="60">
                  <c:v>0.79414767947225695</c:v>
                </c:pt>
                <c:pt idx="61">
                  <c:v>0.80436982221723208</c:v>
                </c:pt>
                <c:pt idx="62">
                  <c:v>0.99739226052689056</c:v>
                </c:pt>
                <c:pt idx="63">
                  <c:v>1.2380043179633671</c:v>
                </c:pt>
                <c:pt idx="64">
                  <c:v>1.3236888465195529</c:v>
                </c:pt>
                <c:pt idx="65">
                  <c:v>1.2477844147059087</c:v>
                </c:pt>
                <c:pt idx="66">
                  <c:v>1.3374178199985476</c:v>
                </c:pt>
                <c:pt idx="67">
                  <c:v>1.8265147489232902</c:v>
                </c:pt>
                <c:pt idx="68">
                  <c:v>1.568267399564842</c:v>
                </c:pt>
                <c:pt idx="69">
                  <c:v>1.2759458861950443</c:v>
                </c:pt>
                <c:pt idx="70">
                  <c:v>1.4183686786235892</c:v>
                </c:pt>
                <c:pt idx="71">
                  <c:v>1.1547770369987671</c:v>
                </c:pt>
                <c:pt idx="72">
                  <c:v>1.0998324065009761</c:v>
                </c:pt>
                <c:pt idx="73">
                  <c:v>1.2730009130605429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0.65329945513930066</c:v>
                </c:pt>
                <c:pt idx="38">
                  <c:v>0.57290751331027678</c:v>
                </c:pt>
                <c:pt idx="39">
                  <c:v>0.7438218192411109</c:v>
                </c:pt>
                <c:pt idx="40">
                  <c:v>0.41097165038095629</c:v>
                </c:pt>
                <c:pt idx="41">
                  <c:v>0.62325492302854935</c:v>
                </c:pt>
                <c:pt idx="42">
                  <c:v>0.87947539072269543</c:v>
                </c:pt>
                <c:pt idx="43">
                  <c:v>0.8226568207280136</c:v>
                </c:pt>
                <c:pt idx="44">
                  <c:v>0.89988591920425098</c:v>
                </c:pt>
                <c:pt idx="45">
                  <c:v>0.78119069521367723</c:v>
                </c:pt>
                <c:pt idx="46">
                  <c:v>1.1526578275739854</c:v>
                </c:pt>
                <c:pt idx="47">
                  <c:v>1.0746010081672264</c:v>
                </c:pt>
                <c:pt idx="48">
                  <c:v>1.1986891949633076</c:v>
                </c:pt>
                <c:pt idx="49">
                  <c:v>1.1844606020898709</c:v>
                </c:pt>
                <c:pt idx="50">
                  <c:v>1.1095395383276967</c:v>
                </c:pt>
                <c:pt idx="51">
                  <c:v>1.2421918062918647</c:v>
                </c:pt>
                <c:pt idx="52">
                  <c:v>1.2923748157566279</c:v>
                </c:pt>
                <c:pt idx="53">
                  <c:v>1.2207114134389414</c:v>
                </c:pt>
                <c:pt idx="54">
                  <c:v>1.1599892019830391</c:v>
                </c:pt>
                <c:pt idx="55">
                  <c:v>1.1581187220359739</c:v>
                </c:pt>
                <c:pt idx="56">
                  <c:v>0.88767024393502303</c:v>
                </c:pt>
                <c:pt idx="57">
                  <c:v>1.06988394901728</c:v>
                </c:pt>
                <c:pt idx="58">
                  <c:v>1.144658990913598</c:v>
                </c:pt>
                <c:pt idx="59">
                  <c:v>0.87616533080224268</c:v>
                </c:pt>
                <c:pt idx="60">
                  <c:v>1.1504679244279066</c:v>
                </c:pt>
                <c:pt idx="61">
                  <c:v>1.1846387244164343</c:v>
                </c:pt>
                <c:pt idx="62">
                  <c:v>1.3758520252123074</c:v>
                </c:pt>
                <c:pt idx="63">
                  <c:v>1.7410577230130146</c:v>
                </c:pt>
                <c:pt idx="64">
                  <c:v>1.8984445573500401</c:v>
                </c:pt>
                <c:pt idx="65">
                  <c:v>1.7660729580499772</c:v>
                </c:pt>
                <c:pt idx="66">
                  <c:v>1.9250986846556886</c:v>
                </c:pt>
                <c:pt idx="67">
                  <c:v>2.664363788895082</c:v>
                </c:pt>
                <c:pt idx="68">
                  <c:v>2.2321964467295712</c:v>
                </c:pt>
                <c:pt idx="69">
                  <c:v>1.7891152197774789</c:v>
                </c:pt>
                <c:pt idx="70">
                  <c:v>2.0503016479572045</c:v>
                </c:pt>
                <c:pt idx="71">
                  <c:v>1.6854411610513682</c:v>
                </c:pt>
                <c:pt idx="72">
                  <c:v>1.650722717821075</c:v>
                </c:pt>
                <c:pt idx="73">
                  <c:v>1.8642552297542936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2.1132849655949451</c:v>
                </c:pt>
                <c:pt idx="1">
                  <c:v>2.3148743197616306</c:v>
                </c:pt>
                <c:pt idx="2">
                  <c:v>2.2732269482281255</c:v>
                </c:pt>
                <c:pt idx="3">
                  <c:v>2.1343865163143074</c:v>
                </c:pt>
                <c:pt idx="4">
                  <c:v>2.320453116475226</c:v>
                </c:pt>
                <c:pt idx="5">
                  <c:v>2.8583726431898029</c:v>
                </c:pt>
                <c:pt idx="6">
                  <c:v>2.6185970277599346</c:v>
                </c:pt>
                <c:pt idx="7">
                  <c:v>2.2834564974907825</c:v>
                </c:pt>
                <c:pt idx="8">
                  <c:v>2.2341805943441448</c:v>
                </c:pt>
                <c:pt idx="9">
                  <c:v>1.4887420760980221</c:v>
                </c:pt>
                <c:pt idx="10">
                  <c:v>1.1067128677223568</c:v>
                </c:pt>
                <c:pt idx="11">
                  <c:v>1.8682174299782588</c:v>
                </c:pt>
                <c:pt idx="12">
                  <c:v>3.0591197962102417</c:v>
                </c:pt>
                <c:pt idx="13">
                  <c:v>2.8085612574923609</c:v>
                </c:pt>
                <c:pt idx="14">
                  <c:v>3.719427846913264</c:v>
                </c:pt>
                <c:pt idx="15">
                  <c:v>2.7683729296285202</c:v>
                </c:pt>
                <c:pt idx="16">
                  <c:v>2.3199674006380047</c:v>
                </c:pt>
                <c:pt idx="17">
                  <c:v>2.7253652431327162</c:v>
                </c:pt>
                <c:pt idx="18">
                  <c:v>5.9330726971965699</c:v>
                </c:pt>
                <c:pt idx="19">
                  <c:v>5.3514947873240182</c:v>
                </c:pt>
                <c:pt idx="20">
                  <c:v>2.8414352525545135</c:v>
                </c:pt>
                <c:pt idx="21">
                  <c:v>5.974574430321419</c:v>
                </c:pt>
                <c:pt idx="22">
                  <c:v>10.963568100206571</c:v>
                </c:pt>
                <c:pt idx="23">
                  <c:v>7.3312702492794317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4.4742203543899219E-2</c:v>
                </c:pt>
                <c:pt idx="1">
                  <c:v>7.8472831309804328E-2</c:v>
                </c:pt>
                <c:pt idx="2">
                  <c:v>8.189752578899763E-2</c:v>
                </c:pt>
                <c:pt idx="3">
                  <c:v>0.11335200773731018</c:v>
                </c:pt>
                <c:pt idx="4">
                  <c:v>0.1400013660235207</c:v>
                </c:pt>
                <c:pt idx="5">
                  <c:v>0.12511504227580719</c:v>
                </c:pt>
                <c:pt idx="6">
                  <c:v>0.1388842982469318</c:v>
                </c:pt>
                <c:pt idx="7">
                  <c:v>0.14819460396286513</c:v>
                </c:pt>
                <c:pt idx="8">
                  <c:v>0.10365288370035949</c:v>
                </c:pt>
                <c:pt idx="9">
                  <c:v>9.9505949007103162E-2</c:v>
                </c:pt>
                <c:pt idx="10">
                  <c:v>0.12154903873830164</c:v>
                </c:pt>
                <c:pt idx="11">
                  <c:v>0.10713655149054647</c:v>
                </c:pt>
                <c:pt idx="12">
                  <c:v>9.247147948263526E-2</c:v>
                </c:pt>
                <c:pt idx="13">
                  <c:v>0.12958408896853946</c:v>
                </c:pt>
                <c:pt idx="14">
                  <c:v>9.6286718498612908E-2</c:v>
                </c:pt>
                <c:pt idx="15">
                  <c:v>0.16368900647246393</c:v>
                </c:pt>
                <c:pt idx="16">
                  <c:v>0.1066687176499935</c:v>
                </c:pt>
                <c:pt idx="17">
                  <c:v>0.17273411508803496</c:v>
                </c:pt>
                <c:pt idx="18">
                  <c:v>0.17920789959345446</c:v>
                </c:pt>
                <c:pt idx="19">
                  <c:v>0.18555557604459361</c:v>
                </c:pt>
                <c:pt idx="20">
                  <c:v>0.17355696145322463</c:v>
                </c:pt>
                <c:pt idx="21">
                  <c:v>0.19044562086418804</c:v>
                </c:pt>
                <c:pt idx="22">
                  <c:v>0.33705778221279886</c:v>
                </c:pt>
                <c:pt idx="23">
                  <c:v>0.31773318729088823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0.42673359169321906</c:v>
                </c:pt>
                <c:pt idx="1">
                  <c:v>0.59231142591004016</c:v>
                </c:pt>
                <c:pt idx="2">
                  <c:v>0.63331931663209085</c:v>
                </c:pt>
                <c:pt idx="3">
                  <c:v>0.56892883292301966</c:v>
                </c:pt>
                <c:pt idx="4">
                  <c:v>0.57908957946278194</c:v>
                </c:pt>
                <c:pt idx="5">
                  <c:v>0.9843904695624206</c:v>
                </c:pt>
                <c:pt idx="6">
                  <c:v>0.90248113866350965</c:v>
                </c:pt>
                <c:pt idx="7">
                  <c:v>0.69902054275654202</c:v>
                </c:pt>
                <c:pt idx="8">
                  <c:v>0.59214907015733742</c:v>
                </c:pt>
                <c:pt idx="9">
                  <c:v>0.48478215715818573</c:v>
                </c:pt>
                <c:pt idx="10">
                  <c:v>0.38973476703086257</c:v>
                </c:pt>
                <c:pt idx="11">
                  <c:v>0.42190060879707114</c:v>
                </c:pt>
                <c:pt idx="12">
                  <c:v>0.49589147796868438</c:v>
                </c:pt>
                <c:pt idx="13">
                  <c:v>0.54099763866561612</c:v>
                </c:pt>
                <c:pt idx="14">
                  <c:v>0.71093123647740697</c:v>
                </c:pt>
                <c:pt idx="15">
                  <c:v>0.75282062844195097</c:v>
                </c:pt>
                <c:pt idx="16">
                  <c:v>0.53116424427763309</c:v>
                </c:pt>
                <c:pt idx="17">
                  <c:v>0.51305784148210909</c:v>
                </c:pt>
                <c:pt idx="18">
                  <c:v>0.86376715666223258</c:v>
                </c:pt>
                <c:pt idx="19">
                  <c:v>1.0170994728462039</c:v>
                </c:pt>
                <c:pt idx="20">
                  <c:v>0.864725093820499</c:v>
                </c:pt>
                <c:pt idx="21">
                  <c:v>0.9549304698694997</c:v>
                </c:pt>
                <c:pt idx="22">
                  <c:v>1.4191864128468701</c:v>
                </c:pt>
                <c:pt idx="23">
                  <c:v>1.0990756163493061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0.31006727877363699</c:v>
                </c:pt>
                <c:pt idx="1">
                  <c:v>0.90694906003116105</c:v>
                </c:pt>
                <c:pt idx="2">
                  <c:v>0.53688892903726704</c:v>
                </c:pt>
                <c:pt idx="3">
                  <c:v>0.47061950691655036</c:v>
                </c:pt>
                <c:pt idx="4">
                  <c:v>0.74512277884802636</c:v>
                </c:pt>
                <c:pt idx="5">
                  <c:v>0.52397249049380212</c:v>
                </c:pt>
                <c:pt idx="6">
                  <c:v>0.64651182219715764</c:v>
                </c:pt>
                <c:pt idx="7">
                  <c:v>0.40043705568422655</c:v>
                </c:pt>
                <c:pt idx="8">
                  <c:v>0.78014508575290997</c:v>
                </c:pt>
                <c:pt idx="9">
                  <c:v>0.84904325100809319</c:v>
                </c:pt>
                <c:pt idx="10">
                  <c:v>0.45292274782786746</c:v>
                </c:pt>
                <c:pt idx="11">
                  <c:v>0.83576641013369046</c:v>
                </c:pt>
                <c:pt idx="12">
                  <c:v>0.52205931957670926</c:v>
                </c:pt>
                <c:pt idx="13">
                  <c:v>0.6918623027131855</c:v>
                </c:pt>
                <c:pt idx="14">
                  <c:v>0.57092768190974996</c:v>
                </c:pt>
                <c:pt idx="15">
                  <c:v>1.2458081775802914</c:v>
                </c:pt>
                <c:pt idx="16">
                  <c:v>1.036129280994581</c:v>
                </c:pt>
                <c:pt idx="17">
                  <c:v>0.47963601456194427</c:v>
                </c:pt>
                <c:pt idx="18">
                  <c:v>0.90744356160462603</c:v>
                </c:pt>
                <c:pt idx="19">
                  <c:v>0.93421775951997976</c:v>
                </c:pt>
                <c:pt idx="20">
                  <c:v>0.72837959902687111</c:v>
                </c:pt>
                <c:pt idx="21">
                  <c:v>0.73869150581355381</c:v>
                </c:pt>
                <c:pt idx="22">
                  <c:v>1.3098845528046719</c:v>
                </c:pt>
                <c:pt idx="23">
                  <c:v>1.3426957142339562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0.18116911712603884</c:v>
                </c:pt>
                <c:pt idx="1">
                  <c:v>0.17631521665256217</c:v>
                </c:pt>
                <c:pt idx="2">
                  <c:v>0.22087072179412817</c:v>
                </c:pt>
                <c:pt idx="3">
                  <c:v>0.21192949877247738</c:v>
                </c:pt>
                <c:pt idx="4">
                  <c:v>0.23314609647625761</c:v>
                </c:pt>
                <c:pt idx="5">
                  <c:v>0.40779854348259603</c:v>
                </c:pt>
                <c:pt idx="6">
                  <c:v>0.33923414065769419</c:v>
                </c:pt>
                <c:pt idx="7">
                  <c:v>0.2428943590069291</c:v>
                </c:pt>
                <c:pt idx="8">
                  <c:v>0.20583863689967655</c:v>
                </c:pt>
                <c:pt idx="9">
                  <c:v>0.21201390214999247</c:v>
                </c:pt>
                <c:pt idx="10">
                  <c:v>0.24307137203603488</c:v>
                </c:pt>
                <c:pt idx="11">
                  <c:v>0.22985596116027573</c:v>
                </c:pt>
                <c:pt idx="12">
                  <c:v>0.21908614146396563</c:v>
                </c:pt>
                <c:pt idx="13">
                  <c:v>0.23634459003147121</c:v>
                </c:pt>
                <c:pt idx="14">
                  <c:v>0.34404830695257388</c:v>
                </c:pt>
                <c:pt idx="15">
                  <c:v>0.35459692677975935</c:v>
                </c:pt>
                <c:pt idx="16">
                  <c:v>0.31756810247580447</c:v>
                </c:pt>
                <c:pt idx="17">
                  <c:v>0.25575230579393798</c:v>
                </c:pt>
                <c:pt idx="18">
                  <c:v>0.57965415582098923</c:v>
                </c:pt>
                <c:pt idx="19">
                  <c:v>0.52567775774640346</c:v>
                </c:pt>
                <c:pt idx="20">
                  <c:v>0.42919984703869152</c:v>
                </c:pt>
                <c:pt idx="21">
                  <c:v>0.5240179068115246</c:v>
                </c:pt>
                <c:pt idx="22">
                  <c:v>1.2674517873939908</c:v>
                </c:pt>
                <c:pt idx="23">
                  <c:v>0.97534576624359581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0.17929313056851862</c:v>
                </c:pt>
                <c:pt idx="1">
                  <c:v>0.22538452114080293</c:v>
                </c:pt>
                <c:pt idx="2">
                  <c:v>0.29348631636427447</c:v>
                </c:pt>
                <c:pt idx="3">
                  <c:v>0.28679719798859782</c:v>
                </c:pt>
                <c:pt idx="4">
                  <c:v>0.34038746121081281</c:v>
                </c:pt>
                <c:pt idx="5">
                  <c:v>0.31842240748430473</c:v>
                </c:pt>
                <c:pt idx="6">
                  <c:v>0.25603594018377224</c:v>
                </c:pt>
                <c:pt idx="7">
                  <c:v>0.20764372897015107</c:v>
                </c:pt>
                <c:pt idx="8">
                  <c:v>0.31167267340126442</c:v>
                </c:pt>
                <c:pt idx="9">
                  <c:v>0.19979548929588609</c:v>
                </c:pt>
                <c:pt idx="10">
                  <c:v>0.25460432299950519</c:v>
                </c:pt>
                <c:pt idx="11">
                  <c:v>0.21486395709042211</c:v>
                </c:pt>
                <c:pt idx="12">
                  <c:v>0.23751148892319326</c:v>
                </c:pt>
                <c:pt idx="13">
                  <c:v>0.25460971058241672</c:v>
                </c:pt>
                <c:pt idx="14">
                  <c:v>0.28910941589223771</c:v>
                </c:pt>
                <c:pt idx="15">
                  <c:v>0.40745920885683912</c:v>
                </c:pt>
                <c:pt idx="16">
                  <c:v>0.38174932535045752</c:v>
                </c:pt>
                <c:pt idx="17">
                  <c:v>0.412960520564565</c:v>
                </c:pt>
                <c:pt idx="18">
                  <c:v>0.69032537027866925</c:v>
                </c:pt>
                <c:pt idx="19">
                  <c:v>0.46083808426936651</c:v>
                </c:pt>
                <c:pt idx="20">
                  <c:v>0.22152532415203049</c:v>
                </c:pt>
                <c:pt idx="21">
                  <c:v>0.68520716902773593</c:v>
                </c:pt>
                <c:pt idx="22">
                  <c:v>1.4806207215295064</c:v>
                </c:pt>
                <c:pt idx="23">
                  <c:v>0.96763127407820659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0.582777448920209</c:v>
                </c:pt>
                <c:pt idx="1">
                  <c:v>0.65681796490037536</c:v>
                </c:pt>
                <c:pt idx="2">
                  <c:v>0.58278593749278385</c:v>
                </c:pt>
                <c:pt idx="3">
                  <c:v>0.6836433702979251</c:v>
                </c:pt>
                <c:pt idx="4">
                  <c:v>0.56768636336572076</c:v>
                </c:pt>
                <c:pt idx="5">
                  <c:v>0.62748677637830819</c:v>
                </c:pt>
                <c:pt idx="6">
                  <c:v>0.7173601581574407</c:v>
                </c:pt>
                <c:pt idx="7">
                  <c:v>0.6128424200138286</c:v>
                </c:pt>
                <c:pt idx="8">
                  <c:v>0.52444773342999951</c:v>
                </c:pt>
                <c:pt idx="9">
                  <c:v>0.61575591666412288</c:v>
                </c:pt>
                <c:pt idx="10">
                  <c:v>0.64247912968797716</c:v>
                </c:pt>
                <c:pt idx="11">
                  <c:v>0.62573761412376605</c:v>
                </c:pt>
                <c:pt idx="12">
                  <c:v>0.55798271161731172</c:v>
                </c:pt>
                <c:pt idx="13">
                  <c:v>0.56038439888097868</c:v>
                </c:pt>
                <c:pt idx="14">
                  <c:v>0.65265601301978904</c:v>
                </c:pt>
                <c:pt idx="15">
                  <c:v>0.78205499503795695</c:v>
                </c:pt>
                <c:pt idx="16">
                  <c:v>0.65361855428969551</c:v>
                </c:pt>
                <c:pt idx="17">
                  <c:v>0.57595174806851013</c:v>
                </c:pt>
                <c:pt idx="18">
                  <c:v>1.080728931820131</c:v>
                </c:pt>
                <c:pt idx="19">
                  <c:v>1.1053975630864985</c:v>
                </c:pt>
                <c:pt idx="20">
                  <c:v>0.68812519221629875</c:v>
                </c:pt>
                <c:pt idx="21">
                  <c:v>1.0060843966220985</c:v>
                </c:pt>
                <c:pt idx="22">
                  <c:v>3.0483314966596615</c:v>
                </c:pt>
                <c:pt idx="23">
                  <c:v>2.6554115311089741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-1.9600169572774294E-2</c:v>
                </c:pt>
                <c:pt idx="1">
                  <c:v>0.1605245984181875</c:v>
                </c:pt>
                <c:pt idx="2">
                  <c:v>0.14893515415492484</c:v>
                </c:pt>
                <c:pt idx="3">
                  <c:v>0.15755484493970628</c:v>
                </c:pt>
                <c:pt idx="4">
                  <c:v>2.3708295037086012E-2</c:v>
                </c:pt>
                <c:pt idx="5">
                  <c:v>0.26212092436736506</c:v>
                </c:pt>
                <c:pt idx="6">
                  <c:v>0.2349471200267883</c:v>
                </c:pt>
                <c:pt idx="7">
                  <c:v>0.12917048854731902</c:v>
                </c:pt>
                <c:pt idx="8">
                  <c:v>0.45442152833576416</c:v>
                </c:pt>
                <c:pt idx="9">
                  <c:v>0.24812988792581944</c:v>
                </c:pt>
                <c:pt idx="10">
                  <c:v>0.12079728163104092</c:v>
                </c:pt>
                <c:pt idx="11">
                  <c:v>0.14333929658087735</c:v>
                </c:pt>
                <c:pt idx="12">
                  <c:v>0.1946072500884132</c:v>
                </c:pt>
                <c:pt idx="13">
                  <c:v>8.0958576839262747E-2</c:v>
                </c:pt>
                <c:pt idx="14">
                  <c:v>0.21627256602617004</c:v>
                </c:pt>
                <c:pt idx="15">
                  <c:v>0.2586595678422301</c:v>
                </c:pt>
                <c:pt idx="16">
                  <c:v>0.36039920322386632</c:v>
                </c:pt>
                <c:pt idx="17">
                  <c:v>0.47404375990688247</c:v>
                </c:pt>
                <c:pt idx="18">
                  <c:v>0.26769081697560221</c:v>
                </c:pt>
                <c:pt idx="19">
                  <c:v>0.38955431376520649</c:v>
                </c:pt>
                <c:pt idx="20">
                  <c:v>0.46369132002182539</c:v>
                </c:pt>
                <c:pt idx="21">
                  <c:v>0.57112589041643425</c:v>
                </c:pt>
                <c:pt idx="22">
                  <c:v>0.5698997575773127</c:v>
                </c:pt>
                <c:pt idx="23">
                  <c:v>0.68990560145100177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0.19784603836256698</c:v>
                </c:pt>
                <c:pt idx="1">
                  <c:v>0.2500675284011144</c:v>
                </c:pt>
                <c:pt idx="2">
                  <c:v>0.3660129014068757</c:v>
                </c:pt>
                <c:pt idx="3">
                  <c:v>0.37742560388643054</c:v>
                </c:pt>
                <c:pt idx="4">
                  <c:v>0.28650337414081939</c:v>
                </c:pt>
                <c:pt idx="5">
                  <c:v>0.89057127606993236</c:v>
                </c:pt>
                <c:pt idx="6">
                  <c:v>0.37655513135213764</c:v>
                </c:pt>
                <c:pt idx="7">
                  <c:v>0.36602430651602752</c:v>
                </c:pt>
                <c:pt idx="8">
                  <c:v>0.39946554244304194</c:v>
                </c:pt>
                <c:pt idx="9">
                  <c:v>0.30154567896283652</c:v>
                </c:pt>
                <c:pt idx="10">
                  <c:v>0.34235453282120859</c:v>
                </c:pt>
                <c:pt idx="11">
                  <c:v>0.59739988655064147</c:v>
                </c:pt>
                <c:pt idx="12">
                  <c:v>0.47429648003088792</c:v>
                </c:pt>
                <c:pt idx="13">
                  <c:v>0.33078603371718734</c:v>
                </c:pt>
                <c:pt idx="14">
                  <c:v>0.51094855922872884</c:v>
                </c:pt>
                <c:pt idx="15">
                  <c:v>0.54280241781540151</c:v>
                </c:pt>
                <c:pt idx="16">
                  <c:v>0.45055834215454871</c:v>
                </c:pt>
                <c:pt idx="17">
                  <c:v>0.74905071185256733</c:v>
                </c:pt>
                <c:pt idx="18">
                  <c:v>0.83084370334362689</c:v>
                </c:pt>
                <c:pt idx="19">
                  <c:v>1.0637203726041515</c:v>
                </c:pt>
                <c:pt idx="20">
                  <c:v>0.68514652867877046</c:v>
                </c:pt>
                <c:pt idx="21">
                  <c:v>0.94198583382022116</c:v>
                </c:pt>
                <c:pt idx="22">
                  <c:v>1.470824538514758</c:v>
                </c:pt>
                <c:pt idx="23">
                  <c:v>1.6555032012831579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6.4552869271321658E-2</c:v>
                </c:pt>
                <c:pt idx="1">
                  <c:v>2.3098078547931555E-2</c:v>
                </c:pt>
                <c:pt idx="2">
                  <c:v>6.5301654541733839E-2</c:v>
                </c:pt>
                <c:pt idx="3">
                  <c:v>5.5933601188650546E-2</c:v>
                </c:pt>
                <c:pt idx="4">
                  <c:v>4.8559069385087854E-2</c:v>
                </c:pt>
                <c:pt idx="5">
                  <c:v>8.3487966073690412E-2</c:v>
                </c:pt>
                <c:pt idx="6">
                  <c:v>6.2268044101380343E-2</c:v>
                </c:pt>
                <c:pt idx="7">
                  <c:v>6.6290218561970496E-2</c:v>
                </c:pt>
                <c:pt idx="8">
                  <c:v>0.11447627445073374</c:v>
                </c:pt>
                <c:pt idx="9">
                  <c:v>8.0538760916119917E-2</c:v>
                </c:pt>
                <c:pt idx="10">
                  <c:v>9.3030249280660296E-2</c:v>
                </c:pt>
                <c:pt idx="11">
                  <c:v>6.8918206338760002E-2</c:v>
                </c:pt>
                <c:pt idx="12">
                  <c:v>6.1705575988723643E-2</c:v>
                </c:pt>
                <c:pt idx="13">
                  <c:v>7.2027531781646698E-2</c:v>
                </c:pt>
                <c:pt idx="14">
                  <c:v>6.7858746835175718E-2</c:v>
                </c:pt>
                <c:pt idx="15">
                  <c:v>7.0500938684295841E-2</c:v>
                </c:pt>
                <c:pt idx="16">
                  <c:v>0.10291150670426776</c:v>
                </c:pt>
                <c:pt idx="17">
                  <c:v>9.0424986913979433E-2</c:v>
                </c:pt>
                <c:pt idx="18">
                  <c:v>0.10936671983025256</c:v>
                </c:pt>
                <c:pt idx="19">
                  <c:v>0.12295560539767107</c:v>
                </c:pt>
                <c:pt idx="20">
                  <c:v>0.11244603516867983</c:v>
                </c:pt>
                <c:pt idx="21">
                  <c:v>0.13195633404217638</c:v>
                </c:pt>
                <c:pt idx="22">
                  <c:v>0.12176975708041868</c:v>
                </c:pt>
                <c:pt idx="23">
                  <c:v>5.8119323284413507E-2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0.19928534440867099</c:v>
                </c:pt>
                <c:pt idx="1">
                  <c:v>0.23081771910623164</c:v>
                </c:pt>
                <c:pt idx="2">
                  <c:v>0.31635454332738716</c:v>
                </c:pt>
                <c:pt idx="3">
                  <c:v>0.26412297495339671</c:v>
                </c:pt>
                <c:pt idx="4">
                  <c:v>0.28149176052942348</c:v>
                </c:pt>
                <c:pt idx="5">
                  <c:v>0.40557283177781867</c:v>
                </c:pt>
                <c:pt idx="6">
                  <c:v>0.30464194644964199</c:v>
                </c:pt>
                <c:pt idx="7">
                  <c:v>0.23046868438825141</c:v>
                </c:pt>
                <c:pt idx="8">
                  <c:v>0.32410504944307267</c:v>
                </c:pt>
                <c:pt idx="9">
                  <c:v>0.24063917428035095</c:v>
                </c:pt>
                <c:pt idx="10">
                  <c:v>0.31408236111596716</c:v>
                </c:pt>
                <c:pt idx="11">
                  <c:v>0.29075368075360414</c:v>
                </c:pt>
                <c:pt idx="12">
                  <c:v>0.35317185425297765</c:v>
                </c:pt>
                <c:pt idx="13">
                  <c:v>0.36924833476383334</c:v>
                </c:pt>
                <c:pt idx="14">
                  <c:v>0.48642823826129961</c:v>
                </c:pt>
                <c:pt idx="15">
                  <c:v>0.44257454845039734</c:v>
                </c:pt>
                <c:pt idx="16">
                  <c:v>0.28245470153198454</c:v>
                </c:pt>
                <c:pt idx="17">
                  <c:v>0.35445216500919863</c:v>
                </c:pt>
                <c:pt idx="18">
                  <c:v>0.61918098302706093</c:v>
                </c:pt>
                <c:pt idx="19">
                  <c:v>0.62663531836139652</c:v>
                </c:pt>
                <c:pt idx="20">
                  <c:v>0.43011534171961591</c:v>
                </c:pt>
                <c:pt idx="21">
                  <c:v>0.56803195831828679</c:v>
                </c:pt>
                <c:pt idx="22">
                  <c:v>1.0264148786749812</c:v>
                </c:pt>
                <c:pt idx="23">
                  <c:v>0.89724467139053488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0.13711097063819058</c:v>
                </c:pt>
                <c:pt idx="1">
                  <c:v>0.17190054865503865</c:v>
                </c:pt>
                <c:pt idx="2">
                  <c:v>0.16826914491610298</c:v>
                </c:pt>
                <c:pt idx="3">
                  <c:v>0.14539204376165615</c:v>
                </c:pt>
                <c:pt idx="4">
                  <c:v>0.15568909372983589</c:v>
                </c:pt>
                <c:pt idx="5">
                  <c:v>0.24951421535815455</c:v>
                </c:pt>
                <c:pt idx="6">
                  <c:v>0.26543120324342001</c:v>
                </c:pt>
                <c:pt idx="7">
                  <c:v>0.2105492515443044</c:v>
                </c:pt>
                <c:pt idx="8">
                  <c:v>0.19408991947131349</c:v>
                </c:pt>
                <c:pt idx="9">
                  <c:v>0.18219695691663079</c:v>
                </c:pt>
                <c:pt idx="10">
                  <c:v>0.17896435568254626</c:v>
                </c:pt>
                <c:pt idx="11">
                  <c:v>0.2173073080028276</c:v>
                </c:pt>
                <c:pt idx="12">
                  <c:v>0.20576047275227652</c:v>
                </c:pt>
                <c:pt idx="13">
                  <c:v>0.1998912142335357</c:v>
                </c:pt>
                <c:pt idx="14">
                  <c:v>0.20609523348942821</c:v>
                </c:pt>
                <c:pt idx="15">
                  <c:v>0.22806747661576365</c:v>
                </c:pt>
                <c:pt idx="16">
                  <c:v>0.20750663954679019</c:v>
                </c:pt>
                <c:pt idx="17">
                  <c:v>0.19472889806505686</c:v>
                </c:pt>
                <c:pt idx="18">
                  <c:v>0.29708836055613808</c:v>
                </c:pt>
                <c:pt idx="19">
                  <c:v>0.3471031577087425</c:v>
                </c:pt>
                <c:pt idx="20">
                  <c:v>0.23096730175707339</c:v>
                </c:pt>
                <c:pt idx="21">
                  <c:v>0.34097278322098445</c:v>
                </c:pt>
                <c:pt idx="22">
                  <c:v>0.96471676260845596</c:v>
                </c:pt>
                <c:pt idx="23">
                  <c:v>1.3753141593470664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1.0154114175925426</c:v>
                </c:pt>
                <c:pt idx="1">
                  <c:v>0.97218299740922165</c:v>
                </c:pt>
                <c:pt idx="2">
                  <c:v>1.0358482073402329</c:v>
                </c:pt>
                <c:pt idx="3">
                  <c:v>0.95911345458676966</c:v>
                </c:pt>
                <c:pt idx="4">
                  <c:v>1.0989993033885777</c:v>
                </c:pt>
                <c:pt idx="5">
                  <c:v>1.3002120848355783</c:v>
                </c:pt>
                <c:pt idx="6">
                  <c:v>1.2053098077833448</c:v>
                </c:pt>
                <c:pt idx="7">
                  <c:v>1.0884966807395375</c:v>
                </c:pt>
                <c:pt idx="8">
                  <c:v>1.0556295099036896</c:v>
                </c:pt>
                <c:pt idx="9">
                  <c:v>0.66424790413196488</c:v>
                </c:pt>
                <c:pt idx="10">
                  <c:v>0.63793028662478213</c:v>
                </c:pt>
                <c:pt idx="11">
                  <c:v>0.8142032401583762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3.4941662292254497E-2</c:v>
                </c:pt>
                <c:pt idx="1">
                  <c:v>6.8288278851651119E-2</c:v>
                </c:pt>
                <c:pt idx="2">
                  <c:v>6.9288832400926134E-2</c:v>
                </c:pt>
                <c:pt idx="3">
                  <c:v>9.0975790253403049E-2</c:v>
                </c:pt>
                <c:pt idx="4">
                  <c:v>0.12047155370524276</c:v>
                </c:pt>
                <c:pt idx="5">
                  <c:v>0.10531944344697884</c:v>
                </c:pt>
                <c:pt idx="6">
                  <c:v>0.11994192328217208</c:v>
                </c:pt>
                <c:pt idx="7">
                  <c:v>0.12304474003294052</c:v>
                </c:pt>
                <c:pt idx="8">
                  <c:v>8.7800113501553631E-2</c:v>
                </c:pt>
                <c:pt idx="9">
                  <c:v>8.3503455229695184E-2</c:v>
                </c:pt>
                <c:pt idx="10">
                  <c:v>0.10244858016728819</c:v>
                </c:pt>
                <c:pt idx="11">
                  <c:v>8.9562025229640602E-2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0.33052957339569955</c:v>
                </c:pt>
                <c:pt idx="1">
                  <c:v>0.46623884200505161</c:v>
                </c:pt>
                <c:pt idx="2">
                  <c:v>0.49846272324713581</c:v>
                </c:pt>
                <c:pt idx="3">
                  <c:v>0.44655631459478973</c:v>
                </c:pt>
                <c:pt idx="4">
                  <c:v>0.46548416358217326</c:v>
                </c:pt>
                <c:pt idx="5">
                  <c:v>0.77322621224814525</c:v>
                </c:pt>
                <c:pt idx="6">
                  <c:v>0.68973434945913747</c:v>
                </c:pt>
                <c:pt idx="7">
                  <c:v>0.52497384411888415</c:v>
                </c:pt>
                <c:pt idx="8">
                  <c:v>0.46427368710171973</c:v>
                </c:pt>
                <c:pt idx="9">
                  <c:v>0.40280833867816201</c:v>
                </c:pt>
                <c:pt idx="10">
                  <c:v>0.30363734624611394</c:v>
                </c:pt>
                <c:pt idx="11">
                  <c:v>0.3312403018282109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0.33662702625842456</c:v>
                </c:pt>
                <c:pt idx="1">
                  <c:v>0.88754272466955064</c:v>
                </c:pt>
                <c:pt idx="2">
                  <c:v>0.54522416374285709</c:v>
                </c:pt>
                <c:pt idx="3">
                  <c:v>0.37250456000354487</c:v>
                </c:pt>
                <c:pt idx="4">
                  <c:v>0.77539509784619598</c:v>
                </c:pt>
                <c:pt idx="5">
                  <c:v>0.52875210622715962</c:v>
                </c:pt>
                <c:pt idx="6">
                  <c:v>0.58110444057703792</c:v>
                </c:pt>
                <c:pt idx="7">
                  <c:v>0.30634241297959508</c:v>
                </c:pt>
                <c:pt idx="8">
                  <c:v>0.79688968944737215</c:v>
                </c:pt>
                <c:pt idx="9">
                  <c:v>0.95766535679654552</c:v>
                </c:pt>
                <c:pt idx="10">
                  <c:v>0.46846855610114602</c:v>
                </c:pt>
                <c:pt idx="11">
                  <c:v>0.89725869463607055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0.30924508793957944</c:v>
                </c:pt>
                <c:pt idx="1">
                  <c:v>0.30862971334406142</c:v>
                </c:pt>
                <c:pt idx="2">
                  <c:v>0.38094668872020671</c:v>
                </c:pt>
                <c:pt idx="3">
                  <c:v>0.37163119071975587</c:v>
                </c:pt>
                <c:pt idx="4">
                  <c:v>0.41724747121683459</c:v>
                </c:pt>
                <c:pt idx="5">
                  <c:v>0.72082884235194133</c:v>
                </c:pt>
                <c:pt idx="6">
                  <c:v>0.59490179256913911</c:v>
                </c:pt>
                <c:pt idx="7">
                  <c:v>0.43615213292527644</c:v>
                </c:pt>
                <c:pt idx="8">
                  <c:v>0.351353211062568</c:v>
                </c:pt>
                <c:pt idx="9">
                  <c:v>0.38878898583722621</c:v>
                </c:pt>
                <c:pt idx="10">
                  <c:v>0.4189701162486153</c:v>
                </c:pt>
                <c:pt idx="11">
                  <c:v>0.38314907347825983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0.30504045674093871</c:v>
                </c:pt>
                <c:pt idx="1">
                  <c:v>0.44150790873644991</c:v>
                </c:pt>
                <c:pt idx="2">
                  <c:v>0.55463865029443071</c:v>
                </c:pt>
                <c:pt idx="3">
                  <c:v>0.54074541439437096</c:v>
                </c:pt>
                <c:pt idx="4">
                  <c:v>0.65936511911314344</c:v>
                </c:pt>
                <c:pt idx="5">
                  <c:v>0.61345502634092564</c:v>
                </c:pt>
                <c:pt idx="6">
                  <c:v>0.51730693277923057</c:v>
                </c:pt>
                <c:pt idx="7">
                  <c:v>0.36076991249849705</c:v>
                </c:pt>
                <c:pt idx="8">
                  <c:v>0.62237574246839067</c:v>
                </c:pt>
                <c:pt idx="9">
                  <c:v>0.32947199191090004</c:v>
                </c:pt>
                <c:pt idx="10">
                  <c:v>0.48405029987193254</c:v>
                </c:pt>
                <c:pt idx="11">
                  <c:v>0.43312943343545224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0.83451874752880006</c:v>
                </c:pt>
                <c:pt idx="1">
                  <c:v>0.91975227912990731</c:v>
                </c:pt>
                <c:pt idx="2">
                  <c:v>0.91995549488653994</c:v>
                </c:pt>
                <c:pt idx="3">
                  <c:v>1.0352829516681754</c:v>
                </c:pt>
                <c:pt idx="4">
                  <c:v>0.79310772504490268</c:v>
                </c:pt>
                <c:pt idx="5">
                  <c:v>0.93478903023914328</c:v>
                </c:pt>
                <c:pt idx="6">
                  <c:v>1.1236441294914217</c:v>
                </c:pt>
                <c:pt idx="7">
                  <c:v>0.96089356097662837</c:v>
                </c:pt>
                <c:pt idx="8">
                  <c:v>0.7261929881363568</c:v>
                </c:pt>
                <c:pt idx="9">
                  <c:v>1.0009478813244184</c:v>
                </c:pt>
                <c:pt idx="10">
                  <c:v>0.9310448996431151</c:v>
                </c:pt>
                <c:pt idx="11">
                  <c:v>0.98183822791232844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-2.5852966795960827E-2</c:v>
                </c:pt>
                <c:pt idx="1">
                  <c:v>0.13857799106527413</c:v>
                </c:pt>
                <c:pt idx="2">
                  <c:v>0.14786397194301223</c:v>
                </c:pt>
                <c:pt idx="3">
                  <c:v>0.14552450322044139</c:v>
                </c:pt>
                <c:pt idx="4">
                  <c:v>9.9835579582776852E-3</c:v>
                </c:pt>
                <c:pt idx="5">
                  <c:v>0.22992432199528101</c:v>
                </c:pt>
                <c:pt idx="6">
                  <c:v>0.22373571388640745</c:v>
                </c:pt>
                <c:pt idx="7">
                  <c:v>0.1058787001341296</c:v>
                </c:pt>
                <c:pt idx="8">
                  <c:v>0.42339378497745467</c:v>
                </c:pt>
                <c:pt idx="9">
                  <c:v>0.24250290615800571</c:v>
                </c:pt>
                <c:pt idx="10">
                  <c:v>0.10241464179659703</c:v>
                </c:pt>
                <c:pt idx="11">
                  <c:v>0.12334929935998688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0.2083158649817666</c:v>
                </c:pt>
                <c:pt idx="1">
                  <c:v>0.3125619132373777</c:v>
                </c:pt>
                <c:pt idx="2">
                  <c:v>0.483103830514025</c:v>
                </c:pt>
                <c:pt idx="3">
                  <c:v>0.46959669206207699</c:v>
                </c:pt>
                <c:pt idx="4">
                  <c:v>0.40987030117354617</c:v>
                </c:pt>
                <c:pt idx="5">
                  <c:v>1.1912572221766358</c:v>
                </c:pt>
                <c:pt idx="6">
                  <c:v>0.47320239977083195</c:v>
                </c:pt>
                <c:pt idx="7">
                  <c:v>0.49297301127480825</c:v>
                </c:pt>
                <c:pt idx="8">
                  <c:v>0.52092552944977877</c:v>
                </c:pt>
                <c:pt idx="9">
                  <c:v>0.37321301487621783</c:v>
                </c:pt>
                <c:pt idx="10">
                  <c:v>0.4066372354312483</c:v>
                </c:pt>
                <c:pt idx="11">
                  <c:v>0.81955727385207755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0.12867018966892541</c:v>
                </c:pt>
                <c:pt idx="1">
                  <c:v>9.252849094144619E-2</c:v>
                </c:pt>
                <c:pt idx="2">
                  <c:v>0.1504275195741144</c:v>
                </c:pt>
                <c:pt idx="3">
                  <c:v>0.14217435272678375</c:v>
                </c:pt>
                <c:pt idx="4">
                  <c:v>0.1295929694994869</c:v>
                </c:pt>
                <c:pt idx="5">
                  <c:v>0.22654566501893256</c:v>
                </c:pt>
                <c:pt idx="6">
                  <c:v>0.14539926407251885</c:v>
                </c:pt>
                <c:pt idx="7">
                  <c:v>0.15526033402972872</c:v>
                </c:pt>
                <c:pt idx="8">
                  <c:v>0.32545048456846309</c:v>
                </c:pt>
                <c:pt idx="9">
                  <c:v>0.19377785441375869</c:v>
                </c:pt>
                <c:pt idx="10">
                  <c:v>0.24588902772484114</c:v>
                </c:pt>
                <c:pt idx="11">
                  <c:v>0.1584673487132113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0.34927050706884227</c:v>
                </c:pt>
                <c:pt idx="1">
                  <c:v>0.4540068813778958</c:v>
                </c:pt>
                <c:pt idx="2">
                  <c:v>0.59767772163144639</c:v>
                </c:pt>
                <c:pt idx="3">
                  <c:v>0.46072464698931004</c:v>
                </c:pt>
                <c:pt idx="4">
                  <c:v>0.52668131456702383</c:v>
                </c:pt>
                <c:pt idx="5">
                  <c:v>0.84815830274270931</c:v>
                </c:pt>
                <c:pt idx="6">
                  <c:v>0.55633185392639917</c:v>
                </c:pt>
                <c:pt idx="7">
                  <c:v>0.39755680777888081</c:v>
                </c:pt>
                <c:pt idx="8">
                  <c:v>0.63940054584483741</c:v>
                </c:pt>
                <c:pt idx="9">
                  <c:v>0.4742915988254765</c:v>
                </c:pt>
                <c:pt idx="10">
                  <c:v>0.60862193076844273</c:v>
                </c:pt>
                <c:pt idx="11">
                  <c:v>0.51474778816632016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0.18940794570312128</c:v>
                </c:pt>
                <c:pt idx="1">
                  <c:v>0.24824076942823212</c:v>
                </c:pt>
                <c:pt idx="2">
                  <c:v>0.2254389721523751</c:v>
                </c:pt>
                <c:pt idx="3">
                  <c:v>0.1955983805206172</c:v>
                </c:pt>
                <c:pt idx="4">
                  <c:v>0.21866267933463671</c:v>
                </c:pt>
                <c:pt idx="5">
                  <c:v>0.3443999503452414</c:v>
                </c:pt>
                <c:pt idx="6">
                  <c:v>0.36339623585136133</c:v>
                </c:pt>
                <c:pt idx="7">
                  <c:v>0.29365424701647963</c:v>
                </c:pt>
                <c:pt idx="8">
                  <c:v>0.27347762647486901</c:v>
                </c:pt>
                <c:pt idx="9">
                  <c:v>0.25395912331901005</c:v>
                </c:pt>
                <c:pt idx="10">
                  <c:v>0.25366960919347459</c:v>
                </c:pt>
                <c:pt idx="11">
                  <c:v>0.30141225036478009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1.0978735480024024</c:v>
                </c:pt>
                <c:pt idx="1">
                  <c:v>1.3426913223524091</c:v>
                </c:pt>
                <c:pt idx="2">
                  <c:v>1.2373787408878927</c:v>
                </c:pt>
                <c:pt idx="3">
                  <c:v>1.1752730617275378</c:v>
                </c:pt>
                <c:pt idx="4">
                  <c:v>1.2214538130866484</c:v>
                </c:pt>
                <c:pt idx="5">
                  <c:v>1.5581605583542246</c:v>
                </c:pt>
                <c:pt idx="6">
                  <c:v>1.4132872199765898</c:v>
                </c:pt>
                <c:pt idx="7">
                  <c:v>1.194959816751245</c:v>
                </c:pt>
                <c:pt idx="8">
                  <c:v>1.1785510844404552</c:v>
                </c:pt>
                <c:pt idx="9">
                  <c:v>0.82449417196605723</c:v>
                </c:pt>
                <c:pt idx="10">
                  <c:v>0.46878258109757465</c:v>
                </c:pt>
                <c:pt idx="11">
                  <c:v>1.0540141898198825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9.8005412516447218E-3</c:v>
                </c:pt>
                <c:pt idx="1">
                  <c:v>1.0184552458153209E-2</c:v>
                </c:pt>
                <c:pt idx="2">
                  <c:v>1.2608693388071496E-2</c:v>
                </c:pt>
                <c:pt idx="3">
                  <c:v>2.2376217483907127E-2</c:v>
                </c:pt>
                <c:pt idx="4">
                  <c:v>1.9529812318277939E-2</c:v>
                </c:pt>
                <c:pt idx="5">
                  <c:v>1.9795598828828351E-2</c:v>
                </c:pt>
                <c:pt idx="6">
                  <c:v>1.8942374964759714E-2</c:v>
                </c:pt>
                <c:pt idx="7">
                  <c:v>2.5149863929924604E-2</c:v>
                </c:pt>
                <c:pt idx="8">
                  <c:v>1.5852770198805863E-2</c:v>
                </c:pt>
                <c:pt idx="9">
                  <c:v>1.6002493777407978E-2</c:v>
                </c:pt>
                <c:pt idx="10">
                  <c:v>1.9100458571013446E-2</c:v>
                </c:pt>
                <c:pt idx="11">
                  <c:v>1.7574526260905873E-2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9.6204018297519511E-2</c:v>
                </c:pt>
                <c:pt idx="1">
                  <c:v>0.12607258390498854</c:v>
                </c:pt>
                <c:pt idx="2">
                  <c:v>0.13485659338495504</c:v>
                </c:pt>
                <c:pt idx="3">
                  <c:v>0.12237251832822993</c:v>
                </c:pt>
                <c:pt idx="4">
                  <c:v>0.11360541588060868</c:v>
                </c:pt>
                <c:pt idx="5">
                  <c:v>0.21116425731427535</c:v>
                </c:pt>
                <c:pt idx="6">
                  <c:v>0.21274678920437218</c:v>
                </c:pt>
                <c:pt idx="7">
                  <c:v>0.17404669863765787</c:v>
                </c:pt>
                <c:pt idx="8">
                  <c:v>0.12787538305561769</c:v>
                </c:pt>
                <c:pt idx="9">
                  <c:v>8.1973818480023719E-2</c:v>
                </c:pt>
                <c:pt idx="10">
                  <c:v>8.6097420784748635E-2</c:v>
                </c:pt>
                <c:pt idx="11">
                  <c:v>9.0660306968860238E-2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-2.6559747484787566E-2</c:v>
                </c:pt>
                <c:pt idx="1">
                  <c:v>1.9406335361610405E-2</c:v>
                </c:pt>
                <c:pt idx="2">
                  <c:v>-8.3352347055900555E-3</c:v>
                </c:pt>
                <c:pt idx="3">
                  <c:v>9.8114946913005485E-2</c:v>
                </c:pt>
                <c:pt idx="4">
                  <c:v>-3.0272318998169623E-2</c:v>
                </c:pt>
                <c:pt idx="5">
                  <c:v>-4.7796157333575007E-3</c:v>
                </c:pt>
                <c:pt idx="6">
                  <c:v>6.540738162011972E-2</c:v>
                </c:pt>
                <c:pt idx="7">
                  <c:v>9.409464270463147E-2</c:v>
                </c:pt>
                <c:pt idx="8">
                  <c:v>-1.6744603694462179E-2</c:v>
                </c:pt>
                <c:pt idx="9">
                  <c:v>-0.10862210578845233</c:v>
                </c:pt>
                <c:pt idx="10">
                  <c:v>-1.5545808273278561E-2</c:v>
                </c:pt>
                <c:pt idx="11">
                  <c:v>-6.149228450238009E-2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-0.12807597081354061</c:v>
                </c:pt>
                <c:pt idx="1">
                  <c:v>-0.13231449669149925</c:v>
                </c:pt>
                <c:pt idx="2">
                  <c:v>-0.16007596692607853</c:v>
                </c:pt>
                <c:pt idx="3">
                  <c:v>-0.15970169194727848</c:v>
                </c:pt>
                <c:pt idx="4">
                  <c:v>-0.18410137474057697</c:v>
                </c:pt>
                <c:pt idx="5">
                  <c:v>-0.3130302988693453</c:v>
                </c:pt>
                <c:pt idx="6">
                  <c:v>-0.25566765191144492</c:v>
                </c:pt>
                <c:pt idx="7">
                  <c:v>-0.19325777391834734</c:v>
                </c:pt>
                <c:pt idx="8">
                  <c:v>-0.14551457416289146</c:v>
                </c:pt>
                <c:pt idx="9">
                  <c:v>-0.17677508368723374</c:v>
                </c:pt>
                <c:pt idx="10">
                  <c:v>-0.17589874421258042</c:v>
                </c:pt>
                <c:pt idx="11">
                  <c:v>-0.15329311231798409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-0.1257473261724201</c:v>
                </c:pt>
                <c:pt idx="1">
                  <c:v>-0.21612338759564698</c:v>
                </c:pt>
                <c:pt idx="2">
                  <c:v>-0.26115233393015624</c:v>
                </c:pt>
                <c:pt idx="3">
                  <c:v>-0.25394821640577314</c:v>
                </c:pt>
                <c:pt idx="4">
                  <c:v>-0.31897765790233062</c:v>
                </c:pt>
                <c:pt idx="5">
                  <c:v>-0.29503261885662091</c:v>
                </c:pt>
                <c:pt idx="6">
                  <c:v>-0.26127099259545833</c:v>
                </c:pt>
                <c:pt idx="7">
                  <c:v>-0.15312618352834598</c:v>
                </c:pt>
                <c:pt idx="8">
                  <c:v>-0.31070306906712625</c:v>
                </c:pt>
                <c:pt idx="9">
                  <c:v>-0.12967650261501396</c:v>
                </c:pt>
                <c:pt idx="10">
                  <c:v>-0.22944597687242735</c:v>
                </c:pt>
                <c:pt idx="11">
                  <c:v>-0.21826547634503013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-0.25174129860859107</c:v>
                </c:pt>
                <c:pt idx="1">
                  <c:v>-0.26293431422953195</c:v>
                </c:pt>
                <c:pt idx="2">
                  <c:v>-0.33716955739375609</c:v>
                </c:pt>
                <c:pt idx="3">
                  <c:v>-0.35163958137025031</c:v>
                </c:pt>
                <c:pt idx="4">
                  <c:v>-0.22542136167918192</c:v>
                </c:pt>
                <c:pt idx="5">
                  <c:v>-0.3073022538608351</c:v>
                </c:pt>
                <c:pt idx="6">
                  <c:v>-0.40628397133398098</c:v>
                </c:pt>
                <c:pt idx="7">
                  <c:v>-0.34805114096279977</c:v>
                </c:pt>
                <c:pt idx="8">
                  <c:v>-0.20174525470635729</c:v>
                </c:pt>
                <c:pt idx="9">
                  <c:v>-0.38519196466029548</c:v>
                </c:pt>
                <c:pt idx="10">
                  <c:v>-0.28856576995513794</c:v>
                </c:pt>
                <c:pt idx="11">
                  <c:v>-0.35610061378856239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6.2527972231865327E-3</c:v>
                </c:pt>
                <c:pt idx="1">
                  <c:v>2.1946607352913372E-2</c:v>
                </c:pt>
                <c:pt idx="2">
                  <c:v>1.0711822119126024E-3</c:v>
                </c:pt>
                <c:pt idx="3">
                  <c:v>1.2030341719264898E-2</c:v>
                </c:pt>
                <c:pt idx="4">
                  <c:v>1.3724737078808327E-2</c:v>
                </c:pt>
                <c:pt idx="5">
                  <c:v>3.2196602372084049E-2</c:v>
                </c:pt>
                <c:pt idx="6">
                  <c:v>1.1211406140380853E-2</c:v>
                </c:pt>
                <c:pt idx="7">
                  <c:v>2.3291788413189421E-2</c:v>
                </c:pt>
                <c:pt idx="8">
                  <c:v>3.102774335830949E-2</c:v>
                </c:pt>
                <c:pt idx="9">
                  <c:v>5.6269817678137324E-3</c:v>
                </c:pt>
                <c:pt idx="10">
                  <c:v>1.8382639834443895E-2</c:v>
                </c:pt>
                <c:pt idx="11">
                  <c:v>1.9989997220890468E-2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-1.0469826619199624E-2</c:v>
                </c:pt>
                <c:pt idx="1">
                  <c:v>-6.2494384836263295E-2</c:v>
                </c:pt>
                <c:pt idx="2">
                  <c:v>-0.1170909291071493</c:v>
                </c:pt>
                <c:pt idx="3">
                  <c:v>-9.2171088175646454E-2</c:v>
                </c:pt>
                <c:pt idx="4">
                  <c:v>-0.12336692703272678</c:v>
                </c:pt>
                <c:pt idx="5">
                  <c:v>-0.30068594610670341</c:v>
                </c:pt>
                <c:pt idx="6">
                  <c:v>-9.664726841869431E-2</c:v>
                </c:pt>
                <c:pt idx="7">
                  <c:v>-0.12694870475878073</c:v>
                </c:pt>
                <c:pt idx="8">
                  <c:v>-0.12145998700673682</c:v>
                </c:pt>
                <c:pt idx="9">
                  <c:v>-7.1667335913381314E-2</c:v>
                </c:pt>
                <c:pt idx="10">
                  <c:v>-6.428270261003971E-2</c:v>
                </c:pt>
                <c:pt idx="11">
                  <c:v>-0.22215738730143608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-6.4117320397603747E-2</c:v>
                </c:pt>
                <c:pt idx="1">
                  <c:v>-6.9430412393514634E-2</c:v>
                </c:pt>
                <c:pt idx="2">
                  <c:v>-8.5125865032380565E-2</c:v>
                </c:pt>
                <c:pt idx="3">
                  <c:v>-8.6240751538133209E-2</c:v>
                </c:pt>
                <c:pt idx="4">
                  <c:v>-8.1033900114399038E-2</c:v>
                </c:pt>
                <c:pt idx="5">
                  <c:v>-0.14305769894524215</c:v>
                </c:pt>
                <c:pt idx="6">
                  <c:v>-8.3131219971138509E-2</c:v>
                </c:pt>
                <c:pt idx="7">
                  <c:v>-8.8970115467758223E-2</c:v>
                </c:pt>
                <c:pt idx="8">
                  <c:v>-0.21097421011772935</c:v>
                </c:pt>
                <c:pt idx="9">
                  <c:v>-0.11323909349763878</c:v>
                </c:pt>
                <c:pt idx="10">
                  <c:v>-0.15285877844418083</c:v>
                </c:pt>
                <c:pt idx="11">
                  <c:v>-8.9549142374451302E-2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-0.14998516266017128</c:v>
                </c:pt>
                <c:pt idx="1">
                  <c:v>-0.22318916227166416</c:v>
                </c:pt>
                <c:pt idx="2">
                  <c:v>-0.28132317830405923</c:v>
                </c:pt>
                <c:pt idx="3">
                  <c:v>-0.19660167203591333</c:v>
                </c:pt>
                <c:pt idx="4">
                  <c:v>-0.24518955403760034</c:v>
                </c:pt>
                <c:pt idx="5">
                  <c:v>-0.44258547096489065</c:v>
                </c:pt>
                <c:pt idx="6">
                  <c:v>-0.25168990747675718</c:v>
                </c:pt>
                <c:pt idx="7">
                  <c:v>-0.1670881233906294</c:v>
                </c:pt>
                <c:pt idx="8">
                  <c:v>-0.31529549640176474</c:v>
                </c:pt>
                <c:pt idx="9">
                  <c:v>-0.23365242454512555</c:v>
                </c:pt>
                <c:pt idx="10">
                  <c:v>-0.29453956965247557</c:v>
                </c:pt>
                <c:pt idx="11">
                  <c:v>-0.22399410741271603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-5.2296975064930695E-2</c:v>
                </c:pt>
                <c:pt idx="1">
                  <c:v>-7.6340220773193468E-2</c:v>
                </c:pt>
                <c:pt idx="2">
                  <c:v>-5.7169827236272119E-2</c:v>
                </c:pt>
                <c:pt idx="3">
                  <c:v>-5.0206336758961051E-2</c:v>
                </c:pt>
                <c:pt idx="4">
                  <c:v>-6.2973585604800819E-2</c:v>
                </c:pt>
                <c:pt idx="5">
                  <c:v>-9.4885734987086856E-2</c:v>
                </c:pt>
                <c:pt idx="6">
                  <c:v>-9.7965032607941316E-2</c:v>
                </c:pt>
                <c:pt idx="7">
                  <c:v>-8.310499547217523E-2</c:v>
                </c:pt>
                <c:pt idx="8">
                  <c:v>-7.9387707003555519E-2</c:v>
                </c:pt>
                <c:pt idx="9">
                  <c:v>-7.1762166402379257E-2</c:v>
                </c:pt>
                <c:pt idx="10">
                  <c:v>-7.4705253510928327E-2</c:v>
                </c:pt>
                <c:pt idx="11">
                  <c:v>-8.4104942361952484E-2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0.88545913955788658</c:v>
                </c:pt>
                <c:pt idx="1">
                  <c:v>0.43424660245543922</c:v>
                </c:pt>
                <c:pt idx="2">
                  <c:v>0.14213752716840133</c:v>
                </c:pt>
                <c:pt idx="3">
                  <c:v>0.16292299518652431</c:v>
                </c:pt>
                <c:pt idx="4">
                  <c:v>0.23686294705636524</c:v>
                </c:pt>
                <c:pt idx="5">
                  <c:v>0.12117015999233249</c:v>
                </c:pt>
                <c:pt idx="6">
                  <c:v>0.17403685053857565</c:v>
                </c:pt>
                <c:pt idx="7">
                  <c:v>0.2341826458940055</c:v>
                </c:pt>
                <c:pt idx="8">
                  <c:v>-8.1385091943280585E-2</c:v>
                </c:pt>
                <c:pt idx="9">
                  <c:v>-0.75387081688994328</c:v>
                </c:pt>
                <c:pt idx="10">
                  <c:v>-0.72979712075045189</c:v>
                </c:pt>
                <c:pt idx="11">
                  <c:v>-5.0445092600378771E-2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1">
                  <c:v>Restaurantes y hoteles</c:v>
                </c:pt>
                <c:pt idx="2">
                  <c:v>Educación</c:v>
                </c:pt>
                <c:pt idx="3">
                  <c:v>Salud</c:v>
                </c:pt>
                <c:pt idx="4">
                  <c:v>Recreación y cultura</c:v>
                </c:pt>
                <c:pt idx="5">
                  <c:v>Equipamiento y mantenimiento del hogar</c:v>
                </c:pt>
                <c:pt idx="6">
                  <c:v>Transporte</c:v>
                </c:pt>
                <c:pt idx="7">
                  <c:v>Vivienda, agua, electricidad, gas y otros combustibles</c:v>
                </c:pt>
                <c:pt idx="8">
                  <c:v>Bienes y servicios varios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1">
                  <c:v>-0.20657288874488569</c:v>
                </c:pt>
                <c:pt idx="2">
                  <c:v>-0.12296578443039367</c:v>
                </c:pt>
                <c:pt idx="3">
                  <c:v>-0.10343656942762121</c:v>
                </c:pt>
                <c:pt idx="4">
                  <c:v>-7.4718625537914363E-2</c:v>
                </c:pt>
                <c:pt idx="5">
                  <c:v>-5.9811199492760439E-2</c:v>
                </c:pt>
                <c:pt idx="6">
                  <c:v>-4.7600537373865215E-2</c:v>
                </c:pt>
                <c:pt idx="7">
                  <c:v>-4.3538474669182703E-2</c:v>
                </c:pt>
                <c:pt idx="8">
                  <c:v>-2.8580412234178773E-2</c:v>
                </c:pt>
                <c:pt idx="9">
                  <c:v>3.5450661088212362E-3</c:v>
                </c:pt>
                <c:pt idx="10">
                  <c:v>1.4814376494335091E-2</c:v>
                </c:pt>
                <c:pt idx="11">
                  <c:v>2.4449618949297564E-2</c:v>
                </c:pt>
                <c:pt idx="12">
                  <c:v>0.8066044271420636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2.5730473924527208E-2</c:v>
                </c:pt>
                <c:pt idx="38">
                  <c:v>1.771372357075407E-2</c:v>
                </c:pt>
                <c:pt idx="39">
                  <c:v>2.5395124155168425E-2</c:v>
                </c:pt>
                <c:pt idx="40">
                  <c:v>1.9238186898397514E-2</c:v>
                </c:pt>
                <c:pt idx="41">
                  <c:v>2.1155479017926471E-2</c:v>
                </c:pt>
                <c:pt idx="42">
                  <c:v>2.9732631252112451E-2</c:v>
                </c:pt>
                <c:pt idx="43">
                  <c:v>2.8355288733755257E-2</c:v>
                </c:pt>
                <c:pt idx="44">
                  <c:v>2.8127050806063814E-2</c:v>
                </c:pt>
                <c:pt idx="45">
                  <c:v>2.5398466807241782E-2</c:v>
                </c:pt>
                <c:pt idx="46">
                  <c:v>3.9882353848958774E-2</c:v>
                </c:pt>
                <c:pt idx="47">
                  <c:v>3.3545957225213252E-2</c:v>
                </c:pt>
                <c:pt idx="48">
                  <c:v>3.7770292404680328E-2</c:v>
                </c:pt>
                <c:pt idx="49">
                  <c:v>3.8348460475038815E-2</c:v>
                </c:pt>
                <c:pt idx="50">
                  <c:v>3.1574557395192437E-2</c:v>
                </c:pt>
                <c:pt idx="51">
                  <c:v>3.635297926243819E-2</c:v>
                </c:pt>
                <c:pt idx="52">
                  <c:v>4.0672816879927964E-2</c:v>
                </c:pt>
                <c:pt idx="53">
                  <c:v>3.8216472222433406E-2</c:v>
                </c:pt>
                <c:pt idx="54">
                  <c:v>4.0822703038803754E-2</c:v>
                </c:pt>
                <c:pt idx="55">
                  <c:v>3.9487892791392198E-2</c:v>
                </c:pt>
                <c:pt idx="56">
                  <c:v>2.2921849988792209E-2</c:v>
                </c:pt>
                <c:pt idx="57">
                  <c:v>2.9515557653835733E-2</c:v>
                </c:pt>
                <c:pt idx="58">
                  <c:v>3.4494817478381457E-2</c:v>
                </c:pt>
                <c:pt idx="59">
                  <c:v>2.7902874117110343E-2</c:v>
                </c:pt>
                <c:pt idx="60">
                  <c:v>3.519108298994067E-2</c:v>
                </c:pt>
                <c:pt idx="61">
                  <c:v>3.4361549987153905E-2</c:v>
                </c:pt>
                <c:pt idx="62">
                  <c:v>4.7338926394441927E-2</c:v>
                </c:pt>
                <c:pt idx="63">
                  <c:v>5.9130037926472534E-2</c:v>
                </c:pt>
                <c:pt idx="64">
                  <c:v>5.9996602478857408E-2</c:v>
                </c:pt>
                <c:pt idx="65">
                  <c:v>5.7394916702971699E-2</c:v>
                </c:pt>
                <c:pt idx="66">
                  <c:v>6.0699155913475522E-2</c:v>
                </c:pt>
                <c:pt idx="67">
                  <c:v>8.1847263061580078E-2</c:v>
                </c:pt>
                <c:pt idx="68">
                  <c:v>7.2404118918039995E-2</c:v>
                </c:pt>
                <c:pt idx="69">
                  <c:v>5.9847124718716227E-2</c:v>
                </c:pt>
                <c:pt idx="70">
                  <c:v>6.3066637863544495E-2</c:v>
                </c:pt>
                <c:pt idx="71">
                  <c:v>4.937207287473977E-2</c:v>
                </c:pt>
                <c:pt idx="72">
                  <c:v>4.3396818554942485E-2</c:v>
                </c:pt>
                <c:pt idx="73">
                  <c:v>5.6093306745449212E-2</c:v>
                </c:pt>
                <c:pt idx="74">
                  <c:v>6.828083846496158E-2</c:v>
                </c:pt>
                <c:pt idx="75" formatCode="0.00%">
                  <c:v>6.6601534897609449E-2</c:v>
                </c:pt>
                <c:pt idx="76" formatCode="0.00%">
                  <c:v>8.4231451930415702E-2</c:v>
                </c:pt>
                <c:pt idx="77" formatCode="0.00%">
                  <c:v>8.181422484082379E-2</c:v>
                </c:pt>
                <c:pt idx="78" formatCode="0.00%">
                  <c:v>6.7322597510143023E-2</c:v>
                </c:pt>
                <c:pt idx="79" formatCode="0.00%">
                  <c:v>7.228396452537722E-2</c:v>
                </c:pt>
                <c:pt idx="80" formatCode="0.00%">
                  <c:v>0.1318387668751857</c:v>
                </c:pt>
                <c:pt idx="81" formatCode="0.00%">
                  <c:v>0.1274651083580467</c:v>
                </c:pt>
                <c:pt idx="82" formatCode="0.00%">
                  <c:v>8.1444815294970052E-2</c:v>
                </c:pt>
                <c:pt idx="83" formatCode="0.00%">
                  <c:v>0.13382519483211075</c:v>
                </c:pt>
                <c:pt idx="84" formatCode="0.00%">
                  <c:v>0.25237492754731661</c:v>
                </c:pt>
                <c:pt idx="85" formatCode="0.00%">
                  <c:v>0.19648801590075959</c:v>
                </c:pt>
                <c:pt idx="86" formatCode="0.00%">
                  <c:v>0.11934767985630823</c:v>
                </c:pt>
                <c:pt idx="87" formatCode="0.00%">
                  <c:v>9.4711906326853113E-2</c:v>
                </c:pt>
                <c:pt idx="88" formatCode="0.00%">
                  <c:v>8.3480554448666089E-2</c:v>
                </c:pt>
                <c:pt idx="89" formatCode="0.00%">
                  <c:v>4.9567820957596931E-2</c:v>
                </c:pt>
                <c:pt idx="90" formatCode="0.00%">
                  <c:v>5.4473378432063457E-2</c:v>
                </c:pt>
                <c:pt idx="91" formatCode="0.00%">
                  <c:v>4.9117137803997846E-2</c:v>
                </c:pt>
                <c:pt idx="92" formatCode="0.00%">
                  <c:v>4.3169934894149442E-2</c:v>
                </c:pt>
                <c:pt idx="93" formatCode="0.00%">
                  <c:v>2.9164071429276683E-2</c:v>
                </c:pt>
                <c:pt idx="94" formatCode="0.00%">
                  <c:v>2.4614440847600116E-2</c:v>
                </c:pt>
                <c:pt idx="95" formatCode="0.00%">
                  <c:v>2.291115580644898E-2</c:v>
                </c:pt>
                <c:pt idx="96" formatCode="0.00%">
                  <c:v>2.0985467037916594E-2</c:v>
                </c:pt>
                <c:pt idx="97" formatCode="0.00%">
                  <c:v>1.5046995026804177E-2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2.3974631277071445E-2</c:v>
                </c:pt>
                <c:pt idx="38">
                  <c:v>1.7614998708334273E-2</c:v>
                </c:pt>
                <c:pt idx="39">
                  <c:v>2.45135270515211E-2</c:v>
                </c:pt>
                <c:pt idx="40">
                  <c:v>1.6550836050037709E-2</c:v>
                </c:pt>
                <c:pt idx="41">
                  <c:v>2.0478418148703659E-2</c:v>
                </c:pt>
                <c:pt idx="42">
                  <c:v>2.8837121978495528E-2</c:v>
                </c:pt>
                <c:pt idx="43">
                  <c:v>2.7339907666157126E-2</c:v>
                </c:pt>
                <c:pt idx="44">
                  <c:v>2.8261636262803425E-2</c:v>
                </c:pt>
                <c:pt idx="45">
                  <c:v>2.5075104516857571E-2</c:v>
                </c:pt>
                <c:pt idx="46">
                  <c:v>3.8555550893831336E-2</c:v>
                </c:pt>
                <c:pt idx="47">
                  <c:v>3.3129764606757428E-2</c:v>
                </c:pt>
                <c:pt idx="48">
                  <c:v>3.6910805255342849E-2</c:v>
                </c:pt>
                <c:pt idx="49">
                  <c:v>3.8223698936381556E-2</c:v>
                </c:pt>
                <c:pt idx="50">
                  <c:v>3.2424019772567148E-2</c:v>
                </c:pt>
                <c:pt idx="51">
                  <c:v>3.7506670583196122E-2</c:v>
                </c:pt>
                <c:pt idx="52">
                  <c:v>4.0784058494335973E-2</c:v>
                </c:pt>
                <c:pt idx="53">
                  <c:v>3.8079097652484739E-2</c:v>
                </c:pt>
                <c:pt idx="54">
                  <c:v>3.988889847353172E-2</c:v>
                </c:pt>
                <c:pt idx="55">
                  <c:v>3.823557076260875E-2</c:v>
                </c:pt>
                <c:pt idx="56">
                  <c:v>2.4003590451603385E-2</c:v>
                </c:pt>
                <c:pt idx="57">
                  <c:v>3.0517006335375241E-2</c:v>
                </c:pt>
                <c:pt idx="58">
                  <c:v>3.4465324027057376E-2</c:v>
                </c:pt>
                <c:pt idx="59">
                  <c:v>2.7565996172761231E-2</c:v>
                </c:pt>
                <c:pt idx="60">
                  <c:v>3.5667872556951474E-2</c:v>
                </c:pt>
                <c:pt idx="61">
                  <c:v>3.4814164017445748E-2</c:v>
                </c:pt>
                <c:pt idx="62">
                  <c:v>4.6109129051125297E-2</c:v>
                </c:pt>
                <c:pt idx="63">
                  <c:v>5.7303869289508924E-2</c:v>
                </c:pt>
                <c:pt idx="64">
                  <c:v>5.9377472640955054E-2</c:v>
                </c:pt>
                <c:pt idx="65">
                  <c:v>5.6664835180394224E-2</c:v>
                </c:pt>
                <c:pt idx="66">
                  <c:v>6.0408533246883556E-2</c:v>
                </c:pt>
                <c:pt idx="67">
                  <c:v>8.1464286668834873E-2</c:v>
                </c:pt>
                <c:pt idx="68">
                  <c:v>7.1535960771342388E-2</c:v>
                </c:pt>
                <c:pt idx="69">
                  <c:v>5.8765602748506396E-2</c:v>
                </c:pt>
                <c:pt idx="70">
                  <c:v>6.3484629765320211E-2</c:v>
                </c:pt>
                <c:pt idx="71">
                  <c:v>5.0840309106412462E-2</c:v>
                </c:pt>
                <c:pt idx="72">
                  <c:v>4.6474035136046643E-2</c:v>
                </c:pt>
                <c:pt idx="73">
                  <c:v>5.6582628089748344E-2</c:v>
                </c:pt>
                <c:pt idx="74">
                  <c:v>6.5627572113123644E-2</c:v>
                </c:pt>
                <c:pt idx="75" formatCode="0.00%">
                  <c:v>6.56989162699817E-2</c:v>
                </c:pt>
                <c:pt idx="76" formatCode="0.00%">
                  <c:v>8.2797406699570031E-2</c:v>
                </c:pt>
                <c:pt idx="77" formatCode="0.00%">
                  <c:v>8.2359797103418675E-2</c:v>
                </c:pt>
                <c:pt idx="78" formatCode="0.00%">
                  <c:v>6.707494668461611E-2</c:v>
                </c:pt>
                <c:pt idx="79" formatCode="0.00%">
                  <c:v>7.229487406392332E-2</c:v>
                </c:pt>
                <c:pt idx="80" formatCode="0.00%">
                  <c:v>0.12770834835654021</c:v>
                </c:pt>
                <c:pt idx="81" formatCode="0.00%">
                  <c:v>0.12516656897443879</c:v>
                </c:pt>
                <c:pt idx="82" formatCode="0.00%">
                  <c:v>8.2845489119745208E-2</c:v>
                </c:pt>
                <c:pt idx="83" formatCode="0.00%">
                  <c:v>0.13189814373114794</c:v>
                </c:pt>
                <c:pt idx="84" formatCode="0.00%">
                  <c:v>0.25056575533263747</c:v>
                </c:pt>
                <c:pt idx="85" formatCode="0.00%">
                  <c:v>0.19905974033912321</c:v>
                </c:pt>
                <c:pt idx="86" formatCode="0.00%">
                  <c:v>0.12555251575093052</c:v>
                </c:pt>
                <c:pt idx="87" formatCode="0.00%">
                  <c:v>9.7757560384864162E-2</c:v>
                </c:pt>
                <c:pt idx="88" formatCode="0.00%">
                  <c:v>8.6089228499772297E-2</c:v>
                </c:pt>
                <c:pt idx="89" formatCode="0.00%">
                  <c:v>4.8810277158103155E-2</c:v>
                </c:pt>
                <c:pt idx="90" formatCode="0.00%">
                  <c:v>5.4373529339240001E-2</c:v>
                </c:pt>
                <c:pt idx="91" formatCode="0.00%">
                  <c:v>4.8952341751701267E-2</c:v>
                </c:pt>
                <c:pt idx="92" formatCode="0.00%">
                  <c:v>4.3479385966803896E-2</c:v>
                </c:pt>
                <c:pt idx="93" formatCode="0.00%">
                  <c:v>3.0367766242743954E-2</c:v>
                </c:pt>
                <c:pt idx="94" formatCode="0.00%">
                  <c:v>2.5919369018797322E-2</c:v>
                </c:pt>
                <c:pt idx="95" formatCode="0.00%">
                  <c:v>2.50346996347659E-2</c:v>
                </c:pt>
                <c:pt idx="96" formatCode="0.00%">
                  <c:v>2.2841154058538038E-2</c:v>
                </c:pt>
                <c:pt idx="97" formatCode="0.00%">
                  <c:v>1.6186671674500275E-2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2.2867215429730692E-2</c:v>
                </c:pt>
                <c:pt idx="38">
                  <c:v>1.7792213258829737E-2</c:v>
                </c:pt>
                <c:pt idx="39">
                  <c:v>2.4091522041248759E-2</c:v>
                </c:pt>
                <c:pt idx="40">
                  <c:v>1.5331306333366213E-2</c:v>
                </c:pt>
                <c:pt idx="41">
                  <c:v>2.0347454053823988E-2</c:v>
                </c:pt>
                <c:pt idx="42">
                  <c:v>2.853574966673933E-2</c:v>
                </c:pt>
                <c:pt idx="43">
                  <c:v>2.7117524647612523E-2</c:v>
                </c:pt>
                <c:pt idx="44">
                  <c:v>2.8279939665732279E-2</c:v>
                </c:pt>
                <c:pt idx="45">
                  <c:v>2.4940967554907267E-2</c:v>
                </c:pt>
                <c:pt idx="46">
                  <c:v>3.804392667147849E-2</c:v>
                </c:pt>
                <c:pt idx="47">
                  <c:v>3.3142255686300359E-2</c:v>
                </c:pt>
                <c:pt idx="48">
                  <c:v>3.6781902276991518E-2</c:v>
                </c:pt>
                <c:pt idx="49">
                  <c:v>3.8192248790760663E-2</c:v>
                </c:pt>
                <c:pt idx="50">
                  <c:v>3.2709266728041753E-2</c:v>
                </c:pt>
                <c:pt idx="51">
                  <c:v>3.8077647467583686E-2</c:v>
                </c:pt>
                <c:pt idx="52">
                  <c:v>4.0464377117680028E-2</c:v>
                </c:pt>
                <c:pt idx="53">
                  <c:v>3.809414023933777E-2</c:v>
                </c:pt>
                <c:pt idx="54">
                  <c:v>3.9209432164350355E-2</c:v>
                </c:pt>
                <c:pt idx="55">
                  <c:v>3.8073313964922972E-2</c:v>
                </c:pt>
                <c:pt idx="56">
                  <c:v>2.4716903615986219E-2</c:v>
                </c:pt>
                <c:pt idx="57">
                  <c:v>3.1184391637158138E-2</c:v>
                </c:pt>
                <c:pt idx="58">
                  <c:v>3.4769534634012889E-2</c:v>
                </c:pt>
                <c:pt idx="59">
                  <c:v>2.7684694211624672E-2</c:v>
                </c:pt>
                <c:pt idx="60">
                  <c:v>3.5094941882577002E-2</c:v>
                </c:pt>
                <c:pt idx="61">
                  <c:v>3.5523032935816046E-2</c:v>
                </c:pt>
                <c:pt idx="62">
                  <c:v>4.5686929773044893E-2</c:v>
                </c:pt>
                <c:pt idx="63">
                  <c:v>5.6180998259632187E-2</c:v>
                </c:pt>
                <c:pt idx="64">
                  <c:v>5.9400032118311907E-2</c:v>
                </c:pt>
                <c:pt idx="65">
                  <c:v>5.6366832945757395E-2</c:v>
                </c:pt>
                <c:pt idx="66">
                  <c:v>6.0386109130275756E-2</c:v>
                </c:pt>
                <c:pt idx="67">
                  <c:v>8.1924906184129842E-2</c:v>
                </c:pt>
                <c:pt idx="68">
                  <c:v>7.0825245224281241E-2</c:v>
                </c:pt>
                <c:pt idx="69">
                  <c:v>5.8014322344596359E-2</c:v>
                </c:pt>
                <c:pt idx="70">
                  <c:v>6.4018789357679129E-2</c:v>
                </c:pt>
                <c:pt idx="71">
                  <c:v>5.1154670183976458E-2</c:v>
                </c:pt>
                <c:pt idx="72">
                  <c:v>4.7855169058628633E-2</c:v>
                </c:pt>
                <c:pt idx="73">
                  <c:v>5.6529769925296458E-2</c:v>
                </c:pt>
                <c:pt idx="74">
                  <c:v>6.4499710022681622E-2</c:v>
                </c:pt>
                <c:pt idx="75" formatCode="0.00%">
                  <c:v>6.5474482236509646E-2</c:v>
                </c:pt>
                <c:pt idx="76" formatCode="0.00%">
                  <c:v>8.2620826152109972E-2</c:v>
                </c:pt>
                <c:pt idx="77" formatCode="0.00%">
                  <c:v>8.2643663304142745E-2</c:v>
                </c:pt>
                <c:pt idx="78" formatCode="0.00%">
                  <c:v>6.7223898883629341E-2</c:v>
                </c:pt>
                <c:pt idx="79" formatCode="0.00%">
                  <c:v>7.2790704733436185E-2</c:v>
                </c:pt>
                <c:pt idx="80" formatCode="0.00%">
                  <c:v>0.1266103213193821</c:v>
                </c:pt>
                <c:pt idx="81" formatCode="0.00%">
                  <c:v>0.12441353884435946</c:v>
                </c:pt>
                <c:pt idx="82" formatCode="0.00%">
                  <c:v>8.3167240594110625E-2</c:v>
                </c:pt>
                <c:pt idx="83" formatCode="0.00%">
                  <c:v>0.13210906679445666</c:v>
                </c:pt>
                <c:pt idx="84" formatCode="0.00%">
                  <c:v>0.25067632604028844</c:v>
                </c:pt>
                <c:pt idx="85" formatCode="0.00%">
                  <c:v>0.19967421260239582</c:v>
                </c:pt>
                <c:pt idx="86" formatCode="0.00%">
                  <c:v>0.12605735998005674</c:v>
                </c:pt>
                <c:pt idx="87" formatCode="0.00%">
                  <c:v>9.9341407929970371E-2</c:v>
                </c:pt>
                <c:pt idx="88" formatCode="0.00%">
                  <c:v>8.7331189414535215E-2</c:v>
                </c:pt>
                <c:pt idx="89" formatCode="0.00%">
                  <c:v>4.7805215297621384E-2</c:v>
                </c:pt>
                <c:pt idx="90" formatCode="0.00%">
                  <c:v>5.4373189623958984E-2</c:v>
                </c:pt>
                <c:pt idx="91" formatCode="0.00%">
                  <c:v>4.9100459715806233E-2</c:v>
                </c:pt>
                <c:pt idx="92" formatCode="0.00%">
                  <c:v>4.3120547373697082E-2</c:v>
                </c:pt>
                <c:pt idx="93" formatCode="0.00%">
                  <c:v>3.0823419449936829E-2</c:v>
                </c:pt>
                <c:pt idx="94" formatCode="0.00%">
                  <c:v>2.6579525552866468E-2</c:v>
                </c:pt>
                <c:pt idx="95" formatCode="0.00%">
                  <c:v>2.57868967001742E-2</c:v>
                </c:pt>
                <c:pt idx="96" formatCode="0.00%">
                  <c:v>2.3546447626223044E-2</c:v>
                </c:pt>
                <c:pt idx="97" formatCode="0.00%">
                  <c:v>1.701232751499604E-2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2.1705065241530264E-2</c:v>
                </c:pt>
                <c:pt idx="38">
                  <c:v>1.7762834640805192E-2</c:v>
                </c:pt>
                <c:pt idx="39">
                  <c:v>2.3404413227274601E-2</c:v>
                </c:pt>
                <c:pt idx="40">
                  <c:v>1.4151195074642242E-2</c:v>
                </c:pt>
                <c:pt idx="41">
                  <c:v>2.0071165500664678E-2</c:v>
                </c:pt>
                <c:pt idx="42">
                  <c:v>2.7935049189869776E-2</c:v>
                </c:pt>
                <c:pt idx="43">
                  <c:v>2.6397568253906822E-2</c:v>
                </c:pt>
                <c:pt idx="44">
                  <c:v>2.8154452594972623E-2</c:v>
                </c:pt>
                <c:pt idx="45">
                  <c:v>2.4906268495204387E-2</c:v>
                </c:pt>
                <c:pt idx="46">
                  <c:v>3.7346096180695731E-2</c:v>
                </c:pt>
                <c:pt idx="47">
                  <c:v>3.3419910228742911E-2</c:v>
                </c:pt>
                <c:pt idx="48">
                  <c:v>3.7207393084023099E-2</c:v>
                </c:pt>
                <c:pt idx="49">
                  <c:v>3.7872846458666398E-2</c:v>
                </c:pt>
                <c:pt idx="50">
                  <c:v>3.3769541225228794E-2</c:v>
                </c:pt>
                <c:pt idx="51">
                  <c:v>3.8504498291414446E-2</c:v>
                </c:pt>
                <c:pt idx="52">
                  <c:v>4.0644034339211377E-2</c:v>
                </c:pt>
                <c:pt idx="53">
                  <c:v>3.8583957994730689E-2</c:v>
                </c:pt>
                <c:pt idx="54">
                  <c:v>3.7940497962404729E-2</c:v>
                </c:pt>
                <c:pt idx="55">
                  <c:v>3.6960864614276723E-2</c:v>
                </c:pt>
                <c:pt idx="56">
                  <c:v>2.5984459475452582E-2</c:v>
                </c:pt>
                <c:pt idx="57">
                  <c:v>3.2019362613691982E-2</c:v>
                </c:pt>
                <c:pt idx="58">
                  <c:v>3.5190920192514907E-2</c:v>
                </c:pt>
                <c:pt idx="59">
                  <c:v>2.7503750496291168E-2</c:v>
                </c:pt>
                <c:pt idx="60">
                  <c:v>3.5636821711834354E-2</c:v>
                </c:pt>
                <c:pt idx="61">
                  <c:v>3.6092972999367312E-2</c:v>
                </c:pt>
                <c:pt idx="62">
                  <c:v>4.4743349065049509E-2</c:v>
                </c:pt>
                <c:pt idx="63">
                  <c:v>5.5541862887631632E-2</c:v>
                </c:pt>
                <c:pt idx="64">
                  <c:v>5.9410486582068822E-2</c:v>
                </c:pt>
                <c:pt idx="65">
                  <c:v>5.6005463485138796E-2</c:v>
                </c:pt>
                <c:pt idx="66">
                  <c:v>6.0032844325260903E-2</c:v>
                </c:pt>
                <c:pt idx="67">
                  <c:v>8.2006933764095402E-2</c:v>
                </c:pt>
                <c:pt idx="68">
                  <c:v>7.0431825926009273E-2</c:v>
                </c:pt>
                <c:pt idx="69">
                  <c:v>5.7317777817520232E-2</c:v>
                </c:pt>
                <c:pt idx="70">
                  <c:v>6.3729332327007615E-2</c:v>
                </c:pt>
                <c:pt idx="71">
                  <c:v>5.1889966679498079E-2</c:v>
                </c:pt>
                <c:pt idx="72">
                  <c:v>4.940563863570846E-2</c:v>
                </c:pt>
                <c:pt idx="73">
                  <c:v>5.7142566439022602E-2</c:v>
                </c:pt>
                <c:pt idx="74">
                  <c:v>6.2839990995373851E-2</c:v>
                </c:pt>
                <c:pt idx="75" formatCode="0.00%">
                  <c:v>6.4344918181676869E-2</c:v>
                </c:pt>
                <c:pt idx="76" formatCode="0.00%">
                  <c:v>8.1789171887757917E-2</c:v>
                </c:pt>
                <c:pt idx="77" formatCode="0.00%">
                  <c:v>8.3139029297770062E-2</c:v>
                </c:pt>
                <c:pt idx="78" formatCode="0.00%">
                  <c:v>6.7673807224430949E-2</c:v>
                </c:pt>
                <c:pt idx="79" formatCode="0.00%">
                  <c:v>7.2441421991177757E-2</c:v>
                </c:pt>
                <c:pt idx="80" formatCode="0.00%">
                  <c:v>0.12488583526928854</c:v>
                </c:pt>
                <c:pt idx="81" formatCode="0.00%">
                  <c:v>0.12293598800432304</c:v>
                </c:pt>
                <c:pt idx="82" formatCode="0.00%">
                  <c:v>8.32723142698788E-2</c:v>
                </c:pt>
                <c:pt idx="83" formatCode="0.00%">
                  <c:v>0.1306431679413258</c:v>
                </c:pt>
                <c:pt idx="84" formatCode="0.00%">
                  <c:v>0.25104833082537037</c:v>
                </c:pt>
                <c:pt idx="85" formatCode="0.00%">
                  <c:v>0.20300081199221176</c:v>
                </c:pt>
                <c:pt idx="86" formatCode="0.00%">
                  <c:v>0.13014981724374164</c:v>
                </c:pt>
                <c:pt idx="87" formatCode="0.00%">
                  <c:v>0.10020414373529163</c:v>
                </c:pt>
                <c:pt idx="88" formatCode="0.00%">
                  <c:v>8.7100684008103446E-2</c:v>
                </c:pt>
                <c:pt idx="89" formatCode="0.00%">
                  <c:v>4.6482757590940782E-2</c:v>
                </c:pt>
                <c:pt idx="90" formatCode="0.00%">
                  <c:v>5.378438367209748E-2</c:v>
                </c:pt>
                <c:pt idx="91" formatCode="0.00%">
                  <c:v>4.8751563531479691E-2</c:v>
                </c:pt>
                <c:pt idx="92" formatCode="0.00%">
                  <c:v>4.3594260757631842E-2</c:v>
                </c:pt>
                <c:pt idx="93" formatCode="0.00%">
                  <c:v>3.168428072092766E-2</c:v>
                </c:pt>
                <c:pt idx="94" formatCode="0.00%">
                  <c:v>2.7534082563684947E-2</c:v>
                </c:pt>
                <c:pt idx="95" formatCode="0.00%">
                  <c:v>2.7210554174945889E-2</c:v>
                </c:pt>
                <c:pt idx="96" formatCode="0.00%">
                  <c:v>2.4433062565627051E-2</c:v>
                </c:pt>
                <c:pt idx="97" formatCode="0.00%">
                  <c:v>1.8119465361628562E-2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2.0214708992445374E-2</c:v>
                </c:pt>
                <c:pt idx="38">
                  <c:v>1.7762917980529203E-2</c:v>
                </c:pt>
                <c:pt idx="39">
                  <c:v>2.3061552584139333E-2</c:v>
                </c:pt>
                <c:pt idx="40">
                  <c:v>1.2751404631816676E-2</c:v>
                </c:pt>
                <c:pt idx="41">
                  <c:v>1.9379129264604389E-2</c:v>
                </c:pt>
                <c:pt idx="42">
                  <c:v>2.7365087163048196E-2</c:v>
                </c:pt>
                <c:pt idx="43">
                  <c:v>2.5618465246762145E-2</c:v>
                </c:pt>
                <c:pt idx="44">
                  <c:v>2.8052010729147758E-2</c:v>
                </c:pt>
                <c:pt idx="45">
                  <c:v>2.4354433197437242E-2</c:v>
                </c:pt>
                <c:pt idx="46">
                  <c:v>3.5951731392403374E-2</c:v>
                </c:pt>
                <c:pt idx="47">
                  <c:v>3.3568010164165774E-2</c:v>
                </c:pt>
                <c:pt idx="48">
                  <c:v>3.7437723488618291E-2</c:v>
                </c:pt>
                <c:pt idx="49">
                  <c:v>3.6985888829131452E-2</c:v>
                </c:pt>
                <c:pt idx="50">
                  <c:v>3.4672246819139829E-2</c:v>
                </c:pt>
                <c:pt idx="51">
                  <c:v>3.8769349858395419E-2</c:v>
                </c:pt>
                <c:pt idx="52">
                  <c:v>4.0309277725275372E-2</c:v>
                </c:pt>
                <c:pt idx="53">
                  <c:v>3.8082179923854209E-2</c:v>
                </c:pt>
                <c:pt idx="54">
                  <c:v>3.6192378885454346E-2</c:v>
                </c:pt>
                <c:pt idx="55">
                  <c:v>3.6206297294603784E-2</c:v>
                </c:pt>
                <c:pt idx="56">
                  <c:v>2.7784003019621695E-2</c:v>
                </c:pt>
                <c:pt idx="57">
                  <c:v>3.3417569916373902E-2</c:v>
                </c:pt>
                <c:pt idx="58">
                  <c:v>3.5696309308070662E-2</c:v>
                </c:pt>
                <c:pt idx="59">
                  <c:v>2.7307026556783187E-2</c:v>
                </c:pt>
                <c:pt idx="60">
                  <c:v>3.5863925717946055E-2</c:v>
                </c:pt>
                <c:pt idx="61">
                  <c:v>3.6918428463067254E-2</c:v>
                </c:pt>
                <c:pt idx="62">
                  <c:v>4.2833025296469263E-2</c:v>
                </c:pt>
                <c:pt idx="63">
                  <c:v>5.4306375631850701E-2</c:v>
                </c:pt>
                <c:pt idx="64">
                  <c:v>5.9309343163631567E-2</c:v>
                </c:pt>
                <c:pt idx="65">
                  <c:v>5.5180920429797498E-2</c:v>
                </c:pt>
                <c:pt idx="66">
                  <c:v>6.0200972688009724E-2</c:v>
                </c:pt>
                <c:pt idx="67">
                  <c:v>8.3326038038716632E-2</c:v>
                </c:pt>
                <c:pt idx="68">
                  <c:v>6.9744815071251853E-2</c:v>
                </c:pt>
                <c:pt idx="69">
                  <c:v>5.5950619999708628E-2</c:v>
                </c:pt>
                <c:pt idx="70">
                  <c:v>6.4215434657751258E-2</c:v>
                </c:pt>
                <c:pt idx="71">
                  <c:v>5.2768148929096537E-2</c:v>
                </c:pt>
                <c:pt idx="72">
                  <c:v>5.1621987418590809E-2</c:v>
                </c:pt>
                <c:pt idx="73">
                  <c:v>5.8134068673459272E-2</c:v>
                </c:pt>
                <c:pt idx="74">
                  <c:v>6.1114107462431289E-2</c:v>
                </c:pt>
                <c:pt idx="75" formatCode="0.00%">
                  <c:v>6.2937618922365379E-2</c:v>
                </c:pt>
                <c:pt idx="76" formatCode="0.00%">
                  <c:v>8.0776798606780442E-2</c:v>
                </c:pt>
                <c:pt idx="77" formatCode="0.00%">
                  <c:v>8.4400392786111889E-2</c:v>
                </c:pt>
                <c:pt idx="78" formatCode="0.00%">
                  <c:v>6.873063992889672E-2</c:v>
                </c:pt>
                <c:pt idx="79" formatCode="0.00%">
                  <c:v>7.2803845916111554E-2</c:v>
                </c:pt>
                <c:pt idx="80" formatCode="0.00%">
                  <c:v>0.1235493945574111</c:v>
                </c:pt>
                <c:pt idx="81" formatCode="0.00%">
                  <c:v>0.12100151080179256</c:v>
                </c:pt>
                <c:pt idx="82" formatCode="0.00%">
                  <c:v>8.4257423763675066E-2</c:v>
                </c:pt>
                <c:pt idx="83" formatCode="0.00%">
                  <c:v>0.12918852958279392</c:v>
                </c:pt>
                <c:pt idx="84" formatCode="0.00%">
                  <c:v>0.24953983013020764</c:v>
                </c:pt>
                <c:pt idx="85" formatCode="0.00%">
                  <c:v>0.20488741739436023</c:v>
                </c:pt>
                <c:pt idx="86" formatCode="0.00%">
                  <c:v>0.13243922815442111</c:v>
                </c:pt>
                <c:pt idx="87" formatCode="0.00%">
                  <c:v>0.10026999197653286</c:v>
                </c:pt>
                <c:pt idx="88" formatCode="0.00%">
                  <c:v>8.9348053266062655E-2</c:v>
                </c:pt>
                <c:pt idx="89" formatCode="0.00%">
                  <c:v>4.4805339607987937E-2</c:v>
                </c:pt>
                <c:pt idx="90" formatCode="0.00%">
                  <c:v>5.3607342499682353E-2</c:v>
                </c:pt>
                <c:pt idx="91" formatCode="0.00%">
                  <c:v>4.8826984581953115E-2</c:v>
                </c:pt>
                <c:pt idx="92" formatCode="0.00%">
                  <c:v>4.3906058949553461E-2</c:v>
                </c:pt>
                <c:pt idx="93" formatCode="0.00%">
                  <c:v>3.2798411069770328E-2</c:v>
                </c:pt>
                <c:pt idx="94" formatCode="0.00%">
                  <c:v>2.9324594942012228E-2</c:v>
                </c:pt>
                <c:pt idx="95" formatCode="0.00%">
                  <c:v>2.8724349865401955E-2</c:v>
                </c:pt>
                <c:pt idx="96" formatCode="0.00%">
                  <c:v>2.5992860048193789E-2</c:v>
                </c:pt>
                <c:pt idx="97" formatCode="0.00%">
                  <c:v>2.0180027209536489E-2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522814</xdr:colOff>
      <xdr:row>99</xdr:row>
      <xdr:rowOff>137663</xdr:rowOff>
    </xdr:from>
    <xdr:to>
      <xdr:col>68</xdr:col>
      <xdr:colOff>265626</xdr:colOff>
      <xdr:row>119</xdr:row>
      <xdr:rowOff>85020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304426</xdr:colOff>
      <xdr:row>98</xdr:row>
      <xdr:rowOff>54082</xdr:rowOff>
    </xdr:from>
    <xdr:to>
      <xdr:col>82</xdr:col>
      <xdr:colOff>7481</xdr:colOff>
      <xdr:row>117</xdr:row>
      <xdr:rowOff>165756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340139</xdr:colOff>
      <xdr:row>102</xdr:row>
      <xdr:rowOff>149924</xdr:rowOff>
    </xdr:from>
    <xdr:to>
      <xdr:col>99</xdr:col>
      <xdr:colOff>277439</xdr:colOff>
      <xdr:row>120</xdr:row>
      <xdr:rowOff>59031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930887" cy="50292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930838" cy="50314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138</xdr:col>
      <xdr:colOff>558800</xdr:colOff>
      <xdr:row>87</xdr:row>
      <xdr:rowOff>161925</xdr:rowOff>
    </xdr:from>
    <xdr:to>
      <xdr:col>147</xdr:col>
      <xdr:colOff>0</xdr:colOff>
      <xdr:row>103</xdr:row>
      <xdr:rowOff>60325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930838" cy="50314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930838" cy="50314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295.01705932617188</v>
          </cell>
          <cell r="E39">
            <v>246.298828125</v>
          </cell>
          <cell r="F39">
            <v>242.37088012695313</v>
          </cell>
          <cell r="G39">
            <v>325.4935302734375</v>
          </cell>
          <cell r="H39">
            <v>285.22348022460938</v>
          </cell>
          <cell r="I39">
            <v>326.41455078125</v>
          </cell>
          <cell r="J39">
            <v>309.12002563476563</v>
          </cell>
          <cell r="K39">
            <v>337.89767456054688</v>
          </cell>
          <cell r="L39">
            <v>275.4866943359375</v>
          </cell>
          <cell r="M39">
            <v>267.56881713867188</v>
          </cell>
          <cell r="N39">
            <v>266.91311645507813</v>
          </cell>
          <cell r="O39">
            <v>297.92892456054688</v>
          </cell>
          <cell r="P39">
            <v>295.01046752929688</v>
          </cell>
          <cell r="Q39">
            <v>246.64077758789063</v>
          </cell>
          <cell r="R39">
            <v>243.74427795410156</v>
          </cell>
          <cell r="S39">
            <v>321.93771362304688</v>
          </cell>
          <cell r="T39">
            <v>285.93313598632813</v>
          </cell>
          <cell r="U39">
            <v>325.4022216796875</v>
          </cell>
          <cell r="V39">
            <v>308.31182861328125</v>
          </cell>
          <cell r="W39">
            <v>337.60897827148438</v>
          </cell>
          <cell r="X39">
            <v>275.464599609375</v>
          </cell>
          <cell r="Y39">
            <v>269.5078125</v>
          </cell>
          <cell r="Z39">
            <v>266.31430053710938</v>
          </cell>
          <cell r="AA39">
            <v>296.2445068359375</v>
          </cell>
          <cell r="AB39">
            <v>294.8944091796875</v>
          </cell>
          <cell r="AC39">
            <v>246.24110412597656</v>
          </cell>
          <cell r="AD39">
            <v>244.46310424804688</v>
          </cell>
          <cell r="AE39">
            <v>319.3743896484375</v>
          </cell>
          <cell r="AF39">
            <v>286.33334350585938</v>
          </cell>
          <cell r="AG39">
            <v>325.8822021484375</v>
          </cell>
          <cell r="AH39">
            <v>308.65237426757813</v>
          </cell>
          <cell r="AI39">
            <v>337.83761596679688</v>
          </cell>
          <cell r="AJ39">
            <v>275.32015991210938</v>
          </cell>
          <cell r="AK39">
            <v>270.08328247070313</v>
          </cell>
          <cell r="AL39">
            <v>265.47528076171875</v>
          </cell>
          <cell r="AM39">
            <v>295.48629760742188</v>
          </cell>
          <cell r="AN39">
            <v>294.82373046875</v>
          </cell>
          <cell r="AO39">
            <v>246.57511901855469</v>
          </cell>
          <cell r="AP39">
            <v>245.15202331542969</v>
          </cell>
          <cell r="AQ39">
            <v>318.06173706054688</v>
          </cell>
          <cell r="AR39">
            <v>286.52178955078125</v>
          </cell>
          <cell r="AS39">
            <v>323.32742309570313</v>
          </cell>
          <cell r="AT39">
            <v>307.26812744140625</v>
          </cell>
          <cell r="AU39">
            <v>336.59182739257813</v>
          </cell>
          <cell r="AV39">
            <v>275.314697265625</v>
          </cell>
          <cell r="AW39">
            <v>268.53070068359375</v>
          </cell>
          <cell r="AX39">
            <v>265.12921142578125</v>
          </cell>
          <cell r="AY39">
            <v>295.46371459960938</v>
          </cell>
          <cell r="AZ39">
            <v>294.73397827148438</v>
          </cell>
          <cell r="BA39">
            <v>247.09358215332031</v>
          </cell>
          <cell r="BB39">
            <v>246.16426086425781</v>
          </cell>
          <cell r="BC39">
            <v>314.82101440429688</v>
          </cell>
          <cell r="BD39">
            <v>287.068115234375</v>
          </cell>
          <cell r="BE39">
            <v>321.34927368164063</v>
          </cell>
          <cell r="BF39">
            <v>306.1383056640625</v>
          </cell>
          <cell r="BG39">
            <v>336.17218017578125</v>
          </cell>
          <cell r="BH39">
            <v>275.15045166015625</v>
          </cell>
          <cell r="BI39">
            <v>272.19601440429688</v>
          </cell>
          <cell r="BJ39">
            <v>264.36578369140625</v>
          </cell>
          <cell r="BK39">
            <v>293.81219482421875</v>
          </cell>
          <cell r="BL39">
            <v>290.300537109375</v>
          </cell>
          <cell r="BM39">
            <v>290.37005615234375</v>
          </cell>
          <cell r="BN39">
            <v>290.72653198242188</v>
          </cell>
          <cell r="BO39">
            <v>290.48922729492188</v>
          </cell>
          <cell r="BP39">
            <v>289.63571166992188</v>
          </cell>
          <cell r="BQ39">
            <v>294.88720703125</v>
          </cell>
          <cell r="BR39">
            <v>246.65144348144531</v>
          </cell>
          <cell r="BS39">
            <v>244.6944580078125</v>
          </cell>
          <cell r="BT39">
            <v>318.69705200195313</v>
          </cell>
          <cell r="BU39">
            <v>286.53005981445313</v>
          </cell>
          <cell r="BV39">
            <v>323.42333984375</v>
          </cell>
          <cell r="BW39">
            <v>307.39682006835938</v>
          </cell>
          <cell r="BX39">
            <v>337.03598022460938</v>
          </cell>
          <cell r="BY39">
            <v>275.29388427734375</v>
          </cell>
          <cell r="BZ39">
            <v>270.3260498046875</v>
          </cell>
          <cell r="CA39">
            <v>265.16293334960938</v>
          </cell>
          <cell r="CB39">
            <v>295.20590209960938</v>
          </cell>
          <cell r="CC39">
            <v>290.21389770507813</v>
          </cell>
          <cell r="CD39">
            <v>290.2138671875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299.7808837890625</v>
          </cell>
          <cell r="E40">
            <v>248.89564514160156</v>
          </cell>
          <cell r="F40">
            <v>252.13851928710938</v>
          </cell>
          <cell r="G40">
            <v>326.32421875</v>
          </cell>
          <cell r="H40">
            <v>291.3345947265625</v>
          </cell>
          <cell r="I40">
            <v>327.962890625</v>
          </cell>
          <cell r="J40">
            <v>313.8914794921875</v>
          </cell>
          <cell r="K40">
            <v>340.585205078125</v>
          </cell>
          <cell r="L40">
            <v>282.52316284179688</v>
          </cell>
          <cell r="M40">
            <v>277.33316040039063</v>
          </cell>
          <cell r="N40">
            <v>274.1497802734375</v>
          </cell>
          <cell r="O40">
            <v>305.02105712890625</v>
          </cell>
          <cell r="P40">
            <v>299.46697998046875</v>
          </cell>
          <cell r="Q40">
            <v>249.20219421386719</v>
          </cell>
          <cell r="R40">
            <v>253.73956298828125</v>
          </cell>
          <cell r="S40">
            <v>323.44268798828125</v>
          </cell>
          <cell r="T40">
            <v>291.94146728515625</v>
          </cell>
          <cell r="U40">
            <v>326.88525390625</v>
          </cell>
          <cell r="V40">
            <v>313.07406616210938</v>
          </cell>
          <cell r="W40">
            <v>340.55474853515625</v>
          </cell>
          <cell r="X40">
            <v>282.13531494140625</v>
          </cell>
          <cell r="Y40">
            <v>278.309326171875</v>
          </cell>
          <cell r="Z40">
            <v>274.0244140625</v>
          </cell>
          <cell r="AA40">
            <v>303.45809936523438</v>
          </cell>
          <cell r="AB40">
            <v>299.137451171875</v>
          </cell>
          <cell r="AC40">
            <v>248.82858276367188</v>
          </cell>
          <cell r="AD40">
            <v>254.60098266601563</v>
          </cell>
          <cell r="AE40">
            <v>321.30029296875</v>
          </cell>
          <cell r="AF40">
            <v>292.29681396484375</v>
          </cell>
          <cell r="AG40">
            <v>327.41555786132813</v>
          </cell>
          <cell r="AH40">
            <v>313.61923217773438</v>
          </cell>
          <cell r="AI40">
            <v>340.83444213867188</v>
          </cell>
          <cell r="AJ40">
            <v>281.84228515625</v>
          </cell>
          <cell r="AK40">
            <v>278.6844482421875</v>
          </cell>
          <cell r="AL40">
            <v>273.7088623046875</v>
          </cell>
          <cell r="AM40">
            <v>302.74874877929688</v>
          </cell>
          <cell r="AN40">
            <v>298.92559814453125</v>
          </cell>
          <cell r="AO40">
            <v>249.12069702148438</v>
          </cell>
          <cell r="AP40">
            <v>255.22712707519531</v>
          </cell>
          <cell r="AQ40">
            <v>320.18209838867188</v>
          </cell>
          <cell r="AR40">
            <v>292.44970703125</v>
          </cell>
          <cell r="AS40">
            <v>324.72711181640625</v>
          </cell>
          <cell r="AT40">
            <v>312.18606567382813</v>
          </cell>
          <cell r="AU40">
            <v>339.65225219726563</v>
          </cell>
          <cell r="AV40">
            <v>281.53326416015625</v>
          </cell>
          <cell r="AW40">
            <v>277.17010498046875</v>
          </cell>
          <cell r="AX40">
            <v>273.28701782226563</v>
          </cell>
          <cell r="AY40">
            <v>302.69204711914063</v>
          </cell>
          <cell r="AZ40">
            <v>298.5596923828125</v>
          </cell>
          <cell r="BA40">
            <v>249.57704162597656</v>
          </cell>
          <cell r="BB40">
            <v>256.26693725585938</v>
          </cell>
          <cell r="BC40">
            <v>317.22796630859375</v>
          </cell>
          <cell r="BD40">
            <v>292.873779296875</v>
          </cell>
          <cell r="BE40">
            <v>322.65255737304688</v>
          </cell>
          <cell r="BF40">
            <v>311.09982299804688</v>
          </cell>
          <cell r="BG40">
            <v>339.40383911132813</v>
          </cell>
          <cell r="BH40">
            <v>280.74850463867188</v>
          </cell>
          <cell r="BI40">
            <v>280.10153198242188</v>
          </cell>
          <cell r="BJ40">
            <v>272.8179931640625</v>
          </cell>
          <cell r="BK40">
            <v>301.07318115234375</v>
          </cell>
          <cell r="BL40">
            <v>295.44284057617188</v>
          </cell>
          <cell r="BM40">
            <v>295.48492431640625</v>
          </cell>
          <cell r="BN40">
            <v>295.89920043945313</v>
          </cell>
          <cell r="BO40">
            <v>295.64913940429688</v>
          </cell>
          <cell r="BP40">
            <v>294.78048706054688</v>
          </cell>
          <cell r="BQ40">
            <v>299.14016723632813</v>
          </cell>
          <cell r="BR40">
            <v>249.19503784179688</v>
          </cell>
          <cell r="BS40">
            <v>254.73324584960938</v>
          </cell>
          <cell r="BT40">
            <v>320.63092041015625</v>
          </cell>
          <cell r="BU40">
            <v>292.43905639648438</v>
          </cell>
          <cell r="BV40">
            <v>324.82705688476563</v>
          </cell>
          <cell r="BW40">
            <v>312.30340576171875</v>
          </cell>
          <cell r="BX40">
            <v>340.07119750976563</v>
          </cell>
          <cell r="BY40">
            <v>281.48196411132813</v>
          </cell>
          <cell r="BZ40">
            <v>278.75857543945313</v>
          </cell>
          <cell r="CA40">
            <v>273.32373046875</v>
          </cell>
          <cell r="CB40">
            <v>302.43661499023438</v>
          </cell>
          <cell r="CC40">
            <v>295.36199951171875</v>
          </cell>
          <cell r="CD40">
            <v>295.36199951171875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308.2305908203125</v>
          </cell>
          <cell r="E41">
            <v>252.99034118652344</v>
          </cell>
          <cell r="F41">
            <v>257.57534790039063</v>
          </cell>
          <cell r="G41">
            <v>330.51705932617188</v>
          </cell>
          <cell r="H41">
            <v>299.54367065429688</v>
          </cell>
          <cell r="I41">
            <v>336.77365112304688</v>
          </cell>
          <cell r="J41">
            <v>318.98651123046875</v>
          </cell>
          <cell r="K41">
            <v>369.47705078125</v>
          </cell>
          <cell r="L41">
            <v>289.6705322265625</v>
          </cell>
          <cell r="M41">
            <v>277.69662475585938</v>
          </cell>
          <cell r="N41">
            <v>280.61447143554688</v>
          </cell>
          <cell r="O41">
            <v>311.33746337890625</v>
          </cell>
          <cell r="P41">
            <v>307.69769287109375</v>
          </cell>
          <cell r="Q41">
            <v>253.28074645996094</v>
          </cell>
          <cell r="R41">
            <v>258.45571899414063</v>
          </cell>
          <cell r="S41">
            <v>327.663330078125</v>
          </cell>
          <cell r="T41">
            <v>300.26348876953125</v>
          </cell>
          <cell r="U41">
            <v>335.62310791015625</v>
          </cell>
          <cell r="V41">
            <v>318.09963989257813</v>
          </cell>
          <cell r="W41">
            <v>369.53555297851563</v>
          </cell>
          <cell r="X41">
            <v>288.94692993164063</v>
          </cell>
          <cell r="Y41">
            <v>281.2349853515625</v>
          </cell>
          <cell r="Z41">
            <v>280.2274169921875</v>
          </cell>
          <cell r="AA41">
            <v>309.67462158203125</v>
          </cell>
          <cell r="AB41">
            <v>307.21298217773438</v>
          </cell>
          <cell r="AC41">
            <v>252.80015563964844</v>
          </cell>
          <cell r="AD41">
            <v>259.09375</v>
          </cell>
          <cell r="AE41">
            <v>325.48358154296875</v>
          </cell>
          <cell r="AF41">
            <v>300.70059204101563</v>
          </cell>
          <cell r="AG41">
            <v>336.11727905273438</v>
          </cell>
          <cell r="AH41">
            <v>318.401123046875</v>
          </cell>
          <cell r="AI41">
            <v>369.79971313476563</v>
          </cell>
          <cell r="AJ41">
            <v>288.4642333984375</v>
          </cell>
          <cell r="AK41">
            <v>281.99798583984375</v>
          </cell>
          <cell r="AL41">
            <v>279.55093383789063</v>
          </cell>
          <cell r="AM41">
            <v>308.90875244140625</v>
          </cell>
          <cell r="AN41">
            <v>306.87725830078125</v>
          </cell>
          <cell r="AO41">
            <v>253.15280151367188</v>
          </cell>
          <cell r="AP41">
            <v>259.02102661132813</v>
          </cell>
          <cell r="AQ41">
            <v>324.4775390625</v>
          </cell>
          <cell r="AR41">
            <v>300.92025756835938</v>
          </cell>
          <cell r="AS41">
            <v>333.33770751953125</v>
          </cell>
          <cell r="AT41">
            <v>317.13992309570313</v>
          </cell>
          <cell r="AU41">
            <v>368.5059814453125</v>
          </cell>
          <cell r="AV41">
            <v>288.22909545898438</v>
          </cell>
          <cell r="AW41">
            <v>279.92559814453125</v>
          </cell>
          <cell r="AX41">
            <v>278.9815673828125</v>
          </cell>
          <cell r="AY41">
            <v>308.8497314453125</v>
          </cell>
          <cell r="AZ41">
            <v>306.40359497070313</v>
          </cell>
          <cell r="BA41">
            <v>253.70149230957031</v>
          </cell>
          <cell r="BB41">
            <v>259.32107543945313</v>
          </cell>
          <cell r="BC41">
            <v>321.81820678710938</v>
          </cell>
          <cell r="BD41">
            <v>301.57888793945313</v>
          </cell>
          <cell r="BE41">
            <v>331.17047119140625</v>
          </cell>
          <cell r="BF41">
            <v>316.03268432617188</v>
          </cell>
          <cell r="BG41">
            <v>368.27944946289063</v>
          </cell>
          <cell r="BH41">
            <v>287.56573486328125</v>
          </cell>
          <cell r="BI41">
            <v>285.0079345703125</v>
          </cell>
          <cell r="BJ41">
            <v>278.26467895507813</v>
          </cell>
          <cell r="BK41">
            <v>307.22866821289063</v>
          </cell>
          <cell r="BL41">
            <v>302.94564819335938</v>
          </cell>
          <cell r="BM41">
            <v>302.72830200195313</v>
          </cell>
          <cell r="BN41">
            <v>303.02786254882813</v>
          </cell>
          <cell r="BO41">
            <v>302.56863403320313</v>
          </cell>
          <cell r="BP41">
            <v>301.57858276367188</v>
          </cell>
          <cell r="BQ41">
            <v>307.23391723632813</v>
          </cell>
          <cell r="BR41">
            <v>253.26200866699219</v>
          </cell>
          <cell r="BS41">
            <v>258.82614135742188</v>
          </cell>
          <cell r="BT41">
            <v>324.98016357421875</v>
          </cell>
          <cell r="BU41">
            <v>300.954833984375</v>
          </cell>
          <cell r="BV41">
            <v>333.445068359375</v>
          </cell>
          <cell r="BW41">
            <v>317.24429321289063</v>
          </cell>
          <cell r="BX41">
            <v>368.97882080078125</v>
          </cell>
          <cell r="BY41">
            <v>288.27450561523438</v>
          </cell>
          <cell r="BZ41">
            <v>282.33831787109375</v>
          </cell>
          <cell r="CA41">
            <v>279.06539916992188</v>
          </cell>
          <cell r="CB41">
            <v>308.61767578125</v>
          </cell>
          <cell r="CC41">
            <v>302.40078735351563</v>
          </cell>
          <cell r="CD41">
            <v>302.40078735351563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319.52685546875</v>
          </cell>
          <cell r="E42">
            <v>260.14395141601563</v>
          </cell>
          <cell r="F42">
            <v>257.25729370117188</v>
          </cell>
          <cell r="G42">
            <v>330.74844360351563</v>
          </cell>
          <cell r="H42">
            <v>303.72503662109375</v>
          </cell>
          <cell r="I42">
            <v>341.36151123046875</v>
          </cell>
          <cell r="J42">
            <v>322.77810668945313</v>
          </cell>
          <cell r="K42">
            <v>354.98098754882813</v>
          </cell>
          <cell r="L42">
            <v>296.43505859375</v>
          </cell>
          <cell r="M42">
            <v>277.77352905273438</v>
          </cell>
          <cell r="N42">
            <v>285.402099609375</v>
          </cell>
          <cell r="O42">
            <v>312.17800903320313</v>
          </cell>
          <cell r="P42">
            <v>318.70291137695313</v>
          </cell>
          <cell r="Q42">
            <v>260.27169799804688</v>
          </cell>
          <cell r="R42">
            <v>257.71749877929688</v>
          </cell>
          <cell r="S42">
            <v>327.65951538085938</v>
          </cell>
          <cell r="T42">
            <v>304.15130615234375</v>
          </cell>
          <cell r="U42">
            <v>339.90713500976563</v>
          </cell>
          <cell r="V42">
            <v>321.91085815429688</v>
          </cell>
          <cell r="W42">
            <v>355.53573608398438</v>
          </cell>
          <cell r="X42">
            <v>295.68093872070313</v>
          </cell>
          <cell r="Y42">
            <v>280.46713256835938</v>
          </cell>
          <cell r="Z42">
            <v>284.80844116210938</v>
          </cell>
          <cell r="AA42">
            <v>310.23568725585938</v>
          </cell>
          <cell r="AB42">
            <v>317.96554565429688</v>
          </cell>
          <cell r="AC42">
            <v>259.9337158203125</v>
          </cell>
          <cell r="AD42">
            <v>258.115234375</v>
          </cell>
          <cell r="AE42">
            <v>325.34857177734375</v>
          </cell>
          <cell r="AF42">
            <v>304.4547119140625</v>
          </cell>
          <cell r="AG42">
            <v>340.14752197265625</v>
          </cell>
          <cell r="AH42">
            <v>322.27371215820313</v>
          </cell>
          <cell r="AI42">
            <v>355.99429321289063</v>
          </cell>
          <cell r="AJ42">
            <v>295.20474243164063</v>
          </cell>
          <cell r="AK42">
            <v>281.14962768554688</v>
          </cell>
          <cell r="AL42">
            <v>283.88284301757813</v>
          </cell>
          <cell r="AM42">
            <v>309.44265747070313</v>
          </cell>
          <cell r="AN42">
            <v>317.34481811523438</v>
          </cell>
          <cell r="AO42">
            <v>260.2738037109375</v>
          </cell>
          <cell r="AP42">
            <v>258.0255126953125</v>
          </cell>
          <cell r="AQ42">
            <v>324.3902587890625</v>
          </cell>
          <cell r="AR42">
            <v>304.60272216796875</v>
          </cell>
          <cell r="AS42">
            <v>337.1092529296875</v>
          </cell>
          <cell r="AT42">
            <v>321.17425537109375</v>
          </cell>
          <cell r="AU42">
            <v>354.88433837890625</v>
          </cell>
          <cell r="AV42">
            <v>294.8857421875</v>
          </cell>
          <cell r="AW42">
            <v>279.15121459960938</v>
          </cell>
          <cell r="AX42">
            <v>283.13946533203125</v>
          </cell>
          <cell r="AY42">
            <v>309.18972778320313</v>
          </cell>
          <cell r="AZ42">
            <v>316.5933837890625</v>
          </cell>
          <cell r="BA42">
            <v>260.69851684570313</v>
          </cell>
          <cell r="BB42">
            <v>258.20718383789063</v>
          </cell>
          <cell r="BC42">
            <v>321.8472900390625</v>
          </cell>
          <cell r="BD42">
            <v>304.97271728515625</v>
          </cell>
          <cell r="BE42">
            <v>334.6092529296875</v>
          </cell>
          <cell r="BF42">
            <v>320.37411499023438</v>
          </cell>
          <cell r="BG42">
            <v>355.22354125976563</v>
          </cell>
          <cell r="BH42">
            <v>294.18994140625</v>
          </cell>
          <cell r="BI42">
            <v>283.38485717773438</v>
          </cell>
          <cell r="BJ42">
            <v>282.26449584960938</v>
          </cell>
          <cell r="BK42">
            <v>307.21600341796875</v>
          </cell>
          <cell r="BL42">
            <v>308.77377319335938</v>
          </cell>
          <cell r="BM42">
            <v>307.73870849609375</v>
          </cell>
          <cell r="BN42">
            <v>307.67367553710938</v>
          </cell>
          <cell r="BO42">
            <v>306.850341796875</v>
          </cell>
          <cell r="BP42">
            <v>305.42413330078125</v>
          </cell>
          <cell r="BQ42">
            <v>317.94491577148438</v>
          </cell>
          <cell r="BR42">
            <v>260.32736206054688</v>
          </cell>
          <cell r="BS42">
            <v>257.93655395507813</v>
          </cell>
          <cell r="BT42">
            <v>324.9730224609375</v>
          </cell>
          <cell r="BU42">
            <v>304.5986328125</v>
          </cell>
          <cell r="BV42">
            <v>337.24563598632813</v>
          </cell>
          <cell r="BW42">
            <v>321.30950927734375</v>
          </cell>
          <cell r="BX42">
            <v>355.32058715820313</v>
          </cell>
          <cell r="BY42">
            <v>294.95501708984375</v>
          </cell>
          <cell r="BZ42">
            <v>281.26791381835938</v>
          </cell>
          <cell r="CA42">
            <v>283.28936767578125</v>
          </cell>
          <cell r="CB42">
            <v>308.93936157226563</v>
          </cell>
          <cell r="CC42">
            <v>306.907958984375</v>
          </cell>
          <cell r="CD42">
            <v>306.907958984375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325.77969360351563</v>
          </cell>
          <cell r="E43">
            <v>261.95431518554688</v>
          </cell>
          <cell r="F43">
            <v>274.8948974609375</v>
          </cell>
          <cell r="G43">
            <v>331.2113037109375</v>
          </cell>
          <cell r="H43">
            <v>312.48028564453125</v>
          </cell>
          <cell r="I43">
            <v>345.34384155273438</v>
          </cell>
          <cell r="J43">
            <v>326.544677734375</v>
          </cell>
          <cell r="K43">
            <v>359.38430786132813</v>
          </cell>
          <cell r="L43">
            <v>304.13528442382813</v>
          </cell>
          <cell r="M43">
            <v>280.60037231445313</v>
          </cell>
          <cell r="N43">
            <v>290.08291625976563</v>
          </cell>
          <cell r="O43">
            <v>318.04183959960938</v>
          </cell>
          <cell r="P43">
            <v>324.97335815429688</v>
          </cell>
          <cell r="Q43">
            <v>262.20938110351563</v>
          </cell>
          <cell r="R43">
            <v>276.14151000976563</v>
          </cell>
          <cell r="S43">
            <v>328.03829956054688</v>
          </cell>
          <cell r="T43">
            <v>312.84518432617188</v>
          </cell>
          <cell r="U43">
            <v>343.5704345703125</v>
          </cell>
          <cell r="V43">
            <v>325.563720703125</v>
          </cell>
          <cell r="W43">
            <v>360.01849365234375</v>
          </cell>
          <cell r="X43">
            <v>302.87890625</v>
          </cell>
          <cell r="Y43">
            <v>282.50015258789063</v>
          </cell>
          <cell r="Z43">
            <v>289.48056030273438</v>
          </cell>
          <cell r="AA43">
            <v>316.13900756835938</v>
          </cell>
          <cell r="AB43">
            <v>324.29446411132813</v>
          </cell>
          <cell r="AC43">
            <v>262.00466918945313</v>
          </cell>
          <cell r="AD43">
            <v>276.83309936523438</v>
          </cell>
          <cell r="AE43">
            <v>325.63568115234375</v>
          </cell>
          <cell r="AF43">
            <v>313.05780029296875</v>
          </cell>
          <cell r="AG43">
            <v>343.69094848632813</v>
          </cell>
          <cell r="AH43">
            <v>326.0845947265625</v>
          </cell>
          <cell r="AI43">
            <v>360.53781127929688</v>
          </cell>
          <cell r="AJ43">
            <v>302.070068359375</v>
          </cell>
          <cell r="AK43">
            <v>283.03744506835938</v>
          </cell>
          <cell r="AL43">
            <v>288.44378662109375</v>
          </cell>
          <cell r="AM43">
            <v>315.33047485351563</v>
          </cell>
          <cell r="AN43">
            <v>323.67379760742188</v>
          </cell>
          <cell r="AO43">
            <v>262.28900146484375</v>
          </cell>
          <cell r="AP43">
            <v>277.36892700195313</v>
          </cell>
          <cell r="AQ43">
            <v>324.6805419921875</v>
          </cell>
          <cell r="AR43">
            <v>313.16262817382813</v>
          </cell>
          <cell r="AS43">
            <v>340.52520751953125</v>
          </cell>
          <cell r="AT43">
            <v>324.60726928710938</v>
          </cell>
          <cell r="AU43">
            <v>359.36334228515625</v>
          </cell>
          <cell r="AV43">
            <v>302.08636474609375</v>
          </cell>
          <cell r="AW43">
            <v>281.06100463867188</v>
          </cell>
          <cell r="AX43">
            <v>287.6956787109375</v>
          </cell>
          <cell r="AY43">
            <v>315.01455688476563</v>
          </cell>
          <cell r="AZ43">
            <v>322.78692626953125</v>
          </cell>
          <cell r="BA43">
            <v>262.676513671875</v>
          </cell>
          <cell r="BB43">
            <v>278.34109497070313</v>
          </cell>
          <cell r="BC43">
            <v>322.16693115234375</v>
          </cell>
          <cell r="BD43">
            <v>313.4647216796875</v>
          </cell>
          <cell r="BE43">
            <v>337.84625244140625</v>
          </cell>
          <cell r="BF43">
            <v>323.48980712890625</v>
          </cell>
          <cell r="BG43">
            <v>359.81838989257813</v>
          </cell>
          <cell r="BH43">
            <v>301.64248657226563</v>
          </cell>
          <cell r="BI43">
            <v>284.38787841796875</v>
          </cell>
          <cell r="BJ43">
            <v>286.70401000976563</v>
          </cell>
          <cell r="BK43">
            <v>313.23867797851563</v>
          </cell>
          <cell r="BL43">
            <v>315.3060302734375</v>
          </cell>
          <cell r="BM43">
            <v>314.04071044921875</v>
          </cell>
          <cell r="BN43">
            <v>313.93405151367188</v>
          </cell>
          <cell r="BO43">
            <v>313.00918579101563</v>
          </cell>
          <cell r="BP43">
            <v>311.34298706054688</v>
          </cell>
          <cell r="BQ43">
            <v>324.218505859375</v>
          </cell>
          <cell r="BR43">
            <v>262.29891967773438</v>
          </cell>
          <cell r="BS43">
            <v>277.00088500976563</v>
          </cell>
          <cell r="BT43">
            <v>325.30642700195313</v>
          </cell>
          <cell r="BU43">
            <v>313.17129516601563</v>
          </cell>
          <cell r="BV43">
            <v>340.68185424804688</v>
          </cell>
          <cell r="BW43">
            <v>324.7503662109375</v>
          </cell>
          <cell r="BX43">
            <v>359.83767700195313</v>
          </cell>
          <cell r="BY43">
            <v>302.24652099609375</v>
          </cell>
          <cell r="BZ43">
            <v>282.88668823242188</v>
          </cell>
          <cell r="CA43">
            <v>287.82321166992188</v>
          </cell>
          <cell r="CB43">
            <v>314.86288452148438</v>
          </cell>
          <cell r="CC43">
            <v>313.0750732421875</v>
          </cell>
          <cell r="CD43">
            <v>313.0750732421875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335.05682373046875</v>
          </cell>
          <cell r="E44">
            <v>275.91848754882813</v>
          </cell>
          <cell r="F44">
            <v>294.41067504882813</v>
          </cell>
          <cell r="G44">
            <v>334.33749389648438</v>
          </cell>
          <cell r="H44">
            <v>326.0213623046875</v>
          </cell>
          <cell r="I44">
            <v>353.66122436523438</v>
          </cell>
          <cell r="J44">
            <v>331.66259765625</v>
          </cell>
          <cell r="K44">
            <v>360.05340576171875</v>
          </cell>
          <cell r="L44">
            <v>315.826904296875</v>
          </cell>
          <cell r="M44">
            <v>286.39694213867188</v>
          </cell>
          <cell r="N44">
            <v>296.78485107421875</v>
          </cell>
          <cell r="O44">
            <v>319.4727783203125</v>
          </cell>
          <cell r="P44">
            <v>334.19290161132813</v>
          </cell>
          <cell r="Q44">
            <v>275.87139892578125</v>
          </cell>
          <cell r="R44">
            <v>295.86834716796875</v>
          </cell>
          <cell r="S44">
            <v>331.08642578125</v>
          </cell>
          <cell r="T44">
            <v>325.95526123046875</v>
          </cell>
          <cell r="U44">
            <v>351.48553466796875</v>
          </cell>
          <cell r="V44">
            <v>331.01983642578125</v>
          </cell>
          <cell r="W44">
            <v>360.53997802734375</v>
          </cell>
          <cell r="X44">
            <v>314.86105346679688</v>
          </cell>
          <cell r="Y44">
            <v>287.51815795898438</v>
          </cell>
          <cell r="Z44">
            <v>296.18560791015625</v>
          </cell>
          <cell r="AA44">
            <v>317.25714111328125</v>
          </cell>
          <cell r="AB44">
            <v>333.46517944335938</v>
          </cell>
          <cell r="AC44">
            <v>275.50732421875</v>
          </cell>
          <cell r="AD44">
            <v>296.698486328125</v>
          </cell>
          <cell r="AE44">
            <v>328.69741821289063</v>
          </cell>
          <cell r="AF44">
            <v>325.553466796875</v>
          </cell>
          <cell r="AG44">
            <v>351.89791870117188</v>
          </cell>
          <cell r="AH44">
            <v>331.8685302734375</v>
          </cell>
          <cell r="AI44">
            <v>361.01123046875</v>
          </cell>
          <cell r="AJ44">
            <v>314.2559814453125</v>
          </cell>
          <cell r="AK44">
            <v>288.0255126953125</v>
          </cell>
          <cell r="AL44">
            <v>295.05474853515625</v>
          </cell>
          <cell r="AM44">
            <v>316.39208984375</v>
          </cell>
          <cell r="AN44">
            <v>332.83596801757813</v>
          </cell>
          <cell r="AO44">
            <v>275.71884155273438</v>
          </cell>
          <cell r="AP44">
            <v>296.92453002929688</v>
          </cell>
          <cell r="AQ44">
            <v>327.79385375976563</v>
          </cell>
          <cell r="AR44">
            <v>325.53024291992188</v>
          </cell>
          <cell r="AS44">
            <v>347.95404052734375</v>
          </cell>
          <cell r="AT44">
            <v>330.58428955078125</v>
          </cell>
          <cell r="AU44">
            <v>359.88156127929688</v>
          </cell>
          <cell r="AV44">
            <v>314.3587646484375</v>
          </cell>
          <cell r="AW44">
            <v>285.8143310546875</v>
          </cell>
          <cell r="AX44">
            <v>294.248291015625</v>
          </cell>
          <cell r="AY44">
            <v>316.00885009765625</v>
          </cell>
          <cell r="AZ44">
            <v>331.9835205078125</v>
          </cell>
          <cell r="BA44">
            <v>275.97430419921875</v>
          </cell>
          <cell r="BB44">
            <v>297.6485595703125</v>
          </cell>
          <cell r="BC44">
            <v>325.23739624023438</v>
          </cell>
          <cell r="BD44">
            <v>325.91998291015625</v>
          </cell>
          <cell r="BE44">
            <v>344.76141357421875</v>
          </cell>
          <cell r="BF44">
            <v>329.60565185546875</v>
          </cell>
          <cell r="BG44">
            <v>360.22784423828125</v>
          </cell>
          <cell r="BH44">
            <v>314.0836181640625</v>
          </cell>
          <cell r="BI44">
            <v>288.6646728515625</v>
          </cell>
          <cell r="BJ44">
            <v>293.09481811523438</v>
          </cell>
          <cell r="BK44">
            <v>313.82711791992188</v>
          </cell>
          <cell r="BL44">
            <v>324.680908203125</v>
          </cell>
          <cell r="BM44">
            <v>323.09674072265625</v>
          </cell>
          <cell r="BN44">
            <v>322.89239501953125</v>
          </cell>
          <cell r="BO44">
            <v>321.75311279296875</v>
          </cell>
          <cell r="BP44">
            <v>319.8629150390625</v>
          </cell>
          <cell r="BQ44">
            <v>333.421630859375</v>
          </cell>
          <cell r="BR44">
            <v>275.815673828125</v>
          </cell>
          <cell r="BS44">
            <v>296.56588745117188</v>
          </cell>
          <cell r="BT44">
            <v>328.38763427734375</v>
          </cell>
          <cell r="BU44">
            <v>325.79330444335938</v>
          </cell>
          <cell r="BV44">
            <v>348.15545654296875</v>
          </cell>
          <cell r="BW44">
            <v>330.59732055664063</v>
          </cell>
          <cell r="BX44">
            <v>360.3336181640625</v>
          </cell>
          <cell r="BY44">
            <v>314.46536254882813</v>
          </cell>
          <cell r="BZ44">
            <v>287.59140014648438</v>
          </cell>
          <cell r="CA44">
            <v>294.35012817382813</v>
          </cell>
          <cell r="CB44">
            <v>315.77810668945313</v>
          </cell>
          <cell r="CC44">
            <v>321.91006469726563</v>
          </cell>
          <cell r="CD44">
            <v>321.91006469726563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344.80224609375</v>
          </cell>
          <cell r="E45">
            <v>281.26351928710938</v>
          </cell>
          <cell r="F45">
            <v>311.63247680664063</v>
          </cell>
          <cell r="G45">
            <v>337.94091796875</v>
          </cell>
          <cell r="H45">
            <v>338.08535766601563</v>
          </cell>
          <cell r="I45">
            <v>361.88076782226563</v>
          </cell>
          <cell r="J45">
            <v>338.091552734375</v>
          </cell>
          <cell r="K45">
            <v>366.4317626953125</v>
          </cell>
          <cell r="L45">
            <v>326.6842041015625</v>
          </cell>
          <cell r="M45">
            <v>288.72039794921875</v>
          </cell>
          <cell r="N45">
            <v>302.44891357421875</v>
          </cell>
          <cell r="O45">
            <v>326.580810546875</v>
          </cell>
          <cell r="P45">
            <v>343.89111328125</v>
          </cell>
          <cell r="Q45">
            <v>281.28839111328125</v>
          </cell>
          <cell r="R45">
            <v>312.79745483398438</v>
          </cell>
          <cell r="S45">
            <v>334.59613037109375</v>
          </cell>
          <cell r="T45">
            <v>338.39389038085938</v>
          </cell>
          <cell r="U45">
            <v>359.49575805664063</v>
          </cell>
          <cell r="V45">
            <v>337.30361938476563</v>
          </cell>
          <cell r="W45">
            <v>367.23074340820313</v>
          </cell>
          <cell r="X45">
            <v>325.69061279296875</v>
          </cell>
          <cell r="Y45">
            <v>289.17861938476563</v>
          </cell>
          <cell r="Z45">
            <v>301.72406005859375</v>
          </cell>
          <cell r="AA45">
            <v>324.56008911132813</v>
          </cell>
          <cell r="AB45">
            <v>343.15249633789063</v>
          </cell>
          <cell r="AC45">
            <v>280.87030029296875</v>
          </cell>
          <cell r="AD45">
            <v>313.63067626953125</v>
          </cell>
          <cell r="AE45">
            <v>332.25897216796875</v>
          </cell>
          <cell r="AF45">
            <v>338.06134033203125</v>
          </cell>
          <cell r="AG45">
            <v>359.8997802734375</v>
          </cell>
          <cell r="AH45">
            <v>338.06454467773438</v>
          </cell>
          <cell r="AI45">
            <v>367.74383544921875</v>
          </cell>
          <cell r="AJ45">
            <v>325.09759521484375</v>
          </cell>
          <cell r="AK45">
            <v>289.56997680664063</v>
          </cell>
          <cell r="AL45">
            <v>300.59326171875</v>
          </cell>
          <cell r="AM45">
            <v>323.7222900390625</v>
          </cell>
          <cell r="AN45">
            <v>342.5240478515625</v>
          </cell>
          <cell r="AO45">
            <v>281.0869140625</v>
          </cell>
          <cell r="AP45">
            <v>313.44622802734375</v>
          </cell>
          <cell r="AQ45">
            <v>331.2525634765625</v>
          </cell>
          <cell r="AR45">
            <v>338.15191650390625</v>
          </cell>
          <cell r="AS45">
            <v>355.4169921875</v>
          </cell>
          <cell r="AT45">
            <v>336.62289428710938</v>
          </cell>
          <cell r="AU45">
            <v>366.591552734375</v>
          </cell>
          <cell r="AV45">
            <v>324.95071411132813</v>
          </cell>
          <cell r="AW45">
            <v>287.31048583984375</v>
          </cell>
          <cell r="AX45">
            <v>299.74490356445313</v>
          </cell>
          <cell r="AY45">
            <v>323.40582275390625</v>
          </cell>
          <cell r="AZ45">
            <v>341.6240234375</v>
          </cell>
          <cell r="BA45">
            <v>281.40158081054688</v>
          </cell>
          <cell r="BB45">
            <v>313.80368041992188</v>
          </cell>
          <cell r="BC45">
            <v>328.38995361328125</v>
          </cell>
          <cell r="BD45">
            <v>339.07284545898438</v>
          </cell>
          <cell r="BE45">
            <v>351.77865600585938</v>
          </cell>
          <cell r="BF45">
            <v>335.49407958984375</v>
          </cell>
          <cell r="BG45">
            <v>367.11883544921875</v>
          </cell>
          <cell r="BH45">
            <v>324.53085327148438</v>
          </cell>
          <cell r="BI45">
            <v>289.52938842773438</v>
          </cell>
          <cell r="BJ45">
            <v>298.52960205078125</v>
          </cell>
          <cell r="BK45">
            <v>321.49545288085938</v>
          </cell>
          <cell r="BL45">
            <v>333.8873291015625</v>
          </cell>
          <cell r="BM45">
            <v>331.93017578125</v>
          </cell>
          <cell r="BN45">
            <v>331.6484375</v>
          </cell>
          <cell r="BO45">
            <v>330.24661254882813</v>
          </cell>
          <cell r="BP45">
            <v>328.05731201171875</v>
          </cell>
          <cell r="BQ45">
            <v>343.11099243164063</v>
          </cell>
          <cell r="BR45">
            <v>281.20703125</v>
          </cell>
          <cell r="BS45">
            <v>313.22366333007813</v>
          </cell>
          <cell r="BT45">
            <v>331.78823852539063</v>
          </cell>
          <cell r="BU45">
            <v>338.54559326171875</v>
          </cell>
          <cell r="BV45">
            <v>355.64761352539063</v>
          </cell>
          <cell r="BW45">
            <v>336.67636108398438</v>
          </cell>
          <cell r="BX45">
            <v>367.05886840820313</v>
          </cell>
          <cell r="BY45">
            <v>325.10574340820313</v>
          </cell>
          <cell r="BZ45">
            <v>288.9180908203125</v>
          </cell>
          <cell r="CA45">
            <v>299.84677124023438</v>
          </cell>
          <cell r="CB45">
            <v>323.2230224609375</v>
          </cell>
          <cell r="CC45">
            <v>330.49322509765625</v>
          </cell>
          <cell r="CD45">
            <v>330.49319458007813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356.2037353515625</v>
          </cell>
          <cell r="E46">
            <v>287.46475219726563</v>
          </cell>
          <cell r="F46">
            <v>317.73605346679688</v>
          </cell>
          <cell r="G46">
            <v>345.64382934570313</v>
          </cell>
          <cell r="H46">
            <v>349.59207153320313</v>
          </cell>
          <cell r="I46">
            <v>370.85589599609375</v>
          </cell>
          <cell r="J46">
            <v>347.9554443359375</v>
          </cell>
          <cell r="K46">
            <v>373.85781860351563</v>
          </cell>
          <cell r="L46">
            <v>336.8731689453125</v>
          </cell>
          <cell r="M46">
            <v>291.50625610351563</v>
          </cell>
          <cell r="N46">
            <v>308.19805908203125</v>
          </cell>
          <cell r="O46">
            <v>336.54592895507813</v>
          </cell>
          <cell r="P46">
            <v>355.64129638671875</v>
          </cell>
          <cell r="Q46">
            <v>287.6627197265625</v>
          </cell>
          <cell r="R46">
            <v>319.372802734375</v>
          </cell>
          <cell r="S46">
            <v>342.39334106445313</v>
          </cell>
          <cell r="T46">
            <v>350.08074951171875</v>
          </cell>
          <cell r="U46">
            <v>368.30572509765625</v>
          </cell>
          <cell r="V46">
            <v>347.05734252929688</v>
          </cell>
          <cell r="W46">
            <v>374.53460693359375</v>
          </cell>
          <cell r="X46">
            <v>336.32363891601563</v>
          </cell>
          <cell r="Y46">
            <v>292.23538208007813</v>
          </cell>
          <cell r="Z46">
            <v>307.46234130859375</v>
          </cell>
          <cell r="AA46">
            <v>334.98260498046875</v>
          </cell>
          <cell r="AB46">
            <v>355.17437744140625</v>
          </cell>
          <cell r="AC46">
            <v>287.15762329101563</v>
          </cell>
          <cell r="AD46">
            <v>320.401611328125</v>
          </cell>
          <cell r="AE46">
            <v>339.99676513671875</v>
          </cell>
          <cell r="AF46">
            <v>349.80169677734375</v>
          </cell>
          <cell r="AG46">
            <v>368.57177734375</v>
          </cell>
          <cell r="AH46">
            <v>347.71908569335938</v>
          </cell>
          <cell r="AI46">
            <v>375.01617431640625</v>
          </cell>
          <cell r="AJ46">
            <v>335.92401123046875</v>
          </cell>
          <cell r="AK46">
            <v>292.64898681640625</v>
          </cell>
          <cell r="AL46">
            <v>306.32962036132813</v>
          </cell>
          <cell r="AM46">
            <v>334.24649047851563</v>
          </cell>
          <cell r="AN46">
            <v>354.71539306640625</v>
          </cell>
          <cell r="AO46">
            <v>287.44766235351563</v>
          </cell>
          <cell r="AP46">
            <v>320.26699829101563</v>
          </cell>
          <cell r="AQ46">
            <v>338.89385986328125</v>
          </cell>
          <cell r="AR46">
            <v>349.93353271484375</v>
          </cell>
          <cell r="AS46">
            <v>363.8966064453125</v>
          </cell>
          <cell r="AT46">
            <v>346.26626586914063</v>
          </cell>
          <cell r="AU46">
            <v>373.74835205078125</v>
          </cell>
          <cell r="AV46">
            <v>335.98880004882813</v>
          </cell>
          <cell r="AW46">
            <v>290.30911254882813</v>
          </cell>
          <cell r="AX46">
            <v>305.39083862304688</v>
          </cell>
          <cell r="AY46">
            <v>334.27728271484375</v>
          </cell>
          <cell r="AZ46">
            <v>354.09869384765625</v>
          </cell>
          <cell r="BA46">
            <v>287.90426635742188</v>
          </cell>
          <cell r="BB46">
            <v>320.71493530273438</v>
          </cell>
          <cell r="BC46">
            <v>335.95791625976563</v>
          </cell>
          <cell r="BD46">
            <v>350.962890625</v>
          </cell>
          <cell r="BE46">
            <v>360.05099487304688</v>
          </cell>
          <cell r="BF46">
            <v>345.07614135742188</v>
          </cell>
          <cell r="BG46">
            <v>374.36416625976563</v>
          </cell>
          <cell r="BH46">
            <v>335.8760986328125</v>
          </cell>
          <cell r="BI46">
            <v>292.93408203125</v>
          </cell>
          <cell r="BJ46">
            <v>304.03561401367188</v>
          </cell>
          <cell r="BK46">
            <v>333.3643798828125</v>
          </cell>
          <cell r="BL46">
            <v>343.27859497070313</v>
          </cell>
          <cell r="BM46">
            <v>341.31106567382813</v>
          </cell>
          <cell r="BN46">
            <v>341.02743530273438</v>
          </cell>
          <cell r="BO46">
            <v>339.54452514648438</v>
          </cell>
          <cell r="BP46">
            <v>337.25997924804688</v>
          </cell>
          <cell r="BQ46">
            <v>355.10806274414063</v>
          </cell>
          <cell r="BR46">
            <v>287.5797119140625</v>
          </cell>
          <cell r="BS46">
            <v>319.92086791992188</v>
          </cell>
          <cell r="BT46">
            <v>339.45419311523438</v>
          </cell>
          <cell r="BU46">
            <v>350.32955932617188</v>
          </cell>
          <cell r="BV46">
            <v>364.15078735351563</v>
          </cell>
          <cell r="BW46">
            <v>346.33438110351563</v>
          </cell>
          <cell r="BX46">
            <v>374.31979370117188</v>
          </cell>
          <cell r="BY46">
            <v>336.07666015625</v>
          </cell>
          <cell r="BZ46">
            <v>292.08639526367188</v>
          </cell>
          <cell r="CA46">
            <v>305.46990966796875</v>
          </cell>
          <cell r="CB46">
            <v>334.25457763671875</v>
          </cell>
          <cell r="CC46">
            <v>339.7989501953125</v>
          </cell>
          <cell r="CD46">
            <v>339.7989501953125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366.01852416992188</v>
          </cell>
          <cell r="E47">
            <v>296.67190551757813</v>
          </cell>
          <cell r="F47">
            <v>326.29452514648438</v>
          </cell>
          <cell r="G47">
            <v>350.9215087890625</v>
          </cell>
          <cell r="H47">
            <v>358.68490600585938</v>
          </cell>
          <cell r="I47">
            <v>384.37777709960938</v>
          </cell>
          <cell r="J47">
            <v>359.92855834960938</v>
          </cell>
          <cell r="K47">
            <v>375.976806640625</v>
          </cell>
          <cell r="L47">
            <v>343.54135131835938</v>
          </cell>
          <cell r="M47">
            <v>296.21588134765625</v>
          </cell>
          <cell r="N47">
            <v>313.55218505859375</v>
          </cell>
          <cell r="O47">
            <v>342.00210571289063</v>
          </cell>
          <cell r="P47">
            <v>365.24606323242188</v>
          </cell>
          <cell r="Q47">
            <v>296.83892822265625</v>
          </cell>
          <cell r="R47">
            <v>328.1671142578125</v>
          </cell>
          <cell r="S47">
            <v>347.73944091796875</v>
          </cell>
          <cell r="T47">
            <v>359.24453735351563</v>
          </cell>
          <cell r="U47">
            <v>381.38961791992188</v>
          </cell>
          <cell r="V47">
            <v>359.31729125976563</v>
          </cell>
          <cell r="W47">
            <v>375.96173095703125</v>
          </cell>
          <cell r="X47">
            <v>342.46630859375</v>
          </cell>
          <cell r="Y47">
            <v>296.79440307617188</v>
          </cell>
          <cell r="Z47">
            <v>312.94155883789063</v>
          </cell>
          <cell r="AA47">
            <v>340.7933349609375</v>
          </cell>
          <cell r="AB47">
            <v>364.64117431640625</v>
          </cell>
          <cell r="AC47">
            <v>296.3524169921875</v>
          </cell>
          <cell r="AD47">
            <v>329.17910766601563</v>
          </cell>
          <cell r="AE47">
            <v>345.39987182617188</v>
          </cell>
          <cell r="AF47">
            <v>358.727294921875</v>
          </cell>
          <cell r="AG47">
            <v>381.741943359375</v>
          </cell>
          <cell r="AH47">
            <v>360.27896118164063</v>
          </cell>
          <cell r="AI47">
            <v>376.1971435546875</v>
          </cell>
          <cell r="AJ47">
            <v>341.8048095703125</v>
          </cell>
          <cell r="AK47">
            <v>297.1781005859375</v>
          </cell>
          <cell r="AL47">
            <v>311.78924560546875</v>
          </cell>
          <cell r="AM47">
            <v>340.146484375</v>
          </cell>
          <cell r="AN47">
            <v>364.05386352539063</v>
          </cell>
          <cell r="AO47">
            <v>296.65283203125</v>
          </cell>
          <cell r="AP47">
            <v>329.03073120117188</v>
          </cell>
          <cell r="AQ47">
            <v>344.21139526367188</v>
          </cell>
          <cell r="AR47">
            <v>358.80673217773438</v>
          </cell>
          <cell r="AS47">
            <v>376.401611328125</v>
          </cell>
          <cell r="AT47">
            <v>358.87222290039063</v>
          </cell>
          <cell r="AU47">
            <v>374.81182861328125</v>
          </cell>
          <cell r="AV47">
            <v>341.82955932617188</v>
          </cell>
          <cell r="AW47">
            <v>294.75570678710938</v>
          </cell>
          <cell r="AX47">
            <v>310.77044677734375</v>
          </cell>
          <cell r="AY47">
            <v>340.35690307617188</v>
          </cell>
          <cell r="AZ47">
            <v>363.262451171875</v>
          </cell>
          <cell r="BA47">
            <v>297.10494995117188</v>
          </cell>
          <cell r="BB47">
            <v>329.39923095703125</v>
          </cell>
          <cell r="BC47">
            <v>340.95596313476563</v>
          </cell>
          <cell r="BD47">
            <v>360.01705932617188</v>
          </cell>
          <cell r="BE47">
            <v>372.02008056640625</v>
          </cell>
          <cell r="BF47">
            <v>357.63482666015625</v>
          </cell>
          <cell r="BG47">
            <v>374.69961547851563</v>
          </cell>
          <cell r="BH47">
            <v>341.6484375</v>
          </cell>
          <cell r="BI47">
            <v>297.26300048828125</v>
          </cell>
          <cell r="BJ47">
            <v>309.179931640625</v>
          </cell>
          <cell r="BK47">
            <v>340.12673950195313</v>
          </cell>
          <cell r="BL47">
            <v>351.99734497070313</v>
          </cell>
          <cell r="BM47">
            <v>349.86947631835938</v>
          </cell>
          <cell r="BN47">
            <v>349.53298950195313</v>
          </cell>
          <cell r="BO47">
            <v>348.00131225585938</v>
          </cell>
          <cell r="BP47">
            <v>345.4737548828125</v>
          </cell>
          <cell r="BQ47">
            <v>364.56802368164063</v>
          </cell>
          <cell r="BR47">
            <v>296.776611328125</v>
          </cell>
          <cell r="BS47">
            <v>328.6409912109375</v>
          </cell>
          <cell r="BT47">
            <v>344.68118286132813</v>
          </cell>
          <cell r="BU47">
            <v>359.34228515625</v>
          </cell>
          <cell r="BV47">
            <v>376.69305419921875</v>
          </cell>
          <cell r="BW47">
            <v>358.81201171875</v>
          </cell>
          <cell r="BX47">
            <v>375.37841796875</v>
          </cell>
          <cell r="BY47">
            <v>342.0281982421875</v>
          </cell>
          <cell r="BZ47">
            <v>296.53164672851563</v>
          </cell>
          <cell r="CA47">
            <v>310.77694702148438</v>
          </cell>
          <cell r="CB47">
            <v>340.45855712890625</v>
          </cell>
          <cell r="CC47">
            <v>348.233642578125</v>
          </cell>
          <cell r="CD47">
            <v>348.233642578125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383.97308349609375</v>
          </cell>
          <cell r="E48">
            <v>302.96640014648438</v>
          </cell>
          <cell r="F48">
            <v>343.05545043945313</v>
          </cell>
          <cell r="G48">
            <v>359.04476928710938</v>
          </cell>
          <cell r="H48">
            <v>374.85986328125</v>
          </cell>
          <cell r="I48">
            <v>396.7498779296875</v>
          </cell>
          <cell r="J48">
            <v>374.75125122070313</v>
          </cell>
          <cell r="K48">
            <v>378.91943359375</v>
          </cell>
          <cell r="L48">
            <v>352.05453491210938</v>
          </cell>
          <cell r="M48">
            <v>301.15408325195313</v>
          </cell>
          <cell r="N48">
            <v>324.51803588867188</v>
          </cell>
          <cell r="O48">
            <v>349.57504272460938</v>
          </cell>
          <cell r="P48">
            <v>382.95355224609375</v>
          </cell>
          <cell r="Q48">
            <v>303.26455688476563</v>
          </cell>
          <cell r="R48">
            <v>345.38516235351563</v>
          </cell>
          <cell r="S48">
            <v>355.82864379882813</v>
          </cell>
          <cell r="T48">
            <v>375.37899780273438</v>
          </cell>
          <cell r="U48">
            <v>393.55047607421875</v>
          </cell>
          <cell r="V48">
            <v>374.21188354492188</v>
          </cell>
          <cell r="W48">
            <v>378.9840087890625</v>
          </cell>
          <cell r="X48">
            <v>351.2247314453125</v>
          </cell>
          <cell r="Y48">
            <v>301.16946411132813</v>
          </cell>
          <cell r="Z48">
            <v>324.05319213867188</v>
          </cell>
          <cell r="AA48">
            <v>348.0936279296875</v>
          </cell>
          <cell r="AB48">
            <v>382.13238525390625</v>
          </cell>
          <cell r="AC48">
            <v>302.69512939453125</v>
          </cell>
          <cell r="AD48">
            <v>346.77603149414063</v>
          </cell>
          <cell r="AE48">
            <v>353.4998779296875</v>
          </cell>
          <cell r="AF48">
            <v>374.69900512695313</v>
          </cell>
          <cell r="AG48">
            <v>394.02957153320313</v>
          </cell>
          <cell r="AH48">
            <v>375.29873657226563</v>
          </cell>
          <cell r="AI48">
            <v>379.23480224609375</v>
          </cell>
          <cell r="AJ48">
            <v>350.705322265625</v>
          </cell>
          <cell r="AK48">
            <v>301.44451904296875</v>
          </cell>
          <cell r="AL48">
            <v>322.72323608398438</v>
          </cell>
          <cell r="AM48">
            <v>347.35958862304688</v>
          </cell>
          <cell r="AN48">
            <v>381.3743896484375</v>
          </cell>
          <cell r="AO48">
            <v>302.99029541015625</v>
          </cell>
          <cell r="AP48">
            <v>346.7674560546875</v>
          </cell>
          <cell r="AQ48">
            <v>352.31884765625</v>
          </cell>
          <cell r="AR48">
            <v>374.76324462890625</v>
          </cell>
          <cell r="AS48">
            <v>387.96002197265625</v>
          </cell>
          <cell r="AT48">
            <v>373.78762817382813</v>
          </cell>
          <cell r="AU48">
            <v>377.83572387695313</v>
          </cell>
          <cell r="AV48">
            <v>350.8687744140625</v>
          </cell>
          <cell r="AW48">
            <v>299.02313232421875</v>
          </cell>
          <cell r="AX48">
            <v>321.59310913085938</v>
          </cell>
          <cell r="AY48">
            <v>347.48910522460938</v>
          </cell>
          <cell r="AZ48">
            <v>380.35940551757813</v>
          </cell>
          <cell r="BA48">
            <v>303.50155639648438</v>
          </cell>
          <cell r="BB48">
            <v>347.489501953125</v>
          </cell>
          <cell r="BC48">
            <v>348.941650390625</v>
          </cell>
          <cell r="BD48">
            <v>376.17266845703125</v>
          </cell>
          <cell r="BE48">
            <v>383.01773071289063</v>
          </cell>
          <cell r="BF48">
            <v>372.39093017578125</v>
          </cell>
          <cell r="BG48">
            <v>377.64071655273438</v>
          </cell>
          <cell r="BH48">
            <v>350.71572875976563</v>
          </cell>
          <cell r="BI48">
            <v>301.23324584960938</v>
          </cell>
          <cell r="BJ48">
            <v>319.72882080078125</v>
          </cell>
          <cell r="BK48">
            <v>346.96554565429688</v>
          </cell>
          <cell r="BL48">
            <v>366.03582763671875</v>
          </cell>
          <cell r="BM48">
            <v>363.35888671875</v>
          </cell>
          <cell r="BN48">
            <v>362.83059692382813</v>
          </cell>
          <cell r="BO48">
            <v>360.997802734375</v>
          </cell>
          <cell r="BP48">
            <v>357.89413452148438</v>
          </cell>
          <cell r="BQ48">
            <v>382.05838012695313</v>
          </cell>
          <cell r="BR48">
            <v>303.14373779296875</v>
          </cell>
          <cell r="BS48">
            <v>346.23159790039063</v>
          </cell>
          <cell r="BT48">
            <v>352.7459716796875</v>
          </cell>
          <cell r="BU48">
            <v>375.42581176757813</v>
          </cell>
          <cell r="BV48">
            <v>388.27639770507813</v>
          </cell>
          <cell r="BW48">
            <v>373.67633056640625</v>
          </cell>
          <cell r="BX48">
            <v>378.37130737304688</v>
          </cell>
          <cell r="BY48">
            <v>350.96038818359375</v>
          </cell>
          <cell r="BZ48">
            <v>300.73684692382813</v>
          </cell>
          <cell r="CA48">
            <v>321.55337524414063</v>
          </cell>
          <cell r="CB48">
            <v>347.56222534179688</v>
          </cell>
          <cell r="CC48">
            <v>361.301025390625</v>
          </cell>
          <cell r="CD48">
            <v>361.301025390625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396.35299682617188</v>
          </cell>
          <cell r="E49">
            <v>309.63595581054688</v>
          </cell>
          <cell r="F49">
            <v>358.48236083984375</v>
          </cell>
          <cell r="G49">
            <v>367.7283935546875</v>
          </cell>
          <cell r="H49">
            <v>390.26797485351563</v>
          </cell>
          <cell r="I49">
            <v>411.93527221679688</v>
          </cell>
          <cell r="J49">
            <v>388.25485229492188</v>
          </cell>
          <cell r="K49">
            <v>379.113037109375</v>
          </cell>
          <cell r="L49">
            <v>369.6903076171875</v>
          </cell>
          <cell r="M49">
            <v>308.7567138671875</v>
          </cell>
          <cell r="N49">
            <v>335.22747802734375</v>
          </cell>
          <cell r="O49">
            <v>358.23703002929688</v>
          </cell>
          <cell r="P49">
            <v>395.17462158203125</v>
          </cell>
          <cell r="Q49">
            <v>309.705322265625</v>
          </cell>
          <cell r="R49">
            <v>360.55819702148438</v>
          </cell>
          <cell r="S49">
            <v>364.60806274414063</v>
          </cell>
          <cell r="T49">
            <v>390.40737915039063</v>
          </cell>
          <cell r="U49">
            <v>408.37442016601563</v>
          </cell>
          <cell r="V49">
            <v>387.67257690429688</v>
          </cell>
          <cell r="W49">
            <v>378.61761474609375</v>
          </cell>
          <cell r="X49">
            <v>368.75347900390625</v>
          </cell>
          <cell r="Y49">
            <v>308.5504150390625</v>
          </cell>
          <cell r="Z49">
            <v>334.74649047851563</v>
          </cell>
          <cell r="AA49">
            <v>357.06707763671875</v>
          </cell>
          <cell r="AB49">
            <v>394.33529663085938</v>
          </cell>
          <cell r="AC49">
            <v>309.30670166015625</v>
          </cell>
          <cell r="AD49">
            <v>361.73208618164063</v>
          </cell>
          <cell r="AE49">
            <v>362.45632934570313</v>
          </cell>
          <cell r="AF49">
            <v>389.45654296875</v>
          </cell>
          <cell r="AG49">
            <v>408.68746948242188</v>
          </cell>
          <cell r="AH49">
            <v>388.61367797851563</v>
          </cell>
          <cell r="AI49">
            <v>378.54086303710938</v>
          </cell>
          <cell r="AJ49">
            <v>368.25411987304688</v>
          </cell>
          <cell r="AK49">
            <v>308.74966430664063</v>
          </cell>
          <cell r="AL49">
            <v>333.30191040039063</v>
          </cell>
          <cell r="AM49">
            <v>356.41656494140625</v>
          </cell>
          <cell r="AN49">
            <v>393.50930786132813</v>
          </cell>
          <cell r="AO49">
            <v>309.59048461914063</v>
          </cell>
          <cell r="AP49">
            <v>361.73211669921875</v>
          </cell>
          <cell r="AQ49">
            <v>361.2969970703125</v>
          </cell>
          <cell r="AR49">
            <v>389.501953125</v>
          </cell>
          <cell r="AS49">
            <v>402.06997680664063</v>
          </cell>
          <cell r="AT49">
            <v>387.19110107421875</v>
          </cell>
          <cell r="AU49">
            <v>377.04946899414063</v>
          </cell>
          <cell r="AV49">
            <v>368.35958862304688</v>
          </cell>
          <cell r="AW49">
            <v>306.32034301757813</v>
          </cell>
          <cell r="AX49">
            <v>332.08233642578125</v>
          </cell>
          <cell r="AY49">
            <v>356.6424560546875</v>
          </cell>
          <cell r="AZ49">
            <v>392.26251220703125</v>
          </cell>
          <cell r="BA49">
            <v>309.992431640625</v>
          </cell>
          <cell r="BB49">
            <v>362.3624267578125</v>
          </cell>
          <cell r="BC49">
            <v>357.85107421875</v>
          </cell>
          <cell r="BD49">
            <v>390.87734985351563</v>
          </cell>
          <cell r="BE49">
            <v>396.63601684570313</v>
          </cell>
          <cell r="BF49">
            <v>385.81729125976563</v>
          </cell>
          <cell r="BG49">
            <v>376.37576293945313</v>
          </cell>
          <cell r="BH49">
            <v>368.117919921875</v>
          </cell>
          <cell r="BI49">
            <v>308.4918212890625</v>
          </cell>
          <cell r="BJ49">
            <v>330.19180297851563</v>
          </cell>
          <cell r="BK49">
            <v>356.64739990234375</v>
          </cell>
          <cell r="BL49">
            <v>378.31484985351563</v>
          </cell>
          <cell r="BM49">
            <v>375.39688110351563</v>
          </cell>
          <cell r="BN49">
            <v>374.85562133789063</v>
          </cell>
          <cell r="BO49">
            <v>373.06231689453125</v>
          </cell>
          <cell r="BP49">
            <v>369.90792846679688</v>
          </cell>
          <cell r="BQ49">
            <v>394.2144775390625</v>
          </cell>
          <cell r="BR49">
            <v>309.69204711914063</v>
          </cell>
          <cell r="BS49">
            <v>361.26708984375</v>
          </cell>
          <cell r="BT49">
            <v>361.632080078125</v>
          </cell>
          <cell r="BU49">
            <v>390.24954223632813</v>
          </cell>
          <cell r="BV49">
            <v>402.44189453125</v>
          </cell>
          <cell r="BW49">
            <v>387.0904541015625</v>
          </cell>
          <cell r="BX49">
            <v>377.64816284179688</v>
          </cell>
          <cell r="BY49">
            <v>368.44851684570313</v>
          </cell>
          <cell r="BZ49">
            <v>308.05014038085938</v>
          </cell>
          <cell r="CA49">
            <v>332.08905029296875</v>
          </cell>
          <cell r="CB49">
            <v>356.82211303710938</v>
          </cell>
          <cell r="CC49">
            <v>373.3642578125</v>
          </cell>
          <cell r="CD49">
            <v>373.3642578125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411.94052124023438</v>
          </cell>
          <cell r="E50">
            <v>319.37994384765625</v>
          </cell>
          <cell r="F50">
            <v>373.80905151367188</v>
          </cell>
          <cell r="G50">
            <v>377.32919311523438</v>
          </cell>
          <cell r="H50">
            <v>399.53884887695313</v>
          </cell>
          <cell r="I50">
            <v>432.9786376953125</v>
          </cell>
          <cell r="J50">
            <v>406.81683349609375</v>
          </cell>
          <cell r="K50">
            <v>376.0216064453125</v>
          </cell>
          <cell r="L50">
            <v>388.05487060546875</v>
          </cell>
          <cell r="M50">
            <v>316.53274536132813</v>
          </cell>
          <cell r="N50">
            <v>350.0673828125</v>
          </cell>
          <cell r="O50">
            <v>364.70144653320313</v>
          </cell>
          <cell r="P50">
            <v>409.55136108398438</v>
          </cell>
          <cell r="Q50">
            <v>319.04144287109375</v>
          </cell>
          <cell r="R50">
            <v>375.80413818359375</v>
          </cell>
          <cell r="S50">
            <v>374.7744140625</v>
          </cell>
          <cell r="T50">
            <v>399.72158813476563</v>
          </cell>
          <cell r="U50">
            <v>429.58023071289063</v>
          </cell>
          <cell r="V50">
            <v>406.49053955078125</v>
          </cell>
          <cell r="W50">
            <v>375.50588989257813</v>
          </cell>
          <cell r="X50">
            <v>387.73074340820313</v>
          </cell>
          <cell r="Y50">
            <v>315.6348876953125</v>
          </cell>
          <cell r="Z50">
            <v>349.77899169921875</v>
          </cell>
          <cell r="AA50">
            <v>363.42306518554688</v>
          </cell>
          <cell r="AB50">
            <v>407.90777587890625</v>
          </cell>
          <cell r="AC50">
            <v>318.6436767578125</v>
          </cell>
          <cell r="AD50">
            <v>376.9996337890625</v>
          </cell>
          <cell r="AE50">
            <v>372.82781982421875</v>
          </cell>
          <cell r="AF50">
            <v>398.9783935546875</v>
          </cell>
          <cell r="AG50">
            <v>429.91558837890625</v>
          </cell>
          <cell r="AH50">
            <v>407.590087890625</v>
          </cell>
          <cell r="AI50">
            <v>375.468505859375</v>
          </cell>
          <cell r="AJ50">
            <v>387.6436767578125</v>
          </cell>
          <cell r="AK50">
            <v>315.72607421875</v>
          </cell>
          <cell r="AL50">
            <v>348.31875610351563</v>
          </cell>
          <cell r="AM50">
            <v>362.75094604492188</v>
          </cell>
          <cell r="AN50">
            <v>406.45278930664063</v>
          </cell>
          <cell r="AO50">
            <v>318.9185791015625</v>
          </cell>
          <cell r="AP50">
            <v>376.91455078125</v>
          </cell>
          <cell r="AQ50">
            <v>371.871826171875</v>
          </cell>
          <cell r="AR50">
            <v>399.06561279296875</v>
          </cell>
          <cell r="AS50">
            <v>423.331298828125</v>
          </cell>
          <cell r="AT50">
            <v>406.30279541015625</v>
          </cell>
          <cell r="AU50">
            <v>374.01251220703125</v>
          </cell>
          <cell r="AV50">
            <v>387.45843505859375</v>
          </cell>
          <cell r="AW50">
            <v>313.28265380859375</v>
          </cell>
          <cell r="AX50">
            <v>347.199951171875</v>
          </cell>
          <cell r="AY50">
            <v>362.90451049804688</v>
          </cell>
          <cell r="AZ50">
            <v>404.06060791015625</v>
          </cell>
          <cell r="BA50">
            <v>319.142822265625</v>
          </cell>
          <cell r="BB50">
            <v>377.5592041015625</v>
          </cell>
          <cell r="BC50">
            <v>369.06243896484375</v>
          </cell>
          <cell r="BD50">
            <v>400.23992919921875</v>
          </cell>
          <cell r="BE50">
            <v>417.97894287109375</v>
          </cell>
          <cell r="BF50">
            <v>404.99276733398438</v>
          </cell>
          <cell r="BG50">
            <v>373.51605224609375</v>
          </cell>
          <cell r="BH50">
            <v>387.18536376953125</v>
          </cell>
          <cell r="BI50">
            <v>314.87338256835938</v>
          </cell>
          <cell r="BJ50">
            <v>345.64749145507813</v>
          </cell>
          <cell r="BK50">
            <v>362.53970336914063</v>
          </cell>
          <cell r="BL50">
            <v>392.60391235351563</v>
          </cell>
          <cell r="BM50">
            <v>389.25308227539063</v>
          </cell>
          <cell r="BN50">
            <v>388.64352416992188</v>
          </cell>
          <cell r="BO50">
            <v>386.9429931640625</v>
          </cell>
          <cell r="BP50">
            <v>383.75643920898438</v>
          </cell>
          <cell r="BQ50">
            <v>407.76773071289063</v>
          </cell>
          <cell r="BR50">
            <v>319.02444458007813</v>
          </cell>
          <cell r="BS50">
            <v>376.49996948242188</v>
          </cell>
          <cell r="BT50">
            <v>372.20376586914063</v>
          </cell>
          <cell r="BU50">
            <v>399.66567993164063</v>
          </cell>
          <cell r="BV50">
            <v>423.70773315429688</v>
          </cell>
          <cell r="BW50">
            <v>406.11370849609375</v>
          </cell>
          <cell r="BX50">
            <v>374.63681030273438</v>
          </cell>
          <cell r="BY50">
            <v>387.48870849609375</v>
          </cell>
          <cell r="BZ50">
            <v>314.85089111328125</v>
          </cell>
          <cell r="CA50">
            <v>347.2955322265625</v>
          </cell>
          <cell r="CB50">
            <v>362.99212646484375</v>
          </cell>
          <cell r="CC50">
            <v>387.26425170898438</v>
          </cell>
          <cell r="CD50">
            <v>387.26422119140625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425.81280517578125</v>
          </cell>
          <cell r="E51">
            <v>329.44271850585938</v>
          </cell>
          <cell r="F51">
            <v>390.58917236328125</v>
          </cell>
          <cell r="G51">
            <v>383.91839599609375</v>
          </cell>
          <cell r="H51">
            <v>411.6053466796875</v>
          </cell>
          <cell r="I51">
            <v>448.34149169921875</v>
          </cell>
          <cell r="J51">
            <v>427.65185546875</v>
          </cell>
          <cell r="K51">
            <v>418.37380981445313</v>
          </cell>
          <cell r="L51">
            <v>406.66128540039063</v>
          </cell>
          <cell r="M51">
            <v>328.18392944335938</v>
          </cell>
          <cell r="N51">
            <v>368.84909057617188</v>
          </cell>
          <cell r="O51">
            <v>372.03982543945313</v>
          </cell>
          <cell r="P51">
            <v>422.8631591796875</v>
          </cell>
          <cell r="Q51">
            <v>328.8524169921875</v>
          </cell>
          <cell r="R51">
            <v>392.65060424804688</v>
          </cell>
          <cell r="S51">
            <v>380.13369750976563</v>
          </cell>
          <cell r="T51">
            <v>411.7606201171875</v>
          </cell>
          <cell r="U51">
            <v>444.46920776367188</v>
          </cell>
          <cell r="V51">
            <v>426.5400390625</v>
          </cell>
          <cell r="W51">
            <v>417.99685668945313</v>
          </cell>
          <cell r="X51">
            <v>406.4384765625</v>
          </cell>
          <cell r="Y51">
            <v>327.12786865234375</v>
          </cell>
          <cell r="Z51">
            <v>368.41787719726563</v>
          </cell>
          <cell r="AA51">
            <v>370.7574462890625</v>
          </cell>
          <cell r="AB51">
            <v>420.90780639648438</v>
          </cell>
          <cell r="AC51">
            <v>328.62118530273438</v>
          </cell>
          <cell r="AD51">
            <v>393.9505615234375</v>
          </cell>
          <cell r="AE51">
            <v>377.7071533203125</v>
          </cell>
          <cell r="AF51">
            <v>411.02630615234375</v>
          </cell>
          <cell r="AG51">
            <v>444.572509765625</v>
          </cell>
          <cell r="AH51">
            <v>427.59176635742188</v>
          </cell>
          <cell r="AI51">
            <v>418.10772705078125</v>
          </cell>
          <cell r="AJ51">
            <v>406.48770141601563</v>
          </cell>
          <cell r="AK51">
            <v>327.28375244140625</v>
          </cell>
          <cell r="AL51">
            <v>366.76217651367188</v>
          </cell>
          <cell r="AM51">
            <v>370.1036376953125</v>
          </cell>
          <cell r="AN51">
            <v>419.0914306640625</v>
          </cell>
          <cell r="AO51">
            <v>328.70965576171875</v>
          </cell>
          <cell r="AP51">
            <v>393.46075439453125</v>
          </cell>
          <cell r="AQ51">
            <v>376.08871459960938</v>
          </cell>
          <cell r="AR51">
            <v>411.13067626953125</v>
          </cell>
          <cell r="AS51">
            <v>437.50650024414063</v>
          </cell>
          <cell r="AT51">
            <v>425.40032958984375</v>
          </cell>
          <cell r="AU51">
            <v>416.57009887695313</v>
          </cell>
          <cell r="AV51">
            <v>406.08236694335938</v>
          </cell>
          <cell r="AW51">
            <v>324.83233642578125</v>
          </cell>
          <cell r="AX51">
            <v>365.45376586914063</v>
          </cell>
          <cell r="AY51">
            <v>370.19894409179688</v>
          </cell>
          <cell r="AZ51">
            <v>415.98394775390625</v>
          </cell>
          <cell r="BA51">
            <v>328.61398315429688</v>
          </cell>
          <cell r="BB51">
            <v>393.83016967773438</v>
          </cell>
          <cell r="BC51">
            <v>371.84051513671875</v>
          </cell>
          <cell r="BD51">
            <v>412.09420776367188</v>
          </cell>
          <cell r="BE51">
            <v>431.68157958984375</v>
          </cell>
          <cell r="BF51">
            <v>423.61740112304688</v>
          </cell>
          <cell r="BG51">
            <v>416.30950927734375</v>
          </cell>
          <cell r="BH51">
            <v>405.8162841796875</v>
          </cell>
          <cell r="BI51">
            <v>326.5625</v>
          </cell>
          <cell r="BJ51">
            <v>364.01144409179688</v>
          </cell>
          <cell r="BK51">
            <v>369.9039306640625</v>
          </cell>
          <cell r="BL51">
            <v>407.65966796875</v>
          </cell>
          <cell r="BM51">
            <v>404.13177490234375</v>
          </cell>
          <cell r="BN51">
            <v>403.4866943359375</v>
          </cell>
          <cell r="BO51">
            <v>401.59762573242188</v>
          </cell>
          <cell r="BP51">
            <v>397.95001220703125</v>
          </cell>
          <cell r="BQ51">
            <v>420.66415405273438</v>
          </cell>
          <cell r="BR51">
            <v>328.789794921875</v>
          </cell>
          <cell r="BS51">
            <v>393.1248779296875</v>
          </cell>
          <cell r="BT51">
            <v>376.5181884765625</v>
          </cell>
          <cell r="BU51">
            <v>411.637451171875</v>
          </cell>
          <cell r="BV51">
            <v>437.94381713867188</v>
          </cell>
          <cell r="BW51">
            <v>425.47430419921875</v>
          </cell>
          <cell r="BX51">
            <v>417.24383544921875</v>
          </cell>
          <cell r="BY51">
            <v>406.16104125976563</v>
          </cell>
          <cell r="BZ51">
            <v>326.45669555664063</v>
          </cell>
          <cell r="CA51">
            <v>365.71417236328125</v>
          </cell>
          <cell r="CB51">
            <v>370.33209228515625</v>
          </cell>
          <cell r="CC51">
            <v>401.88702392578125</v>
          </cell>
          <cell r="CD51">
            <v>401.88702392578125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436.73739624023438</v>
          </cell>
          <cell r="E52">
            <v>340.23117065429688</v>
          </cell>
          <cell r="F52">
            <v>408.64999389648438</v>
          </cell>
          <cell r="G52">
            <v>391.53494262695313</v>
          </cell>
          <cell r="H52">
            <v>430.14633178710938</v>
          </cell>
          <cell r="I52">
            <v>464.87875366210938</v>
          </cell>
          <cell r="J52">
            <v>448.13125610351563</v>
          </cell>
          <cell r="K52">
            <v>419.85574340820313</v>
          </cell>
          <cell r="L52">
            <v>415.8846435546875</v>
          </cell>
          <cell r="M52">
            <v>335.32513427734375</v>
          </cell>
          <cell r="N52">
            <v>387.8218994140625</v>
          </cell>
          <cell r="O52">
            <v>383.83035278320313</v>
          </cell>
          <cell r="P52">
            <v>433.57382202148438</v>
          </cell>
          <cell r="Q52">
            <v>339.7216796875</v>
          </cell>
          <cell r="R52">
            <v>410.66488647460938</v>
          </cell>
          <cell r="S52">
            <v>388.11886596679688</v>
          </cell>
          <cell r="T52">
            <v>430.44830322265625</v>
          </cell>
          <cell r="U52">
            <v>460.249755859375</v>
          </cell>
          <cell r="V52">
            <v>447.1077880859375</v>
          </cell>
          <cell r="W52">
            <v>418.99417114257813</v>
          </cell>
          <cell r="X52">
            <v>415.57278442382813</v>
          </cell>
          <cell r="Y52">
            <v>333.90057373046875</v>
          </cell>
          <cell r="Z52">
            <v>387.62530517578125</v>
          </cell>
          <cell r="AA52">
            <v>382.69241333007813</v>
          </cell>
          <cell r="AB52">
            <v>431.53289794921875</v>
          </cell>
          <cell r="AC52">
            <v>339.48562622070313</v>
          </cell>
          <cell r="AD52">
            <v>411.98171997070313</v>
          </cell>
          <cell r="AE52">
            <v>385.57510375976563</v>
          </cell>
          <cell r="AF52">
            <v>429.60263061523438</v>
          </cell>
          <cell r="AG52">
            <v>460.108642578125</v>
          </cell>
          <cell r="AH52">
            <v>448.24188232421875</v>
          </cell>
          <cell r="AI52">
            <v>418.8046875</v>
          </cell>
          <cell r="AJ52">
            <v>415.5623779296875</v>
          </cell>
          <cell r="AK52">
            <v>334.099853515625</v>
          </cell>
          <cell r="AL52">
            <v>386.25299072265625</v>
          </cell>
          <cell r="AM52">
            <v>382.14486694335938</v>
          </cell>
          <cell r="AN52">
            <v>429.72991943359375</v>
          </cell>
          <cell r="AO52">
            <v>339.53585815429688</v>
          </cell>
          <cell r="AP52">
            <v>411.1719970703125</v>
          </cell>
          <cell r="AQ52">
            <v>383.911376953125</v>
          </cell>
          <cell r="AR52">
            <v>429.72988891601563</v>
          </cell>
          <cell r="AS52">
            <v>452.4268798828125</v>
          </cell>
          <cell r="AT52">
            <v>445.97647094726563</v>
          </cell>
          <cell r="AU52">
            <v>417.53717041015625</v>
          </cell>
          <cell r="AV52">
            <v>415.37371826171875</v>
          </cell>
          <cell r="AW52">
            <v>331.43646240234375</v>
          </cell>
          <cell r="AX52">
            <v>385.06201171875</v>
          </cell>
          <cell r="AY52">
            <v>382.24411010742188</v>
          </cell>
          <cell r="AZ52">
            <v>426.5634765625</v>
          </cell>
          <cell r="BA52">
            <v>339.46115112304688</v>
          </cell>
          <cell r="BB52">
            <v>411.27294921875</v>
          </cell>
          <cell r="BC52">
            <v>379.47457885742188</v>
          </cell>
          <cell r="BD52">
            <v>431.05429077148438</v>
          </cell>
          <cell r="BE52">
            <v>445.94467163085938</v>
          </cell>
          <cell r="BF52">
            <v>443.9844970703125</v>
          </cell>
          <cell r="BG52">
            <v>417.06515502929688</v>
          </cell>
          <cell r="BH52">
            <v>415.521240234375</v>
          </cell>
          <cell r="BI52">
            <v>332.5665283203125</v>
          </cell>
          <cell r="BJ52">
            <v>383.95245361328125</v>
          </cell>
          <cell r="BK52">
            <v>381.92605590820313</v>
          </cell>
          <cell r="BL52">
            <v>420.53134155273438</v>
          </cell>
          <cell r="BM52">
            <v>417.2353515625</v>
          </cell>
          <cell r="BN52">
            <v>416.6844482421875</v>
          </cell>
          <cell r="BO52">
            <v>415.15939331054688</v>
          </cell>
          <cell r="BP52">
            <v>411.74783325195313</v>
          </cell>
          <cell r="BQ52">
            <v>431.35171508789063</v>
          </cell>
          <cell r="BR52">
            <v>339.63201904296875</v>
          </cell>
          <cell r="BS52">
            <v>410.91748046875</v>
          </cell>
          <cell r="BT52">
            <v>384.28817749023438</v>
          </cell>
          <cell r="BU52">
            <v>430.38916015625</v>
          </cell>
          <cell r="BV52">
            <v>452.92202758789063</v>
          </cell>
          <cell r="BW52">
            <v>445.97808837890625</v>
          </cell>
          <cell r="BX52">
            <v>418.16134643554688</v>
          </cell>
          <cell r="BY52">
            <v>415.54092407226563</v>
          </cell>
          <cell r="BZ52">
            <v>332.91464233398438</v>
          </cell>
          <cell r="CA52">
            <v>385.3387451171875</v>
          </cell>
          <cell r="CB52">
            <v>382.32772827148438</v>
          </cell>
          <cell r="CC52">
            <v>415.30526733398438</v>
          </cell>
          <cell r="CD52">
            <v>415.30526733398438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450.35662841796875</v>
          </cell>
          <cell r="E53">
            <v>357.92434692382813</v>
          </cell>
          <cell r="F53">
            <v>434.84884643554688</v>
          </cell>
          <cell r="G53">
            <v>397.24288940429688</v>
          </cell>
          <cell r="H53">
            <v>443.68289184570313</v>
          </cell>
          <cell r="I53">
            <v>482.95751953125</v>
          </cell>
          <cell r="J53">
            <v>467.68978881835938</v>
          </cell>
          <cell r="K53">
            <v>421.67999267578125</v>
          </cell>
          <cell r="L53">
            <v>437.52627563476563</v>
          </cell>
          <cell r="M53">
            <v>360.07516479492188</v>
          </cell>
          <cell r="N53">
            <v>400.72747802734375</v>
          </cell>
          <cell r="O53">
            <v>392.52679443359375</v>
          </cell>
          <cell r="P53">
            <v>447.48641967773438</v>
          </cell>
          <cell r="Q53">
            <v>357.2872314453125</v>
          </cell>
          <cell r="R53">
            <v>438.32424926757813</v>
          </cell>
          <cell r="S53">
            <v>393.55380249023438</v>
          </cell>
          <cell r="T53">
            <v>444.03329467773438</v>
          </cell>
          <cell r="U53">
            <v>478.39447021484375</v>
          </cell>
          <cell r="V53">
            <v>466.334228515625</v>
          </cell>
          <cell r="W53">
            <v>420.51205444335938</v>
          </cell>
          <cell r="X53">
            <v>438.37387084960938</v>
          </cell>
          <cell r="Y53">
            <v>361.59616088867188</v>
          </cell>
          <cell r="Z53">
            <v>400.007568359375</v>
          </cell>
          <cell r="AA53">
            <v>391.18756103515625</v>
          </cell>
          <cell r="AB53">
            <v>445.68707275390625</v>
          </cell>
          <cell r="AC53">
            <v>357.16378784179688</v>
          </cell>
          <cell r="AD53">
            <v>440.09661865234375</v>
          </cell>
          <cell r="AE53">
            <v>390.80035400390625</v>
          </cell>
          <cell r="AF53">
            <v>443.25146484375</v>
          </cell>
          <cell r="AG53">
            <v>478.61282348632813</v>
          </cell>
          <cell r="AH53">
            <v>467.46612548828125</v>
          </cell>
          <cell r="AI53">
            <v>420.07388305664063</v>
          </cell>
          <cell r="AJ53">
            <v>439.09298706054688</v>
          </cell>
          <cell r="AK53">
            <v>362.37469482421875</v>
          </cell>
          <cell r="AL53">
            <v>398.233642578125</v>
          </cell>
          <cell r="AM53">
            <v>390.53936767578125</v>
          </cell>
          <cell r="AN53">
            <v>444.02105712890625</v>
          </cell>
          <cell r="AO53">
            <v>357.13229370117188</v>
          </cell>
          <cell r="AP53">
            <v>440.40188598632813</v>
          </cell>
          <cell r="AQ53">
            <v>389.06442260742188</v>
          </cell>
          <cell r="AR53">
            <v>443.33523559570313</v>
          </cell>
          <cell r="AS53">
            <v>470.60882568359375</v>
          </cell>
          <cell r="AT53">
            <v>464.6502685546875</v>
          </cell>
          <cell r="AU53">
            <v>418.85736083984375</v>
          </cell>
          <cell r="AV53">
            <v>438.32464599609375</v>
          </cell>
          <cell r="AW53">
            <v>359.0179443359375</v>
          </cell>
          <cell r="AX53">
            <v>396.88134765625</v>
          </cell>
          <cell r="AY53">
            <v>390.56661987304688</v>
          </cell>
          <cell r="AZ53">
            <v>441.06985473632813</v>
          </cell>
          <cell r="BA53">
            <v>356.92047119140625</v>
          </cell>
          <cell r="BB53">
            <v>441.74880981445313</v>
          </cell>
          <cell r="BC53">
            <v>384.2977294921875</v>
          </cell>
          <cell r="BD53">
            <v>444.50909423828125</v>
          </cell>
          <cell r="BE53">
            <v>464.01138305664063</v>
          </cell>
          <cell r="BF53">
            <v>462.31561279296875</v>
          </cell>
          <cell r="BG53">
            <v>418.28854370117188</v>
          </cell>
          <cell r="BH53">
            <v>437.6788330078125</v>
          </cell>
          <cell r="BI53">
            <v>363.006591796875</v>
          </cell>
          <cell r="BJ53">
            <v>395.413330078125</v>
          </cell>
          <cell r="BK53">
            <v>390.17111206054688</v>
          </cell>
          <cell r="BL53">
            <v>435.81890869140625</v>
          </cell>
          <cell r="BM53">
            <v>432.88446044921875</v>
          </cell>
          <cell r="BN53">
            <v>432.55081176757813</v>
          </cell>
          <cell r="BO53">
            <v>431.1448974609375</v>
          </cell>
          <cell r="BP53">
            <v>427.71102905273438</v>
          </cell>
          <cell r="BQ53">
            <v>445.4725341796875</v>
          </cell>
          <cell r="BR53">
            <v>357.20779418945313</v>
          </cell>
          <cell r="BS53">
            <v>439.61590576171875</v>
          </cell>
          <cell r="BT53">
            <v>389.45379638671875</v>
          </cell>
          <cell r="BU53">
            <v>443.92987060546875</v>
          </cell>
          <cell r="BV53">
            <v>471.0987548828125</v>
          </cell>
          <cell r="BW53">
            <v>464.77365112304688</v>
          </cell>
          <cell r="BX53">
            <v>419.53494262695313</v>
          </cell>
          <cell r="BY53">
            <v>438.13375854492188</v>
          </cell>
          <cell r="BZ53">
            <v>361.59088134765625</v>
          </cell>
          <cell r="CA53">
            <v>397.1942138671875</v>
          </cell>
          <cell r="CB53">
            <v>390.69430541992188</v>
          </cell>
          <cell r="CC53">
            <v>431.12503051757813</v>
          </cell>
          <cell r="CD53">
            <v>431.12503051757813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470.34869384765625</v>
          </cell>
          <cell r="E54">
            <v>375.64129638671875</v>
          </cell>
          <cell r="F54">
            <v>452.89663696289063</v>
          </cell>
          <cell r="G54">
            <v>411.35382080078125</v>
          </cell>
          <cell r="H54">
            <v>461.77691650390625</v>
          </cell>
          <cell r="I54">
            <v>500.5858154296875</v>
          </cell>
          <cell r="J54">
            <v>494.46072387695313</v>
          </cell>
          <cell r="K54">
            <v>425.1864013671875</v>
          </cell>
          <cell r="L54">
            <v>444.04129028320313</v>
          </cell>
          <cell r="M54">
            <v>374.3829345703125</v>
          </cell>
          <cell r="N54">
            <v>416.560546875</v>
          </cell>
          <cell r="O54">
            <v>406.85604858398438</v>
          </cell>
          <cell r="P54">
            <v>467.79437255859375</v>
          </cell>
          <cell r="Q54">
            <v>375.01504516601563</v>
          </cell>
          <cell r="R54">
            <v>456.321044921875</v>
          </cell>
          <cell r="S54">
            <v>407.18157958984375</v>
          </cell>
          <cell r="T54">
            <v>462.66885375976563</v>
          </cell>
          <cell r="U54">
            <v>496.04721069335938</v>
          </cell>
          <cell r="V54">
            <v>492.95220947265625</v>
          </cell>
          <cell r="W54">
            <v>424.1661376953125</v>
          </cell>
          <cell r="X54">
            <v>444.42300415039063</v>
          </cell>
          <cell r="Y54">
            <v>375.72164916992188</v>
          </cell>
          <cell r="Z54">
            <v>415.81704711914063</v>
          </cell>
          <cell r="AA54">
            <v>405.4039306640625</v>
          </cell>
          <cell r="AB54">
            <v>466.150390625</v>
          </cell>
          <cell r="AC54">
            <v>374.6962890625</v>
          </cell>
          <cell r="AD54">
            <v>458.15194702148438</v>
          </cell>
          <cell r="AE54">
            <v>403.93801879882813</v>
          </cell>
          <cell r="AF54">
            <v>462.02850341796875</v>
          </cell>
          <cell r="AG54">
            <v>496.44894409179688</v>
          </cell>
          <cell r="AH54">
            <v>494.32009887695313</v>
          </cell>
          <cell r="AI54">
            <v>423.762451171875</v>
          </cell>
          <cell r="AJ54">
            <v>444.76669311523438</v>
          </cell>
          <cell r="AK54">
            <v>376.39004516601563</v>
          </cell>
          <cell r="AL54">
            <v>413.75827026367188</v>
          </cell>
          <cell r="AM54">
            <v>404.68759155273438</v>
          </cell>
          <cell r="AN54">
            <v>464.57476806640625</v>
          </cell>
          <cell r="AO54">
            <v>374.7177734375</v>
          </cell>
          <cell r="AP54">
            <v>458.5137939453125</v>
          </cell>
          <cell r="AQ54">
            <v>402.4345703125</v>
          </cell>
          <cell r="AR54">
            <v>462.19320678710938</v>
          </cell>
          <cell r="AS54">
            <v>488.25714111328125</v>
          </cell>
          <cell r="AT54">
            <v>490.97445678710938</v>
          </cell>
          <cell r="AU54">
            <v>422.49407958984375</v>
          </cell>
          <cell r="AV54">
            <v>444.51141357421875</v>
          </cell>
          <cell r="AW54">
            <v>372.7708740234375</v>
          </cell>
          <cell r="AX54">
            <v>412.2303466796875</v>
          </cell>
          <cell r="AY54">
            <v>404.82275390625</v>
          </cell>
          <cell r="AZ54">
            <v>461.7681884765625</v>
          </cell>
          <cell r="BA54">
            <v>374.61154174804688</v>
          </cell>
          <cell r="BB54">
            <v>459.83645629882813</v>
          </cell>
          <cell r="BC54">
            <v>398.06710815429688</v>
          </cell>
          <cell r="BD54">
            <v>464.03958129882813</v>
          </cell>
          <cell r="BE54">
            <v>481.5472412109375</v>
          </cell>
          <cell r="BF54">
            <v>488.15469360351563</v>
          </cell>
          <cell r="BG54">
            <v>421.88027954101563</v>
          </cell>
          <cell r="BH54">
            <v>444.53305053710938</v>
          </cell>
          <cell r="BI54">
            <v>377.47256469726563</v>
          </cell>
          <cell r="BJ54">
            <v>410.197509765625</v>
          </cell>
          <cell r="BK54">
            <v>404.59121704101563</v>
          </cell>
          <cell r="BL54">
            <v>453.54489135742188</v>
          </cell>
          <cell r="BM54">
            <v>450.53924560546875</v>
          </cell>
          <cell r="BN54">
            <v>450.0537109375</v>
          </cell>
          <cell r="BO54">
            <v>448.66836547851563</v>
          </cell>
          <cell r="BP54">
            <v>444.95175170898438</v>
          </cell>
          <cell r="BQ54">
            <v>465.8939208984375</v>
          </cell>
          <cell r="BR54">
            <v>374.86056518554688</v>
          </cell>
          <cell r="BS54">
            <v>457.68234252929688</v>
          </cell>
          <cell r="BT54">
            <v>403.04116821289063</v>
          </cell>
          <cell r="BU54">
            <v>462.958740234375</v>
          </cell>
          <cell r="BV54">
            <v>488.73165893554688</v>
          </cell>
          <cell r="BW54">
            <v>491.090576171875</v>
          </cell>
          <cell r="BX54">
            <v>423.15664672851563</v>
          </cell>
          <cell r="BY54">
            <v>444.49917602539063</v>
          </cell>
          <cell r="BZ54">
            <v>375.75643920898438</v>
          </cell>
          <cell r="CA54">
            <v>412.43722534179688</v>
          </cell>
          <cell r="CB54">
            <v>404.99478149414063</v>
          </cell>
          <cell r="CC54">
            <v>448.59866333007813</v>
          </cell>
          <cell r="CD54">
            <v>448.59866333007813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491.10580444335938</v>
          </cell>
          <cell r="E55">
            <v>384.32418823242188</v>
          </cell>
          <cell r="F55">
            <v>467.91934204101563</v>
          </cell>
          <cell r="G55">
            <v>419.28738403320313</v>
          </cell>
          <cell r="H55">
            <v>472.35537719726563</v>
          </cell>
          <cell r="I55">
            <v>523.86029052734375</v>
          </cell>
          <cell r="J55">
            <v>523.214111328125</v>
          </cell>
          <cell r="K55">
            <v>432.59515380859375</v>
          </cell>
          <cell r="L55">
            <v>457.36956787109375</v>
          </cell>
          <cell r="M55">
            <v>387.37060546875</v>
          </cell>
          <cell r="N55">
            <v>432.42282104492188</v>
          </cell>
          <cell r="O55">
            <v>418.68804931640625</v>
          </cell>
          <cell r="P55">
            <v>488.498046875</v>
          </cell>
          <cell r="Q55">
            <v>383.64883422851563</v>
          </cell>
          <cell r="R55">
            <v>470.27093505859375</v>
          </cell>
          <cell r="S55">
            <v>415.02056884765625</v>
          </cell>
          <cell r="T55">
            <v>473.4283447265625</v>
          </cell>
          <cell r="U55">
            <v>519.48046875</v>
          </cell>
          <cell r="V55">
            <v>522.16375732421875</v>
          </cell>
          <cell r="W55">
            <v>431.69534301757813</v>
          </cell>
          <cell r="X55">
            <v>457.8145751953125</v>
          </cell>
          <cell r="Y55">
            <v>389.87448120117188</v>
          </cell>
          <cell r="Z55">
            <v>431.96334838867188</v>
          </cell>
          <cell r="AA55">
            <v>417.0927734375</v>
          </cell>
          <cell r="AB55">
            <v>486.803466796875</v>
          </cell>
          <cell r="AC55">
            <v>383.7225341796875</v>
          </cell>
          <cell r="AD55">
            <v>471.70635986328125</v>
          </cell>
          <cell r="AE55">
            <v>411.7672119140625</v>
          </cell>
          <cell r="AF55">
            <v>473.08694458007813</v>
          </cell>
          <cell r="AG55">
            <v>519.72845458984375</v>
          </cell>
          <cell r="AH55">
            <v>523.658935546875</v>
          </cell>
          <cell r="AI55">
            <v>431.406494140625</v>
          </cell>
          <cell r="AJ55">
            <v>458.14724731445313</v>
          </cell>
          <cell r="AK55">
            <v>390.89520263671875</v>
          </cell>
          <cell r="AL55">
            <v>429.63497924804688</v>
          </cell>
          <cell r="AM55">
            <v>416.40841674804688</v>
          </cell>
          <cell r="AN55">
            <v>485.13418579101563</v>
          </cell>
          <cell r="AO55">
            <v>383.6253662109375</v>
          </cell>
          <cell r="AP55">
            <v>471.68618774414063</v>
          </cell>
          <cell r="AQ55">
            <v>410.36935424804688</v>
          </cell>
          <cell r="AR55">
            <v>473.2840576171875</v>
          </cell>
          <cell r="AS55">
            <v>511.66934204101563</v>
          </cell>
          <cell r="AT55">
            <v>520.47747802734375</v>
          </cell>
          <cell r="AU55">
            <v>430.1846923828125</v>
          </cell>
          <cell r="AV55">
            <v>458.16342163085938</v>
          </cell>
          <cell r="AW55">
            <v>387.1192626953125</v>
          </cell>
          <cell r="AX55">
            <v>428.35406494140625</v>
          </cell>
          <cell r="AY55">
            <v>416.28073120117188</v>
          </cell>
          <cell r="AZ55">
            <v>482.13751220703125</v>
          </cell>
          <cell r="BA55">
            <v>383.25039672851563</v>
          </cell>
          <cell r="BB55">
            <v>472.47222900390625</v>
          </cell>
          <cell r="BC55">
            <v>406.40194702148438</v>
          </cell>
          <cell r="BD55">
            <v>475.00027465820313</v>
          </cell>
          <cell r="BE55">
            <v>505.0281982421875</v>
          </cell>
          <cell r="BF55">
            <v>517.5155029296875</v>
          </cell>
          <cell r="BG55">
            <v>429.91802978515625</v>
          </cell>
          <cell r="BH55">
            <v>458.4488525390625</v>
          </cell>
          <cell r="BI55">
            <v>392.45217895507813</v>
          </cell>
          <cell r="BJ55">
            <v>426.34527587890625</v>
          </cell>
          <cell r="BK55">
            <v>415.86004638671875</v>
          </cell>
          <cell r="BL55">
            <v>470.87777709960938</v>
          </cell>
          <cell r="BM55">
            <v>467.69537353515625</v>
          </cell>
          <cell r="BN55">
            <v>467.1981201171875</v>
          </cell>
          <cell r="BO55">
            <v>465.97976684570313</v>
          </cell>
          <cell r="BP55">
            <v>461.896484375</v>
          </cell>
          <cell r="BQ55">
            <v>486.491455078125</v>
          </cell>
          <cell r="BR55">
            <v>383.625244140625</v>
          </cell>
          <cell r="BS55">
            <v>471.15774536132813</v>
          </cell>
          <cell r="BT55">
            <v>411.07415771484375</v>
          </cell>
          <cell r="BU55">
            <v>473.90298461914063</v>
          </cell>
          <cell r="BV55">
            <v>512.1414794921875</v>
          </cell>
          <cell r="BW55">
            <v>520.409912109375</v>
          </cell>
          <cell r="BX55">
            <v>430.87905883789063</v>
          </cell>
          <cell r="BY55">
            <v>458.13385009765625</v>
          </cell>
          <cell r="BZ55">
            <v>390.27239990234375</v>
          </cell>
          <cell r="CA55">
            <v>428.51348876953125</v>
          </cell>
          <cell r="CB55">
            <v>416.49560546875</v>
          </cell>
          <cell r="CC55">
            <v>465.74057006835938</v>
          </cell>
          <cell r="CD55">
            <v>465.7406005859375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515.58819580078125</v>
          </cell>
          <cell r="E56">
            <v>411.19964599609375</v>
          </cell>
          <cell r="F56">
            <v>484.8690185546875</v>
          </cell>
          <cell r="G56">
            <v>430.29922485351563</v>
          </cell>
          <cell r="H56">
            <v>487.73663330078125</v>
          </cell>
          <cell r="I56">
            <v>542.46978759765625</v>
          </cell>
          <cell r="J56">
            <v>539.78924560546875</v>
          </cell>
          <cell r="K56">
            <v>462.60842895507813</v>
          </cell>
          <cell r="L56">
            <v>467.9952392578125</v>
          </cell>
          <cell r="M56">
            <v>398.17886352539063</v>
          </cell>
          <cell r="N56">
            <v>445.968994140625</v>
          </cell>
          <cell r="O56">
            <v>426.9376220703125</v>
          </cell>
          <cell r="P56">
            <v>513.153564453125</v>
          </cell>
          <cell r="Q56">
            <v>410.282958984375</v>
          </cell>
          <cell r="R56">
            <v>487.96939086914063</v>
          </cell>
          <cell r="S56">
            <v>425.6416015625</v>
          </cell>
          <cell r="T56">
            <v>488.82342529296875</v>
          </cell>
          <cell r="U56">
            <v>537.144775390625</v>
          </cell>
          <cell r="V56">
            <v>538.7945556640625</v>
          </cell>
          <cell r="W56">
            <v>461.72854614257813</v>
          </cell>
          <cell r="X56">
            <v>468.34591674804688</v>
          </cell>
          <cell r="Y56">
            <v>401.26776123046875</v>
          </cell>
          <cell r="Z56">
            <v>445.69546508789063</v>
          </cell>
          <cell r="AA56">
            <v>425.28073120117188</v>
          </cell>
          <cell r="AB56">
            <v>511.49029541015625</v>
          </cell>
          <cell r="AC56">
            <v>409.9168701171875</v>
          </cell>
          <cell r="AD56">
            <v>489.57550048828125</v>
          </cell>
          <cell r="AE56">
            <v>422.11215209960938</v>
          </cell>
          <cell r="AF56">
            <v>488.40771484375</v>
          </cell>
          <cell r="AG56">
            <v>537.42120361328125</v>
          </cell>
          <cell r="AH56">
            <v>540.48284912109375</v>
          </cell>
          <cell r="AI56">
            <v>461.4234619140625</v>
          </cell>
          <cell r="AJ56">
            <v>468.6729736328125</v>
          </cell>
          <cell r="AK56">
            <v>402.36727905273438</v>
          </cell>
          <cell r="AL56">
            <v>443.26541137695313</v>
          </cell>
          <cell r="AM56">
            <v>424.59970092773438</v>
          </cell>
          <cell r="AN56">
            <v>509.78204345703125</v>
          </cell>
          <cell r="AO56">
            <v>409.74356079101563</v>
          </cell>
          <cell r="AP56">
            <v>490.02182006835938</v>
          </cell>
          <cell r="AQ56">
            <v>420.36306762695313</v>
          </cell>
          <cell r="AR56">
            <v>488.60958862304688</v>
          </cell>
          <cell r="AS56">
            <v>527.66387939453125</v>
          </cell>
          <cell r="AT56">
            <v>537.510498046875</v>
          </cell>
          <cell r="AU56">
            <v>460.416015625</v>
          </cell>
          <cell r="AV56">
            <v>468.59881591796875</v>
          </cell>
          <cell r="AW56">
            <v>398.57366943359375</v>
          </cell>
          <cell r="AX56">
            <v>441.96670532226563</v>
          </cell>
          <cell r="AY56">
            <v>424.52679443359375</v>
          </cell>
          <cell r="AZ56">
            <v>506.80178833007813</v>
          </cell>
          <cell r="BA56">
            <v>409.320068359375</v>
          </cell>
          <cell r="BB56">
            <v>491.29257202148438</v>
          </cell>
          <cell r="BC56">
            <v>415.86187744140625</v>
          </cell>
          <cell r="BD56">
            <v>490.374755859375</v>
          </cell>
          <cell r="BE56">
            <v>519.658935546875</v>
          </cell>
          <cell r="BF56">
            <v>534.92376708984375</v>
          </cell>
          <cell r="BG56">
            <v>460.2403564453125</v>
          </cell>
          <cell r="BH56">
            <v>468.62933349609375</v>
          </cell>
          <cell r="BI56">
            <v>404.4990234375</v>
          </cell>
          <cell r="BJ56">
            <v>439.61138916015625</v>
          </cell>
          <cell r="BK56">
            <v>423.96771240234375</v>
          </cell>
          <cell r="BL56">
            <v>490.10028076171875</v>
          </cell>
          <cell r="BM56">
            <v>486.35122680664063</v>
          </cell>
          <cell r="BN56">
            <v>485.51669311523438</v>
          </cell>
          <cell r="BO56">
            <v>483.65927124023438</v>
          </cell>
          <cell r="BP56">
            <v>478.61361694335938</v>
          </cell>
          <cell r="BQ56">
            <v>511.12234497070313</v>
          </cell>
          <cell r="BR56">
            <v>409.939208984375</v>
          </cell>
          <cell r="BS56">
            <v>489.24749755859375</v>
          </cell>
          <cell r="BT56">
            <v>421.17092895507813</v>
          </cell>
          <cell r="BU56">
            <v>489.26193237304688</v>
          </cell>
          <cell r="BV56">
            <v>528.2562255859375</v>
          </cell>
          <cell r="BW56">
            <v>537.4464111328125</v>
          </cell>
          <cell r="BX56">
            <v>461.03631591796875</v>
          </cell>
          <cell r="BY56">
            <v>468.52322387695313</v>
          </cell>
          <cell r="BZ56">
            <v>401.9169921875</v>
          </cell>
          <cell r="CA56">
            <v>441.99765014648438</v>
          </cell>
          <cell r="CB56">
            <v>424.67343139648438</v>
          </cell>
          <cell r="CC56">
            <v>483.56219482421875</v>
          </cell>
          <cell r="CD56">
            <v>483.56219482421875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541.42681884765625</v>
          </cell>
          <cell r="E57">
            <v>425.971923828125</v>
          </cell>
          <cell r="F57">
            <v>502.17214965820313</v>
          </cell>
          <cell r="G57">
            <v>441.49053955078125</v>
          </cell>
          <cell r="H57">
            <v>501.0389404296875</v>
          </cell>
          <cell r="I57">
            <v>564.45526123046875</v>
          </cell>
          <cell r="J57">
            <v>553.01824951171875</v>
          </cell>
          <cell r="K57">
            <v>470.60336303710938</v>
          </cell>
          <cell r="L57">
            <v>482.16326904296875</v>
          </cell>
          <cell r="M57">
            <v>409.5538330078125</v>
          </cell>
          <cell r="N57">
            <v>466.58352661132813</v>
          </cell>
          <cell r="O57">
            <v>439.9022216796875</v>
          </cell>
          <cell r="P57">
            <v>539.0296630859375</v>
          </cell>
          <cell r="Q57">
            <v>425.34356689453125</v>
          </cell>
          <cell r="R57">
            <v>505.20437622070313</v>
          </cell>
          <cell r="S57">
            <v>437.39056396484375</v>
          </cell>
          <cell r="T57">
            <v>502.22998046875</v>
          </cell>
          <cell r="U57">
            <v>558.4835205078125</v>
          </cell>
          <cell r="V57">
            <v>551.6903076171875</v>
          </cell>
          <cell r="W57">
            <v>469.05636596679688</v>
          </cell>
          <cell r="X57">
            <v>482.44854736328125</v>
          </cell>
          <cell r="Y57">
            <v>414.03707885742188</v>
          </cell>
          <cell r="Z57">
            <v>466.47332763671875</v>
          </cell>
          <cell r="AA57">
            <v>438.58724975585938</v>
          </cell>
          <cell r="AB57">
            <v>537.37255859375</v>
          </cell>
          <cell r="AC57">
            <v>424.79766845703125</v>
          </cell>
          <cell r="AD57">
            <v>506.7161865234375</v>
          </cell>
          <cell r="AE57">
            <v>434.07278442382813</v>
          </cell>
          <cell r="AF57">
            <v>501.80789184570313</v>
          </cell>
          <cell r="AG57">
            <v>558.9742431640625</v>
          </cell>
          <cell r="AH57">
            <v>553.52789306640625</v>
          </cell>
          <cell r="AI57">
            <v>468.42422485351563</v>
          </cell>
          <cell r="AJ57">
            <v>482.63473510742188</v>
          </cell>
          <cell r="AK57">
            <v>415.47769165039063</v>
          </cell>
          <cell r="AL57">
            <v>464.17538452148438</v>
          </cell>
          <cell r="AM57">
            <v>438.0184326171875</v>
          </cell>
          <cell r="AN57">
            <v>535.62969970703125</v>
          </cell>
          <cell r="AO57">
            <v>424.63638305664063</v>
          </cell>
          <cell r="AP57">
            <v>507.183349609375</v>
          </cell>
          <cell r="AQ57">
            <v>432.55184936523438</v>
          </cell>
          <cell r="AR57">
            <v>502.00851440429688</v>
          </cell>
          <cell r="AS57">
            <v>547.60064697265625</v>
          </cell>
          <cell r="AT57">
            <v>549.93609619140625</v>
          </cell>
          <cell r="AU57">
            <v>467.17630004882813</v>
          </cell>
          <cell r="AV57">
            <v>482.93472290039063</v>
          </cell>
          <cell r="AW57">
            <v>411.60723876953125</v>
          </cell>
          <cell r="AX57">
            <v>463.07778930664063</v>
          </cell>
          <cell r="AY57">
            <v>438.10305786132813</v>
          </cell>
          <cell r="AZ57">
            <v>532.5623779296875</v>
          </cell>
          <cell r="BA57">
            <v>424.50625610351563</v>
          </cell>
          <cell r="BB57">
            <v>508.42959594726563</v>
          </cell>
          <cell r="BC57">
            <v>428.55105590820313</v>
          </cell>
          <cell r="BD57">
            <v>503.75503540039063</v>
          </cell>
          <cell r="BE57">
            <v>538.348388671875</v>
          </cell>
          <cell r="BF57">
            <v>546.916015625</v>
          </cell>
          <cell r="BG57">
            <v>466.59548950195313</v>
          </cell>
          <cell r="BH57">
            <v>483.42953491210938</v>
          </cell>
          <cell r="BI57">
            <v>418.78424072265625</v>
          </cell>
          <cell r="BJ57">
            <v>461.1739501953125</v>
          </cell>
          <cell r="BK57">
            <v>438.09713745117188</v>
          </cell>
          <cell r="BL57">
            <v>509.45330810546875</v>
          </cell>
          <cell r="BM57">
            <v>504.9471435546875</v>
          </cell>
          <cell r="BN57">
            <v>504.00192260742188</v>
          </cell>
          <cell r="BO57">
            <v>501.53573608398438</v>
          </cell>
          <cell r="BP57">
            <v>495.94244384765625</v>
          </cell>
          <cell r="BQ57">
            <v>536.9608154296875</v>
          </cell>
          <cell r="BR57">
            <v>424.93496704101563</v>
          </cell>
          <cell r="BS57">
            <v>506.429931640625</v>
          </cell>
          <cell r="BT57">
            <v>433.29946899414063</v>
          </cell>
          <cell r="BU57">
            <v>502.64572143554688</v>
          </cell>
          <cell r="BV57">
            <v>548.2728271484375</v>
          </cell>
          <cell r="BW57">
            <v>549.95367431640625</v>
          </cell>
          <cell r="BX57">
            <v>467.96432495117188</v>
          </cell>
          <cell r="BY57">
            <v>482.91946411132813</v>
          </cell>
          <cell r="BZ57">
            <v>415.32345581054688</v>
          </cell>
          <cell r="CA57">
            <v>463.17941284179688</v>
          </cell>
          <cell r="CB57">
            <v>438.33078002929688</v>
          </cell>
          <cell r="CC57">
            <v>501.66143798828125</v>
          </cell>
          <cell r="CD57">
            <v>501.66140747070313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549.5780029296875</v>
          </cell>
          <cell r="E58">
            <v>439.04501342773438</v>
          </cell>
          <cell r="F58">
            <v>518.56494140625</v>
          </cell>
          <cell r="G58">
            <v>445.94015502929688</v>
          </cell>
          <cell r="H58">
            <v>517.87811279296875</v>
          </cell>
          <cell r="I58">
            <v>587.1827392578125</v>
          </cell>
          <cell r="J58">
            <v>566.61968994140625</v>
          </cell>
          <cell r="K58">
            <v>477.20468139648438</v>
          </cell>
          <cell r="L58">
            <v>499.98046875</v>
          </cell>
          <cell r="M58">
            <v>427.04071044921875</v>
          </cell>
          <cell r="N58">
            <v>480.65643310546875</v>
          </cell>
          <cell r="O58">
            <v>454.38681030273438</v>
          </cell>
          <cell r="P58">
            <v>547.2303466796875</v>
          </cell>
          <cell r="Q58">
            <v>438.1356201171875</v>
          </cell>
          <cell r="R58">
            <v>521.63739013671875</v>
          </cell>
          <cell r="S58">
            <v>441.82888793945313</v>
          </cell>
          <cell r="T58">
            <v>518.88885498046875</v>
          </cell>
          <cell r="U58">
            <v>581.46820068359375</v>
          </cell>
          <cell r="V58">
            <v>565.30517578125</v>
          </cell>
          <cell r="W58">
            <v>475.80062866210938</v>
          </cell>
          <cell r="X58">
            <v>500.2490234375</v>
          </cell>
          <cell r="Y58">
            <v>432.162109375</v>
          </cell>
          <cell r="Z58">
            <v>480.35476684570313</v>
          </cell>
          <cell r="AA58">
            <v>453.04248046875</v>
          </cell>
          <cell r="AB58">
            <v>545.68267822265625</v>
          </cell>
          <cell r="AC58">
            <v>437.57559204101563</v>
          </cell>
          <cell r="AD58">
            <v>523.10211181640625</v>
          </cell>
          <cell r="AE58">
            <v>438.1435546875</v>
          </cell>
          <cell r="AF58">
            <v>518.39849853515625</v>
          </cell>
          <cell r="AG58">
            <v>582.0230712890625</v>
          </cell>
          <cell r="AH58">
            <v>567.12615966796875</v>
          </cell>
          <cell r="AI58">
            <v>475.12020874023438</v>
          </cell>
          <cell r="AJ58">
            <v>500.43008422851563</v>
          </cell>
          <cell r="AK58">
            <v>433.97216796875</v>
          </cell>
          <cell r="AL58">
            <v>478.06759643554688</v>
          </cell>
          <cell r="AM58">
            <v>452.47607421875</v>
          </cell>
          <cell r="AN58">
            <v>544.19378662109375</v>
          </cell>
          <cell r="AO58">
            <v>437.380859375</v>
          </cell>
          <cell r="AP58">
            <v>523.76788330078125</v>
          </cell>
          <cell r="AQ58">
            <v>437.376953125</v>
          </cell>
          <cell r="AR58">
            <v>518.5806884765625</v>
          </cell>
          <cell r="AS58">
            <v>570.84967041015625</v>
          </cell>
          <cell r="AT58">
            <v>563.69549560546875</v>
          </cell>
          <cell r="AU58">
            <v>473.85821533203125</v>
          </cell>
          <cell r="AV58">
            <v>500.63467407226563</v>
          </cell>
          <cell r="AW58">
            <v>429.60458374023438</v>
          </cell>
          <cell r="AX58">
            <v>476.640380859375</v>
          </cell>
          <cell r="AY58">
            <v>452.56399536132813</v>
          </cell>
          <cell r="AZ58">
            <v>541.4375</v>
          </cell>
          <cell r="BA58">
            <v>437.09295654296875</v>
          </cell>
          <cell r="BB58">
            <v>525.2025146484375</v>
          </cell>
          <cell r="BC58">
            <v>434.92718505859375</v>
          </cell>
          <cell r="BD58">
            <v>520.08465576171875</v>
          </cell>
          <cell r="BE58">
            <v>561.78875732421875</v>
          </cell>
          <cell r="BF58">
            <v>560.74066162109375</v>
          </cell>
          <cell r="BG58">
            <v>473.16201782226563</v>
          </cell>
          <cell r="BH58">
            <v>501.23992919921875</v>
          </cell>
          <cell r="BI58">
            <v>437.6368408203125</v>
          </cell>
          <cell r="BJ58">
            <v>474.23397827148438</v>
          </cell>
          <cell r="BK58">
            <v>452.52371215820313</v>
          </cell>
          <cell r="BL58">
            <v>521.13092041015625</v>
          </cell>
          <cell r="BM58">
            <v>517.06768798828125</v>
          </cell>
          <cell r="BN58">
            <v>516.45928955078125</v>
          </cell>
          <cell r="BO58">
            <v>514.56787109375</v>
          </cell>
          <cell r="BP58">
            <v>509.72171020507813</v>
          </cell>
          <cell r="BQ58">
            <v>545.4027099609375</v>
          </cell>
          <cell r="BR58">
            <v>437.68975830078125</v>
          </cell>
          <cell r="BS58">
            <v>522.97979736328125</v>
          </cell>
          <cell r="BT58">
            <v>438.39862060546875</v>
          </cell>
          <cell r="BU58">
            <v>519.15472412109375</v>
          </cell>
          <cell r="BV58">
            <v>571.49603271484375</v>
          </cell>
          <cell r="BW58">
            <v>563.67608642578125</v>
          </cell>
          <cell r="BX58">
            <v>474.61666870117188</v>
          </cell>
          <cell r="BY58">
            <v>500.7022705078125</v>
          </cell>
          <cell r="BZ58">
            <v>433.73245239257813</v>
          </cell>
          <cell r="CA58">
            <v>476.67031860351563</v>
          </cell>
          <cell r="CB58">
            <v>452.77996826171875</v>
          </cell>
          <cell r="CC58">
            <v>514.52630615234375</v>
          </cell>
          <cell r="CD58">
            <v>514.52630615234375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563.47747802734375</v>
          </cell>
          <cell r="E59">
            <v>459.84408569335938</v>
          </cell>
          <cell r="F59">
            <v>534.183837890625</v>
          </cell>
          <cell r="G59">
            <v>455.03472900390625</v>
          </cell>
          <cell r="H59">
            <v>535.03460693359375</v>
          </cell>
          <cell r="I59">
            <v>611.52923583984375</v>
          </cell>
          <cell r="J59">
            <v>582.44451904296875</v>
          </cell>
          <cell r="K59">
            <v>492.768798828125</v>
          </cell>
          <cell r="L59">
            <v>518.6734619140625</v>
          </cell>
          <cell r="M59">
            <v>446.21536254882813</v>
          </cell>
          <cell r="N59">
            <v>500.04373168945313</v>
          </cell>
          <cell r="O59">
            <v>464.99908447265625</v>
          </cell>
          <cell r="P59">
            <v>561.33282470703125</v>
          </cell>
          <cell r="Q59">
            <v>458.99172973632813</v>
          </cell>
          <cell r="R59">
            <v>537.35858154296875</v>
          </cell>
          <cell r="S59">
            <v>450.5655517578125</v>
          </cell>
          <cell r="T59">
            <v>536.4993896484375</v>
          </cell>
          <cell r="U59">
            <v>606.017822265625</v>
          </cell>
          <cell r="V59">
            <v>581.48199462890625</v>
          </cell>
          <cell r="W59">
            <v>491.14724731445313</v>
          </cell>
          <cell r="X59">
            <v>519.22344970703125</v>
          </cell>
          <cell r="Y59">
            <v>451.9637451171875</v>
          </cell>
          <cell r="Z59">
            <v>500.02835083007813</v>
          </cell>
          <cell r="AA59">
            <v>463.07891845703125</v>
          </cell>
          <cell r="AB59">
            <v>559.91973876953125</v>
          </cell>
          <cell r="AC59">
            <v>458.43936157226563</v>
          </cell>
          <cell r="AD59">
            <v>538.968505859375</v>
          </cell>
          <cell r="AE59">
            <v>446.76507568359375</v>
          </cell>
          <cell r="AF59">
            <v>536.2342529296875</v>
          </cell>
          <cell r="AG59">
            <v>606.7861328125</v>
          </cell>
          <cell r="AH59">
            <v>583.5411376953125</v>
          </cell>
          <cell r="AI59">
            <v>490.427001953125</v>
          </cell>
          <cell r="AJ59">
            <v>519.599853515625</v>
          </cell>
          <cell r="AK59">
            <v>453.94430541992188</v>
          </cell>
          <cell r="AL59">
            <v>497.96401977539063</v>
          </cell>
          <cell r="AM59">
            <v>462.1842041015625</v>
          </cell>
          <cell r="AN59">
            <v>558.53948974609375</v>
          </cell>
          <cell r="AO59">
            <v>458.29000854492188</v>
          </cell>
          <cell r="AP59">
            <v>539.60595703125</v>
          </cell>
          <cell r="AQ59">
            <v>445.99176025390625</v>
          </cell>
          <cell r="AR59">
            <v>536.5211181640625</v>
          </cell>
          <cell r="AS59">
            <v>595.677978515625</v>
          </cell>
          <cell r="AT59">
            <v>580.5975341796875</v>
          </cell>
          <cell r="AU59">
            <v>489.28829956054688</v>
          </cell>
          <cell r="AV59">
            <v>519.78369140625</v>
          </cell>
          <cell r="AW59">
            <v>449.32394409179688</v>
          </cell>
          <cell r="AX59">
            <v>496.71926879882813</v>
          </cell>
          <cell r="AY59">
            <v>462.29806518554688</v>
          </cell>
          <cell r="AZ59">
            <v>556.05096435546875</v>
          </cell>
          <cell r="BA59">
            <v>458.09884643554688</v>
          </cell>
          <cell r="BB59">
            <v>541.0223388671875</v>
          </cell>
          <cell r="BC59">
            <v>443.20697021484375</v>
          </cell>
          <cell r="BD59">
            <v>538.6160888671875</v>
          </cell>
          <cell r="BE59">
            <v>586.77911376953125</v>
          </cell>
          <cell r="BF59">
            <v>578.0953369140625</v>
          </cell>
          <cell r="BG59">
            <v>488.82659912109375</v>
          </cell>
          <cell r="BH59">
            <v>520.585205078125</v>
          </cell>
          <cell r="BI59">
            <v>458.14193725585938</v>
          </cell>
          <cell r="BJ59">
            <v>494.54150390625</v>
          </cell>
          <cell r="BK59">
            <v>461.97943115234375</v>
          </cell>
          <cell r="BL59">
            <v>536.51239013671875</v>
          </cell>
          <cell r="BM59">
            <v>532.8470458984375</v>
          </cell>
          <cell r="BN59">
            <v>532.56475830078125</v>
          </cell>
          <cell r="BO59">
            <v>531.04400634765625</v>
          </cell>
          <cell r="BP59">
            <v>526.75537109375</v>
          </cell>
          <cell r="BQ59">
            <v>559.66156005859375</v>
          </cell>
          <cell r="BR59">
            <v>458.59609985351563</v>
          </cell>
          <cell r="BS59">
            <v>538.76806640625</v>
          </cell>
          <cell r="BT59">
            <v>446.978759765625</v>
          </cell>
          <cell r="BU59">
            <v>537.213134765625</v>
          </cell>
          <cell r="BV59">
            <v>596.31048583984375</v>
          </cell>
          <cell r="BW59">
            <v>580.46466064453125</v>
          </cell>
          <cell r="BX59">
            <v>490.09207153320313</v>
          </cell>
          <cell r="BY59">
            <v>519.854736328125</v>
          </cell>
          <cell r="BZ59">
            <v>453.784912109375</v>
          </cell>
          <cell r="CA59">
            <v>496.70779418945313</v>
          </cell>
          <cell r="CB59">
            <v>462.5347900390625</v>
          </cell>
          <cell r="CC59">
            <v>530.87518310546875</v>
          </cell>
          <cell r="CD59">
            <v>530.87518310546875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582.94024658203125</v>
          </cell>
          <cell r="E60">
            <v>472.01980590820313</v>
          </cell>
          <cell r="F60">
            <v>556.91497802734375</v>
          </cell>
          <cell r="G60">
            <v>465.93460083007813</v>
          </cell>
          <cell r="H60">
            <v>549.561279296875</v>
          </cell>
          <cell r="I60">
            <v>638.50848388671875</v>
          </cell>
          <cell r="J60">
            <v>600.513916015625</v>
          </cell>
          <cell r="K60">
            <v>502.68975830078125</v>
          </cell>
          <cell r="L60">
            <v>539.1318359375</v>
          </cell>
          <cell r="M60">
            <v>461.044677734375</v>
          </cell>
          <cell r="N60">
            <v>520.62066650390625</v>
          </cell>
          <cell r="O60">
            <v>479.94509887695313</v>
          </cell>
          <cell r="P60">
            <v>580.54718017578125</v>
          </cell>
          <cell r="Q60">
            <v>470.47525024414063</v>
          </cell>
          <cell r="R60">
            <v>560.56512451171875</v>
          </cell>
          <cell r="S60">
            <v>461.90213012695313</v>
          </cell>
          <cell r="T60">
            <v>551.1923828125</v>
          </cell>
          <cell r="U60">
            <v>633.637939453125</v>
          </cell>
          <cell r="V60">
            <v>599.50555419921875</v>
          </cell>
          <cell r="W60">
            <v>500.91278076171875</v>
          </cell>
          <cell r="X60">
            <v>539.48358154296875</v>
          </cell>
          <cell r="Y60">
            <v>466.43563842773438</v>
          </cell>
          <cell r="Z60">
            <v>520.7860107421875</v>
          </cell>
          <cell r="AA60">
            <v>478.43505859375</v>
          </cell>
          <cell r="AB60">
            <v>579.0074462890625</v>
          </cell>
          <cell r="AC60">
            <v>470.3328857421875</v>
          </cell>
          <cell r="AD60">
            <v>562.33294677734375</v>
          </cell>
          <cell r="AE60">
            <v>458.01220703125</v>
          </cell>
          <cell r="AF60">
            <v>550.98919677734375</v>
          </cell>
          <cell r="AG60">
            <v>634.53411865234375</v>
          </cell>
          <cell r="AH60">
            <v>601.492919921875</v>
          </cell>
          <cell r="AI60">
            <v>500.080322265625</v>
          </cell>
          <cell r="AJ60">
            <v>539.71929931640625</v>
          </cell>
          <cell r="AK60">
            <v>468.33782958984375</v>
          </cell>
          <cell r="AL60">
            <v>518.74798583984375</v>
          </cell>
          <cell r="AM60">
            <v>477.65093994140625</v>
          </cell>
          <cell r="AN60">
            <v>577.47662353515625</v>
          </cell>
          <cell r="AO60">
            <v>469.96435546875</v>
          </cell>
          <cell r="AP60">
            <v>563.61474609375</v>
          </cell>
          <cell r="AQ60">
            <v>457.27420043945313</v>
          </cell>
          <cell r="AR60">
            <v>551.34185791015625</v>
          </cell>
          <cell r="AS60">
            <v>624.3470458984375</v>
          </cell>
          <cell r="AT60">
            <v>598.5584716796875</v>
          </cell>
          <cell r="AU60">
            <v>498.6705322265625</v>
          </cell>
          <cell r="AV60">
            <v>539.96337890625</v>
          </cell>
          <cell r="AW60">
            <v>463.64300537109375</v>
          </cell>
          <cell r="AX60">
            <v>517.42645263671875</v>
          </cell>
          <cell r="AY60">
            <v>477.92864990234375</v>
          </cell>
          <cell r="AZ60">
            <v>574.79290771484375</v>
          </cell>
          <cell r="BA60">
            <v>469.12454223632813</v>
          </cell>
          <cell r="BB60">
            <v>565.75469970703125</v>
          </cell>
          <cell r="BC60">
            <v>454.55526733398438</v>
          </cell>
          <cell r="BD60">
            <v>553.66729736328125</v>
          </cell>
          <cell r="BE60">
            <v>616.28106689453125</v>
          </cell>
          <cell r="BF60">
            <v>595.89886474609375</v>
          </cell>
          <cell r="BG60">
            <v>497.9583740234375</v>
          </cell>
          <cell r="BH60">
            <v>540.98687744140625</v>
          </cell>
          <cell r="BI60">
            <v>471.90695190429688</v>
          </cell>
          <cell r="BJ60">
            <v>515.13232421875</v>
          </cell>
          <cell r="BK60">
            <v>478.12210083007813</v>
          </cell>
          <cell r="BL60">
            <v>555.019287109375</v>
          </cell>
          <cell r="BM60">
            <v>551.2117919921875</v>
          </cell>
          <cell r="BN60">
            <v>551.081787109375</v>
          </cell>
          <cell r="BO60">
            <v>549.73193359375</v>
          </cell>
          <cell r="BP60">
            <v>545.55859375</v>
          </cell>
          <cell r="BQ60">
            <v>578.73089599609375</v>
          </cell>
          <cell r="BR60">
            <v>470.14120483398438</v>
          </cell>
          <cell r="BS60">
            <v>562.553955078125</v>
          </cell>
          <cell r="BT60">
            <v>458.24075317382813</v>
          </cell>
          <cell r="BU60">
            <v>552.07733154296875</v>
          </cell>
          <cell r="BV60">
            <v>624.9150390625</v>
          </cell>
          <cell r="BW60">
            <v>598.3861083984375</v>
          </cell>
          <cell r="BX60">
            <v>499.58145141601563</v>
          </cell>
          <cell r="BY60">
            <v>540.14739990234375</v>
          </cell>
          <cell r="BZ60">
            <v>467.94830322265625</v>
          </cell>
          <cell r="CA60">
            <v>517.3758544921875</v>
          </cell>
          <cell r="CB60">
            <v>478.22235107421875</v>
          </cell>
          <cell r="CC60">
            <v>549.49786376953125</v>
          </cell>
          <cell r="CD60">
            <v>549.49786376953125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598.77001953125</v>
          </cell>
          <cell r="E61">
            <v>473.8394775390625</v>
          </cell>
          <cell r="F61">
            <v>582.78009033203125</v>
          </cell>
          <cell r="G61">
            <v>476.62203979492188</v>
          </cell>
          <cell r="H61">
            <v>564.22796630859375</v>
          </cell>
          <cell r="I61">
            <v>654.85162353515625</v>
          </cell>
          <cell r="J61">
            <v>615.04254150390625</v>
          </cell>
          <cell r="K61">
            <v>508.945068359375</v>
          </cell>
          <cell r="L61">
            <v>547.88006591796875</v>
          </cell>
          <cell r="M61">
            <v>476.16329956054688</v>
          </cell>
          <cell r="N61">
            <v>545.7508544921875</v>
          </cell>
          <cell r="O61">
            <v>490.167724609375</v>
          </cell>
          <cell r="P61">
            <v>595.94488525390625</v>
          </cell>
          <cell r="Q61">
            <v>471.78048706054688</v>
          </cell>
          <cell r="R61">
            <v>587.40570068359375</v>
          </cell>
          <cell r="S61">
            <v>472.10775756835938</v>
          </cell>
          <cell r="T61">
            <v>566.022705078125</v>
          </cell>
          <cell r="U61">
            <v>649.46136474609375</v>
          </cell>
          <cell r="V61">
            <v>613.61248779296875</v>
          </cell>
          <cell r="W61">
            <v>507.16094970703125</v>
          </cell>
          <cell r="X61">
            <v>547.9097900390625</v>
          </cell>
          <cell r="Y61">
            <v>480.64218139648438</v>
          </cell>
          <cell r="Z61">
            <v>546.6397705078125</v>
          </cell>
          <cell r="AA61">
            <v>488.35922241210938</v>
          </cell>
          <cell r="AB61">
            <v>594.0584716796875</v>
          </cell>
          <cell r="AC61">
            <v>471.40841674804688</v>
          </cell>
          <cell r="AD61">
            <v>589.8277587890625</v>
          </cell>
          <cell r="AE61">
            <v>468.104248046875</v>
          </cell>
          <cell r="AF61">
            <v>565.84716796875</v>
          </cell>
          <cell r="AG61">
            <v>650.19384765625</v>
          </cell>
          <cell r="AH61">
            <v>615.3712158203125</v>
          </cell>
          <cell r="AI61">
            <v>506.4237060546875</v>
          </cell>
          <cell r="AJ61">
            <v>548.0311279296875</v>
          </cell>
          <cell r="AK61">
            <v>482.41900634765625</v>
          </cell>
          <cell r="AL61">
            <v>544.77545166015625</v>
          </cell>
          <cell r="AM61">
            <v>487.43130493164063</v>
          </cell>
          <cell r="AN61">
            <v>592.22412109375</v>
          </cell>
          <cell r="AO61">
            <v>471.0404052734375</v>
          </cell>
          <cell r="AP61">
            <v>591.18048095703125</v>
          </cell>
          <cell r="AQ61">
            <v>467.17926025390625</v>
          </cell>
          <cell r="AR61">
            <v>566.24432373046875</v>
          </cell>
          <cell r="AS61">
            <v>639.32855224609375</v>
          </cell>
          <cell r="AT61">
            <v>612.0264892578125</v>
          </cell>
          <cell r="AU61">
            <v>504.92459106445313</v>
          </cell>
          <cell r="AV61">
            <v>547.92059326171875</v>
          </cell>
          <cell r="AW61">
            <v>477.77413940429688</v>
          </cell>
          <cell r="AX61">
            <v>543.6319580078125</v>
          </cell>
          <cell r="AY61">
            <v>487.61883544921875</v>
          </cell>
          <cell r="AZ61">
            <v>589.1336669921875</v>
          </cell>
          <cell r="BA61">
            <v>470.078369140625</v>
          </cell>
          <cell r="BB61">
            <v>593.74969482421875</v>
          </cell>
          <cell r="BC61">
            <v>464.051513671875</v>
          </cell>
          <cell r="BD61">
            <v>568.7886962890625</v>
          </cell>
          <cell r="BE61">
            <v>630.5985107421875</v>
          </cell>
          <cell r="BF61">
            <v>608.90966796875</v>
          </cell>
          <cell r="BG61">
            <v>504.071533203125</v>
          </cell>
          <cell r="BH61">
            <v>548.33489990234375</v>
          </cell>
          <cell r="BI61">
            <v>485.57049560546875</v>
          </cell>
          <cell r="BJ61">
            <v>541.86602783203125</v>
          </cell>
          <cell r="BK61">
            <v>487.60067749023438</v>
          </cell>
          <cell r="BL61">
            <v>570.50592041015625</v>
          </cell>
          <cell r="BM61">
            <v>566.406494140625</v>
          </cell>
          <cell r="BN61">
            <v>566.33831787109375</v>
          </cell>
          <cell r="BO61">
            <v>564.85162353515625</v>
          </cell>
          <cell r="BP61">
            <v>560.4561767578125</v>
          </cell>
          <cell r="BQ61">
            <v>593.7630615234375</v>
          </cell>
          <cell r="BR61">
            <v>471.32199096679688</v>
          </cell>
          <cell r="BS61">
            <v>589.87322998046875</v>
          </cell>
          <cell r="BT61">
            <v>468.18209838867188</v>
          </cell>
          <cell r="BU61">
            <v>567.03387451171875</v>
          </cell>
          <cell r="BV61">
            <v>639.9404296875</v>
          </cell>
          <cell r="BW61">
            <v>611.93963623046875</v>
          </cell>
          <cell r="BX61">
            <v>505.81130981445313</v>
          </cell>
          <cell r="BY61">
            <v>548.08612060546875</v>
          </cell>
          <cell r="BZ61">
            <v>481.956787109375</v>
          </cell>
          <cell r="CA61">
            <v>543.6387939453125</v>
          </cell>
          <cell r="CB61">
            <v>487.93399047851563</v>
          </cell>
          <cell r="CC61">
            <v>564.62646484375</v>
          </cell>
          <cell r="CD61">
            <v>564.62646484375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618.1680908203125</v>
          </cell>
          <cell r="E62">
            <v>497.28717041015625</v>
          </cell>
          <cell r="F62">
            <v>612.4859619140625</v>
          </cell>
          <cell r="G62">
            <v>486.0628662109375</v>
          </cell>
          <cell r="H62">
            <v>582.626708984375</v>
          </cell>
          <cell r="I62">
            <v>658.60406494140625</v>
          </cell>
          <cell r="J62">
            <v>642.674072265625</v>
          </cell>
          <cell r="K62">
            <v>515.19921875</v>
          </cell>
          <cell r="L62">
            <v>568.56884765625</v>
          </cell>
          <cell r="M62">
            <v>494.81027221679688</v>
          </cell>
          <cell r="N62">
            <v>579.7864990234375</v>
          </cell>
          <cell r="O62">
            <v>505.99636840820313</v>
          </cell>
          <cell r="P62">
            <v>615.1812744140625</v>
          </cell>
          <cell r="Q62">
            <v>495.18728637695313</v>
          </cell>
          <cell r="R62">
            <v>617.37506103515625</v>
          </cell>
          <cell r="S62">
            <v>481.73208618164063</v>
          </cell>
          <cell r="T62">
            <v>584.878173828125</v>
          </cell>
          <cell r="U62">
            <v>653.0018310546875</v>
          </cell>
          <cell r="V62">
            <v>642.12774658203125</v>
          </cell>
          <cell r="W62">
            <v>513.46209716796875</v>
          </cell>
          <cell r="X62">
            <v>569.0599365234375</v>
          </cell>
          <cell r="Y62">
            <v>499.28421020507813</v>
          </cell>
          <cell r="Z62">
            <v>579.5357666015625</v>
          </cell>
          <cell r="AA62">
            <v>503.973388671875</v>
          </cell>
          <cell r="AB62">
            <v>613.174072265625</v>
          </cell>
          <cell r="AC62">
            <v>494.67416381835938</v>
          </cell>
          <cell r="AD62">
            <v>619.8387451171875</v>
          </cell>
          <cell r="AE62">
            <v>477.80264282226563</v>
          </cell>
          <cell r="AF62">
            <v>584.9046630859375</v>
          </cell>
          <cell r="AG62">
            <v>653.52252197265625</v>
          </cell>
          <cell r="AH62">
            <v>643.87103271484375</v>
          </cell>
          <cell r="AI62">
            <v>512.7689208984375</v>
          </cell>
          <cell r="AJ62">
            <v>569.33209228515625</v>
          </cell>
          <cell r="AK62">
            <v>501.04891967773438</v>
          </cell>
          <cell r="AL62">
            <v>576.52191162109375</v>
          </cell>
          <cell r="AM62">
            <v>503.04940795898438</v>
          </cell>
          <cell r="AN62">
            <v>611.14837646484375</v>
          </cell>
          <cell r="AO62">
            <v>494.26690673828125</v>
          </cell>
          <cell r="AP62">
            <v>621.14825439453125</v>
          </cell>
          <cell r="AQ62">
            <v>476.97457885742188</v>
          </cell>
          <cell r="AR62">
            <v>585.35736083984375</v>
          </cell>
          <cell r="AS62">
            <v>642.42193603515625</v>
          </cell>
          <cell r="AT62">
            <v>641.782470703125</v>
          </cell>
          <cell r="AU62">
            <v>511.18670654296875</v>
          </cell>
          <cell r="AV62">
            <v>569.5289306640625</v>
          </cell>
          <cell r="AW62">
            <v>496.297119140625</v>
          </cell>
          <cell r="AX62">
            <v>574.88275146484375</v>
          </cell>
          <cell r="AY62">
            <v>502.96603393554688</v>
          </cell>
          <cell r="AZ62">
            <v>607.75018310546875</v>
          </cell>
          <cell r="BA62">
            <v>493.33602905273438</v>
          </cell>
          <cell r="BB62">
            <v>623.71331787109375</v>
          </cell>
          <cell r="BC62">
            <v>474.13580322265625</v>
          </cell>
          <cell r="BD62">
            <v>588.18963623046875</v>
          </cell>
          <cell r="BE62">
            <v>633.41851806640625</v>
          </cell>
          <cell r="BF62">
            <v>639.4656982421875</v>
          </cell>
          <cell r="BG62">
            <v>510.443115234375</v>
          </cell>
          <cell r="BH62">
            <v>570.39129638671875</v>
          </cell>
          <cell r="BI62">
            <v>504.22531127929688</v>
          </cell>
          <cell r="BJ62">
            <v>572.99530029296875</v>
          </cell>
          <cell r="BK62">
            <v>502.52255249023438</v>
          </cell>
          <cell r="BL62">
            <v>590.5826416015625</v>
          </cell>
          <cell r="BM62">
            <v>586.6090087890625</v>
          </cell>
          <cell r="BN62">
            <v>586.21392822265625</v>
          </cell>
          <cell r="BO62">
            <v>584.98114013671875</v>
          </cell>
          <cell r="BP62">
            <v>580.55633544921875</v>
          </cell>
          <cell r="BQ62">
            <v>612.79931640625</v>
          </cell>
          <cell r="BR62">
            <v>494.62799072265625</v>
          </cell>
          <cell r="BS62">
            <v>619.811767578125</v>
          </cell>
          <cell r="BT62">
            <v>477.98760986328125</v>
          </cell>
          <cell r="BU62">
            <v>586.16192626953125</v>
          </cell>
          <cell r="BV62">
            <v>643.06353759765625</v>
          </cell>
          <cell r="BW62">
            <v>641.4180908203125</v>
          </cell>
          <cell r="BX62">
            <v>512.1270751953125</v>
          </cell>
          <cell r="BY62">
            <v>569.64892578125</v>
          </cell>
          <cell r="BZ62">
            <v>500.57403564453125</v>
          </cell>
          <cell r="CA62">
            <v>575.3448486328125</v>
          </cell>
          <cell r="CB62">
            <v>503.25338745117188</v>
          </cell>
          <cell r="CC62">
            <v>584.70648193359375</v>
          </cell>
          <cell r="CD62">
            <v>584.70648193359375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637.6644287109375</v>
          </cell>
          <cell r="E63">
            <v>499.58981323242188</v>
          </cell>
          <cell r="F63">
            <v>642.71063232421875</v>
          </cell>
          <cell r="G63">
            <v>495.68148803710938</v>
          </cell>
          <cell r="H63">
            <v>601.91302490234375</v>
          </cell>
          <cell r="I63">
            <v>684.318115234375</v>
          </cell>
          <cell r="J63">
            <v>660.93536376953125</v>
          </cell>
          <cell r="K63">
            <v>533.1083984375</v>
          </cell>
          <cell r="L63">
            <v>591.36346435546875</v>
          </cell>
          <cell r="M63">
            <v>516.71246337890625</v>
          </cell>
          <cell r="N63">
            <v>611.4874267578125</v>
          </cell>
          <cell r="O63">
            <v>527.11181640625</v>
          </cell>
          <cell r="P63">
            <v>634.8062744140625</v>
          </cell>
          <cell r="Q63">
            <v>497.22354125976563</v>
          </cell>
          <cell r="R63">
            <v>648.23333740234375</v>
          </cell>
          <cell r="S63">
            <v>490.8209228515625</v>
          </cell>
          <cell r="T63">
            <v>604.2725830078125</v>
          </cell>
          <cell r="U63">
            <v>679.14215087890625</v>
          </cell>
          <cell r="V63">
            <v>660.23394775390625</v>
          </cell>
          <cell r="W63">
            <v>531.34039306640625</v>
          </cell>
          <cell r="X63">
            <v>592.3345947265625</v>
          </cell>
          <cell r="Y63">
            <v>520.9959716796875</v>
          </cell>
          <cell r="Z63">
            <v>611.32720947265625</v>
          </cell>
          <cell r="AA63">
            <v>525.43316650390625</v>
          </cell>
          <cell r="AB63">
            <v>632.859375</v>
          </cell>
          <cell r="AC63">
            <v>496.869873046875</v>
          </cell>
          <cell r="AD63">
            <v>650.9312744140625</v>
          </cell>
          <cell r="AE63">
            <v>486.56640625</v>
          </cell>
          <cell r="AF63">
            <v>604.19268798828125</v>
          </cell>
          <cell r="AG63">
            <v>679.60540771484375</v>
          </cell>
          <cell r="AH63">
            <v>662.33111572265625</v>
          </cell>
          <cell r="AI63">
            <v>530.75323486328125</v>
          </cell>
          <cell r="AJ63">
            <v>592.68695068359375</v>
          </cell>
          <cell r="AK63">
            <v>522.8291015625</v>
          </cell>
          <cell r="AL63">
            <v>608.197509765625</v>
          </cell>
          <cell r="AM63">
            <v>524.59027099609375</v>
          </cell>
          <cell r="AN63">
            <v>630.76812744140625</v>
          </cell>
          <cell r="AO63">
            <v>496.29202270507813</v>
          </cell>
          <cell r="AP63">
            <v>652.5902099609375</v>
          </cell>
          <cell r="AQ63">
            <v>485.83297729492188</v>
          </cell>
          <cell r="AR63">
            <v>604.636474609375</v>
          </cell>
          <cell r="AS63">
            <v>669.1845703125</v>
          </cell>
          <cell r="AT63">
            <v>659.74249267578125</v>
          </cell>
          <cell r="AU63">
            <v>528.99163818359375</v>
          </cell>
          <cell r="AV63">
            <v>593.4249267578125</v>
          </cell>
          <cell r="AW63">
            <v>517.97967529296875</v>
          </cell>
          <cell r="AX63">
            <v>606.75335693359375</v>
          </cell>
          <cell r="AY63">
            <v>524.54254150390625</v>
          </cell>
          <cell r="AZ63">
            <v>627.3907470703125</v>
          </cell>
          <cell r="BA63">
            <v>494.9942626953125</v>
          </cell>
          <cell r="BB63">
            <v>655.661865234375</v>
          </cell>
          <cell r="BC63">
            <v>482.56527709960938</v>
          </cell>
          <cell r="BD63">
            <v>607.72015380859375</v>
          </cell>
          <cell r="BE63">
            <v>660.7391357421875</v>
          </cell>
          <cell r="BF63">
            <v>657.069091796875</v>
          </cell>
          <cell r="BG63">
            <v>528.1177978515625</v>
          </cell>
          <cell r="BH63">
            <v>594.7838134765625</v>
          </cell>
          <cell r="BI63">
            <v>525.74847412109375</v>
          </cell>
          <cell r="BJ63">
            <v>605.06390380859375</v>
          </cell>
          <cell r="BK63">
            <v>524.65557861328125</v>
          </cell>
          <cell r="BL63">
            <v>610.8759765625</v>
          </cell>
          <cell r="BM63">
            <v>607.03131103515625</v>
          </cell>
          <cell r="BN63">
            <v>607.03802490234375</v>
          </cell>
          <cell r="BO63">
            <v>606.0948486328125</v>
          </cell>
          <cell r="BP63">
            <v>601.98956298828125</v>
          </cell>
          <cell r="BQ63">
            <v>632.41552734375</v>
          </cell>
          <cell r="BR63">
            <v>496.60943603515625</v>
          </cell>
          <cell r="BS63">
            <v>651.068115234375</v>
          </cell>
          <cell r="BT63">
            <v>486.81192016601563</v>
          </cell>
          <cell r="BU63">
            <v>605.56207275390625</v>
          </cell>
          <cell r="BV63">
            <v>669.78802490234375</v>
          </cell>
          <cell r="BW63">
            <v>659.37835693359375</v>
          </cell>
          <cell r="BX63">
            <v>529.9537353515625</v>
          </cell>
          <cell r="BY63">
            <v>593.43719482421875</v>
          </cell>
          <cell r="BZ63">
            <v>522.2279052734375</v>
          </cell>
          <cell r="CA63">
            <v>607.24163818359375</v>
          </cell>
          <cell r="CB63">
            <v>524.96881103515625</v>
          </cell>
          <cell r="CC63">
            <v>605.6646728515625</v>
          </cell>
          <cell r="CD63">
            <v>605.6646728515625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675.11053466796875</v>
          </cell>
          <cell r="E64">
            <v>511.8814697265625</v>
          </cell>
          <cell r="F64">
            <v>675.32720947265625</v>
          </cell>
          <cell r="G64">
            <v>509.02865600585938</v>
          </cell>
          <cell r="H64">
            <v>628.7794189453125</v>
          </cell>
          <cell r="I64">
            <v>710.4853515625</v>
          </cell>
          <cell r="J64">
            <v>695.20318603515625</v>
          </cell>
          <cell r="K64">
            <v>530.72125244140625</v>
          </cell>
          <cell r="L64">
            <v>607.0550537109375</v>
          </cell>
          <cell r="M64">
            <v>540.63775634765625</v>
          </cell>
          <cell r="N64">
            <v>639.22613525390625</v>
          </cell>
          <cell r="O64">
            <v>549.93951416015625</v>
          </cell>
          <cell r="P64">
            <v>672.7850341796875</v>
          </cell>
          <cell r="Q64">
            <v>509.17910766601563</v>
          </cell>
          <cell r="R64">
            <v>681.2462158203125</v>
          </cell>
          <cell r="S64">
            <v>504.53753662109375</v>
          </cell>
          <cell r="T64">
            <v>631.09503173828125</v>
          </cell>
          <cell r="U64">
            <v>704.5159912109375</v>
          </cell>
          <cell r="V64">
            <v>693.96636962890625</v>
          </cell>
          <cell r="W64">
            <v>528.61151123046875</v>
          </cell>
          <cell r="X64">
            <v>607.0557861328125</v>
          </cell>
          <cell r="Y64">
            <v>543.58856201171875</v>
          </cell>
          <cell r="Z64">
            <v>638.17724609375</v>
          </cell>
          <cell r="AA64">
            <v>548.25762939453125</v>
          </cell>
          <cell r="AB64">
            <v>671.15771484375</v>
          </cell>
          <cell r="AC64">
            <v>508.60421752929688</v>
          </cell>
          <cell r="AD64">
            <v>684.3116455078125</v>
          </cell>
          <cell r="AE64">
            <v>500.66168212890625</v>
          </cell>
          <cell r="AF64">
            <v>630.99371337890625</v>
          </cell>
          <cell r="AG64">
            <v>704.77044677734375</v>
          </cell>
          <cell r="AH64">
            <v>696.09295654296875</v>
          </cell>
          <cell r="AI64">
            <v>527.58038330078125</v>
          </cell>
          <cell r="AJ64">
            <v>606.94036865234375</v>
          </cell>
          <cell r="AK64">
            <v>545.373291015625</v>
          </cell>
          <cell r="AL64">
            <v>634.1248779296875</v>
          </cell>
          <cell r="AM64">
            <v>547.42034912109375</v>
          </cell>
          <cell r="AN64">
            <v>669.2481689453125</v>
          </cell>
          <cell r="AO64">
            <v>507.91070556640625</v>
          </cell>
          <cell r="AP64">
            <v>685.8509521484375</v>
          </cell>
          <cell r="AQ64">
            <v>499.96078491210938</v>
          </cell>
          <cell r="AR64">
            <v>631.38116455078125</v>
          </cell>
          <cell r="AS64">
            <v>693.2059326171875</v>
          </cell>
          <cell r="AT64">
            <v>692.601806640625</v>
          </cell>
          <cell r="AU64">
            <v>525.83367919921875</v>
          </cell>
          <cell r="AV64">
            <v>607.15570068359375</v>
          </cell>
          <cell r="AW64">
            <v>539.8468017578125</v>
          </cell>
          <cell r="AX64">
            <v>632.81707763671875</v>
          </cell>
          <cell r="AY64">
            <v>547.35235595703125</v>
          </cell>
          <cell r="AZ64">
            <v>666.32867431640625</v>
          </cell>
          <cell r="BA64">
            <v>506.42373657226563</v>
          </cell>
          <cell r="BB64">
            <v>688.99322509765625</v>
          </cell>
          <cell r="BC64">
            <v>496.42657470703125</v>
          </cell>
          <cell r="BD64">
            <v>634.33233642578125</v>
          </cell>
          <cell r="BE64">
            <v>683.70294189453125</v>
          </cell>
          <cell r="BF64">
            <v>689.180419921875</v>
          </cell>
          <cell r="BG64">
            <v>524.7015380859375</v>
          </cell>
          <cell r="BH64">
            <v>607.65069580078125</v>
          </cell>
          <cell r="BI64">
            <v>546.32769775390625</v>
          </cell>
          <cell r="BJ64">
            <v>630.825927734375</v>
          </cell>
          <cell r="BK64">
            <v>547.42327880859375</v>
          </cell>
          <cell r="BL64">
            <v>639.794189453125</v>
          </cell>
          <cell r="BM64">
            <v>635.02099609375</v>
          </cell>
          <cell r="BN64">
            <v>634.771728515625</v>
          </cell>
          <cell r="BO64">
            <v>633.21356201171875</v>
          </cell>
          <cell r="BP64">
            <v>627.77459716796875</v>
          </cell>
          <cell r="BQ64">
            <v>670.68310546875</v>
          </cell>
          <cell r="BR64">
            <v>508.34295654296875</v>
          </cell>
          <cell r="BS64">
            <v>684.24090576171875</v>
          </cell>
          <cell r="BT64">
            <v>500.6904296875</v>
          </cell>
          <cell r="BU64">
            <v>632.28094482421875</v>
          </cell>
          <cell r="BV64">
            <v>693.88934326171875</v>
          </cell>
          <cell r="BW64">
            <v>692.36236572265625</v>
          </cell>
          <cell r="BX64">
            <v>526.87921142578125</v>
          </cell>
          <cell r="BY64">
            <v>607.27899169921875</v>
          </cell>
          <cell r="BZ64">
            <v>543.92413330078125</v>
          </cell>
          <cell r="CA64">
            <v>633.39166259765625</v>
          </cell>
          <cell r="CB64">
            <v>547.7701416015625</v>
          </cell>
          <cell r="CC64">
            <v>632.8162841796875</v>
          </cell>
          <cell r="CD64">
            <v>632.8162841796875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718.0704345703125</v>
          </cell>
          <cell r="E65">
            <v>534.460205078125</v>
          </cell>
          <cell r="F65">
            <v>722.7425537109375</v>
          </cell>
          <cell r="G65">
            <v>549.9173583984375</v>
          </cell>
          <cell r="H65">
            <v>656.16375732421875</v>
          </cell>
          <cell r="I65">
            <v>744.9366455078125</v>
          </cell>
          <cell r="J65">
            <v>735.6529541015625</v>
          </cell>
          <cell r="K65">
            <v>551.1973876953125</v>
          </cell>
          <cell r="L65">
            <v>627.82733154296875</v>
          </cell>
          <cell r="M65">
            <v>549.6038818359375</v>
          </cell>
          <cell r="N65">
            <v>672.874755859375</v>
          </cell>
          <cell r="O65">
            <v>579.9141845703125</v>
          </cell>
          <cell r="P65">
            <v>714.47845458984375</v>
          </cell>
          <cell r="Q65">
            <v>531.97344970703125</v>
          </cell>
          <cell r="R65">
            <v>729.1597900390625</v>
          </cell>
          <cell r="S65">
            <v>543.56036376953125</v>
          </cell>
          <cell r="T65">
            <v>658.7078857421875</v>
          </cell>
          <cell r="U65">
            <v>738.93365478515625</v>
          </cell>
          <cell r="V65">
            <v>733.46832275390625</v>
          </cell>
          <cell r="W65">
            <v>548.54534912109375</v>
          </cell>
          <cell r="X65">
            <v>627.96270751953125</v>
          </cell>
          <cell r="Y65">
            <v>554.8045654296875</v>
          </cell>
          <cell r="Z65">
            <v>672.01776123046875</v>
          </cell>
          <cell r="AA65">
            <v>578.5208740234375</v>
          </cell>
          <cell r="AB65">
            <v>711.91558837890625</v>
          </cell>
          <cell r="AC65">
            <v>531.47113037109375</v>
          </cell>
          <cell r="AD65">
            <v>732.3482666015625</v>
          </cell>
          <cell r="AE65">
            <v>538.2822265625</v>
          </cell>
          <cell r="AF65">
            <v>658.8284912109375</v>
          </cell>
          <cell r="AG65">
            <v>738.8787841796875</v>
          </cell>
          <cell r="AH65">
            <v>735.0419921875</v>
          </cell>
          <cell r="AI65">
            <v>547.4371337890625</v>
          </cell>
          <cell r="AJ65">
            <v>628.01055908203125</v>
          </cell>
          <cell r="AK65">
            <v>556.290283203125</v>
          </cell>
          <cell r="AL65">
            <v>668.33673095703125</v>
          </cell>
          <cell r="AM65">
            <v>577.6722412109375</v>
          </cell>
          <cell r="AN65">
            <v>709.42279052734375</v>
          </cell>
          <cell r="AO65">
            <v>530.9832763671875</v>
          </cell>
          <cell r="AP65">
            <v>734.4029541015625</v>
          </cell>
          <cell r="AQ65">
            <v>537.935302734375</v>
          </cell>
          <cell r="AR65">
            <v>659.21746826171875</v>
          </cell>
          <cell r="AS65">
            <v>727.68218994140625</v>
          </cell>
          <cell r="AT65">
            <v>730.56817626953125</v>
          </cell>
          <cell r="AU65">
            <v>545.45233154296875</v>
          </cell>
          <cell r="AV65">
            <v>627.7984619140625</v>
          </cell>
          <cell r="AW65">
            <v>552.6832275390625</v>
          </cell>
          <cell r="AX65">
            <v>667.244873046875</v>
          </cell>
          <cell r="AY65">
            <v>578.0206298828125</v>
          </cell>
          <cell r="AZ65">
            <v>705.20574951171875</v>
          </cell>
          <cell r="BA65">
            <v>529.71771240234375</v>
          </cell>
          <cell r="BB65">
            <v>738.023681640625</v>
          </cell>
          <cell r="BC65">
            <v>534.538330078125</v>
          </cell>
          <cell r="BD65">
            <v>662.0291748046875</v>
          </cell>
          <cell r="BE65">
            <v>718.36383056640625</v>
          </cell>
          <cell r="BF65">
            <v>726.08734130859375</v>
          </cell>
          <cell r="BG65">
            <v>543.7978515625</v>
          </cell>
          <cell r="BH65">
            <v>627.78338623046875</v>
          </cell>
          <cell r="BI65">
            <v>561.7603759765625</v>
          </cell>
          <cell r="BJ65">
            <v>665.74761962890625</v>
          </cell>
          <cell r="BK65">
            <v>578.54107666015625</v>
          </cell>
          <cell r="BL65">
            <v>677.625244140625</v>
          </cell>
          <cell r="BM65">
            <v>671.41015625</v>
          </cell>
          <cell r="BN65">
            <v>670.433837890625</v>
          </cell>
          <cell r="BO65">
            <v>668.3834228515625</v>
          </cell>
          <cell r="BP65">
            <v>661.86676025390625</v>
          </cell>
          <cell r="BQ65">
            <v>711.46551513671875</v>
          </cell>
          <cell r="BR65">
            <v>531.32989501953125</v>
          </cell>
          <cell r="BS65">
            <v>732.5704345703125</v>
          </cell>
          <cell r="BT65">
            <v>539.1507568359375</v>
          </cell>
          <cell r="BU65">
            <v>659.990478515625</v>
          </cell>
          <cell r="BV65">
            <v>728.37066650390625</v>
          </cell>
          <cell r="BW65">
            <v>730.542236328125</v>
          </cell>
          <cell r="BX65">
            <v>546.545166015625</v>
          </cell>
          <cell r="BY65">
            <v>627.85345458984375</v>
          </cell>
          <cell r="BZ65">
            <v>557.00531005859375</v>
          </cell>
          <cell r="CA65">
            <v>667.8509521484375</v>
          </cell>
          <cell r="CB65">
            <v>578.4107666015625</v>
          </cell>
          <cell r="CC65">
            <v>668.23931884765625</v>
          </cell>
          <cell r="CD65">
            <v>668.23931884765625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762.751953125</v>
          </cell>
          <cell r="E66">
            <v>559.41766357421875</v>
          </cell>
          <cell r="F66">
            <v>776.43841552734375</v>
          </cell>
          <cell r="G66">
            <v>575.5535888671875</v>
          </cell>
          <cell r="H66">
            <v>692.49664306640625</v>
          </cell>
          <cell r="I66">
            <v>792.4503173828125</v>
          </cell>
          <cell r="J66">
            <v>773.66571044921875</v>
          </cell>
          <cell r="K66">
            <v>571.31854248046875</v>
          </cell>
          <cell r="L66">
            <v>660.028564453125</v>
          </cell>
          <cell r="M66">
            <v>576.4512939453125</v>
          </cell>
          <cell r="N66">
            <v>721.71990966796875</v>
          </cell>
          <cell r="O66">
            <v>610.9906005859375</v>
          </cell>
          <cell r="P66">
            <v>758.7080078125</v>
          </cell>
          <cell r="Q66">
            <v>557.07196044921875</v>
          </cell>
          <cell r="R66">
            <v>783.21563720703125</v>
          </cell>
          <cell r="S66">
            <v>568.5235595703125</v>
          </cell>
          <cell r="T66">
            <v>695.06634521484375</v>
          </cell>
          <cell r="U66">
            <v>786.2789306640625</v>
          </cell>
          <cell r="V66">
            <v>771.905029296875</v>
          </cell>
          <cell r="W66">
            <v>569.18145751953125</v>
          </cell>
          <cell r="X66">
            <v>660.178466796875</v>
          </cell>
          <cell r="Y66">
            <v>581.75274658203125</v>
          </cell>
          <cell r="Z66">
            <v>720.8798828125</v>
          </cell>
          <cell r="AA66">
            <v>609.11285400390625</v>
          </cell>
          <cell r="AB66">
            <v>755.81500244140625</v>
          </cell>
          <cell r="AC66">
            <v>556.4586181640625</v>
          </cell>
          <cell r="AD66">
            <v>786.30133056640625</v>
          </cell>
          <cell r="AE66">
            <v>562.68096923828125</v>
          </cell>
          <cell r="AF66">
            <v>695.10980224609375</v>
          </cell>
          <cell r="AG66">
            <v>786.588623046875</v>
          </cell>
          <cell r="AH66">
            <v>773.56536865234375</v>
          </cell>
          <cell r="AI66">
            <v>568.3311767578125</v>
          </cell>
          <cell r="AJ66">
            <v>660.22222900390625</v>
          </cell>
          <cell r="AK66">
            <v>583.4219970703125</v>
          </cell>
          <cell r="AL66">
            <v>717.30230712890625</v>
          </cell>
          <cell r="AM66">
            <v>608.0670166015625</v>
          </cell>
          <cell r="AN66">
            <v>753.25067138671875</v>
          </cell>
          <cell r="AO66">
            <v>555.86322021484375</v>
          </cell>
          <cell r="AP66">
            <v>789.09222412109375</v>
          </cell>
          <cell r="AQ66">
            <v>562.49932861328125</v>
          </cell>
          <cell r="AR66">
            <v>695.4146728515625</v>
          </cell>
          <cell r="AS66">
            <v>774.312744140625</v>
          </cell>
          <cell r="AT66">
            <v>769.4029541015625</v>
          </cell>
          <cell r="AU66">
            <v>566.4345703125</v>
          </cell>
          <cell r="AV66">
            <v>660.07696533203125</v>
          </cell>
          <cell r="AW66">
            <v>579.376220703125</v>
          </cell>
          <cell r="AX66">
            <v>716.042724609375</v>
          </cell>
          <cell r="AY66">
            <v>608.22174072265625</v>
          </cell>
          <cell r="AZ66">
            <v>748.8782958984375</v>
          </cell>
          <cell r="BA66">
            <v>554.63653564453125</v>
          </cell>
          <cell r="BB66">
            <v>793.28955078125</v>
          </cell>
          <cell r="BC66">
            <v>559.22210693359375</v>
          </cell>
          <cell r="BD66">
            <v>698.0723876953125</v>
          </cell>
          <cell r="BE66">
            <v>764.270751953125</v>
          </cell>
          <cell r="BF66">
            <v>765.00714111328125</v>
          </cell>
          <cell r="BG66">
            <v>565.28033447265625</v>
          </cell>
          <cell r="BH66">
            <v>660.59088134765625</v>
          </cell>
          <cell r="BI66">
            <v>588.21246337890625</v>
          </cell>
          <cell r="BJ66">
            <v>714.2169189453125</v>
          </cell>
          <cell r="BK66">
            <v>608.33526611328125</v>
          </cell>
          <cell r="BL66">
            <v>718.28045654296875</v>
          </cell>
          <cell r="BM66">
            <v>711.27679443359375</v>
          </cell>
          <cell r="BN66">
            <v>710.25762939453125</v>
          </cell>
          <cell r="BO66">
            <v>708.0924072265625</v>
          </cell>
          <cell r="BP66">
            <v>701.12164306640625</v>
          </cell>
          <cell r="BQ66">
            <v>755.50146484375</v>
          </cell>
          <cell r="BR66">
            <v>556.29144287109375</v>
          </cell>
          <cell r="BS66">
            <v>787.04510498046875</v>
          </cell>
          <cell r="BT66">
            <v>563.91229248046875</v>
          </cell>
          <cell r="BU66">
            <v>696.1690673828125</v>
          </cell>
          <cell r="BV66">
            <v>775.03643798828125</v>
          </cell>
          <cell r="BW66">
            <v>769.229248046875</v>
          </cell>
          <cell r="BX66">
            <v>567.49737548828125</v>
          </cell>
          <cell r="BY66">
            <v>660.29986572265625</v>
          </cell>
          <cell r="BZ66">
            <v>583.72174072265625</v>
          </cell>
          <cell r="CA66">
            <v>716.55364990234375</v>
          </cell>
          <cell r="CB66">
            <v>608.63385009765625</v>
          </cell>
          <cell r="CC66">
            <v>707.96197509765625</v>
          </cell>
          <cell r="CD66">
            <v>707.96197509765625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807.22149658203125</v>
          </cell>
          <cell r="E67">
            <v>596.03302001953125</v>
          </cell>
          <cell r="F67">
            <v>827.5689697265625</v>
          </cell>
          <cell r="G67">
            <v>599.37371826171875</v>
          </cell>
          <cell r="H67">
            <v>729.4503173828125</v>
          </cell>
          <cell r="I67">
            <v>841.666748046875</v>
          </cell>
          <cell r="J67">
            <v>820.93231201171875</v>
          </cell>
          <cell r="K67">
            <v>593.88128662109375</v>
          </cell>
          <cell r="L67">
            <v>695.22607421875</v>
          </cell>
          <cell r="M67">
            <v>600.826904296875</v>
          </cell>
          <cell r="N67">
            <v>764.94720458984375</v>
          </cell>
          <cell r="O67">
            <v>639.4530029296875</v>
          </cell>
          <cell r="P67">
            <v>802.5123291015625</v>
          </cell>
          <cell r="Q67">
            <v>592.73046875</v>
          </cell>
          <cell r="R67">
            <v>835.390869140625</v>
          </cell>
          <cell r="S67">
            <v>589.9049072265625</v>
          </cell>
          <cell r="T67">
            <v>732.04571533203125</v>
          </cell>
          <cell r="U67">
            <v>835.2353515625</v>
          </cell>
          <cell r="V67">
            <v>819.05615234375</v>
          </cell>
          <cell r="W67">
            <v>591.74761962890625</v>
          </cell>
          <cell r="X67">
            <v>694.724365234375</v>
          </cell>
          <cell r="Y67">
            <v>607.14501953125</v>
          </cell>
          <cell r="Z67">
            <v>763.68670654296875</v>
          </cell>
          <cell r="AA67">
            <v>637.09820556640625</v>
          </cell>
          <cell r="AB67">
            <v>799.23468017578125</v>
          </cell>
          <cell r="AC67">
            <v>591.94866943359375</v>
          </cell>
          <cell r="AD67">
            <v>838.88531494140625</v>
          </cell>
          <cell r="AE67">
            <v>582.6187744140625</v>
          </cell>
          <cell r="AF67">
            <v>732.20184326171875</v>
          </cell>
          <cell r="AG67">
            <v>835.7052001953125</v>
          </cell>
          <cell r="AH67">
            <v>821.53076171875</v>
          </cell>
          <cell r="AI67">
            <v>590.849609375</v>
          </cell>
          <cell r="AJ67">
            <v>694.42010498046875</v>
          </cell>
          <cell r="AK67">
            <v>609.08050537109375</v>
          </cell>
          <cell r="AL67">
            <v>758.75970458984375</v>
          </cell>
          <cell r="AM67">
            <v>635.82647705078125</v>
          </cell>
          <cell r="AN67">
            <v>796.46087646484375</v>
          </cell>
          <cell r="AO67">
            <v>591.10772705078125</v>
          </cell>
          <cell r="AP67">
            <v>841.55303955078125</v>
          </cell>
          <cell r="AQ67">
            <v>581.60540771484375</v>
          </cell>
          <cell r="AR67">
            <v>732.51507568359375</v>
          </cell>
          <cell r="AS67">
            <v>822.46685791015625</v>
          </cell>
          <cell r="AT67">
            <v>816.43804931640625</v>
          </cell>
          <cell r="AU67">
            <v>588.8232421875</v>
          </cell>
          <cell r="AV67">
            <v>693.92059326171875</v>
          </cell>
          <cell r="AW67">
            <v>604.77734375</v>
          </cell>
          <cell r="AX67">
            <v>756.85064697265625</v>
          </cell>
          <cell r="AY67">
            <v>635.9349365234375</v>
          </cell>
          <cell r="AZ67">
            <v>791.71392822265625</v>
          </cell>
          <cell r="BA67">
            <v>589.2952880859375</v>
          </cell>
          <cell r="BB67">
            <v>845.73687744140625</v>
          </cell>
          <cell r="BC67">
            <v>577.08660888671875</v>
          </cell>
          <cell r="BD67">
            <v>735.31964111328125</v>
          </cell>
          <cell r="BE67">
            <v>811.6822509765625</v>
          </cell>
          <cell r="BF67">
            <v>811.4036865234375</v>
          </cell>
          <cell r="BG67">
            <v>587.6768798828125</v>
          </cell>
          <cell r="BH67">
            <v>694.37249755859375</v>
          </cell>
          <cell r="BI67">
            <v>614.696044921875</v>
          </cell>
          <cell r="BJ67">
            <v>753.79583740234375</v>
          </cell>
          <cell r="BK67">
            <v>635.7188720703125</v>
          </cell>
          <cell r="BL67">
            <v>759.506103515625</v>
          </cell>
          <cell r="BM67">
            <v>751.5811767578125</v>
          </cell>
          <cell r="BN67">
            <v>750.2926025390625</v>
          </cell>
          <cell r="BO67">
            <v>747.74945068359375</v>
          </cell>
          <cell r="BP67">
            <v>739.8101806640625</v>
          </cell>
          <cell r="BQ67">
            <v>799.00640869140625</v>
          </cell>
          <cell r="BR67">
            <v>591.6595458984375</v>
          </cell>
          <cell r="BS67">
            <v>839.29302978515625</v>
          </cell>
          <cell r="BT67">
            <v>583.6614990234375</v>
          </cell>
          <cell r="BU67">
            <v>733.30072021484375</v>
          </cell>
          <cell r="BV67">
            <v>823.222412109375</v>
          </cell>
          <cell r="BW67">
            <v>816.22314453125</v>
          </cell>
          <cell r="BX67">
            <v>589.96368408203125</v>
          </cell>
          <cell r="BY67">
            <v>694.41937255859375</v>
          </cell>
          <cell r="BZ67">
            <v>609.5328369140625</v>
          </cell>
          <cell r="CA67">
            <v>757.4061279296875</v>
          </cell>
          <cell r="CB67">
            <v>636.34405517578125</v>
          </cell>
          <cell r="CC67">
            <v>747.6650390625</v>
          </cell>
          <cell r="CD67">
            <v>747.6650390625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858.342529296875</v>
          </cell>
          <cell r="E68">
            <v>643.85235595703125</v>
          </cell>
          <cell r="F68">
            <v>882.5997314453125</v>
          </cell>
          <cell r="G68">
            <v>639.25225830078125</v>
          </cell>
          <cell r="H68">
            <v>772.436767578125</v>
          </cell>
          <cell r="I68">
            <v>903.4322509765625</v>
          </cell>
          <cell r="J68">
            <v>862.4344482421875</v>
          </cell>
          <cell r="K68">
            <v>597.4713134765625</v>
          </cell>
          <cell r="L68">
            <v>723.47796630859375</v>
          </cell>
          <cell r="M68">
            <v>623.20330810546875</v>
          </cell>
          <cell r="N68">
            <v>813.66131591796875</v>
          </cell>
          <cell r="O68">
            <v>671.68048095703125</v>
          </cell>
          <cell r="P68">
            <v>853.85400390625</v>
          </cell>
          <cell r="Q68">
            <v>640.9501953125</v>
          </cell>
          <cell r="R68">
            <v>891.0833740234375</v>
          </cell>
          <cell r="S68">
            <v>629.77874755859375</v>
          </cell>
          <cell r="T68">
            <v>775.642822265625</v>
          </cell>
          <cell r="U68">
            <v>896.92974853515625</v>
          </cell>
          <cell r="V68">
            <v>859.54241943359375</v>
          </cell>
          <cell r="W68">
            <v>594.3101806640625</v>
          </cell>
          <cell r="X68">
            <v>723.773681640625</v>
          </cell>
          <cell r="Y68">
            <v>631.2266845703125</v>
          </cell>
          <cell r="Z68">
            <v>812.2882080078125</v>
          </cell>
          <cell r="AA68">
            <v>669.1363525390625</v>
          </cell>
          <cell r="AB68">
            <v>850.70501708984375</v>
          </cell>
          <cell r="AC68">
            <v>640.0093994140625</v>
          </cell>
          <cell r="AD68">
            <v>894.87896728515625</v>
          </cell>
          <cell r="AE68">
            <v>622.00457763671875</v>
          </cell>
          <cell r="AF68">
            <v>775.94451904296875</v>
          </cell>
          <cell r="AG68">
            <v>897.161376953125</v>
          </cell>
          <cell r="AH68">
            <v>862.22900390625</v>
          </cell>
          <cell r="AI68">
            <v>592.85711669921875</v>
          </cell>
          <cell r="AJ68">
            <v>723.76422119140625</v>
          </cell>
          <cell r="AK68">
            <v>633.5</v>
          </cell>
          <cell r="AL68">
            <v>806.658203125</v>
          </cell>
          <cell r="AM68">
            <v>667.6719970703125</v>
          </cell>
          <cell r="AN68">
            <v>848.00262451171875</v>
          </cell>
          <cell r="AO68">
            <v>639.26226806640625</v>
          </cell>
          <cell r="AP68">
            <v>898.324951171875</v>
          </cell>
          <cell r="AQ68">
            <v>620.72235107421875</v>
          </cell>
          <cell r="AR68">
            <v>776.25970458984375</v>
          </cell>
          <cell r="AS68">
            <v>883.6925048828125</v>
          </cell>
          <cell r="AT68">
            <v>855.412109375</v>
          </cell>
          <cell r="AU68">
            <v>590.88287353515625</v>
          </cell>
          <cell r="AV68">
            <v>724.08782958984375</v>
          </cell>
          <cell r="AW68">
            <v>629.01336669921875</v>
          </cell>
          <cell r="AX68">
            <v>804.827880859375</v>
          </cell>
          <cell r="AY68">
            <v>667.94085693359375</v>
          </cell>
          <cell r="AZ68">
            <v>843.50555419921875</v>
          </cell>
          <cell r="BA68">
            <v>637.7235107421875</v>
          </cell>
          <cell r="BB68">
            <v>903.42401123046875</v>
          </cell>
          <cell r="BC68">
            <v>616.3248291015625</v>
          </cell>
          <cell r="BD68">
            <v>779.44647216796875</v>
          </cell>
          <cell r="BE68">
            <v>872.6842041015625</v>
          </cell>
          <cell r="BF68">
            <v>848.90838623046875</v>
          </cell>
          <cell r="BG68">
            <v>589.29815673828125</v>
          </cell>
          <cell r="BH68">
            <v>725.48455810546875</v>
          </cell>
          <cell r="BI68">
            <v>640.1680908203125</v>
          </cell>
          <cell r="BJ68">
            <v>801.5374755859375</v>
          </cell>
          <cell r="BK68">
            <v>668.02069091796875</v>
          </cell>
          <cell r="BL68">
            <v>805.60748291015625</v>
          </cell>
          <cell r="BM68">
            <v>796.98309326171875</v>
          </cell>
          <cell r="BN68">
            <v>795.599853515625</v>
          </cell>
          <cell r="BO68">
            <v>792.63897705078125</v>
          </cell>
          <cell r="BP68">
            <v>784.34747314453125</v>
          </cell>
          <cell r="BQ68">
            <v>850.47735595703125</v>
          </cell>
          <cell r="BR68">
            <v>639.84893798828125</v>
          </cell>
          <cell r="BS68">
            <v>895.76171875</v>
          </cell>
          <cell r="BT68">
            <v>623.073974609375</v>
          </cell>
          <cell r="BU68">
            <v>777.11767578125</v>
          </cell>
          <cell r="BV68">
            <v>884.4903564453125</v>
          </cell>
          <cell r="BW68">
            <v>855.384765625</v>
          </cell>
          <cell r="BX68">
            <v>592.1474609375</v>
          </cell>
          <cell r="BY68">
            <v>724.443359375</v>
          </cell>
          <cell r="BZ68">
            <v>634.15545654296875</v>
          </cell>
          <cell r="CA68">
            <v>805.41119384765625</v>
          </cell>
          <cell r="CB68">
            <v>668.45904541015625</v>
          </cell>
          <cell r="CC68">
            <v>792.7421875</v>
          </cell>
          <cell r="CD68">
            <v>792.7421875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925.1365966796875</v>
          </cell>
          <cell r="E69">
            <v>689.1810302734375</v>
          </cell>
          <cell r="F69">
            <v>981.8243408203125</v>
          </cell>
          <cell r="G69">
            <v>668.99713134765625</v>
          </cell>
          <cell r="H69">
            <v>852.188720703125</v>
          </cell>
          <cell r="I69">
            <v>964.71923828125</v>
          </cell>
          <cell r="J69">
            <v>911.09295654296875</v>
          </cell>
          <cell r="K69">
            <v>639.57220458984375</v>
          </cell>
          <cell r="L69">
            <v>816.6270751953125</v>
          </cell>
          <cell r="M69">
            <v>664.01043701171875</v>
          </cell>
          <cell r="N69">
            <v>888.10882568359375</v>
          </cell>
          <cell r="O69">
            <v>726.4647216796875</v>
          </cell>
          <cell r="P69">
            <v>920.0194091796875</v>
          </cell>
          <cell r="Q69">
            <v>686.27105712890625</v>
          </cell>
          <cell r="R69">
            <v>991.13812255859375</v>
          </cell>
          <cell r="S69">
            <v>658.794921875</v>
          </cell>
          <cell r="T69">
            <v>855.66094970703125</v>
          </cell>
          <cell r="U69">
            <v>958.08551025390625</v>
          </cell>
          <cell r="V69">
            <v>907.99072265625</v>
          </cell>
          <cell r="W69">
            <v>635.6737060546875</v>
          </cell>
          <cell r="X69">
            <v>818.3536376953125</v>
          </cell>
          <cell r="Y69">
            <v>675.668701171875</v>
          </cell>
          <cell r="Z69">
            <v>888.57867431640625</v>
          </cell>
          <cell r="AA69">
            <v>723.2559814453125</v>
          </cell>
          <cell r="AB69">
            <v>916.4893798828125</v>
          </cell>
          <cell r="AC69">
            <v>685.2899169921875</v>
          </cell>
          <cell r="AD69">
            <v>995.49407958984375</v>
          </cell>
          <cell r="AE69">
            <v>650.261474609375</v>
          </cell>
          <cell r="AF69">
            <v>855.73834228515625</v>
          </cell>
          <cell r="AG69">
            <v>958.5721435546875</v>
          </cell>
          <cell r="AH69">
            <v>911.6861572265625</v>
          </cell>
          <cell r="AI69">
            <v>633.7655029296875</v>
          </cell>
          <cell r="AJ69">
            <v>819.171875</v>
          </cell>
          <cell r="AK69">
            <v>678.77288818359375</v>
          </cell>
          <cell r="AL69">
            <v>884.6041259765625</v>
          </cell>
          <cell r="AM69">
            <v>721.55224609375</v>
          </cell>
          <cell r="AN69">
            <v>913.56170654296875</v>
          </cell>
          <cell r="AO69">
            <v>684.308349609375</v>
          </cell>
          <cell r="AP69">
            <v>999.291015625</v>
          </cell>
          <cell r="AQ69">
            <v>649.1080322265625</v>
          </cell>
          <cell r="AR69">
            <v>856.145263671875</v>
          </cell>
          <cell r="AS69">
            <v>944.33935546875</v>
          </cell>
          <cell r="AT69">
            <v>903.4150390625</v>
          </cell>
          <cell r="AU69">
            <v>631.462158203125</v>
          </cell>
          <cell r="AV69">
            <v>819.6107177734375</v>
          </cell>
          <cell r="AW69">
            <v>673.710693359375</v>
          </cell>
          <cell r="AX69">
            <v>884.1317138671875</v>
          </cell>
          <cell r="AY69">
            <v>721.79534912109375</v>
          </cell>
          <cell r="AZ69">
            <v>908.46832275390625</v>
          </cell>
          <cell r="BA69">
            <v>682.6094970703125</v>
          </cell>
          <cell r="BB69">
            <v>1005.0181884765625</v>
          </cell>
          <cell r="BC69">
            <v>644.69268798828125</v>
          </cell>
          <cell r="BD69">
            <v>860.2684326171875</v>
          </cell>
          <cell r="BE69">
            <v>932.85540771484375</v>
          </cell>
          <cell r="BF69">
            <v>895.77410888671875</v>
          </cell>
          <cell r="BG69">
            <v>628.88446044921875</v>
          </cell>
          <cell r="BH69">
            <v>821.35308837890625</v>
          </cell>
          <cell r="BI69">
            <v>687.37725830078125</v>
          </cell>
          <cell r="BJ69">
            <v>883.04815673828125</v>
          </cell>
          <cell r="BK69">
            <v>721.95977783203125</v>
          </cell>
          <cell r="BL69">
            <v>871.54425048828125</v>
          </cell>
          <cell r="BM69">
            <v>861.90875244140625</v>
          </cell>
          <cell r="BN69">
            <v>860.779296875</v>
          </cell>
          <cell r="BO69">
            <v>857.640869140625</v>
          </cell>
          <cell r="BP69">
            <v>849.70404052734375</v>
          </cell>
          <cell r="BQ69">
            <v>916.281982421875</v>
          </cell>
          <cell r="BR69">
            <v>684.9755859375</v>
          </cell>
          <cell r="BS69">
            <v>996.44970703125</v>
          </cell>
          <cell r="BT69">
            <v>651.68792724609375</v>
          </cell>
          <cell r="BU69">
            <v>857.38323974609375</v>
          </cell>
          <cell r="BV69">
            <v>945.17840576171875</v>
          </cell>
          <cell r="BW69">
            <v>903.3365478515625</v>
          </cell>
          <cell r="BX69">
            <v>632.81103515625</v>
          </cell>
          <cell r="BY69">
            <v>819.6929931640625</v>
          </cell>
          <cell r="BZ69">
            <v>679.674560546875</v>
          </cell>
          <cell r="CA69">
            <v>884.6357421875</v>
          </cell>
          <cell r="CB69">
            <v>722.4774169921875</v>
          </cell>
          <cell r="CC69">
            <v>857.992431640625</v>
          </cell>
          <cell r="CD69">
            <v>857.992431640625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991.3359375</v>
          </cell>
          <cell r="E70">
            <v>743.6165771484375</v>
          </cell>
          <cell r="F70">
            <v>1080.2381591796875</v>
          </cell>
          <cell r="G70">
            <v>708.70220947265625</v>
          </cell>
          <cell r="H70">
            <v>923.96173095703125</v>
          </cell>
          <cell r="I70">
            <v>1018.0320434570313</v>
          </cell>
          <cell r="J70">
            <v>971.273681640625</v>
          </cell>
          <cell r="K70">
            <v>680.39715576171875</v>
          </cell>
          <cell r="L70">
            <v>859.23638916015625</v>
          </cell>
          <cell r="M70">
            <v>696.936767578125</v>
          </cell>
          <cell r="N70">
            <v>948.60626220703125</v>
          </cell>
          <cell r="O70">
            <v>789.51373291015625</v>
          </cell>
          <cell r="P70">
            <v>985.94036865234375</v>
          </cell>
          <cell r="Q70">
            <v>741.31378173828125</v>
          </cell>
          <cell r="R70">
            <v>1089.740234375</v>
          </cell>
          <cell r="S70">
            <v>696.24957275390625</v>
          </cell>
          <cell r="T70">
            <v>927.67254638671875</v>
          </cell>
          <cell r="U70">
            <v>1011.5656127929688</v>
          </cell>
          <cell r="V70">
            <v>967.85687255859375</v>
          </cell>
          <cell r="W70">
            <v>676.815185546875</v>
          </cell>
          <cell r="X70">
            <v>860.11181640625</v>
          </cell>
          <cell r="Y70">
            <v>709.098388671875</v>
          </cell>
          <cell r="Z70">
            <v>948.652587890625</v>
          </cell>
          <cell r="AA70">
            <v>785.70916748046875</v>
          </cell>
          <cell r="AB70">
            <v>982.34613037109375</v>
          </cell>
          <cell r="AC70">
            <v>740.09039306640625</v>
          </cell>
          <cell r="AD70">
            <v>1094.4521484375</v>
          </cell>
          <cell r="AE70">
            <v>686.0758056640625</v>
          </cell>
          <cell r="AF70">
            <v>927.614013671875</v>
          </cell>
          <cell r="AG70">
            <v>1012.1627807617188</v>
          </cell>
          <cell r="AH70">
            <v>971.3614501953125</v>
          </cell>
          <cell r="AI70">
            <v>674.97955322265625</v>
          </cell>
          <cell r="AJ70">
            <v>860.291748046875</v>
          </cell>
          <cell r="AK70">
            <v>712.14898681640625</v>
          </cell>
          <cell r="AL70">
            <v>943.85400390625</v>
          </cell>
          <cell r="AM70">
            <v>783.9188232421875</v>
          </cell>
          <cell r="AN70">
            <v>979.2152099609375</v>
          </cell>
          <cell r="AO70">
            <v>739.2410888671875</v>
          </cell>
          <cell r="AP70">
            <v>1097.6531982421875</v>
          </cell>
          <cell r="AQ70">
            <v>684.07501220703125</v>
          </cell>
          <cell r="AR70">
            <v>927.96649169921875</v>
          </cell>
          <cell r="AS70">
            <v>998.68505859375</v>
          </cell>
          <cell r="AT70">
            <v>963.74017333984375</v>
          </cell>
          <cell r="AU70">
            <v>672.76123046875</v>
          </cell>
          <cell r="AV70">
            <v>860.7921142578125</v>
          </cell>
          <cell r="AW70">
            <v>706.922607421875</v>
          </cell>
          <cell r="AX70">
            <v>942.93475341796875</v>
          </cell>
          <cell r="AY70">
            <v>783.8883056640625</v>
          </cell>
          <cell r="AZ70">
            <v>973.70745849609375</v>
          </cell>
          <cell r="BA70">
            <v>737.98687744140625</v>
          </cell>
          <cell r="BB70">
            <v>1103.1937255859375</v>
          </cell>
          <cell r="BC70">
            <v>678.46710205078125</v>
          </cell>
          <cell r="BD70">
            <v>932.529052734375</v>
          </cell>
          <cell r="BE70">
            <v>987.8238525390625</v>
          </cell>
          <cell r="BF70">
            <v>956.80218505859375</v>
          </cell>
          <cell r="BG70">
            <v>670.61505126953125</v>
          </cell>
          <cell r="BH70">
            <v>862.60809326171875</v>
          </cell>
          <cell r="BI70">
            <v>720.2012939453125</v>
          </cell>
          <cell r="BJ70">
            <v>940.96844482421875</v>
          </cell>
          <cell r="BK70">
            <v>783.616455078125</v>
          </cell>
          <cell r="BL70">
            <v>934.64764404296875</v>
          </cell>
          <cell r="BM70">
            <v>923.56622314453125</v>
          </cell>
          <cell r="BN70">
            <v>921.74420166015625</v>
          </cell>
          <cell r="BO70">
            <v>918.04608154296875</v>
          </cell>
          <cell r="BP70">
            <v>908.96649169921875</v>
          </cell>
          <cell r="BQ70">
            <v>982.03021240234375</v>
          </cell>
          <cell r="BR70">
            <v>739.9755859375</v>
          </cell>
          <cell r="BS70">
            <v>1094.916259765625</v>
          </cell>
          <cell r="BT70">
            <v>687.35321044921875</v>
          </cell>
          <cell r="BU70">
            <v>929.4150390625</v>
          </cell>
          <cell r="BV70">
            <v>999.473388671875</v>
          </cell>
          <cell r="BW70">
            <v>963.72979736328125</v>
          </cell>
          <cell r="BX70">
            <v>674.13720703125</v>
          </cell>
          <cell r="BY70">
            <v>861.12286376953125</v>
          </cell>
          <cell r="BZ70">
            <v>712.7705078125</v>
          </cell>
          <cell r="CA70">
            <v>943.44366455078125</v>
          </cell>
          <cell r="CB70">
            <v>784.59857177734375</v>
          </cell>
          <cell r="CC70">
            <v>918.6513671875</v>
          </cell>
          <cell r="CD70">
            <v>918.6513671875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1053.242431640625</v>
          </cell>
          <cell r="E71">
            <v>805.9068603515625</v>
          </cell>
          <cell r="F71">
            <v>1161.984130859375</v>
          </cell>
          <cell r="G71">
            <v>735.07537841796875</v>
          </cell>
          <cell r="H71">
            <v>979.0726318359375</v>
          </cell>
          <cell r="I71">
            <v>1064.39892578125</v>
          </cell>
          <cell r="J71">
            <v>1026.40869140625</v>
          </cell>
          <cell r="K71">
            <v>704.46722412109375</v>
          </cell>
          <cell r="L71">
            <v>903.65289306640625</v>
          </cell>
          <cell r="M71">
            <v>734.5279541015625</v>
          </cell>
          <cell r="N71">
            <v>997.687744140625</v>
          </cell>
          <cell r="O71">
            <v>843.14752197265625</v>
          </cell>
          <cell r="P71">
            <v>1048.175537109375</v>
          </cell>
          <cell r="Q71">
            <v>802.8201904296875</v>
          </cell>
          <cell r="R71">
            <v>1170.814208984375</v>
          </cell>
          <cell r="S71">
            <v>719.26141357421875</v>
          </cell>
          <cell r="T71">
            <v>983.5906982421875</v>
          </cell>
          <cell r="U71">
            <v>1056.7271728515625</v>
          </cell>
          <cell r="V71">
            <v>1022.77880859375</v>
          </cell>
          <cell r="W71">
            <v>699.7744140625</v>
          </cell>
          <cell r="X71">
            <v>905.43536376953125</v>
          </cell>
          <cell r="Y71">
            <v>746.7576904296875</v>
          </cell>
          <cell r="Z71">
            <v>996.4580078125</v>
          </cell>
          <cell r="AA71">
            <v>838.97625732421875</v>
          </cell>
          <cell r="AB71">
            <v>1044.944091796875</v>
          </cell>
          <cell r="AC71">
            <v>800.9605712890625</v>
          </cell>
          <cell r="AD71">
            <v>1175.4373779296875</v>
          </cell>
          <cell r="AE71">
            <v>707.36993408203125</v>
          </cell>
          <cell r="AF71">
            <v>983.899169921875</v>
          </cell>
          <cell r="AG71">
            <v>1056.6002197265625</v>
          </cell>
          <cell r="AH71">
            <v>1026.4520263671875</v>
          </cell>
          <cell r="AI71">
            <v>697.19635009765625</v>
          </cell>
          <cell r="AJ71">
            <v>906.0433349609375</v>
          </cell>
          <cell r="AK71">
            <v>750.01739501953125</v>
          </cell>
          <cell r="AL71">
            <v>990.50982666015625</v>
          </cell>
          <cell r="AM71">
            <v>837.06768798828125</v>
          </cell>
          <cell r="AN71">
            <v>1042.007568359375</v>
          </cell>
          <cell r="AO71">
            <v>800.1004638671875</v>
          </cell>
          <cell r="AP71">
            <v>1178.0826416015625</v>
          </cell>
          <cell r="AQ71">
            <v>704.85400390625</v>
          </cell>
          <cell r="AR71">
            <v>984.34124755859375</v>
          </cell>
          <cell r="AS71">
            <v>1041.404541015625</v>
          </cell>
          <cell r="AT71">
            <v>1018.9409790039063</v>
          </cell>
          <cell r="AU71">
            <v>694.78143310546875</v>
          </cell>
          <cell r="AV71">
            <v>906.693359375</v>
          </cell>
          <cell r="AW71">
            <v>744.54815673828125</v>
          </cell>
          <cell r="AX71">
            <v>989.0189208984375</v>
          </cell>
          <cell r="AY71">
            <v>837.005859375</v>
          </cell>
          <cell r="AZ71">
            <v>1036.7330322265625</v>
          </cell>
          <cell r="BA71">
            <v>798.759033203125</v>
          </cell>
          <cell r="BB71">
            <v>1183.129150390625</v>
          </cell>
          <cell r="BC71">
            <v>697.51385498046875</v>
          </cell>
          <cell r="BD71">
            <v>989.20184326171875</v>
          </cell>
          <cell r="BE71">
            <v>1028.83251953125</v>
          </cell>
          <cell r="BF71">
            <v>1012.6307373046875</v>
          </cell>
          <cell r="BG71">
            <v>691.7406005859375</v>
          </cell>
          <cell r="BH71">
            <v>908.58428955078125</v>
          </cell>
          <cell r="BI71">
            <v>757.696044921875</v>
          </cell>
          <cell r="BJ71">
            <v>985.2452392578125</v>
          </cell>
          <cell r="BK71">
            <v>836.91510009765625</v>
          </cell>
          <cell r="BL71">
            <v>990.5836181640625</v>
          </cell>
          <cell r="BM71">
            <v>977.84014892578125</v>
          </cell>
          <cell r="BN71">
            <v>975.21856689453125</v>
          </cell>
          <cell r="BO71">
            <v>970.66644287109375</v>
          </cell>
          <cell r="BP71">
            <v>959.82373046875</v>
          </cell>
          <cell r="BQ71">
            <v>1044.5728759765625</v>
          </cell>
          <cell r="BR71">
            <v>801.1221923828125</v>
          </cell>
          <cell r="BS71">
            <v>1175.5970458984375</v>
          </cell>
          <cell r="BT71">
            <v>708.65228271484375</v>
          </cell>
          <cell r="BU71">
            <v>985.72979736328125</v>
          </cell>
          <cell r="BV71">
            <v>1042.342529296875</v>
          </cell>
          <cell r="BW71">
            <v>1019.0918579101563</v>
          </cell>
          <cell r="BX71">
            <v>696.33123779296875</v>
          </cell>
          <cell r="BY71">
            <v>906.7899169921875</v>
          </cell>
          <cell r="BZ71">
            <v>750.388671875</v>
          </cell>
          <cell r="CA71">
            <v>989.33587646484375</v>
          </cell>
          <cell r="CB71">
            <v>837.8599853515625</v>
          </cell>
          <cell r="CC71">
            <v>971.5147705078125</v>
          </cell>
          <cell r="CD71">
            <v>971.5147705078125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1117.43798828125</v>
          </cell>
          <cell r="E72">
            <v>852.08245849609375</v>
          </cell>
          <cell r="F72">
            <v>1235.37646484375</v>
          </cell>
          <cell r="G72">
            <v>789.531494140625</v>
          </cell>
          <cell r="H72">
            <v>1028.5709228515625</v>
          </cell>
          <cell r="I72">
            <v>1138.16064453125</v>
          </cell>
          <cell r="J72">
            <v>1076.4149169921875</v>
          </cell>
          <cell r="K72">
            <v>794.21343994140625</v>
          </cell>
          <cell r="L72">
            <v>955.02850341796875</v>
          </cell>
          <cell r="M72">
            <v>803.32904052734375</v>
          </cell>
          <cell r="N72">
            <v>1070.8411865234375</v>
          </cell>
          <cell r="O72">
            <v>895.5474853515625</v>
          </cell>
          <cell r="P72">
            <v>1112.39453125</v>
          </cell>
          <cell r="Q72">
            <v>848.642333984375</v>
          </cell>
          <cell r="R72">
            <v>1244.7313232421875</v>
          </cell>
          <cell r="S72">
            <v>772.5986328125</v>
          </cell>
          <cell r="T72">
            <v>1032.481689453125</v>
          </cell>
          <cell r="U72">
            <v>1131.112060546875</v>
          </cell>
          <cell r="V72">
            <v>1071.3905029296875</v>
          </cell>
          <cell r="W72">
            <v>789.34344482421875</v>
          </cell>
          <cell r="X72">
            <v>956.93304443359375</v>
          </cell>
          <cell r="Y72">
            <v>822.050537109375</v>
          </cell>
          <cell r="Z72">
            <v>1069.97314453125</v>
          </cell>
          <cell r="AA72">
            <v>891.029296875</v>
          </cell>
          <cell r="AB72">
            <v>1109.0345458984375</v>
          </cell>
          <cell r="AC72">
            <v>846.9324951171875</v>
          </cell>
          <cell r="AD72">
            <v>1249.591064453125</v>
          </cell>
          <cell r="AE72">
            <v>759.6573486328125</v>
          </cell>
          <cell r="AF72">
            <v>1033.091552734375</v>
          </cell>
          <cell r="AG72">
            <v>1131.8382568359375</v>
          </cell>
          <cell r="AH72">
            <v>1074.557373046875</v>
          </cell>
          <cell r="AI72">
            <v>786.67449951171875</v>
          </cell>
          <cell r="AJ72">
            <v>957.593994140625</v>
          </cell>
          <cell r="AK72">
            <v>826.95526123046875</v>
          </cell>
          <cell r="AL72">
            <v>1064.513671875</v>
          </cell>
          <cell r="AM72">
            <v>888.4842529296875</v>
          </cell>
          <cell r="AN72">
            <v>1106.28564453125</v>
          </cell>
          <cell r="AO72">
            <v>846.08966064453125</v>
          </cell>
          <cell r="AP72">
            <v>1252.404541015625</v>
          </cell>
          <cell r="AQ72">
            <v>757.06024169921875</v>
          </cell>
          <cell r="AR72">
            <v>1033.5872802734375</v>
          </cell>
          <cell r="AS72">
            <v>1116.147705078125</v>
          </cell>
          <cell r="AT72">
            <v>1065.198974609375</v>
          </cell>
          <cell r="AU72">
            <v>783.7257080078125</v>
          </cell>
          <cell r="AV72">
            <v>957.88482666015625</v>
          </cell>
          <cell r="AW72">
            <v>820.57879638671875</v>
          </cell>
          <cell r="AX72">
            <v>1063.3145751953125</v>
          </cell>
          <cell r="AY72">
            <v>889.2471923828125</v>
          </cell>
          <cell r="AZ72">
            <v>1101.275390625</v>
          </cell>
          <cell r="BA72">
            <v>844.550048828125</v>
          </cell>
          <cell r="BB72">
            <v>1257.77734375</v>
          </cell>
          <cell r="BC72">
            <v>749.8323974609375</v>
          </cell>
          <cell r="BD72">
            <v>1037.410400390625</v>
          </cell>
          <cell r="BE72">
            <v>1103.5361328125</v>
          </cell>
          <cell r="BF72">
            <v>1057.1837158203125</v>
          </cell>
          <cell r="BG72">
            <v>780.94525146484375</v>
          </cell>
          <cell r="BH72">
            <v>959.88568115234375</v>
          </cell>
          <cell r="BI72">
            <v>840.6884765625</v>
          </cell>
          <cell r="BJ72">
            <v>1060.4410400390625</v>
          </cell>
          <cell r="BK72">
            <v>889.328857421875</v>
          </cell>
          <cell r="BL72">
            <v>1053.056396484375</v>
          </cell>
          <cell r="BM72">
            <v>1039.91796875</v>
          </cell>
          <cell r="BN72">
            <v>1037.65087890625</v>
          </cell>
          <cell r="BO72">
            <v>1032.5263671875</v>
          </cell>
          <cell r="BP72">
            <v>1021.459228515625</v>
          </cell>
          <cell r="BQ72">
            <v>1108.847900390625</v>
          </cell>
          <cell r="BR72">
            <v>847.04156494140625</v>
          </cell>
          <cell r="BS72">
            <v>1249.7850341796875</v>
          </cell>
          <cell r="BT72">
            <v>761.34942626953125</v>
          </cell>
          <cell r="BU72">
            <v>1034.5140380859375</v>
          </cell>
          <cell r="BV72">
            <v>1117.0360107421875</v>
          </cell>
          <cell r="BW72">
            <v>1065.6983642578125</v>
          </cell>
          <cell r="BX72">
            <v>785.6531982421875</v>
          </cell>
          <cell r="BY72">
            <v>958.142822265625</v>
          </cell>
          <cell r="BZ72">
            <v>828.79754638671875</v>
          </cell>
          <cell r="CA72">
            <v>1063.7633056640625</v>
          </cell>
          <cell r="CB72">
            <v>890.0162353515625</v>
          </cell>
          <cell r="CC72">
            <v>1033.5120849609375</v>
          </cell>
          <cell r="CD72">
            <v>1033.5120849609375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1162.912353515625</v>
          </cell>
          <cell r="E73">
            <v>899.206298828125</v>
          </cell>
          <cell r="F73">
            <v>1299.2508544921875</v>
          </cell>
          <cell r="G73">
            <v>852.5345458984375</v>
          </cell>
          <cell r="H73">
            <v>1082.76953125</v>
          </cell>
          <cell r="I73">
            <v>1188.4271240234375</v>
          </cell>
          <cell r="J73">
            <v>1138.8302001953125</v>
          </cell>
          <cell r="K73">
            <v>846.30853271484375</v>
          </cell>
          <cell r="L73">
            <v>996.25640869140625</v>
          </cell>
          <cell r="M73">
            <v>854.7861328125</v>
          </cell>
          <cell r="N73">
            <v>1128.5810546875</v>
          </cell>
          <cell r="O73">
            <v>947.83880615234375</v>
          </cell>
          <cell r="P73">
            <v>1157.1651611328125</v>
          </cell>
          <cell r="Q73">
            <v>895.14495849609375</v>
          </cell>
          <cell r="R73">
            <v>1310.6776123046875</v>
          </cell>
          <cell r="S73">
            <v>836.534912109375</v>
          </cell>
          <cell r="T73">
            <v>1087.808837890625</v>
          </cell>
          <cell r="U73">
            <v>1179.5867919921875</v>
          </cell>
          <cell r="V73">
            <v>1134.848876953125</v>
          </cell>
          <cell r="W73">
            <v>842.594970703125</v>
          </cell>
          <cell r="X73">
            <v>997.29052734375</v>
          </cell>
          <cell r="Y73">
            <v>874.22357177734375</v>
          </cell>
          <cell r="Z73">
            <v>1128.2525634765625</v>
          </cell>
          <cell r="AA73">
            <v>943.36480712890625</v>
          </cell>
          <cell r="AB73">
            <v>1153.3316650390625</v>
          </cell>
          <cell r="AC73">
            <v>893.94366455078125</v>
          </cell>
          <cell r="AD73">
            <v>1316.2772216796875</v>
          </cell>
          <cell r="AE73">
            <v>823.8863525390625</v>
          </cell>
          <cell r="AF73">
            <v>1088.9244384765625</v>
          </cell>
          <cell r="AG73">
            <v>1180.0703125</v>
          </cell>
          <cell r="AH73">
            <v>1138.1607666015625</v>
          </cell>
          <cell r="AI73">
            <v>840.563232421875</v>
          </cell>
          <cell r="AJ73">
            <v>997.36798095703125</v>
          </cell>
          <cell r="AK73">
            <v>879.33416748046875</v>
          </cell>
          <cell r="AL73">
            <v>1123.4208984375</v>
          </cell>
          <cell r="AM73">
            <v>940.856689453125</v>
          </cell>
          <cell r="AN73">
            <v>1150.1649169921875</v>
          </cell>
          <cell r="AO73">
            <v>893.01837158203125</v>
          </cell>
          <cell r="AP73">
            <v>1320.1075439453125</v>
          </cell>
          <cell r="AQ73">
            <v>821.8072509765625</v>
          </cell>
          <cell r="AR73">
            <v>1089.5439453125</v>
          </cell>
          <cell r="AS73">
            <v>1161.0540771484375</v>
          </cell>
          <cell r="AT73">
            <v>1129.96923828125</v>
          </cell>
          <cell r="AU73">
            <v>837.85235595703125</v>
          </cell>
          <cell r="AV73">
            <v>997.8515625</v>
          </cell>
          <cell r="AW73">
            <v>872.74798583984375</v>
          </cell>
          <cell r="AX73">
            <v>1122.3974609375</v>
          </cell>
          <cell r="AY73">
            <v>941.470458984375</v>
          </cell>
          <cell r="AZ73">
            <v>1144.4962158203125</v>
          </cell>
          <cell r="BA73">
            <v>890.89678955078125</v>
          </cell>
          <cell r="BB73">
            <v>1326.7017822265625</v>
          </cell>
          <cell r="BC73">
            <v>816.743896484375</v>
          </cell>
          <cell r="BD73">
            <v>1094.1810302734375</v>
          </cell>
          <cell r="BE73">
            <v>1145.6220703125</v>
          </cell>
          <cell r="BF73">
            <v>1122.5367431640625</v>
          </cell>
          <cell r="BG73">
            <v>835.31903076171875</v>
          </cell>
          <cell r="BH73">
            <v>999.0003662109375</v>
          </cell>
          <cell r="BI73">
            <v>893.27655029296875</v>
          </cell>
          <cell r="BJ73">
            <v>1119.80126953125</v>
          </cell>
          <cell r="BK73">
            <v>941.1273193359375</v>
          </cell>
          <cell r="BL73">
            <v>1105.0479736328125</v>
          </cell>
          <cell r="BM73">
            <v>1092.7877197265625</v>
          </cell>
          <cell r="BN73">
            <v>1090.7315673828125</v>
          </cell>
          <cell r="BO73">
            <v>1086.1041259765625</v>
          </cell>
          <cell r="BP73">
            <v>1075.3597412109375</v>
          </cell>
          <cell r="BQ73">
            <v>1153.114990234375</v>
          </cell>
          <cell r="BR73">
            <v>893.7529296875</v>
          </cell>
          <cell r="BS73">
            <v>1316.826171875</v>
          </cell>
          <cell r="BT73">
            <v>826.38970947265625</v>
          </cell>
          <cell r="BU73">
            <v>1090.553955078125</v>
          </cell>
          <cell r="BV73">
            <v>1162.1693115234375</v>
          </cell>
          <cell r="BW73">
            <v>1130.09765625</v>
          </cell>
          <cell r="BX73">
            <v>839.42303466796875</v>
          </cell>
          <cell r="BY73">
            <v>997.95062255859375</v>
          </cell>
          <cell r="BZ73">
            <v>881.12567138671875</v>
          </cell>
          <cell r="CA73">
            <v>1122.7244873046875</v>
          </cell>
          <cell r="CB73">
            <v>942.12933349609375</v>
          </cell>
          <cell r="CC73">
            <v>1086.802490234375</v>
          </cell>
          <cell r="CD73">
            <v>1086.802490234375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1198.386474609375</v>
          </cell>
          <cell r="E74">
            <v>959.61126708984375</v>
          </cell>
          <cell r="F74">
            <v>1353.13720703125</v>
          </cell>
          <cell r="G74">
            <v>887.80291748046875</v>
          </cell>
          <cell r="H74">
            <v>1147.9754638671875</v>
          </cell>
          <cell r="I74">
            <v>1255.6455078125</v>
          </cell>
          <cell r="J74">
            <v>1207.1695556640625</v>
          </cell>
          <cell r="K74">
            <v>872.92218017578125</v>
          </cell>
          <cell r="L74">
            <v>1045.374755859375</v>
          </cell>
          <cell r="M74">
            <v>917.15875244140625</v>
          </cell>
          <cell r="N74">
            <v>1207.6639404296875</v>
          </cell>
          <cell r="O74">
            <v>1001.73828125</v>
          </cell>
          <cell r="P74">
            <v>1195.371337890625</v>
          </cell>
          <cell r="Q74">
            <v>955.46209716796875</v>
          </cell>
          <cell r="R74">
            <v>1365.0657958984375</v>
          </cell>
          <cell r="S74">
            <v>871.27191162109375</v>
          </cell>
          <cell r="T74">
            <v>1152.88330078125</v>
          </cell>
          <cell r="U74">
            <v>1246.48779296875</v>
          </cell>
          <cell r="V74">
            <v>1202.572265625</v>
          </cell>
          <cell r="W74">
            <v>868.61944580078125</v>
          </cell>
          <cell r="X74">
            <v>1044.7646484375</v>
          </cell>
          <cell r="Y74">
            <v>940.39862060546875</v>
          </cell>
          <cell r="Z74">
            <v>1207.67822265625</v>
          </cell>
          <cell r="AA74">
            <v>997.50262451171875</v>
          </cell>
          <cell r="AB74">
            <v>1193.5186767578125</v>
          </cell>
          <cell r="AC74">
            <v>954.29046630859375</v>
          </cell>
          <cell r="AD74">
            <v>1371.1348876953125</v>
          </cell>
          <cell r="AE74">
            <v>858.38299560546875</v>
          </cell>
          <cell r="AF74">
            <v>1153.238525390625</v>
          </cell>
          <cell r="AG74">
            <v>1247.63916015625</v>
          </cell>
          <cell r="AH74">
            <v>1205.820556640625</v>
          </cell>
          <cell r="AI74">
            <v>865.98736572265625</v>
          </cell>
          <cell r="AJ74">
            <v>1044.08544921875</v>
          </cell>
          <cell r="AK74">
            <v>946.34552001953125</v>
          </cell>
          <cell r="AL74">
            <v>1202.7735595703125</v>
          </cell>
          <cell r="AM74">
            <v>994.97796630859375</v>
          </cell>
          <cell r="AN74">
            <v>1191.5604248046875</v>
          </cell>
          <cell r="AO74">
            <v>953.12152099609375</v>
          </cell>
          <cell r="AP74">
            <v>1374.7603759765625</v>
          </cell>
          <cell r="AQ74">
            <v>856.32867431640625</v>
          </cell>
          <cell r="AR74">
            <v>1153.6444091796875</v>
          </cell>
          <cell r="AS74">
            <v>1227.1204833984375</v>
          </cell>
          <cell r="AT74">
            <v>1195.906005859375</v>
          </cell>
          <cell r="AU74">
            <v>862.78936767578125</v>
          </cell>
          <cell r="AV74">
            <v>1043.7823486328125</v>
          </cell>
          <cell r="AW74">
            <v>939.490966796875</v>
          </cell>
          <cell r="AX74">
            <v>1202.20068359375</v>
          </cell>
          <cell r="AY74">
            <v>995.545654296875</v>
          </cell>
          <cell r="AZ74">
            <v>1188.1949462890625</v>
          </cell>
          <cell r="BA74">
            <v>950.75909423828125</v>
          </cell>
          <cell r="BB74">
            <v>1381.398681640625</v>
          </cell>
          <cell r="BC74">
            <v>851.20269775390625</v>
          </cell>
          <cell r="BD74">
            <v>1158.5869140625</v>
          </cell>
          <cell r="BE74">
            <v>1210.7161865234375</v>
          </cell>
          <cell r="BF74">
            <v>1186.533447265625</v>
          </cell>
          <cell r="BG74">
            <v>859.49407958984375</v>
          </cell>
          <cell r="BH74">
            <v>1043.866943359375</v>
          </cell>
          <cell r="BI74">
            <v>963.5279541015625</v>
          </cell>
          <cell r="BJ74">
            <v>1199.9931640625</v>
          </cell>
          <cell r="BK74">
            <v>995.596923828125</v>
          </cell>
          <cell r="BL74">
            <v>1153.0035400390625</v>
          </cell>
          <cell r="BM74">
            <v>1143.573974609375</v>
          </cell>
          <cell r="BN74">
            <v>1142.9287109375</v>
          </cell>
          <cell r="BO74">
            <v>1139.7637939453125</v>
          </cell>
          <cell r="BP74">
            <v>1130.8719482421875</v>
          </cell>
          <cell r="BQ74">
            <v>1193.12890625</v>
          </cell>
          <cell r="BR74">
            <v>953.90472412109375</v>
          </cell>
          <cell r="BS74">
            <v>1371.3795166015625</v>
          </cell>
          <cell r="BT74">
            <v>861.0067138671875</v>
          </cell>
          <cell r="BU74">
            <v>1155.0355224609375</v>
          </cell>
          <cell r="BV74">
            <v>1228.27490234375</v>
          </cell>
          <cell r="BW74">
            <v>1196.081787109375</v>
          </cell>
          <cell r="BX74">
            <v>864.6109619140625</v>
          </cell>
          <cell r="BY74">
            <v>1044.168212890625</v>
          </cell>
          <cell r="BZ74">
            <v>948.962890625</v>
          </cell>
          <cell r="CA74">
            <v>1202.5098876953125</v>
          </cell>
          <cell r="CB74">
            <v>996.3499755859375</v>
          </cell>
          <cell r="CC74">
            <v>1139.6593017578125</v>
          </cell>
          <cell r="CD74">
            <v>1139.6593017578125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1260.8682861328125</v>
          </cell>
          <cell r="E75">
            <v>1015.1643676757813</v>
          </cell>
          <cell r="F75">
            <v>1414.00244140625</v>
          </cell>
          <cell r="G75">
            <v>955.70697021484375</v>
          </cell>
          <cell r="H75">
            <v>1212.3121337890625</v>
          </cell>
          <cell r="I75">
            <v>1314.833740234375</v>
          </cell>
          <cell r="J75">
            <v>1276.6165771484375</v>
          </cell>
          <cell r="K75">
            <v>905.8726806640625</v>
          </cell>
          <cell r="L75">
            <v>1134.8045654296875</v>
          </cell>
          <cell r="M75">
            <v>965.37054443359375</v>
          </cell>
          <cell r="N75">
            <v>1284.0499267578125</v>
          </cell>
          <cell r="O75">
            <v>1070.02587890625</v>
          </cell>
          <cell r="P75">
            <v>1256.8170166015625</v>
          </cell>
          <cell r="Q75">
            <v>1010.7510986328125</v>
          </cell>
          <cell r="R75">
            <v>1426.594970703125</v>
          </cell>
          <cell r="S75">
            <v>940.79595947265625</v>
          </cell>
          <cell r="T75">
            <v>1216.2913818359375</v>
          </cell>
          <cell r="U75">
            <v>1306.127685546875</v>
          </cell>
          <cell r="V75">
            <v>1272.6668701171875</v>
          </cell>
          <cell r="W75">
            <v>900.7059326171875</v>
          </cell>
          <cell r="X75">
            <v>1135.6109619140625</v>
          </cell>
          <cell r="Y75">
            <v>988.6407470703125</v>
          </cell>
          <cell r="Z75">
            <v>1281.8408203125</v>
          </cell>
          <cell r="AA75">
            <v>1065.3681640625</v>
          </cell>
          <cell r="AB75">
            <v>1254.027587890625</v>
          </cell>
          <cell r="AC75">
            <v>1009.3195190429688</v>
          </cell>
          <cell r="AD75">
            <v>1432.9586181640625</v>
          </cell>
          <cell r="AE75">
            <v>928.3021240234375</v>
          </cell>
          <cell r="AF75">
            <v>1216.1641845703125</v>
          </cell>
          <cell r="AG75">
            <v>1307.4747314453125</v>
          </cell>
          <cell r="AH75">
            <v>1276.550537109375</v>
          </cell>
          <cell r="AI75">
            <v>897.673828125</v>
          </cell>
          <cell r="AJ75">
            <v>1135.432861328125</v>
          </cell>
          <cell r="AK75">
            <v>994.8502197265625</v>
          </cell>
          <cell r="AL75">
            <v>1276.0572509765625</v>
          </cell>
          <cell r="AM75">
            <v>1062.6939697265625</v>
          </cell>
          <cell r="AN75">
            <v>1251.2532958984375</v>
          </cell>
          <cell r="AO75">
            <v>1008.1630249023438</v>
          </cell>
          <cell r="AP75">
            <v>1436.9495849609375</v>
          </cell>
          <cell r="AQ75">
            <v>926.13177490234375</v>
          </cell>
          <cell r="AR75">
            <v>1216.4737548828125</v>
          </cell>
          <cell r="AS75">
            <v>1287.678466796875</v>
          </cell>
          <cell r="AT75">
            <v>1266.922119140625</v>
          </cell>
          <cell r="AU75">
            <v>894.433349609375</v>
          </cell>
          <cell r="AV75">
            <v>1136.618408203125</v>
          </cell>
          <cell r="AW75">
            <v>988.20794677734375</v>
          </cell>
          <cell r="AX75">
            <v>1274.4027099609375</v>
          </cell>
          <cell r="AY75">
            <v>1063.505126953125</v>
          </cell>
          <cell r="AZ75">
            <v>1246.84765625</v>
          </cell>
          <cell r="BA75">
            <v>1005.7930908203125</v>
          </cell>
          <cell r="BB75">
            <v>1444.148193359375</v>
          </cell>
          <cell r="BC75">
            <v>920.60870361328125</v>
          </cell>
          <cell r="BD75">
            <v>1220.5267333984375</v>
          </cell>
          <cell r="BE75">
            <v>1271.9693603515625</v>
          </cell>
          <cell r="BF75">
            <v>1257.50537109375</v>
          </cell>
          <cell r="BG75">
            <v>890.11383056640625</v>
          </cell>
          <cell r="BH75">
            <v>1138.9613037109375</v>
          </cell>
          <cell r="BI75">
            <v>1011.1398315429688</v>
          </cell>
          <cell r="BJ75">
            <v>1271.3173828125</v>
          </cell>
          <cell r="BK75">
            <v>1063.6591796875</v>
          </cell>
          <cell r="BL75">
            <v>1217.6793212890625</v>
          </cell>
          <cell r="BM75">
            <v>1208.2803955078125</v>
          </cell>
          <cell r="BN75">
            <v>1207.5382080078125</v>
          </cell>
          <cell r="BO75">
            <v>1204.892822265625</v>
          </cell>
          <cell r="BP75">
            <v>1196.6141357421875</v>
          </cell>
          <cell r="BQ75">
            <v>1253.578369140625</v>
          </cell>
          <cell r="BR75">
            <v>1009.056396484375</v>
          </cell>
          <cell r="BS75">
            <v>1433.3681640625</v>
          </cell>
          <cell r="BT75">
            <v>930.43463134765625</v>
          </cell>
          <cell r="BU75">
            <v>1217.717529296875</v>
          </cell>
          <cell r="BV75">
            <v>1288.7850341796875</v>
          </cell>
          <cell r="BW75">
            <v>1266.7689208984375</v>
          </cell>
          <cell r="BX75">
            <v>896.1917724609375</v>
          </cell>
          <cell r="BY75">
            <v>1136.959228515625</v>
          </cell>
          <cell r="BZ75">
            <v>997.11004638671875</v>
          </cell>
          <cell r="CA75">
            <v>1275.1031494140625</v>
          </cell>
          <cell r="CB75">
            <v>1064.3258056640625</v>
          </cell>
          <cell r="CC75">
            <v>1204.7735595703125</v>
          </cell>
          <cell r="CD75">
            <v>1204.773681640625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1368.9183349609375</v>
          </cell>
          <cell r="E76">
            <v>1065.8028564453125</v>
          </cell>
          <cell r="F76">
            <v>1489.5548095703125</v>
          </cell>
          <cell r="G76">
            <v>1000.5023193359375</v>
          </cell>
          <cell r="H76">
            <v>1277.0740966796875</v>
          </cell>
          <cell r="I76">
            <v>1383.9306640625</v>
          </cell>
          <cell r="J76">
            <v>1342.017578125</v>
          </cell>
          <cell r="K76">
            <v>953.117919921875</v>
          </cell>
          <cell r="L76">
            <v>1209.7886962890625</v>
          </cell>
          <cell r="M76">
            <v>1010.9580688476563</v>
          </cell>
          <cell r="N76">
            <v>1382.038818359375</v>
          </cell>
          <cell r="O76">
            <v>1138.3118896484375</v>
          </cell>
          <cell r="P76">
            <v>1363.58984375</v>
          </cell>
          <cell r="Q76">
            <v>1060.9619140625</v>
          </cell>
          <cell r="R76">
            <v>1502.8538818359375</v>
          </cell>
          <cell r="S76">
            <v>985.37139892578125</v>
          </cell>
          <cell r="T76">
            <v>1279.60302734375</v>
          </cell>
          <cell r="U76">
            <v>1375.3067626953125</v>
          </cell>
          <cell r="V76">
            <v>1336.362548828125</v>
          </cell>
          <cell r="W76">
            <v>946.86907958984375</v>
          </cell>
          <cell r="X76">
            <v>1207.4515380859375</v>
          </cell>
          <cell r="Y76">
            <v>1036.2247314453125</v>
          </cell>
          <cell r="Z76">
            <v>1379.0379638671875</v>
          </cell>
          <cell r="AA76">
            <v>1133.891357421875</v>
          </cell>
          <cell r="AB76">
            <v>1359.6689453125</v>
          </cell>
          <cell r="AC76">
            <v>1059.0711669921875</v>
          </cell>
          <cell r="AD76">
            <v>1509.423583984375</v>
          </cell>
          <cell r="AE76">
            <v>973.116455078125</v>
          </cell>
          <cell r="AF76">
            <v>1277.6495361328125</v>
          </cell>
          <cell r="AG76">
            <v>1377.1507568359375</v>
          </cell>
          <cell r="AH76">
            <v>1339.434814453125</v>
          </cell>
          <cell r="AI76">
            <v>943.64813232421875</v>
          </cell>
          <cell r="AJ76">
            <v>1205.834716796875</v>
          </cell>
          <cell r="AK76">
            <v>1042.2059326171875</v>
          </cell>
          <cell r="AL76">
            <v>1371.328369140625</v>
          </cell>
          <cell r="AM76">
            <v>1131.3970947265625</v>
          </cell>
          <cell r="AN76">
            <v>1356.033447265625</v>
          </cell>
          <cell r="AO76">
            <v>1057.70068359375</v>
          </cell>
          <cell r="AP76">
            <v>1514.7423095703125</v>
          </cell>
          <cell r="AQ76">
            <v>970.7293701171875</v>
          </cell>
          <cell r="AR76">
            <v>1277.65478515625</v>
          </cell>
          <cell r="AS76">
            <v>1356.5166015625</v>
          </cell>
          <cell r="AT76">
            <v>1328.3388671875</v>
          </cell>
          <cell r="AU76">
            <v>939.68292236328125</v>
          </cell>
          <cell r="AV76">
            <v>1204.787109375</v>
          </cell>
          <cell r="AW76">
            <v>1034.21728515625</v>
          </cell>
          <cell r="AX76">
            <v>1369.62451171875</v>
          </cell>
          <cell r="AY76">
            <v>1132.3282470703125</v>
          </cell>
          <cell r="AZ76">
            <v>1350.72705078125</v>
          </cell>
          <cell r="BA76">
            <v>1054.99365234375</v>
          </cell>
          <cell r="BB76">
            <v>1523.438720703125</v>
          </cell>
          <cell r="BC76">
            <v>964.6436767578125</v>
          </cell>
          <cell r="BD76">
            <v>1281.3272705078125</v>
          </cell>
          <cell r="BE76">
            <v>1340.3406982421875</v>
          </cell>
          <cell r="BF76">
            <v>1317.5687255859375</v>
          </cell>
          <cell r="BG76">
            <v>934.67779541015625</v>
          </cell>
          <cell r="BH76">
            <v>1205.1441650390625</v>
          </cell>
          <cell r="BI76">
            <v>1060.8397216796875</v>
          </cell>
          <cell r="BJ76">
            <v>1365.986083984375</v>
          </cell>
          <cell r="BK76">
            <v>1133.5242919921875</v>
          </cell>
          <cell r="BL76">
            <v>1300.823486328125</v>
          </cell>
          <cell r="BM76">
            <v>1287.576904296875</v>
          </cell>
          <cell r="BN76">
            <v>1285.424072265625</v>
          </cell>
          <cell r="BO76">
            <v>1280.6082763671875</v>
          </cell>
          <cell r="BP76">
            <v>1269.744140625</v>
          </cell>
          <cell r="BQ76">
            <v>1359.2872314453125</v>
          </cell>
          <cell r="BR76">
            <v>1058.800537109375</v>
          </cell>
          <cell r="BS76">
            <v>1510.777587890625</v>
          </cell>
          <cell r="BT76">
            <v>974.904296875</v>
          </cell>
          <cell r="BU76">
            <v>1279.375732421875</v>
          </cell>
          <cell r="BV76">
            <v>1357.6318359375</v>
          </cell>
          <cell r="BW76">
            <v>1328.6080322265625</v>
          </cell>
          <cell r="BX76">
            <v>941.76873779296875</v>
          </cell>
          <cell r="BY76">
            <v>1205.9903564453125</v>
          </cell>
          <cell r="BZ76">
            <v>1044.9991455078125</v>
          </cell>
          <cell r="CA76">
            <v>1370.5732421875</v>
          </cell>
          <cell r="CB76">
            <v>1133.420654296875</v>
          </cell>
          <cell r="CC76">
            <v>1281.5008544921875</v>
          </cell>
          <cell r="CD76">
            <v>1281.5008544921875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1474.8919677734375</v>
          </cell>
          <cell r="E77">
            <v>1141.6099853515625</v>
          </cell>
          <cell r="F77">
            <v>1577.607421875</v>
          </cell>
          <cell r="G77">
            <v>1063.921142578125</v>
          </cell>
          <cell r="H77">
            <v>1351.7080078125</v>
          </cell>
          <cell r="I77">
            <v>1463.0594482421875</v>
          </cell>
          <cell r="J77">
            <v>1412.1849365234375</v>
          </cell>
          <cell r="K77">
            <v>974.11444091796875</v>
          </cell>
          <cell r="L77">
            <v>1265.6552734375</v>
          </cell>
          <cell r="M77">
            <v>1067.8048095703125</v>
          </cell>
          <cell r="N77">
            <v>1491.4835205078125</v>
          </cell>
          <cell r="O77">
            <v>1209.1796875</v>
          </cell>
          <cell r="P77">
            <v>1471.140380859375</v>
          </cell>
          <cell r="Q77">
            <v>1135.3546142578125</v>
          </cell>
          <cell r="R77">
            <v>1590.9613037109375</v>
          </cell>
          <cell r="S77">
            <v>1048.869384765625</v>
          </cell>
          <cell r="T77">
            <v>1354.0162353515625</v>
          </cell>
          <cell r="U77">
            <v>1453.8797607421875</v>
          </cell>
          <cell r="V77">
            <v>1406.332275390625</v>
          </cell>
          <cell r="W77">
            <v>968.1405029296875</v>
          </cell>
          <cell r="X77">
            <v>1262.670166015625</v>
          </cell>
          <cell r="Y77">
            <v>1088.1287841796875</v>
          </cell>
          <cell r="Z77">
            <v>1488.6260986328125</v>
          </cell>
          <cell r="AA77">
            <v>1205.103515625</v>
          </cell>
          <cell r="AB77">
            <v>1468.2281494140625</v>
          </cell>
          <cell r="AC77">
            <v>1133.348876953125</v>
          </cell>
          <cell r="AD77">
            <v>1597.8927001953125</v>
          </cell>
          <cell r="AE77">
            <v>1036.9974365234375</v>
          </cell>
          <cell r="AF77">
            <v>1351.7322998046875</v>
          </cell>
          <cell r="AG77">
            <v>1456.2177734375</v>
          </cell>
          <cell r="AH77">
            <v>1409.4278564453125</v>
          </cell>
          <cell r="AI77">
            <v>964.8829345703125</v>
          </cell>
          <cell r="AJ77">
            <v>1260.506591796875</v>
          </cell>
          <cell r="AK77">
            <v>1094.0906982421875</v>
          </cell>
          <cell r="AL77">
            <v>1479.490234375</v>
          </cell>
          <cell r="AM77">
            <v>1202.8717041015625</v>
          </cell>
          <cell r="AN77">
            <v>1464.890625</v>
          </cell>
          <cell r="AO77">
            <v>1131.873291015625</v>
          </cell>
          <cell r="AP77">
            <v>1602.1416015625</v>
          </cell>
          <cell r="AQ77">
            <v>1033.9173583984375</v>
          </cell>
          <cell r="AR77">
            <v>1351.56201171875</v>
          </cell>
          <cell r="AS77">
            <v>1434.0682373046875</v>
          </cell>
          <cell r="AT77">
            <v>1398.205078125</v>
          </cell>
          <cell r="AU77">
            <v>960.8460693359375</v>
          </cell>
          <cell r="AV77">
            <v>1259.15234375</v>
          </cell>
          <cell r="AW77">
            <v>1086.4654541015625</v>
          </cell>
          <cell r="AX77">
            <v>1476.812744140625</v>
          </cell>
          <cell r="AY77">
            <v>1203.536376953125</v>
          </cell>
          <cell r="AZ77">
            <v>1460.2144775390625</v>
          </cell>
          <cell r="BA77">
            <v>1128.5908203125</v>
          </cell>
          <cell r="BB77">
            <v>1609.799560546875</v>
          </cell>
          <cell r="BC77">
            <v>1026.74365234375</v>
          </cell>
          <cell r="BD77">
            <v>1355.1036376953125</v>
          </cell>
          <cell r="BE77">
            <v>1416.7965087890625</v>
          </cell>
          <cell r="BF77">
            <v>1387.3624267578125</v>
          </cell>
          <cell r="BG77">
            <v>955.9783935546875</v>
          </cell>
          <cell r="BH77">
            <v>1257.6688232421875</v>
          </cell>
          <cell r="BI77">
            <v>1108.1728515625</v>
          </cell>
          <cell r="BJ77">
            <v>1471.6129150390625</v>
          </cell>
          <cell r="BK77">
            <v>1204.8917236328125</v>
          </cell>
          <cell r="BL77">
            <v>1387.4603271484375</v>
          </cell>
          <cell r="BM77">
            <v>1372.1693115234375</v>
          </cell>
          <cell r="BN77">
            <v>1369.5865478515625</v>
          </cell>
          <cell r="BO77">
            <v>1363.0089111328125</v>
          </cell>
          <cell r="BP77">
            <v>1349.6588134765625</v>
          </cell>
          <cell r="BQ77">
            <v>1467.4639892578125</v>
          </cell>
          <cell r="BR77">
            <v>1133.0748291015625</v>
          </cell>
          <cell r="BS77">
            <v>1598.2864990234375</v>
          </cell>
          <cell r="BT77">
            <v>1037.9315185546875</v>
          </cell>
          <cell r="BU77">
            <v>1353.3839111328125</v>
          </cell>
          <cell r="BV77">
            <v>1435.2286376953125</v>
          </cell>
          <cell r="BW77">
            <v>1398.509521484375</v>
          </cell>
          <cell r="BX77">
            <v>962.98468017578125</v>
          </cell>
          <cell r="BY77">
            <v>1260.0023193359375</v>
          </cell>
          <cell r="BZ77">
            <v>1095.474365234375</v>
          </cell>
          <cell r="CA77">
            <v>1477.7596435546875</v>
          </cell>
          <cell r="CB77">
            <v>1204.6998291015625</v>
          </cell>
          <cell r="CC77">
            <v>1364.267578125</v>
          </cell>
          <cell r="CD77">
            <v>1364.2674560546875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1624.581787109375</v>
          </cell>
          <cell r="E78">
            <v>1201.6895751953125</v>
          </cell>
          <cell r="F78">
            <v>1701.02490234375</v>
          </cell>
          <cell r="G78">
            <v>1119.7401123046875</v>
          </cell>
          <cell r="H78">
            <v>1467.5889892578125</v>
          </cell>
          <cell r="I78">
            <v>1558.8944091796875</v>
          </cell>
          <cell r="J78">
            <v>1499.3486328125</v>
          </cell>
          <cell r="K78">
            <v>1033.940185546875</v>
          </cell>
          <cell r="L78">
            <v>1357.6968994140625</v>
          </cell>
          <cell r="M78">
            <v>1124.9283447265625</v>
          </cell>
          <cell r="N78">
            <v>1645.2625732421875</v>
          </cell>
          <cell r="O78">
            <v>1287.1134033203125</v>
          </cell>
          <cell r="P78">
            <v>1622.1334228515625</v>
          </cell>
          <cell r="Q78">
            <v>1194.047119140625</v>
          </cell>
          <cell r="R78">
            <v>1717.0814208984375</v>
          </cell>
          <cell r="S78">
            <v>1105.87060546875</v>
          </cell>
          <cell r="T78">
            <v>1470.57470703125</v>
          </cell>
          <cell r="U78">
            <v>1549.15869140625</v>
          </cell>
          <cell r="V78">
            <v>1494.606689453125</v>
          </cell>
          <cell r="W78">
            <v>1028.448486328125</v>
          </cell>
          <cell r="X78">
            <v>1357.0224609375</v>
          </cell>
          <cell r="Y78">
            <v>1149.44140625</v>
          </cell>
          <cell r="Z78">
            <v>1638.4017333984375</v>
          </cell>
          <cell r="AA78">
            <v>1283.897216796875</v>
          </cell>
          <cell r="AB78">
            <v>1620.9482421875</v>
          </cell>
          <cell r="AC78">
            <v>1191.9091796875</v>
          </cell>
          <cell r="AD78">
            <v>1724.75634765625</v>
          </cell>
          <cell r="AE78">
            <v>1093.742431640625</v>
          </cell>
          <cell r="AF78">
            <v>1468.2601318359375</v>
          </cell>
          <cell r="AG78">
            <v>1551.41064453125</v>
          </cell>
          <cell r="AH78">
            <v>1498.0704345703125</v>
          </cell>
          <cell r="AI78">
            <v>1025.3958740234375</v>
          </cell>
          <cell r="AJ78">
            <v>1356.34326171875</v>
          </cell>
          <cell r="AK78">
            <v>1156.3392333984375</v>
          </cell>
          <cell r="AL78">
            <v>1625.4090576171875</v>
          </cell>
          <cell r="AM78">
            <v>1282.0836181640625</v>
          </cell>
          <cell r="AN78">
            <v>1618.3321533203125</v>
          </cell>
          <cell r="AO78">
            <v>1189.8992919921875</v>
          </cell>
          <cell r="AP78">
            <v>1731.807861328125</v>
          </cell>
          <cell r="AQ78">
            <v>1091.9642333984375</v>
          </cell>
          <cell r="AR78">
            <v>1468.18798828125</v>
          </cell>
          <cell r="AS78">
            <v>1528.4539794921875</v>
          </cell>
          <cell r="AT78">
            <v>1488.420166015625</v>
          </cell>
          <cell r="AU78">
            <v>1020.8977661132813</v>
          </cell>
          <cell r="AV78">
            <v>1355.1824951171875</v>
          </cell>
          <cell r="AW78">
            <v>1148.3115234375</v>
          </cell>
          <cell r="AX78">
            <v>1620.0166015625</v>
          </cell>
          <cell r="AY78">
            <v>1283.323486328125</v>
          </cell>
          <cell r="AZ78">
            <v>1614.1337890625</v>
          </cell>
          <cell r="BA78">
            <v>1185.862060546875</v>
          </cell>
          <cell r="BB78">
            <v>1742.2645263671875</v>
          </cell>
          <cell r="BC78">
            <v>1087.76904296875</v>
          </cell>
          <cell r="BD78">
            <v>1472.7567138671875</v>
          </cell>
          <cell r="BE78">
            <v>1510.578125</v>
          </cell>
          <cell r="BF78">
            <v>1478.6544189453125</v>
          </cell>
          <cell r="BG78">
            <v>1016.2130126953125</v>
          </cell>
          <cell r="BH78">
            <v>1354.21435546875</v>
          </cell>
          <cell r="BI78">
            <v>1173.5523681640625</v>
          </cell>
          <cell r="BJ78">
            <v>1611.3179931640625</v>
          </cell>
          <cell r="BK78">
            <v>1285.8658447265625</v>
          </cell>
          <cell r="BL78">
            <v>1504.328125</v>
          </cell>
          <cell r="BM78">
            <v>1485.7813720703125</v>
          </cell>
          <cell r="BN78">
            <v>1482.742919921875</v>
          </cell>
          <cell r="BO78">
            <v>1474.48828125</v>
          </cell>
          <cell r="BP78">
            <v>1458.679931640625</v>
          </cell>
          <cell r="BQ78">
            <v>1619.736083984375</v>
          </cell>
          <cell r="BR78">
            <v>1191.3612060546875</v>
          </cell>
          <cell r="BS78">
            <v>1726.778076171875</v>
          </cell>
          <cell r="BT78">
            <v>1096.30810546875</v>
          </cell>
          <cell r="BU78">
            <v>1470.346923828125</v>
          </cell>
          <cell r="BV78">
            <v>1529.7164306640625</v>
          </cell>
          <cell r="BW78">
            <v>1488.31494140625</v>
          </cell>
          <cell r="BX78">
            <v>1023.1965942382813</v>
          </cell>
          <cell r="BY78">
            <v>1355.5361328125</v>
          </cell>
          <cell r="BZ78">
            <v>1158.43017578125</v>
          </cell>
          <cell r="CA78">
            <v>1621.630126953125</v>
          </cell>
          <cell r="CB78">
            <v>1284.51025390625</v>
          </cell>
          <cell r="CC78">
            <v>1476.2384033203125</v>
          </cell>
          <cell r="CD78">
            <v>1476.23828125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1745.380615234375</v>
          </cell>
          <cell r="E79">
            <v>1312.428955078125</v>
          </cell>
          <cell r="F79">
            <v>1842.7225341796875</v>
          </cell>
          <cell r="G79">
            <v>1251.8009033203125</v>
          </cell>
          <cell r="H79">
            <v>1597.0830078125</v>
          </cell>
          <cell r="I79">
            <v>1705.337158203125</v>
          </cell>
          <cell r="J79">
            <v>1612.5914306640625</v>
          </cell>
          <cell r="K79">
            <v>1111.5179443359375</v>
          </cell>
          <cell r="L79">
            <v>1463.7127685546875</v>
          </cell>
          <cell r="M79">
            <v>1189.2750244140625</v>
          </cell>
          <cell r="N79">
            <v>1796.9630126953125</v>
          </cell>
          <cell r="O79">
            <v>1380.6201171875</v>
          </cell>
          <cell r="P79">
            <v>1741.108642578125</v>
          </cell>
          <cell r="Q79">
            <v>1303.658447265625</v>
          </cell>
          <cell r="R79">
            <v>1859.3489990234375</v>
          </cell>
          <cell r="S79">
            <v>1237.0118408203125</v>
          </cell>
          <cell r="T79">
            <v>1599.4500732421875</v>
          </cell>
          <cell r="U79">
            <v>1692.348876953125</v>
          </cell>
          <cell r="V79">
            <v>1609.615966796875</v>
          </cell>
          <cell r="W79">
            <v>1105.8153076171875</v>
          </cell>
          <cell r="X79">
            <v>1466.3994140625</v>
          </cell>
          <cell r="Y79">
            <v>1216.1556396484375</v>
          </cell>
          <cell r="Z79">
            <v>1791.4483642578125</v>
          </cell>
          <cell r="AA79">
            <v>1375.5677490234375</v>
          </cell>
          <cell r="AB79">
            <v>1738.001953125</v>
          </cell>
          <cell r="AC79">
            <v>1302.432861328125</v>
          </cell>
          <cell r="AD79">
            <v>1867.071533203125</v>
          </cell>
          <cell r="AE79">
            <v>1223.865234375</v>
          </cell>
          <cell r="AF79">
            <v>1596.9891357421875</v>
          </cell>
          <cell r="AG79">
            <v>1693.6341552734375</v>
          </cell>
          <cell r="AH79">
            <v>1615.9693603515625</v>
          </cell>
          <cell r="AI79">
            <v>1102.977294921875</v>
          </cell>
          <cell r="AJ79">
            <v>1467.064453125</v>
          </cell>
          <cell r="AK79">
            <v>1224.2213134765625</v>
          </cell>
          <cell r="AL79">
            <v>1779.3427734375</v>
          </cell>
          <cell r="AM79">
            <v>1372.9884033203125</v>
          </cell>
          <cell r="AN79">
            <v>1734.291748046875</v>
          </cell>
          <cell r="AO79">
            <v>1299.9364013671875</v>
          </cell>
          <cell r="AP79">
            <v>1875.5135498046875</v>
          </cell>
          <cell r="AQ79">
            <v>1220.7060546875</v>
          </cell>
          <cell r="AR79">
            <v>1596.87841796875</v>
          </cell>
          <cell r="AS79">
            <v>1665.4385986328125</v>
          </cell>
          <cell r="AT79">
            <v>1607.2542724609375</v>
          </cell>
          <cell r="AU79">
            <v>1098.265625</v>
          </cell>
          <cell r="AV79">
            <v>1469.1107177734375</v>
          </cell>
          <cell r="AW79">
            <v>1215.0313720703125</v>
          </cell>
          <cell r="AX79">
            <v>1772.9974365234375</v>
          </cell>
          <cell r="AY79">
            <v>1373.78759765625</v>
          </cell>
          <cell r="AZ79">
            <v>1728.8045654296875</v>
          </cell>
          <cell r="BA79">
            <v>1294.58642578125</v>
          </cell>
          <cell r="BB79">
            <v>1887.67919921875</v>
          </cell>
          <cell r="BC79">
            <v>1214.3626708984375</v>
          </cell>
          <cell r="BD79">
            <v>1601.1827392578125</v>
          </cell>
          <cell r="BE79">
            <v>1642.7645263671875</v>
          </cell>
          <cell r="BF79">
            <v>1598.9503173828125</v>
          </cell>
          <cell r="BG79">
            <v>1093.4547119140625</v>
          </cell>
          <cell r="BH79">
            <v>1472.7684326171875</v>
          </cell>
          <cell r="BI79">
            <v>1241.8841552734375</v>
          </cell>
          <cell r="BJ79">
            <v>1763.8831787109375</v>
          </cell>
          <cell r="BK79">
            <v>1375.829345703125</v>
          </cell>
          <cell r="BL79">
            <v>1627.403564453125</v>
          </cell>
          <cell r="BM79">
            <v>1608.1500244140625</v>
          </cell>
          <cell r="BN79">
            <v>1605.2822265625</v>
          </cell>
          <cell r="BO79">
            <v>1597.0758056640625</v>
          </cell>
          <cell r="BP79">
            <v>1581.7930908203125</v>
          </cell>
          <cell r="BQ79">
            <v>1737.05712890625</v>
          </cell>
          <cell r="BR79">
            <v>1301.0948486328125</v>
          </cell>
          <cell r="BS79">
            <v>1870.197509765625</v>
          </cell>
          <cell r="BT79">
            <v>1225.3485107421875</v>
          </cell>
          <cell r="BU79">
            <v>1599.0281982421875</v>
          </cell>
          <cell r="BV79">
            <v>1667.058837890625</v>
          </cell>
          <cell r="BW79">
            <v>1606.4923095703125</v>
          </cell>
          <cell r="BX79">
            <v>1100.59375</v>
          </cell>
          <cell r="BY79">
            <v>1469.180908203125</v>
          </cell>
          <cell r="BZ79">
            <v>1225.844482421875</v>
          </cell>
          <cell r="CA79">
            <v>1774.5006103515625</v>
          </cell>
          <cell r="CB79">
            <v>1375.3294677734375</v>
          </cell>
          <cell r="CC79">
            <v>1599.0128173828125</v>
          </cell>
          <cell r="CD79">
            <v>1599.0128173828125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1854.8953857421875</v>
          </cell>
          <cell r="E80">
            <v>1390.496826171875</v>
          </cell>
          <cell r="F80">
            <v>1950.8790283203125</v>
          </cell>
          <cell r="G80">
            <v>1370.620849609375</v>
          </cell>
          <cell r="H80">
            <v>1722.542724609375</v>
          </cell>
          <cell r="I80">
            <v>1853.7647705078125</v>
          </cell>
          <cell r="J80">
            <v>1714.979736328125</v>
          </cell>
          <cell r="K80">
            <v>1228.453125</v>
          </cell>
          <cell r="L80">
            <v>1558.911865234375</v>
          </cell>
          <cell r="M80">
            <v>1290.8876953125</v>
          </cell>
          <cell r="N80">
            <v>1901.700439453125</v>
          </cell>
          <cell r="O80">
            <v>1472.657470703125</v>
          </cell>
          <cell r="P80">
            <v>1847.84228515625</v>
          </cell>
          <cell r="Q80">
            <v>1380.7381591796875</v>
          </cell>
          <cell r="R80">
            <v>1968.4925537109375</v>
          </cell>
          <cell r="S80">
            <v>1343.2078857421875</v>
          </cell>
          <cell r="T80">
            <v>1726.26123046875</v>
          </cell>
          <cell r="U80">
            <v>1839.4569091796875</v>
          </cell>
          <cell r="V80">
            <v>1712.572509765625</v>
          </cell>
          <cell r="W80">
            <v>1223.148193359375</v>
          </cell>
          <cell r="X80">
            <v>1562.052490234375</v>
          </cell>
          <cell r="Y80">
            <v>1319.809326171875</v>
          </cell>
          <cell r="Z80">
            <v>1899.9105224609375</v>
          </cell>
          <cell r="AA80">
            <v>1465.9044189453125</v>
          </cell>
          <cell r="AB80">
            <v>1843.1082763671875</v>
          </cell>
          <cell r="AC80">
            <v>1378.7279052734375</v>
          </cell>
          <cell r="AD80">
            <v>1976.972900390625</v>
          </cell>
          <cell r="AE80">
            <v>1321.363037109375</v>
          </cell>
          <cell r="AF80">
            <v>1723.7796630859375</v>
          </cell>
          <cell r="AG80">
            <v>1840.068115234375</v>
          </cell>
          <cell r="AH80">
            <v>1720.4163818359375</v>
          </cell>
          <cell r="AI80">
            <v>1220.8741455078125</v>
          </cell>
          <cell r="AJ80">
            <v>1562.890380859375</v>
          </cell>
          <cell r="AK80">
            <v>1327.3746337890625</v>
          </cell>
          <cell r="AL80">
            <v>1891.963623046875</v>
          </cell>
          <cell r="AM80">
            <v>1462.5107421875</v>
          </cell>
          <cell r="AN80">
            <v>1838.650146484375</v>
          </cell>
          <cell r="AO80">
            <v>1375.609619140625</v>
          </cell>
          <cell r="AP80">
            <v>1985.9840087890625</v>
          </cell>
          <cell r="AQ80">
            <v>1317.47509765625</v>
          </cell>
          <cell r="AR80">
            <v>1723.7596435546875</v>
          </cell>
          <cell r="AS80">
            <v>1808.61474609375</v>
          </cell>
          <cell r="AT80">
            <v>1711.3621826171875</v>
          </cell>
          <cell r="AU80">
            <v>1214.9412841796875</v>
          </cell>
          <cell r="AV80">
            <v>1565.0743408203125</v>
          </cell>
          <cell r="AW80">
            <v>1316.46240234375</v>
          </cell>
          <cell r="AX80">
            <v>1887.187255859375</v>
          </cell>
          <cell r="AY80">
            <v>1463.141845703125</v>
          </cell>
          <cell r="AZ80">
            <v>1831.6021728515625</v>
          </cell>
          <cell r="BA80">
            <v>1369.8480224609375</v>
          </cell>
          <cell r="BB80">
            <v>1999.193359375</v>
          </cell>
          <cell r="BC80">
            <v>1309.0806884765625</v>
          </cell>
          <cell r="BD80">
            <v>1730.095703125</v>
          </cell>
          <cell r="BE80">
            <v>1783.0810546875</v>
          </cell>
          <cell r="BF80">
            <v>1702.8878173828125</v>
          </cell>
          <cell r="BG80">
            <v>1210.6075439453125</v>
          </cell>
          <cell r="BH80">
            <v>1568.4163818359375</v>
          </cell>
          <cell r="BI80">
            <v>1346.9886474609375</v>
          </cell>
          <cell r="BJ80">
            <v>1880.4158935546875</v>
          </cell>
          <cell r="BK80">
            <v>1465.0478515625</v>
          </cell>
          <cell r="BL80">
            <v>1736.964599609375</v>
          </cell>
          <cell r="BM80">
            <v>1716.0166015625</v>
          </cell>
          <cell r="BN80">
            <v>1713.195556640625</v>
          </cell>
          <cell r="BO80">
            <v>1705.156005859375</v>
          </cell>
          <cell r="BP80">
            <v>1690.5107421875</v>
          </cell>
          <cell r="BQ80">
            <v>1842.5838623046875</v>
          </cell>
          <cell r="BR80">
            <v>1377.3321533203125</v>
          </cell>
          <cell r="BS80">
            <v>1980.31982421875</v>
          </cell>
          <cell r="BT80">
            <v>1325.61376953125</v>
          </cell>
          <cell r="BU80">
            <v>1726.604248046875</v>
          </cell>
          <cell r="BV80">
            <v>1810.4676513671875</v>
          </cell>
          <cell r="BW80">
            <v>1710.2816162109375</v>
          </cell>
          <cell r="BX80">
            <v>1217.787353515625</v>
          </cell>
          <cell r="BY80">
            <v>1564.881103515625</v>
          </cell>
          <cell r="BZ80">
            <v>1329.3353271484375</v>
          </cell>
          <cell r="CA80">
            <v>1887.9302978515625</v>
          </cell>
          <cell r="CB80">
            <v>1465.061767578125</v>
          </cell>
          <cell r="CC80">
            <v>1707.417236328125</v>
          </cell>
          <cell r="CD80">
            <v>1707.4171142578125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1992.208251953125</v>
          </cell>
          <cell r="E81">
            <v>1525.427001953125</v>
          </cell>
          <cell r="F81">
            <v>2062.3818359375</v>
          </cell>
          <cell r="G81">
            <v>1429.326904296875</v>
          </cell>
          <cell r="H81">
            <v>1830.3834228515625</v>
          </cell>
          <cell r="I81">
            <v>2025.1370849609375</v>
          </cell>
          <cell r="J81">
            <v>1811.275634765625</v>
          </cell>
          <cell r="K81">
            <v>1392.6162109375</v>
          </cell>
          <cell r="L81">
            <v>1727.8348388671875</v>
          </cell>
          <cell r="M81">
            <v>1386.1822509765625</v>
          </cell>
          <cell r="N81">
            <v>2041.98388671875</v>
          </cell>
          <cell r="O81">
            <v>1564.842041015625</v>
          </cell>
          <cell r="P81">
            <v>1985.3157958984375</v>
          </cell>
          <cell r="Q81">
            <v>1514.2396240234375</v>
          </cell>
          <cell r="R81">
            <v>2083.425537109375</v>
          </cell>
          <cell r="S81">
            <v>1398.6148681640625</v>
          </cell>
          <cell r="T81">
            <v>1833.5010986328125</v>
          </cell>
          <cell r="U81">
            <v>2007.8677978515625</v>
          </cell>
          <cell r="V81">
            <v>1807.195556640625</v>
          </cell>
          <cell r="W81">
            <v>1388.89990234375</v>
          </cell>
          <cell r="X81">
            <v>1733.3797607421875</v>
          </cell>
          <cell r="Y81">
            <v>1420.0484619140625</v>
          </cell>
          <cell r="Z81">
            <v>2039.5614013671875</v>
          </cell>
          <cell r="AA81">
            <v>1558.588623046875</v>
          </cell>
          <cell r="AB81">
            <v>1980.486083984375</v>
          </cell>
          <cell r="AC81">
            <v>1513.4376220703125</v>
          </cell>
          <cell r="AD81">
            <v>2093.449951171875</v>
          </cell>
          <cell r="AE81">
            <v>1374.2984619140625</v>
          </cell>
          <cell r="AF81">
            <v>1830.1954345703125</v>
          </cell>
          <cell r="AG81">
            <v>2008.8331298828125</v>
          </cell>
          <cell r="AH81">
            <v>1815.548095703125</v>
          </cell>
          <cell r="AI81">
            <v>1387.7059326171875</v>
          </cell>
          <cell r="AJ81">
            <v>1735.4031982421875</v>
          </cell>
          <cell r="AK81">
            <v>1429.2154541015625</v>
          </cell>
          <cell r="AL81">
            <v>2032.22412109375</v>
          </cell>
          <cell r="AM81">
            <v>1554.9306640625</v>
          </cell>
          <cell r="AN81">
            <v>1976.0352783203125</v>
          </cell>
          <cell r="AO81">
            <v>1510.18310546875</v>
          </cell>
          <cell r="AP81">
            <v>2104.62548828125</v>
          </cell>
          <cell r="AQ81">
            <v>1370.481689453125</v>
          </cell>
          <cell r="AR81">
            <v>1830.528564453125</v>
          </cell>
          <cell r="AS81">
            <v>1971.0904541015625</v>
          </cell>
          <cell r="AT81">
            <v>1804.489501953125</v>
          </cell>
          <cell r="AU81">
            <v>1381.19970703125</v>
          </cell>
          <cell r="AV81">
            <v>1739.18408203125</v>
          </cell>
          <cell r="AW81">
            <v>1416.719970703125</v>
          </cell>
          <cell r="AX81">
            <v>2025.7015380859375</v>
          </cell>
          <cell r="AY81">
            <v>1556.79052734375</v>
          </cell>
          <cell r="AZ81">
            <v>1968.9210205078125</v>
          </cell>
          <cell r="BA81">
            <v>1503.302490234375</v>
          </cell>
          <cell r="BB81">
            <v>2120.581787109375</v>
          </cell>
          <cell r="BC81">
            <v>1360.8436279296875</v>
          </cell>
          <cell r="BD81">
            <v>1837.675537109375</v>
          </cell>
          <cell r="BE81">
            <v>1940.482177734375</v>
          </cell>
          <cell r="BF81">
            <v>1795.3118896484375</v>
          </cell>
          <cell r="BG81">
            <v>1377.6318359375</v>
          </cell>
          <cell r="BH81">
            <v>1745.469482421875</v>
          </cell>
          <cell r="BI81">
            <v>1452.1314697265625</v>
          </cell>
          <cell r="BJ81">
            <v>2018.0391845703125</v>
          </cell>
          <cell r="BK81">
            <v>1559.7547607421875</v>
          </cell>
          <cell r="BL81">
            <v>1862.519287109375</v>
          </cell>
          <cell r="BM81">
            <v>1840.0758056640625</v>
          </cell>
          <cell r="BN81">
            <v>1837.9002685546875</v>
          </cell>
          <cell r="BO81">
            <v>1828.679931640625</v>
          </cell>
          <cell r="BP81">
            <v>1813.58642578125</v>
          </cell>
          <cell r="BQ81">
            <v>1979.9561767578125</v>
          </cell>
          <cell r="BR81">
            <v>1511.4345703125</v>
          </cell>
          <cell r="BS81">
            <v>2097.739990234375</v>
          </cell>
          <cell r="BT81">
            <v>1379.236328125</v>
          </cell>
          <cell r="BU81">
            <v>1833.8118896484375</v>
          </cell>
          <cell r="BV81">
            <v>1973.2899169921875</v>
          </cell>
          <cell r="BW81">
            <v>1803.96875</v>
          </cell>
          <cell r="BX81">
            <v>1384.052734375</v>
          </cell>
          <cell r="BY81">
            <v>1738.8828125</v>
          </cell>
          <cell r="BZ81">
            <v>1431.4986572265625</v>
          </cell>
          <cell r="CA81">
            <v>2026.642333984375</v>
          </cell>
          <cell r="CB81">
            <v>1558.61865234375</v>
          </cell>
          <cell r="CC81">
            <v>1831.336181640625</v>
          </cell>
          <cell r="CD81">
            <v>1831.336181640625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2312.74365234375</v>
          </cell>
          <cell r="E82">
            <v>1675.532958984375</v>
          </cell>
          <cell r="F82">
            <v>2263.673583984375</v>
          </cell>
          <cell r="G82">
            <v>1548.423828125</v>
          </cell>
          <cell r="H82">
            <v>2092.46826171875</v>
          </cell>
          <cell r="I82">
            <v>2332.319091796875</v>
          </cell>
          <cell r="J82">
            <v>2005.028564453125</v>
          </cell>
          <cell r="K82">
            <v>1492.0194091796875</v>
          </cell>
          <cell r="L82">
            <v>1928.7471923828125</v>
          </cell>
          <cell r="M82">
            <v>1509.769775390625</v>
          </cell>
          <cell r="N82">
            <v>2304.754150390625</v>
          </cell>
          <cell r="O82">
            <v>1715.649658203125</v>
          </cell>
          <cell r="P82">
            <v>2300.71044921875</v>
          </cell>
          <cell r="Q82">
            <v>1659.146728515625</v>
          </cell>
          <cell r="R82">
            <v>2284.793701171875</v>
          </cell>
          <cell r="S82">
            <v>1521.0791015625</v>
          </cell>
          <cell r="T82">
            <v>2092.754150390625</v>
          </cell>
          <cell r="U82">
            <v>2311.20263671875</v>
          </cell>
          <cell r="V82">
            <v>1999.231689453125</v>
          </cell>
          <cell r="W82">
            <v>1487.45751953125</v>
          </cell>
          <cell r="X82">
            <v>1935.084228515625</v>
          </cell>
          <cell r="Y82">
            <v>1550.0594482421875</v>
          </cell>
          <cell r="Z82">
            <v>2300.4736328125</v>
          </cell>
          <cell r="AA82">
            <v>1705.2799072265625</v>
          </cell>
          <cell r="AB82">
            <v>2292.318115234375</v>
          </cell>
          <cell r="AC82">
            <v>1659.25537109375</v>
          </cell>
          <cell r="AD82">
            <v>2295.66259765625</v>
          </cell>
          <cell r="AE82">
            <v>1496.8309326171875</v>
          </cell>
          <cell r="AF82">
            <v>2085.944580078125</v>
          </cell>
          <cell r="AG82">
            <v>2309.89697265625</v>
          </cell>
          <cell r="AH82">
            <v>2008.875244140625</v>
          </cell>
          <cell r="AI82">
            <v>1486.031982421875</v>
          </cell>
          <cell r="AJ82">
            <v>1937.0164794921875</v>
          </cell>
          <cell r="AK82">
            <v>1561.3306884765625</v>
          </cell>
          <cell r="AL82">
            <v>2287.466552734375</v>
          </cell>
          <cell r="AM82">
            <v>1699.8155517578125</v>
          </cell>
          <cell r="AN82">
            <v>2284.99169921875</v>
          </cell>
          <cell r="AO82">
            <v>1654.25390625</v>
          </cell>
          <cell r="AP82">
            <v>2306.050048828125</v>
          </cell>
          <cell r="AQ82">
            <v>1494.9429931640625</v>
          </cell>
          <cell r="AR82">
            <v>2086.200927734375</v>
          </cell>
          <cell r="AS82">
            <v>2271.15234375</v>
          </cell>
          <cell r="AT82">
            <v>1994.732177734375</v>
          </cell>
          <cell r="AU82">
            <v>1478.976806640625</v>
          </cell>
          <cell r="AV82">
            <v>1943.2139892578125</v>
          </cell>
          <cell r="AW82">
            <v>1547.067138671875</v>
          </cell>
          <cell r="AX82">
            <v>2279.33447265625</v>
          </cell>
          <cell r="AY82">
            <v>1701.697265625</v>
          </cell>
          <cell r="AZ82">
            <v>2274.358642578125</v>
          </cell>
          <cell r="BA82">
            <v>1643.6644287109375</v>
          </cell>
          <cell r="BB82">
            <v>2321.876220703125</v>
          </cell>
          <cell r="BC82">
            <v>1490.9464111328125</v>
          </cell>
          <cell r="BD82">
            <v>2095.92724609375</v>
          </cell>
          <cell r="BE82">
            <v>2238.822021484375</v>
          </cell>
          <cell r="BF82">
            <v>1983.57861328125</v>
          </cell>
          <cell r="BG82">
            <v>1476.4583740234375</v>
          </cell>
          <cell r="BH82">
            <v>1951.4315185546875</v>
          </cell>
          <cell r="BI82">
            <v>1589.2801513671875</v>
          </cell>
          <cell r="BJ82">
            <v>2268.216796875</v>
          </cell>
          <cell r="BK82">
            <v>1703.818359375</v>
          </cell>
          <cell r="BL82">
            <v>2108.071533203125</v>
          </cell>
          <cell r="BM82">
            <v>2075.06884765625</v>
          </cell>
          <cell r="BN82">
            <v>2070.597412109375</v>
          </cell>
          <cell r="BO82">
            <v>2057.05615234375</v>
          </cell>
          <cell r="BP82">
            <v>2037.6539306640625</v>
          </cell>
          <cell r="BQ82">
            <v>2291.97607421875</v>
          </cell>
          <cell r="BR82">
            <v>1655.6351318359375</v>
          </cell>
          <cell r="BS82">
            <v>2299.24609375</v>
          </cell>
          <cell r="BT82">
            <v>1504.2818603515625</v>
          </cell>
          <cell r="BU82">
            <v>2091.591796875</v>
          </cell>
          <cell r="BV82">
            <v>2273.7392578125</v>
          </cell>
          <cell r="BW82">
            <v>1994.56298828125</v>
          </cell>
          <cell r="BX82">
            <v>1482.560546875</v>
          </cell>
          <cell r="BY82">
            <v>1942.578857421875</v>
          </cell>
          <cell r="BZ82">
            <v>1564.39208984375</v>
          </cell>
          <cell r="CA82">
            <v>2280.7578125</v>
          </cell>
          <cell r="CB82">
            <v>1704.0369873046875</v>
          </cell>
          <cell r="CC82">
            <v>2062.20947265625</v>
          </cell>
          <cell r="CD82">
            <v>2062.20947265625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2639.975830078125</v>
          </cell>
          <cell r="E83">
            <v>1851.446533203125</v>
          </cell>
          <cell r="F83">
            <v>2531.94677734375</v>
          </cell>
          <cell r="G83">
            <v>1687.1995849609375</v>
          </cell>
          <cell r="H83">
            <v>2361.483642578125</v>
          </cell>
          <cell r="I83">
            <v>2564.4189453125</v>
          </cell>
          <cell r="J83">
            <v>2229.331298828125</v>
          </cell>
          <cell r="K83">
            <v>1655.74609375</v>
          </cell>
          <cell r="L83">
            <v>2219.885498046875</v>
          </cell>
          <cell r="M83">
            <v>1667.03125</v>
          </cell>
          <cell r="N83">
            <v>2605.748291015625</v>
          </cell>
          <cell r="O83">
            <v>1915.0751953125</v>
          </cell>
          <cell r="P83">
            <v>2625.24609375</v>
          </cell>
          <cell r="Q83">
            <v>1832.10546875</v>
          </cell>
          <cell r="R83">
            <v>2557.069091796875</v>
          </cell>
          <cell r="S83">
            <v>1653.55322265625</v>
          </cell>
          <cell r="T83">
            <v>2360.124755859375</v>
          </cell>
          <cell r="U83">
            <v>2540.07275390625</v>
          </cell>
          <cell r="V83">
            <v>2220.2392578125</v>
          </cell>
          <cell r="W83">
            <v>1648.611572265625</v>
          </cell>
          <cell r="X83">
            <v>2228.4423828125</v>
          </cell>
          <cell r="Y83">
            <v>1716.8233642578125</v>
          </cell>
          <cell r="Z83">
            <v>2603.0625</v>
          </cell>
          <cell r="AA83">
            <v>1903.92578125</v>
          </cell>
          <cell r="AB83">
            <v>2615.4052734375</v>
          </cell>
          <cell r="AC83">
            <v>1833.2115478515625</v>
          </cell>
          <cell r="AD83">
            <v>2568.9912109375</v>
          </cell>
          <cell r="AE83">
            <v>1625.1451416015625</v>
          </cell>
          <cell r="AF83">
            <v>2352.02685546875</v>
          </cell>
          <cell r="AG83">
            <v>2539.3994140625</v>
          </cell>
          <cell r="AH83">
            <v>2229.92578125</v>
          </cell>
          <cell r="AI83">
            <v>1645.810791015625</v>
          </cell>
          <cell r="AJ83">
            <v>2231.364013671875</v>
          </cell>
          <cell r="AK83">
            <v>1730.5606689453125</v>
          </cell>
          <cell r="AL83">
            <v>2591.665771484375</v>
          </cell>
          <cell r="AM83">
            <v>1897.6256103515625</v>
          </cell>
          <cell r="AN83">
            <v>2606.89794921875</v>
          </cell>
          <cell r="AO83">
            <v>1827.1873779296875</v>
          </cell>
          <cell r="AP83">
            <v>2582.68408203125</v>
          </cell>
          <cell r="AQ83">
            <v>1622.8753662109375</v>
          </cell>
          <cell r="AR83">
            <v>2352.1162109375</v>
          </cell>
          <cell r="AS83">
            <v>2487.396728515625</v>
          </cell>
          <cell r="AT83">
            <v>2210.633544921875</v>
          </cell>
          <cell r="AU83">
            <v>1637.06884765625</v>
          </cell>
          <cell r="AV83">
            <v>2237.947021484375</v>
          </cell>
          <cell r="AW83">
            <v>1713.394775390625</v>
          </cell>
          <cell r="AX83">
            <v>2585.630859375</v>
          </cell>
          <cell r="AY83">
            <v>1900.3907470703125</v>
          </cell>
          <cell r="AZ83">
            <v>2592.056396484375</v>
          </cell>
          <cell r="BA83">
            <v>1814.2955322265625</v>
          </cell>
          <cell r="BB83">
            <v>2601.710205078125</v>
          </cell>
          <cell r="BC83">
            <v>1615.953125</v>
          </cell>
          <cell r="BD83">
            <v>2359.63427734375</v>
          </cell>
          <cell r="BE83">
            <v>2444.3525390625</v>
          </cell>
          <cell r="BF83">
            <v>2195.341552734375</v>
          </cell>
          <cell r="BG83">
            <v>1632.0037841796875</v>
          </cell>
          <cell r="BH83">
            <v>2247.58544921875</v>
          </cell>
          <cell r="BI83">
            <v>1766.388671875</v>
          </cell>
          <cell r="BJ83">
            <v>2575.7060546875</v>
          </cell>
          <cell r="BK83">
            <v>1905.3280029296875</v>
          </cell>
          <cell r="BL83">
            <v>2376.777099609375</v>
          </cell>
          <cell r="BM83">
            <v>2334.798095703125</v>
          </cell>
          <cell r="BN83">
            <v>2328.207763671875</v>
          </cell>
          <cell r="BO83">
            <v>2309.9423828125</v>
          </cell>
          <cell r="BP83">
            <v>2284.213134765625</v>
          </cell>
          <cell r="BQ83">
            <v>2614.61474609375</v>
          </cell>
          <cell r="BR83">
            <v>1828.4437255859375</v>
          </cell>
          <cell r="BS83">
            <v>2574.299072265625</v>
          </cell>
          <cell r="BT83">
            <v>1633.2891845703125</v>
          </cell>
          <cell r="BU83">
            <v>2357.076171875</v>
          </cell>
          <cell r="BV83">
            <v>2490.49755859375</v>
          </cell>
          <cell r="BW83">
            <v>2211.271240234375</v>
          </cell>
          <cell r="BX83">
            <v>1641.4105224609375</v>
          </cell>
          <cell r="BY83">
            <v>2237.20263671875</v>
          </cell>
          <cell r="BZ83">
            <v>1735.001953125</v>
          </cell>
          <cell r="CA83">
            <v>2586.322998046875</v>
          </cell>
          <cell r="CB83">
            <v>1903.691650390625</v>
          </cell>
          <cell r="CC83">
            <v>2316.88134765625</v>
          </cell>
          <cell r="CD83">
            <v>2316.88134765625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2835.8701171875</v>
          </cell>
          <cell r="E84">
            <v>2036.9578857421875</v>
          </cell>
          <cell r="F84">
            <v>2789.101806640625</v>
          </cell>
          <cell r="G84">
            <v>1809.190185546875</v>
          </cell>
          <cell r="H84">
            <v>2609.123291015625</v>
          </cell>
          <cell r="I84">
            <v>2690.2109375</v>
          </cell>
          <cell r="J84">
            <v>2386.760986328125</v>
          </cell>
          <cell r="K84">
            <v>1875.47314453125</v>
          </cell>
          <cell r="L84">
            <v>2431.3115234375</v>
          </cell>
          <cell r="M84">
            <v>1829.182861328125</v>
          </cell>
          <cell r="N84">
            <v>2838.681396484375</v>
          </cell>
          <cell r="O84">
            <v>2064.6904296875</v>
          </cell>
          <cell r="P84">
            <v>2823.707763671875</v>
          </cell>
          <cell r="Q84">
            <v>2017.4061279296875</v>
          </cell>
          <cell r="R84">
            <v>2822.59130859375</v>
          </cell>
          <cell r="S84">
            <v>1778.279296875</v>
          </cell>
          <cell r="T84">
            <v>2610.7392578125</v>
          </cell>
          <cell r="U84">
            <v>2666.6044921875</v>
          </cell>
          <cell r="V84">
            <v>2376.055419921875</v>
          </cell>
          <cell r="W84">
            <v>1867.3829345703125</v>
          </cell>
          <cell r="X84">
            <v>2435.6005859375</v>
          </cell>
          <cell r="Y84">
            <v>1884.71826171875</v>
          </cell>
          <cell r="Z84">
            <v>2834.80419921875</v>
          </cell>
          <cell r="AA84">
            <v>2050.936279296875</v>
          </cell>
          <cell r="AB84">
            <v>2815.06884765625</v>
          </cell>
          <cell r="AC84">
            <v>2018.053466796875</v>
          </cell>
          <cell r="AD84">
            <v>2839.257080078125</v>
          </cell>
          <cell r="AE84">
            <v>1750.891845703125</v>
          </cell>
          <cell r="AF84">
            <v>2602.343017578125</v>
          </cell>
          <cell r="AG84">
            <v>2668.805908203125</v>
          </cell>
          <cell r="AH84">
            <v>2389.603515625</v>
          </cell>
          <cell r="AI84">
            <v>1864.41455078125</v>
          </cell>
          <cell r="AJ84">
            <v>2436.15380859375</v>
          </cell>
          <cell r="AK84">
            <v>1900.3018798828125</v>
          </cell>
          <cell r="AL84">
            <v>2820.869873046875</v>
          </cell>
          <cell r="AM84">
            <v>2043.849609375</v>
          </cell>
          <cell r="AN84">
            <v>2807.29638671875</v>
          </cell>
          <cell r="AO84">
            <v>2012.2088623046875</v>
          </cell>
          <cell r="AP84">
            <v>2855.480712890625</v>
          </cell>
          <cell r="AQ84">
            <v>1749.8231201171875</v>
          </cell>
          <cell r="AR84">
            <v>2602.736328125</v>
          </cell>
          <cell r="AS84">
            <v>2615.51123046875</v>
          </cell>
          <cell r="AT84">
            <v>2367.1162109375</v>
          </cell>
          <cell r="AU84">
            <v>1853.9227294921875</v>
          </cell>
          <cell r="AV84">
            <v>2443.142333984375</v>
          </cell>
          <cell r="AW84">
            <v>1881.6019287109375</v>
          </cell>
          <cell r="AX84">
            <v>2813.785400390625</v>
          </cell>
          <cell r="AY84">
            <v>2044.5675048828125</v>
          </cell>
          <cell r="AZ84">
            <v>2794.526611328125</v>
          </cell>
          <cell r="BA84">
            <v>1999.21240234375</v>
          </cell>
          <cell r="BB84">
            <v>2878.9580078125</v>
          </cell>
          <cell r="BC84">
            <v>1745.9569091796875</v>
          </cell>
          <cell r="BD84">
            <v>2614.284912109375</v>
          </cell>
          <cell r="BE84">
            <v>2572.423828125</v>
          </cell>
          <cell r="BF84">
            <v>2351.360107421875</v>
          </cell>
          <cell r="BG84">
            <v>1848.2413330078125</v>
          </cell>
          <cell r="BH84">
            <v>2452.750244140625</v>
          </cell>
          <cell r="BI84">
            <v>1941.3218994140625</v>
          </cell>
          <cell r="BJ84">
            <v>2802.0986328125</v>
          </cell>
          <cell r="BK84">
            <v>2045.564453125</v>
          </cell>
          <cell r="BL84">
            <v>2570.353271484375</v>
          </cell>
          <cell r="BM84">
            <v>2528.2255859375</v>
          </cell>
          <cell r="BN84">
            <v>2521.83837890625</v>
          </cell>
          <cell r="BO84">
            <v>2502.296630859375</v>
          </cell>
          <cell r="BP84">
            <v>2476.675048828125</v>
          </cell>
          <cell r="BQ84">
            <v>2814.162841796875</v>
          </cell>
          <cell r="BR84">
            <v>2013.51953125</v>
          </cell>
          <cell r="BS84">
            <v>2844.5234375</v>
          </cell>
          <cell r="BT84">
            <v>1760.1082763671875</v>
          </cell>
          <cell r="BU84">
            <v>2609.058837890625</v>
          </cell>
          <cell r="BV84">
            <v>2618.451416015625</v>
          </cell>
          <cell r="BW84">
            <v>2368.091796875</v>
          </cell>
          <cell r="BX84">
            <v>1859.0826416015625</v>
          </cell>
          <cell r="BY84">
            <v>2443.252685546875</v>
          </cell>
          <cell r="BZ84">
            <v>1905.732177734375</v>
          </cell>
          <cell r="CA84">
            <v>2814.75390625</v>
          </cell>
          <cell r="CB84">
            <v>2047.6793212890625</v>
          </cell>
          <cell r="CC84">
            <v>2509.81201171875</v>
          </cell>
          <cell r="CD84">
            <v>2509.81201171875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3281.31640625</v>
          </cell>
          <cell r="E85">
            <v>2257.100341796875</v>
          </cell>
          <cell r="F85">
            <v>3096.211181640625</v>
          </cell>
          <cell r="G85">
            <v>1942.9840087890625</v>
          </cell>
          <cell r="H85">
            <v>2936.095703125</v>
          </cell>
          <cell r="I85">
            <v>3110.99169921875</v>
          </cell>
          <cell r="J85">
            <v>2635.679931640625</v>
          </cell>
          <cell r="K85">
            <v>2168.151611328125</v>
          </cell>
          <cell r="L85">
            <v>2745.6689453125</v>
          </cell>
          <cell r="M85">
            <v>2034.9669189453125</v>
          </cell>
          <cell r="N85">
            <v>3171.35888671875</v>
          </cell>
          <cell r="O85">
            <v>2303.5537109375</v>
          </cell>
          <cell r="P85">
            <v>3272.836669921875</v>
          </cell>
          <cell r="Q85">
            <v>2236.0263671875</v>
          </cell>
          <cell r="R85">
            <v>3133.1318359375</v>
          </cell>
          <cell r="S85">
            <v>1909.3436279296875</v>
          </cell>
          <cell r="T85">
            <v>2936.403564453125</v>
          </cell>
          <cell r="U85">
            <v>3085.98388671875</v>
          </cell>
          <cell r="V85">
            <v>2622.731201171875</v>
          </cell>
          <cell r="W85">
            <v>2159.580322265625</v>
          </cell>
          <cell r="X85">
            <v>2754.09521484375</v>
          </cell>
          <cell r="Y85">
            <v>2105.888671875</v>
          </cell>
          <cell r="Z85">
            <v>3171.06103515625</v>
          </cell>
          <cell r="AA85">
            <v>2287.590087890625</v>
          </cell>
          <cell r="AB85">
            <v>3266.62109375</v>
          </cell>
          <cell r="AC85">
            <v>2236.420166015625</v>
          </cell>
          <cell r="AD85">
            <v>3151.8017578125</v>
          </cell>
          <cell r="AE85">
            <v>1878.5074462890625</v>
          </cell>
          <cell r="AF85">
            <v>2926.875244140625</v>
          </cell>
          <cell r="AG85">
            <v>3082.677490234375</v>
          </cell>
          <cell r="AH85">
            <v>2639.1142578125</v>
          </cell>
          <cell r="AI85">
            <v>2157.14453125</v>
          </cell>
          <cell r="AJ85">
            <v>2757.051513671875</v>
          </cell>
          <cell r="AK85">
            <v>2125.09033203125</v>
          </cell>
          <cell r="AL85">
            <v>3160.37548828125</v>
          </cell>
          <cell r="AM85">
            <v>2279.097900390625</v>
          </cell>
          <cell r="AN85">
            <v>3259.767822265625</v>
          </cell>
          <cell r="AO85">
            <v>2229.957763671875</v>
          </cell>
          <cell r="AP85">
            <v>3168.6318359375</v>
          </cell>
          <cell r="AQ85">
            <v>1875.865234375</v>
          </cell>
          <cell r="AR85">
            <v>2927.762451171875</v>
          </cell>
          <cell r="AS85">
            <v>3031.753173828125</v>
          </cell>
          <cell r="AT85">
            <v>2612.880859375</v>
          </cell>
          <cell r="AU85">
            <v>2144.89013671875</v>
          </cell>
          <cell r="AV85">
            <v>2765.865478515625</v>
          </cell>
          <cell r="AW85">
            <v>2102.2109375</v>
          </cell>
          <cell r="AX85">
            <v>3154.330810546875</v>
          </cell>
          <cell r="AY85">
            <v>2280.20751953125</v>
          </cell>
          <cell r="AZ85">
            <v>3250.00048828125</v>
          </cell>
          <cell r="BA85">
            <v>2215.783935546875</v>
          </cell>
          <cell r="BB85">
            <v>3193.751708984375</v>
          </cell>
          <cell r="BC85">
            <v>1866.1756591796875</v>
          </cell>
          <cell r="BD85">
            <v>2940.34521484375</v>
          </cell>
          <cell r="BE85">
            <v>2988.731689453125</v>
          </cell>
          <cell r="BF85">
            <v>2595.880859375</v>
          </cell>
          <cell r="BG85">
            <v>2139.93603515625</v>
          </cell>
          <cell r="BH85">
            <v>2778.45751953125</v>
          </cell>
          <cell r="BI85">
            <v>2173.966064453125</v>
          </cell>
          <cell r="BJ85">
            <v>3145.608642578125</v>
          </cell>
          <cell r="BK85">
            <v>2281.176025390625</v>
          </cell>
          <cell r="BL85">
            <v>2914.331298828125</v>
          </cell>
          <cell r="BM85">
            <v>2861.69384765625</v>
          </cell>
          <cell r="BN85">
            <v>2854.99609375</v>
          </cell>
          <cell r="BO85">
            <v>2829.20458984375</v>
          </cell>
          <cell r="BP85">
            <v>2796.633056640625</v>
          </cell>
          <cell r="BQ85">
            <v>3265.24072265625</v>
          </cell>
          <cell r="BR85">
            <v>2231.497314453125</v>
          </cell>
          <cell r="BS85">
            <v>3156.760986328125</v>
          </cell>
          <cell r="BT85">
            <v>1886.195556640625</v>
          </cell>
          <cell r="BU85">
            <v>2934.694091796875</v>
          </cell>
          <cell r="BV85">
            <v>3035.030517578125</v>
          </cell>
          <cell r="BW85">
            <v>2614.42041015625</v>
          </cell>
          <cell r="BX85">
            <v>2151.010498046875</v>
          </cell>
          <cell r="BY85">
            <v>2765.30810546875</v>
          </cell>
          <cell r="BZ85">
            <v>2130.99755859375</v>
          </cell>
          <cell r="CA85">
            <v>3155.181640625</v>
          </cell>
          <cell r="CB85">
            <v>2283.70068359375</v>
          </cell>
          <cell r="CC85">
            <v>2838.68310546875</v>
          </cell>
          <cell r="CD85">
            <v>2838.68310546875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4208.1171875</v>
          </cell>
          <cell r="E86">
            <v>2698.857177734375</v>
          </cell>
          <cell r="F86">
            <v>3613.70703125</v>
          </cell>
          <cell r="G86">
            <v>2211.98388671875</v>
          </cell>
          <cell r="H86">
            <v>3832.7861328125</v>
          </cell>
          <cell r="I86">
            <v>4141.9091796875</v>
          </cell>
          <cell r="J86">
            <v>3490.809326171875</v>
          </cell>
          <cell r="K86">
            <v>2499.285400390625</v>
          </cell>
          <cell r="L86">
            <v>3302.196044921875</v>
          </cell>
          <cell r="M86">
            <v>2250.2783203125</v>
          </cell>
          <cell r="N86">
            <v>3852.943359375</v>
          </cell>
          <cell r="O86">
            <v>3069.812744140625</v>
          </cell>
          <cell r="P86">
            <v>4199.408203125</v>
          </cell>
          <cell r="Q86">
            <v>2676.27783203125</v>
          </cell>
          <cell r="R86">
            <v>3658.427001953125</v>
          </cell>
          <cell r="S86">
            <v>2170.706787109375</v>
          </cell>
          <cell r="T86">
            <v>3834.39013671875</v>
          </cell>
          <cell r="U86">
            <v>4106.103515625</v>
          </cell>
          <cell r="V86">
            <v>3465.657958984375</v>
          </cell>
          <cell r="W86">
            <v>2487.12890625</v>
          </cell>
          <cell r="X86">
            <v>3308.96728515625</v>
          </cell>
          <cell r="Y86">
            <v>2325.354736328125</v>
          </cell>
          <cell r="Z86">
            <v>3852.8603515625</v>
          </cell>
          <cell r="AA86">
            <v>3036.28857421875</v>
          </cell>
          <cell r="AB86">
            <v>4192.974609375</v>
          </cell>
          <cell r="AC86">
            <v>2675.400390625</v>
          </cell>
          <cell r="AD86">
            <v>3680.56103515625</v>
          </cell>
          <cell r="AE86">
            <v>2135.424072265625</v>
          </cell>
          <cell r="AF86">
            <v>3822.169921875</v>
          </cell>
          <cell r="AG86">
            <v>4103.5537109375</v>
          </cell>
          <cell r="AH86">
            <v>3481.17626953125</v>
          </cell>
          <cell r="AI86">
            <v>2483.812744140625</v>
          </cell>
          <cell r="AJ86">
            <v>3310.14306640625</v>
          </cell>
          <cell r="AK86">
            <v>2346.623046875</v>
          </cell>
          <cell r="AL86">
            <v>3837.9677734375</v>
          </cell>
          <cell r="AM86">
            <v>3022.14892578125</v>
          </cell>
          <cell r="AN86">
            <v>4184.65966796875</v>
          </cell>
          <cell r="AO86">
            <v>2668.50732421875</v>
          </cell>
          <cell r="AP86">
            <v>3704.49609375</v>
          </cell>
          <cell r="AQ86">
            <v>2132.645263671875</v>
          </cell>
          <cell r="AR86">
            <v>3822.599853515625</v>
          </cell>
          <cell r="AS86">
            <v>4018.781494140625</v>
          </cell>
          <cell r="AT86">
            <v>3439.63818359375</v>
          </cell>
          <cell r="AU86">
            <v>2468.909423828125</v>
          </cell>
          <cell r="AV86">
            <v>3324.017822265625</v>
          </cell>
          <cell r="AW86">
            <v>2320.756103515625</v>
          </cell>
          <cell r="AX86">
            <v>3832.770263671875</v>
          </cell>
          <cell r="AY86">
            <v>3017.9296875</v>
          </cell>
          <cell r="AZ86">
            <v>4172.90234375</v>
          </cell>
          <cell r="BA86">
            <v>2654.604248046875</v>
          </cell>
          <cell r="BB86">
            <v>3738.2802734375</v>
          </cell>
          <cell r="BC86">
            <v>2122.614013671875</v>
          </cell>
          <cell r="BD86">
            <v>3840.8740234375</v>
          </cell>
          <cell r="BE86">
            <v>3948.6123046875</v>
          </cell>
          <cell r="BF86">
            <v>3410.241943359375</v>
          </cell>
          <cell r="BG86">
            <v>2464.273193359375</v>
          </cell>
          <cell r="BH86">
            <v>3341.757080078125</v>
          </cell>
          <cell r="BI86">
            <v>2397.1669921875</v>
          </cell>
          <cell r="BJ86">
            <v>3824.985595703125</v>
          </cell>
          <cell r="BK86">
            <v>3011.29541015625</v>
          </cell>
          <cell r="BL86">
            <v>3649.83544921875</v>
          </cell>
          <cell r="BM86">
            <v>3578.736328125</v>
          </cell>
          <cell r="BN86">
            <v>3570.676025390625</v>
          </cell>
          <cell r="BO86">
            <v>3539.4716796875</v>
          </cell>
          <cell r="BP86">
            <v>3494.50439453125</v>
          </cell>
          <cell r="BQ86">
            <v>4190.62939453125</v>
          </cell>
          <cell r="BR86">
            <v>2670.951171875</v>
          </cell>
          <cell r="BS86">
            <v>3689.484130859375</v>
          </cell>
          <cell r="BT86">
            <v>2145.027587890625</v>
          </cell>
          <cell r="BU86">
            <v>3832.529052734375</v>
          </cell>
          <cell r="BV86">
            <v>4023.81396484375</v>
          </cell>
          <cell r="BW86">
            <v>3443.976318359375</v>
          </cell>
          <cell r="BX86">
            <v>2477.056396484375</v>
          </cell>
          <cell r="BY86">
            <v>3323.908935546875</v>
          </cell>
          <cell r="BZ86">
            <v>2351.83251953125</v>
          </cell>
          <cell r="CA86">
            <v>3834.534912109375</v>
          </cell>
          <cell r="CB86">
            <v>3023.828369140625</v>
          </cell>
          <cell r="CC86">
            <v>3550.036865234375</v>
          </cell>
          <cell r="CD86">
            <v>3550.036865234375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4984.271484375</v>
          </cell>
          <cell r="E87">
            <v>3220.383056640625</v>
          </cell>
          <cell r="F87">
            <v>4115.62109375</v>
          </cell>
          <cell r="G87">
            <v>2557.311279296875</v>
          </cell>
          <cell r="H87">
            <v>4696.9658203125</v>
          </cell>
          <cell r="I87">
            <v>4985.6796875</v>
          </cell>
          <cell r="J87">
            <v>4423.7109375</v>
          </cell>
          <cell r="K87">
            <v>3001.314697265625</v>
          </cell>
          <cell r="L87">
            <v>4086.6904296875</v>
          </cell>
          <cell r="M87">
            <v>2378.9794921875</v>
          </cell>
          <cell r="N87">
            <v>4599.12060546875</v>
          </cell>
          <cell r="O87">
            <v>4437.89453125</v>
          </cell>
          <cell r="P87">
            <v>4974.78662109375</v>
          </cell>
          <cell r="Q87">
            <v>3194.297119140625</v>
          </cell>
          <cell r="R87">
            <v>4169.58544921875</v>
          </cell>
          <cell r="S87">
            <v>2491.02294921875</v>
          </cell>
          <cell r="T87">
            <v>4695.62109375</v>
          </cell>
          <cell r="U87">
            <v>4940.30126953125</v>
          </cell>
          <cell r="V87">
            <v>4393.271484375</v>
          </cell>
          <cell r="W87">
            <v>2982.287109375</v>
          </cell>
          <cell r="X87">
            <v>4100.16845703125</v>
          </cell>
          <cell r="Y87">
            <v>2447.154052734375</v>
          </cell>
          <cell r="Z87">
            <v>4594.04833984375</v>
          </cell>
          <cell r="AA87">
            <v>4390.84130859375</v>
          </cell>
          <cell r="AB87">
            <v>4968.0087890625</v>
          </cell>
          <cell r="AC87">
            <v>3197.81298828125</v>
          </cell>
          <cell r="AD87">
            <v>4194.87451171875</v>
          </cell>
          <cell r="AE87">
            <v>2442.620849609375</v>
          </cell>
          <cell r="AF87">
            <v>4685.40185546875</v>
          </cell>
          <cell r="AG87">
            <v>4938.01513671875</v>
          </cell>
          <cell r="AH87">
            <v>4409.76806640625</v>
          </cell>
          <cell r="AI87">
            <v>2976.069580078125</v>
          </cell>
          <cell r="AJ87">
            <v>4105.15771484375</v>
          </cell>
          <cell r="AK87">
            <v>2468.01123046875</v>
          </cell>
          <cell r="AL87">
            <v>4576.54248046875</v>
          </cell>
          <cell r="AM87">
            <v>4365.23828125</v>
          </cell>
          <cell r="AN87">
            <v>4962.09716796875</v>
          </cell>
          <cell r="AO87">
            <v>3190.477294921875</v>
          </cell>
          <cell r="AP87">
            <v>4219.39453125</v>
          </cell>
          <cell r="AQ87">
            <v>2433.739990234375</v>
          </cell>
          <cell r="AR87">
            <v>4686.91357421875</v>
          </cell>
          <cell r="AS87">
            <v>4839.43115234375</v>
          </cell>
          <cell r="AT87">
            <v>4354.9736328125</v>
          </cell>
          <cell r="AU87">
            <v>2956.375</v>
          </cell>
          <cell r="AV87">
            <v>4120.02392578125</v>
          </cell>
          <cell r="AW87">
            <v>2441.123291015625</v>
          </cell>
          <cell r="AX87">
            <v>4566.84228515625</v>
          </cell>
          <cell r="AY87">
            <v>4365.837890625</v>
          </cell>
          <cell r="AZ87">
            <v>4950.56640625</v>
          </cell>
          <cell r="BA87">
            <v>3172.22265625</v>
          </cell>
          <cell r="BB87">
            <v>4254.87890625</v>
          </cell>
          <cell r="BC87">
            <v>2404.261474609375</v>
          </cell>
          <cell r="BD87">
            <v>4696.29931640625</v>
          </cell>
          <cell r="BE87">
            <v>4757.5537109375</v>
          </cell>
          <cell r="BF87">
            <v>4314.32861328125</v>
          </cell>
          <cell r="BG87">
            <v>2944.217529296875</v>
          </cell>
          <cell r="BH87">
            <v>4140.5888671875</v>
          </cell>
          <cell r="BI87">
            <v>2512.00146484375</v>
          </cell>
          <cell r="BJ87">
            <v>4557.35302734375</v>
          </cell>
          <cell r="BK87">
            <v>4355.30615234375</v>
          </cell>
          <cell r="BL87">
            <v>4366.984375</v>
          </cell>
          <cell r="BM87">
            <v>4291.11865234375</v>
          </cell>
          <cell r="BN87">
            <v>4283.64794921875</v>
          </cell>
          <cell r="BO87">
            <v>4257.9873046875</v>
          </cell>
          <cell r="BP87">
            <v>4210.484375</v>
          </cell>
          <cell r="BQ87">
            <v>4967.0263671875</v>
          </cell>
          <cell r="BR87">
            <v>3190.86865234375</v>
          </cell>
          <cell r="BS87">
            <v>4202.3388671875</v>
          </cell>
          <cell r="BT87">
            <v>2448.941162109375</v>
          </cell>
          <cell r="BU87">
            <v>4692.58544921875</v>
          </cell>
          <cell r="BV87">
            <v>4845.330078125</v>
          </cell>
          <cell r="BW87">
            <v>4360.703125</v>
          </cell>
          <cell r="BX87">
            <v>2966.255615234375</v>
          </cell>
          <cell r="BY87">
            <v>4118.91162109375</v>
          </cell>
          <cell r="BZ87">
            <v>2470.887451171875</v>
          </cell>
          <cell r="CA87">
            <v>4570.4775390625</v>
          </cell>
          <cell r="CB87">
            <v>4372.388671875</v>
          </cell>
          <cell r="CC87">
            <v>4265.6337890625</v>
          </cell>
          <cell r="CD87">
            <v>4265.63427734375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5477.462890625</v>
          </cell>
          <cell r="E88">
            <v>3768.71923828125</v>
          </cell>
          <cell r="F88">
            <v>4489.3857421875</v>
          </cell>
          <cell r="G88">
            <v>3069.001953125</v>
          </cell>
          <cell r="H88">
            <v>5178.2431640625</v>
          </cell>
          <cell r="I88">
            <v>5643.0849609375</v>
          </cell>
          <cell r="J88">
            <v>5287.95703125</v>
          </cell>
          <cell r="K88">
            <v>3631.734130859375</v>
          </cell>
          <cell r="L88">
            <v>4441.68994140625</v>
          </cell>
          <cell r="M88">
            <v>2636.0283203125</v>
          </cell>
          <cell r="N88">
            <v>5123.2255859375</v>
          </cell>
          <cell r="O88">
            <v>5184.345703125</v>
          </cell>
          <cell r="P88">
            <v>5481.62109375</v>
          </cell>
          <cell r="Q88">
            <v>3745.94189453125</v>
          </cell>
          <cell r="R88">
            <v>4542.27197265625</v>
          </cell>
          <cell r="S88">
            <v>2998.654296875</v>
          </cell>
          <cell r="T88">
            <v>5177.43798828125</v>
          </cell>
          <cell r="U88">
            <v>5598.736328125</v>
          </cell>
          <cell r="V88">
            <v>5281.17724609375</v>
          </cell>
          <cell r="W88">
            <v>3613.59765625</v>
          </cell>
          <cell r="X88">
            <v>4452.48095703125</v>
          </cell>
          <cell r="Y88">
            <v>2744.260498046875</v>
          </cell>
          <cell r="Z88">
            <v>5112.95654296875</v>
          </cell>
          <cell r="AA88">
            <v>5128.89111328125</v>
          </cell>
          <cell r="AB88">
            <v>5483.59130859375</v>
          </cell>
          <cell r="AC88">
            <v>3750.14453125</v>
          </cell>
          <cell r="AD88">
            <v>4567.173828125</v>
          </cell>
          <cell r="AE88">
            <v>2933.813720703125</v>
          </cell>
          <cell r="AF88">
            <v>5170.4619140625</v>
          </cell>
          <cell r="AG88">
            <v>5595.421875</v>
          </cell>
          <cell r="AH88">
            <v>5290.447265625</v>
          </cell>
          <cell r="AI88">
            <v>3609.547119140625</v>
          </cell>
          <cell r="AJ88">
            <v>4455.8974609375</v>
          </cell>
          <cell r="AK88">
            <v>2769.70703125</v>
          </cell>
          <cell r="AL88">
            <v>5085.91259765625</v>
          </cell>
          <cell r="AM88">
            <v>5097.83740234375</v>
          </cell>
          <cell r="AN88">
            <v>5482.017578125</v>
          </cell>
          <cell r="AO88">
            <v>3746.323974609375</v>
          </cell>
          <cell r="AP88">
            <v>4592.07470703125</v>
          </cell>
          <cell r="AQ88">
            <v>2920.175048828125</v>
          </cell>
          <cell r="AR88">
            <v>5172.7216796875</v>
          </cell>
          <cell r="AS88">
            <v>5500.0400390625</v>
          </cell>
          <cell r="AT88">
            <v>5272.04931640625</v>
          </cell>
          <cell r="AU88">
            <v>3587.9423828125</v>
          </cell>
          <cell r="AV88">
            <v>4472.3447265625</v>
          </cell>
          <cell r="AW88">
            <v>2736.19677734375</v>
          </cell>
          <cell r="AX88">
            <v>5070.400390625</v>
          </cell>
          <cell r="AY88">
            <v>5098.6865234375</v>
          </cell>
          <cell r="AZ88">
            <v>5478.58642578125</v>
          </cell>
          <cell r="BA88">
            <v>3731.496337890625</v>
          </cell>
          <cell r="BB88">
            <v>4628.0556640625</v>
          </cell>
          <cell r="BC88">
            <v>2888.340576171875</v>
          </cell>
          <cell r="BD88">
            <v>5181.22998046875</v>
          </cell>
          <cell r="BE88">
            <v>5420.6357421875</v>
          </cell>
          <cell r="BF88">
            <v>5253.88232421875</v>
          </cell>
          <cell r="BG88">
            <v>3576.640869140625</v>
          </cell>
          <cell r="BH88">
            <v>4492.9609375</v>
          </cell>
          <cell r="BI88">
            <v>2853.60205078125</v>
          </cell>
          <cell r="BJ88">
            <v>5048.8623046875</v>
          </cell>
          <cell r="BK88">
            <v>5070.04345703125</v>
          </cell>
          <cell r="BL88">
            <v>4888.173828125</v>
          </cell>
          <cell r="BM88">
            <v>4829.87939453125</v>
          </cell>
          <cell r="BN88">
            <v>4823.63330078125</v>
          </cell>
          <cell r="BO88">
            <v>4812.16357421875</v>
          </cell>
          <cell r="BP88">
            <v>4768.11767578125</v>
          </cell>
          <cell r="BQ88">
            <v>5480.65673828125</v>
          </cell>
          <cell r="BR88">
            <v>3745.368896484375</v>
          </cell>
          <cell r="BS88">
            <v>4575.24169921875</v>
          </cell>
          <cell r="BT88">
            <v>2941.712158203125</v>
          </cell>
          <cell r="BU88">
            <v>5177.00537109375</v>
          </cell>
          <cell r="BV88">
            <v>5505.91552734375</v>
          </cell>
          <cell r="BW88">
            <v>5271.205078125</v>
          </cell>
          <cell r="BX88">
            <v>3598.26953125</v>
          </cell>
          <cell r="BY88">
            <v>4471.27490234375</v>
          </cell>
          <cell r="BZ88">
            <v>2783.49462890625</v>
          </cell>
          <cell r="CA88">
            <v>5073.60302734375</v>
          </cell>
          <cell r="CB88">
            <v>5100.53857421875</v>
          </cell>
          <cell r="CC88">
            <v>4811.99609375</v>
          </cell>
          <cell r="CD88">
            <v>4811.99609375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5956.01123046875</v>
          </cell>
          <cell r="E89">
            <v>4181.19091796875</v>
          </cell>
          <cell r="F89">
            <v>4811.7841796875</v>
          </cell>
          <cell r="G89">
            <v>3452.883056640625</v>
          </cell>
          <cell r="H89">
            <v>5432.99755859375</v>
          </cell>
          <cell r="I89">
            <v>6319.40966796875</v>
          </cell>
          <cell r="J89">
            <v>6009.2216796875</v>
          </cell>
          <cell r="K89">
            <v>4207.09228515625</v>
          </cell>
          <cell r="L89">
            <v>4811.50048828125</v>
          </cell>
          <cell r="M89">
            <v>3245.273193359375</v>
          </cell>
          <cell r="N89">
            <v>5545.0126953125</v>
          </cell>
          <cell r="O89">
            <v>5670.96142578125</v>
          </cell>
          <cell r="P89">
            <v>5972.65869140625</v>
          </cell>
          <cell r="Q89">
            <v>4158.599609375</v>
          </cell>
          <cell r="R89">
            <v>4870.92578125</v>
          </cell>
          <cell r="S89">
            <v>3380.279541015625</v>
          </cell>
          <cell r="T89">
            <v>5435.052734375</v>
          </cell>
          <cell r="U89">
            <v>6276.26708984375</v>
          </cell>
          <cell r="V89">
            <v>5977.5263671875</v>
          </cell>
          <cell r="W89">
            <v>4196.58935546875</v>
          </cell>
          <cell r="X89">
            <v>4827.31591796875</v>
          </cell>
          <cell r="Y89">
            <v>3356.96484375</v>
          </cell>
          <cell r="Z89">
            <v>5530.72509765625</v>
          </cell>
          <cell r="AA89">
            <v>5616.3447265625</v>
          </cell>
          <cell r="AB89">
            <v>5982.6337890625</v>
          </cell>
          <cell r="AC89">
            <v>4162.5009765625</v>
          </cell>
          <cell r="AD89">
            <v>4900.73046875</v>
          </cell>
          <cell r="AE89">
            <v>3319.620361328125</v>
          </cell>
          <cell r="AF89">
            <v>5431.203125</v>
          </cell>
          <cell r="AG89">
            <v>6278.54296875</v>
          </cell>
          <cell r="AH89">
            <v>5977.77294921875</v>
          </cell>
          <cell r="AI89">
            <v>4198.57861328125</v>
          </cell>
          <cell r="AJ89">
            <v>4834.3271484375</v>
          </cell>
          <cell r="AK89">
            <v>3391.175537109375</v>
          </cell>
          <cell r="AL89">
            <v>5505.05224609375</v>
          </cell>
          <cell r="AM89">
            <v>5587.3037109375</v>
          </cell>
          <cell r="AN89">
            <v>5987.09619140625</v>
          </cell>
          <cell r="AO89">
            <v>4156.83544921875</v>
          </cell>
          <cell r="AP89">
            <v>4929.9658203125</v>
          </cell>
          <cell r="AQ89">
            <v>3306.634033203125</v>
          </cell>
          <cell r="AR89">
            <v>5432.634765625</v>
          </cell>
          <cell r="AS89">
            <v>6175.2939453125</v>
          </cell>
          <cell r="AT89">
            <v>5944.65380859375</v>
          </cell>
          <cell r="AU89">
            <v>4172.916015625</v>
          </cell>
          <cell r="AV89">
            <v>4851.95361328125</v>
          </cell>
          <cell r="AW89">
            <v>3350.16845703125</v>
          </cell>
          <cell r="AX89">
            <v>5488.04541015625</v>
          </cell>
          <cell r="AY89">
            <v>5587.2880859375</v>
          </cell>
          <cell r="AZ89">
            <v>5994.0068359375</v>
          </cell>
          <cell r="BA89">
            <v>4140.34130859375</v>
          </cell>
          <cell r="BB89">
            <v>4970.96044921875</v>
          </cell>
          <cell r="BC89">
            <v>3276.818603515625</v>
          </cell>
          <cell r="BD89">
            <v>5438.236328125</v>
          </cell>
          <cell r="BE89">
            <v>6092.14306640625</v>
          </cell>
          <cell r="BF89">
            <v>5913.5830078125</v>
          </cell>
          <cell r="BG89">
            <v>4164.37939453125</v>
          </cell>
          <cell r="BH89">
            <v>4875.130859375</v>
          </cell>
          <cell r="BI89">
            <v>3470.659423828125</v>
          </cell>
          <cell r="BJ89">
            <v>5463.98779296875</v>
          </cell>
          <cell r="BK89">
            <v>5554.56494140625</v>
          </cell>
          <cell r="BL89">
            <v>5351.14208984375</v>
          </cell>
          <cell r="BM89">
            <v>5302.03662109375</v>
          </cell>
          <cell r="BN89">
            <v>5302.81982421875</v>
          </cell>
          <cell r="BO89">
            <v>5294.3623046875</v>
          </cell>
          <cell r="BP89">
            <v>5246.216796875</v>
          </cell>
          <cell r="BQ89">
            <v>5979.474609375</v>
          </cell>
          <cell r="BR89">
            <v>4156.35107421875</v>
          </cell>
          <cell r="BS89">
            <v>4910.0810546875</v>
          </cell>
          <cell r="BT89">
            <v>3327.6630859375</v>
          </cell>
          <cell r="BU89">
            <v>5435.0859375</v>
          </cell>
          <cell r="BV89">
            <v>6181.30126953125</v>
          </cell>
          <cell r="BW89">
            <v>5949.1611328125</v>
          </cell>
          <cell r="BX89">
            <v>4183.39453125</v>
          </cell>
          <cell r="BY89">
            <v>4849.93798828125</v>
          </cell>
          <cell r="BZ89">
            <v>3399.548095703125</v>
          </cell>
          <cell r="CA89">
            <v>5490.8046875</v>
          </cell>
          <cell r="CB89">
            <v>5587.41796875</v>
          </cell>
          <cell r="CC89">
            <v>5288.43017578125</v>
          </cell>
          <cell r="CD89">
            <v>5288.43017578125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6336.34814453125</v>
          </cell>
          <cell r="E90">
            <v>4469.64599609375</v>
          </cell>
          <cell r="F90">
            <v>5139.158203125</v>
          </cell>
          <cell r="G90">
            <v>4582.21337890625</v>
          </cell>
          <cell r="H90">
            <v>5779.3876953125</v>
          </cell>
          <cell r="I90">
            <v>6885.97216796875</v>
          </cell>
          <cell r="J90">
            <v>6376.724609375</v>
          </cell>
          <cell r="K90">
            <v>4797.548828125</v>
          </cell>
          <cell r="L90">
            <v>5170.4111328125</v>
          </cell>
          <cell r="M90">
            <v>3521.778564453125</v>
          </cell>
          <cell r="N90">
            <v>5934.38525390625</v>
          </cell>
          <cell r="O90">
            <v>5992.7333984375</v>
          </cell>
          <cell r="P90">
            <v>6353.11865234375</v>
          </cell>
          <cell r="Q90">
            <v>4445.259765625</v>
          </cell>
          <cell r="R90">
            <v>5205.15478515625</v>
          </cell>
          <cell r="S90">
            <v>4546.189453125</v>
          </cell>
          <cell r="T90">
            <v>5784.70556640625</v>
          </cell>
          <cell r="U90">
            <v>6845.359375</v>
          </cell>
          <cell r="V90">
            <v>6343.19091796875</v>
          </cell>
          <cell r="W90">
            <v>4783.06640625</v>
          </cell>
          <cell r="X90">
            <v>5178.8193359375</v>
          </cell>
          <cell r="Y90">
            <v>3645.282470703125</v>
          </cell>
          <cell r="Z90">
            <v>5926.9833984375</v>
          </cell>
          <cell r="AA90">
            <v>5937.76416015625</v>
          </cell>
          <cell r="AB90">
            <v>6363.2763671875</v>
          </cell>
          <cell r="AC90">
            <v>4450.18896484375</v>
          </cell>
          <cell r="AD90">
            <v>5237.8720703125</v>
          </cell>
          <cell r="AE90">
            <v>4495.45068359375</v>
          </cell>
          <cell r="AF90">
            <v>5784.4248046875</v>
          </cell>
          <cell r="AG90">
            <v>6850.15966796875</v>
          </cell>
          <cell r="AH90">
            <v>6358.85546875</v>
          </cell>
          <cell r="AI90">
            <v>4785.08251953125</v>
          </cell>
          <cell r="AJ90">
            <v>5180.68115234375</v>
          </cell>
          <cell r="AK90">
            <v>3680.314208984375</v>
          </cell>
          <cell r="AL90">
            <v>5907.15576171875</v>
          </cell>
          <cell r="AM90">
            <v>5908.78173828125</v>
          </cell>
          <cell r="AN90">
            <v>6365.94580078125</v>
          </cell>
          <cell r="AO90">
            <v>4445.13232421875</v>
          </cell>
          <cell r="AP90">
            <v>5268.31201171875</v>
          </cell>
          <cell r="AQ90">
            <v>4494.91650390625</v>
          </cell>
          <cell r="AR90">
            <v>5787.388671875</v>
          </cell>
          <cell r="AS90">
            <v>6742.80712890625</v>
          </cell>
          <cell r="AT90">
            <v>6310.5576171875</v>
          </cell>
          <cell r="AU90">
            <v>4755.36865234375</v>
          </cell>
          <cell r="AV90">
            <v>5195.85009765625</v>
          </cell>
          <cell r="AW90">
            <v>3639.4833984375</v>
          </cell>
          <cell r="AX90">
            <v>5892.53759765625</v>
          </cell>
          <cell r="AY90">
            <v>5910.70654296875</v>
          </cell>
          <cell r="AZ90">
            <v>6370.83349609375</v>
          </cell>
          <cell r="BA90">
            <v>4427.7119140625</v>
          </cell>
          <cell r="BB90">
            <v>5311.33984375</v>
          </cell>
          <cell r="BC90">
            <v>4498.494140625</v>
          </cell>
          <cell r="BD90">
            <v>5795.93701171875</v>
          </cell>
          <cell r="BE90">
            <v>6657.5966796875</v>
          </cell>
          <cell r="BF90">
            <v>6273.80712890625</v>
          </cell>
          <cell r="BG90">
            <v>4746.6923828125</v>
          </cell>
          <cell r="BH90">
            <v>5216.32958984375</v>
          </cell>
          <cell r="BI90">
            <v>3773.300537109375</v>
          </cell>
          <cell r="BJ90">
            <v>5873.18408203125</v>
          </cell>
          <cell r="BK90">
            <v>5870.9501953125</v>
          </cell>
          <cell r="BL90">
            <v>5797.8583984375</v>
          </cell>
          <cell r="BM90">
            <v>5758.48486328125</v>
          </cell>
          <cell r="BN90">
            <v>5765.92138671875</v>
          </cell>
          <cell r="BO90">
            <v>5755.5048828125</v>
          </cell>
          <cell r="BP90">
            <v>5714.9560546875</v>
          </cell>
          <cell r="BQ90">
            <v>6358.78955078125</v>
          </cell>
          <cell r="BR90">
            <v>4443.97509765625</v>
          </cell>
          <cell r="BS90">
            <v>5246.58056640625</v>
          </cell>
          <cell r="BT90">
            <v>4514.40087890625</v>
          </cell>
          <cell r="BU90">
            <v>5789.4404296875</v>
          </cell>
          <cell r="BV90">
            <v>6748.76806640625</v>
          </cell>
          <cell r="BW90">
            <v>6315.59619140625</v>
          </cell>
          <cell r="BX90">
            <v>4768.20166015625</v>
          </cell>
          <cell r="BY90">
            <v>5195.88525390625</v>
          </cell>
          <cell r="BZ90">
            <v>3693.198486328125</v>
          </cell>
          <cell r="CA90">
            <v>5894.60546875</v>
          </cell>
          <cell r="CB90">
            <v>5907.46337890625</v>
          </cell>
          <cell r="CC90">
            <v>5749.88232421875</v>
          </cell>
          <cell r="CD90">
            <v>5749.88232421875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6714.16943359375</v>
          </cell>
          <cell r="E91">
            <v>4789.57568359375</v>
          </cell>
          <cell r="F91">
            <v>5367.85205078125</v>
          </cell>
          <cell r="G91">
            <v>4703.73193359375</v>
          </cell>
          <cell r="H91">
            <v>5968.7109375</v>
          </cell>
          <cell r="I91">
            <v>6944.482421875</v>
          </cell>
          <cell r="J91">
            <v>6656.1025390625</v>
          </cell>
          <cell r="K91">
            <v>5225.43212890625</v>
          </cell>
          <cell r="L91">
            <v>5390.48583984375</v>
          </cell>
          <cell r="M91">
            <v>3817.500244140625</v>
          </cell>
          <cell r="N91">
            <v>6258.7333984375</v>
          </cell>
          <cell r="O91">
            <v>6239.72705078125</v>
          </cell>
          <cell r="P91">
            <v>6738.17236328125</v>
          </cell>
          <cell r="Q91">
            <v>4771.11865234375</v>
          </cell>
          <cell r="R91">
            <v>5431.8447265625</v>
          </cell>
          <cell r="S91">
            <v>4661.7900390625</v>
          </cell>
          <cell r="T91">
            <v>5972.708984375</v>
          </cell>
          <cell r="U91">
            <v>6898.072265625</v>
          </cell>
          <cell r="V91">
            <v>6617.537109375</v>
          </cell>
          <cell r="W91">
            <v>5214.0048828125</v>
          </cell>
          <cell r="X91">
            <v>5406.0078125</v>
          </cell>
          <cell r="Y91">
            <v>3961.27490234375</v>
          </cell>
          <cell r="Z91">
            <v>6256.0439453125</v>
          </cell>
          <cell r="AA91">
            <v>6190.52099609375</v>
          </cell>
          <cell r="AB91">
            <v>6753.08544921875</v>
          </cell>
          <cell r="AC91">
            <v>4776.86279296875</v>
          </cell>
          <cell r="AD91">
            <v>5463.84765625</v>
          </cell>
          <cell r="AE91">
            <v>4610.189453125</v>
          </cell>
          <cell r="AF91">
            <v>5971.81884765625</v>
          </cell>
          <cell r="AG91">
            <v>6902.50634765625</v>
          </cell>
          <cell r="AH91">
            <v>6621.26806640625</v>
          </cell>
          <cell r="AI91">
            <v>5219.0087890625</v>
          </cell>
          <cell r="AJ91">
            <v>5410.28759765625</v>
          </cell>
          <cell r="AK91">
            <v>4000.87158203125</v>
          </cell>
          <cell r="AL91">
            <v>6241.40869140625</v>
          </cell>
          <cell r="AM91">
            <v>6164.46240234375</v>
          </cell>
          <cell r="AN91">
            <v>6758.18994140625</v>
          </cell>
          <cell r="AO91">
            <v>4774.23046875</v>
          </cell>
          <cell r="AP91">
            <v>5492.7353515625</v>
          </cell>
          <cell r="AQ91">
            <v>4608.73876953125</v>
          </cell>
          <cell r="AR91">
            <v>5974.13525390625</v>
          </cell>
          <cell r="AS91">
            <v>6786.18115234375</v>
          </cell>
          <cell r="AT91">
            <v>6569.51416015625</v>
          </cell>
          <cell r="AU91">
            <v>5188.86865234375</v>
          </cell>
          <cell r="AV91">
            <v>5434.44873046875</v>
          </cell>
          <cell r="AW91">
            <v>3955.1572265625</v>
          </cell>
          <cell r="AX91">
            <v>6228.79345703125</v>
          </cell>
          <cell r="AY91">
            <v>6167.4111328125</v>
          </cell>
          <cell r="AZ91">
            <v>6769.439453125</v>
          </cell>
          <cell r="BA91">
            <v>4761.1923828125</v>
          </cell>
          <cell r="BB91">
            <v>5533.80712890625</v>
          </cell>
          <cell r="BC91">
            <v>4608.04541015625</v>
          </cell>
          <cell r="BD91">
            <v>5980.1279296875</v>
          </cell>
          <cell r="BE91">
            <v>6692.72998046875</v>
          </cell>
          <cell r="BF91">
            <v>6524.3935546875</v>
          </cell>
          <cell r="BG91">
            <v>5185.14990234375</v>
          </cell>
          <cell r="BH91">
            <v>5467.51318359375</v>
          </cell>
          <cell r="BI91">
            <v>4112.7587890625</v>
          </cell>
          <cell r="BJ91">
            <v>6211.55908203125</v>
          </cell>
          <cell r="BK91">
            <v>6130.234375</v>
          </cell>
          <cell r="BL91">
            <v>6085.24560546875</v>
          </cell>
          <cell r="BM91">
            <v>6039.55810546875</v>
          </cell>
          <cell r="BN91">
            <v>6041.5625</v>
          </cell>
          <cell r="BO91">
            <v>6023.03662109375</v>
          </cell>
          <cell r="BP91">
            <v>5971.0166015625</v>
          </cell>
          <cell r="BQ91">
            <v>6748.04833984375</v>
          </cell>
          <cell r="BR91">
            <v>4772.166015625</v>
          </cell>
          <cell r="BS91">
            <v>5471.70068359375</v>
          </cell>
          <cell r="BT91">
            <v>4628.1484375</v>
          </cell>
          <cell r="BU91">
            <v>5975.6123046875</v>
          </cell>
          <cell r="BV91">
            <v>6792.517578125</v>
          </cell>
          <cell r="BW91">
            <v>6576.076171875</v>
          </cell>
          <cell r="BX91">
            <v>5202.14306640625</v>
          </cell>
          <cell r="BY91">
            <v>5434.12158203125</v>
          </cell>
          <cell r="BZ91">
            <v>4017.9736328125</v>
          </cell>
          <cell r="CA91">
            <v>6229.5634765625</v>
          </cell>
          <cell r="CB91">
            <v>6163.44921875</v>
          </cell>
          <cell r="CC91">
            <v>6019.66943359375</v>
          </cell>
          <cell r="CD91">
            <v>6019.66943359375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7044.26318359375</v>
          </cell>
          <cell r="E92">
            <v>4952.0546875</v>
          </cell>
          <cell r="F92">
            <v>5627.0537109375</v>
          </cell>
          <cell r="G92">
            <v>5434.9140625</v>
          </cell>
          <cell r="H92">
            <v>6110.42138671875</v>
          </cell>
          <cell r="I92">
            <v>7273.21044921875</v>
          </cell>
          <cell r="J92">
            <v>6909.81640625</v>
          </cell>
          <cell r="K92">
            <v>5527.77099609375</v>
          </cell>
          <cell r="L92">
            <v>5683.8681640625</v>
          </cell>
          <cell r="M92">
            <v>4104.0244140625</v>
          </cell>
          <cell r="N92">
            <v>6637.658203125</v>
          </cell>
          <cell r="O92">
            <v>6398.39404296875</v>
          </cell>
          <cell r="P92">
            <v>7068.400390625</v>
          </cell>
          <cell r="Q92">
            <v>4934.98681640625</v>
          </cell>
          <cell r="R92">
            <v>5693.17529296875</v>
          </cell>
          <cell r="S92">
            <v>5357.873046875</v>
          </cell>
          <cell r="T92">
            <v>6111.2666015625</v>
          </cell>
          <cell r="U92">
            <v>7225.16162109375</v>
          </cell>
          <cell r="V92">
            <v>6873.7802734375</v>
          </cell>
          <cell r="W92">
            <v>5515.994140625</v>
          </cell>
          <cell r="X92">
            <v>5704.41748046875</v>
          </cell>
          <cell r="Y92">
            <v>4251.07666015625</v>
          </cell>
          <cell r="Z92">
            <v>6641.78271484375</v>
          </cell>
          <cell r="AA92">
            <v>6356.28515625</v>
          </cell>
          <cell r="AB92">
            <v>7084.34814453125</v>
          </cell>
          <cell r="AC92">
            <v>4939.6279296875</v>
          </cell>
          <cell r="AD92">
            <v>5727.5</v>
          </cell>
          <cell r="AE92">
            <v>5278.9404296875</v>
          </cell>
          <cell r="AF92">
            <v>6107.919921875</v>
          </cell>
          <cell r="AG92">
            <v>7227.556640625</v>
          </cell>
          <cell r="AH92">
            <v>6883.10498046875</v>
          </cell>
          <cell r="AI92">
            <v>5519.3046875</v>
          </cell>
          <cell r="AJ92">
            <v>5712.14453125</v>
          </cell>
          <cell r="AK92">
            <v>4293.275390625</v>
          </cell>
          <cell r="AL92">
            <v>6637.4306640625</v>
          </cell>
          <cell r="AM92">
            <v>6333.267578125</v>
          </cell>
          <cell r="AN92">
            <v>7088.8935546875</v>
          </cell>
          <cell r="AO92">
            <v>4937.505859375</v>
          </cell>
          <cell r="AP92">
            <v>5754.73681640625</v>
          </cell>
          <cell r="AQ92">
            <v>5266.18603515625</v>
          </cell>
          <cell r="AR92">
            <v>6109.86083984375</v>
          </cell>
          <cell r="AS92">
            <v>7108.578125</v>
          </cell>
          <cell r="AT92">
            <v>6828.73583984375</v>
          </cell>
          <cell r="AU92">
            <v>5488.111328125</v>
          </cell>
          <cell r="AV92">
            <v>5736.05859375</v>
          </cell>
          <cell r="AW92">
            <v>4245.13134765625</v>
          </cell>
          <cell r="AX92">
            <v>6630.3369140625</v>
          </cell>
          <cell r="AY92">
            <v>6337.5791015625</v>
          </cell>
          <cell r="AZ92">
            <v>7095.001953125</v>
          </cell>
          <cell r="BA92">
            <v>4925.5576171875</v>
          </cell>
          <cell r="BB92">
            <v>5796.0458984375</v>
          </cell>
          <cell r="BC92">
            <v>5236.28564453125</v>
          </cell>
          <cell r="BD92">
            <v>6115.212890625</v>
          </cell>
          <cell r="BE92">
            <v>7011.982421875</v>
          </cell>
          <cell r="BF92">
            <v>6784.24609375</v>
          </cell>
          <cell r="BG92">
            <v>5482.83837890625</v>
          </cell>
          <cell r="BH92">
            <v>5771.22705078125</v>
          </cell>
          <cell r="BI92">
            <v>4410.0029296875</v>
          </cell>
          <cell r="BJ92">
            <v>6624.55126953125</v>
          </cell>
          <cell r="BK92">
            <v>6304.69189453125</v>
          </cell>
          <cell r="BL92">
            <v>6416.7294921875</v>
          </cell>
          <cell r="BM92">
            <v>6367.9501953125</v>
          </cell>
          <cell r="BN92">
            <v>6370.0615234375</v>
          </cell>
          <cell r="BO92">
            <v>6346.98193359375</v>
          </cell>
          <cell r="BP92">
            <v>6291.10693359375</v>
          </cell>
          <cell r="BQ92">
            <v>7077.49853515625</v>
          </cell>
          <cell r="BR92">
            <v>4935.6904296875</v>
          </cell>
          <cell r="BS92">
            <v>5733.57763671875</v>
          </cell>
          <cell r="BT92">
            <v>5292.5947265625</v>
          </cell>
          <cell r="BU92">
            <v>6112.02001953125</v>
          </cell>
          <cell r="BV92">
            <v>7115.099609375</v>
          </cell>
          <cell r="BW92">
            <v>6835.04736328125</v>
          </cell>
          <cell r="BX92">
            <v>5501.96044921875</v>
          </cell>
          <cell r="BY92">
            <v>5735.234375</v>
          </cell>
          <cell r="BZ92">
            <v>4311.02734375</v>
          </cell>
          <cell r="CA92">
            <v>6631.12158203125</v>
          </cell>
          <cell r="CB92">
            <v>6333.23681640625</v>
          </cell>
          <cell r="CC92">
            <v>6344.78515625</v>
          </cell>
          <cell r="CD92">
            <v>6344.78515625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7371.0654296875</v>
          </cell>
          <cell r="E93">
            <v>5282.654296875</v>
          </cell>
          <cell r="F93">
            <v>5888.009765625</v>
          </cell>
          <cell r="G93">
            <v>5833.48681640625</v>
          </cell>
          <cell r="H93">
            <v>6322.73828125</v>
          </cell>
          <cell r="I93">
            <v>7690.7724609375</v>
          </cell>
          <cell r="J93">
            <v>7101.75927734375</v>
          </cell>
          <cell r="K93">
            <v>5807.5517578125</v>
          </cell>
          <cell r="L93">
            <v>6008.76123046875</v>
          </cell>
          <cell r="M93">
            <v>4365.03857421875</v>
          </cell>
          <cell r="N93">
            <v>7055.81982421875</v>
          </cell>
          <cell r="O93">
            <v>6625.86328125</v>
          </cell>
          <cell r="P93">
            <v>7403.65380859375</v>
          </cell>
          <cell r="Q93">
            <v>5267.06396484375</v>
          </cell>
          <cell r="R93">
            <v>5959.21533203125</v>
          </cell>
          <cell r="S93">
            <v>5705.06982421875</v>
          </cell>
          <cell r="T93">
            <v>6321.73583984375</v>
          </cell>
          <cell r="U93">
            <v>7640.740234375</v>
          </cell>
          <cell r="V93">
            <v>7064.349609375</v>
          </cell>
          <cell r="W93">
            <v>5796.14453125</v>
          </cell>
          <cell r="X93">
            <v>6030.32275390625</v>
          </cell>
          <cell r="Y93">
            <v>4504.41552734375</v>
          </cell>
          <cell r="Z93">
            <v>7070.37744140625</v>
          </cell>
          <cell r="AA93">
            <v>6578.22021484375</v>
          </cell>
          <cell r="AB93">
            <v>7425.36328125</v>
          </cell>
          <cell r="AC93">
            <v>5270.42041015625</v>
          </cell>
          <cell r="AD93">
            <v>5996.75634765625</v>
          </cell>
          <cell r="AE93">
            <v>5593.5654296875</v>
          </cell>
          <cell r="AF93">
            <v>6320.197265625</v>
          </cell>
          <cell r="AG93">
            <v>7650.05615234375</v>
          </cell>
          <cell r="AH93">
            <v>7075.7333984375</v>
          </cell>
          <cell r="AI93">
            <v>5797.7646484375</v>
          </cell>
          <cell r="AJ93">
            <v>6038.2470703125</v>
          </cell>
          <cell r="AK93">
            <v>4544.10498046875</v>
          </cell>
          <cell r="AL93">
            <v>7065.18017578125</v>
          </cell>
          <cell r="AM93">
            <v>6552.26171875</v>
          </cell>
          <cell r="AN93">
            <v>7433.3134765625</v>
          </cell>
          <cell r="AO93">
            <v>5267.7021484375</v>
          </cell>
          <cell r="AP93">
            <v>6025.14892578125</v>
          </cell>
          <cell r="AQ93">
            <v>5575.42578125</v>
          </cell>
          <cell r="AR93">
            <v>6322.3759765625</v>
          </cell>
          <cell r="AS93">
            <v>7524.73779296875</v>
          </cell>
          <cell r="AT93">
            <v>7011.796875</v>
          </cell>
          <cell r="AU93">
            <v>5767.642578125</v>
          </cell>
          <cell r="AV93">
            <v>6060.35498046875</v>
          </cell>
          <cell r="AW93">
            <v>4494.27392578125</v>
          </cell>
          <cell r="AX93">
            <v>7064.41748046875</v>
          </cell>
          <cell r="AY93">
            <v>6557.021484375</v>
          </cell>
          <cell r="AZ93">
            <v>7444.5263671875</v>
          </cell>
          <cell r="BA93">
            <v>5256.62890625</v>
          </cell>
          <cell r="BB93">
            <v>6069.6416015625</v>
          </cell>
          <cell r="BC93">
            <v>5525.12255859375</v>
          </cell>
          <cell r="BD93">
            <v>6324.90625</v>
          </cell>
          <cell r="BE93">
            <v>7425.6962890625</v>
          </cell>
          <cell r="BF93">
            <v>6956.97998046875</v>
          </cell>
          <cell r="BG93">
            <v>5762.03955078125</v>
          </cell>
          <cell r="BH93">
            <v>6096.13818359375</v>
          </cell>
          <cell r="BI93">
            <v>4657.38427734375</v>
          </cell>
          <cell r="BJ93">
            <v>7058.43505859375</v>
          </cell>
          <cell r="BK93">
            <v>6520.81591796875</v>
          </cell>
          <cell r="BL93">
            <v>6731.90087890625</v>
          </cell>
          <cell r="BM93">
            <v>6679.67626953125</v>
          </cell>
          <cell r="BN93">
            <v>6682.83447265625</v>
          </cell>
          <cell r="BO93">
            <v>6656.4072265625</v>
          </cell>
          <cell r="BP93">
            <v>6598.28271484375</v>
          </cell>
          <cell r="BQ93">
            <v>7417.51025390625</v>
          </cell>
          <cell r="BR93">
            <v>5266.66259765625</v>
          </cell>
          <cell r="BS93">
            <v>6002.64990234375</v>
          </cell>
          <cell r="BT93">
            <v>5612.396484375</v>
          </cell>
          <cell r="BU93">
            <v>6323.04931640625</v>
          </cell>
          <cell r="BV93">
            <v>7531.365234375</v>
          </cell>
          <cell r="BW93">
            <v>7017.8017578125</v>
          </cell>
          <cell r="BX93">
            <v>5781.31884765625</v>
          </cell>
          <cell r="BY93">
            <v>6060.34033203125</v>
          </cell>
          <cell r="BZ93">
            <v>4561.05322265625</v>
          </cell>
          <cell r="CA93">
            <v>7062.16796875</v>
          </cell>
          <cell r="CB93">
            <v>6552.50830078125</v>
          </cell>
          <cell r="CC93">
            <v>6655.13427734375</v>
          </cell>
          <cell r="CD93">
            <v>6655.13427734375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7663.7861328125</v>
          </cell>
          <cell r="E94">
            <v>5491.63037109375</v>
          </cell>
          <cell r="F94">
            <v>6051.609375</v>
          </cell>
          <cell r="G94">
            <v>6279.48486328125</v>
          </cell>
          <cell r="H94">
            <v>6589.86279296875</v>
          </cell>
          <cell r="I94">
            <v>8004.90625</v>
          </cell>
          <cell r="J94">
            <v>7428.26123046875</v>
          </cell>
          <cell r="K94">
            <v>6250.2890625</v>
          </cell>
          <cell r="L94">
            <v>6234.55126953125</v>
          </cell>
          <cell r="M94">
            <v>4663.97265625</v>
          </cell>
          <cell r="N94">
            <v>7410.1279296875</v>
          </cell>
          <cell r="O94">
            <v>6767.40771484375</v>
          </cell>
          <cell r="P94">
            <v>7690.26513671875</v>
          </cell>
          <cell r="Q94">
            <v>5477.55908203125</v>
          </cell>
          <cell r="R94">
            <v>6123.8125</v>
          </cell>
          <cell r="S94">
            <v>6124.06298828125</v>
          </cell>
          <cell r="T94">
            <v>6590.07421875</v>
          </cell>
          <cell r="U94">
            <v>7954.564453125</v>
          </cell>
          <cell r="V94">
            <v>7402.04931640625</v>
          </cell>
          <cell r="W94">
            <v>6240.109375</v>
          </cell>
          <cell r="X94">
            <v>6255.052734375</v>
          </cell>
          <cell r="Y94">
            <v>4815.35595703125</v>
          </cell>
          <cell r="Z94">
            <v>7419.11181640625</v>
          </cell>
          <cell r="AA94">
            <v>6724.34912109375</v>
          </cell>
          <cell r="AB94">
            <v>7707.12353515625</v>
          </cell>
          <cell r="AC94">
            <v>5481.03466796875</v>
          </cell>
          <cell r="AD94">
            <v>6161.46630859375</v>
          </cell>
          <cell r="AE94">
            <v>5990.1044921875</v>
          </cell>
          <cell r="AF94">
            <v>6589.88720703125</v>
          </cell>
          <cell r="AG94">
            <v>7963.57373046875</v>
          </cell>
          <cell r="AH94">
            <v>7414.4658203125</v>
          </cell>
          <cell r="AI94">
            <v>6242.34375</v>
          </cell>
          <cell r="AJ94">
            <v>6264.10888671875</v>
          </cell>
          <cell r="AK94">
            <v>4859.4013671875</v>
          </cell>
          <cell r="AL94">
            <v>7406.88232421875</v>
          </cell>
          <cell r="AM94">
            <v>6700.294921875</v>
          </cell>
          <cell r="AN94">
            <v>7712.20361328125</v>
          </cell>
          <cell r="AO94">
            <v>5479.6298828125</v>
          </cell>
          <cell r="AP94">
            <v>6190.5556640625</v>
          </cell>
          <cell r="AQ94">
            <v>5962.99365234375</v>
          </cell>
          <cell r="AR94">
            <v>6592.46923828125</v>
          </cell>
          <cell r="AS94">
            <v>7837.22607421875</v>
          </cell>
          <cell r="AT94">
            <v>7364.7333984375</v>
          </cell>
          <cell r="AU94">
            <v>6209.11279296875</v>
          </cell>
          <cell r="AV94">
            <v>6283.44775390625</v>
          </cell>
          <cell r="AW94">
            <v>4807.7529296875</v>
          </cell>
          <cell r="AX94">
            <v>7407.40966796875</v>
          </cell>
          <cell r="AY94">
            <v>6707.97119140625</v>
          </cell>
          <cell r="AZ94">
            <v>7715.9931640625</v>
          </cell>
          <cell r="BA94">
            <v>5470.6611328125</v>
          </cell>
          <cell r="BB94">
            <v>6235.615234375</v>
          </cell>
          <cell r="BC94">
            <v>5899.45068359375</v>
          </cell>
          <cell r="BD94">
            <v>6595.38525390625</v>
          </cell>
          <cell r="BE94">
            <v>7737.74658203125</v>
          </cell>
          <cell r="BF94">
            <v>7317.52783203125</v>
          </cell>
          <cell r="BG94">
            <v>6205.30859375</v>
          </cell>
          <cell r="BH94">
            <v>6317.17236328125</v>
          </cell>
          <cell r="BI94">
            <v>4983.9453125</v>
          </cell>
          <cell r="BJ94">
            <v>7395.77197265625</v>
          </cell>
          <cell r="BK94">
            <v>6676.68115234375</v>
          </cell>
          <cell r="BL94">
            <v>7022.5166015625</v>
          </cell>
          <cell r="BM94">
            <v>6970.1044921875</v>
          </cell>
          <cell r="BN94">
            <v>6971.001953125</v>
          </cell>
          <cell r="BO94">
            <v>6946.58837890625</v>
          </cell>
          <cell r="BP94">
            <v>6887.9873046875</v>
          </cell>
          <cell r="BQ94">
            <v>7699.22509765625</v>
          </cell>
          <cell r="BR94">
            <v>5478.345703125</v>
          </cell>
          <cell r="BS94">
            <v>6167.7041015625</v>
          </cell>
          <cell r="BT94">
            <v>6008.9150390625</v>
          </cell>
          <cell r="BU94">
            <v>6592.7548828125</v>
          </cell>
          <cell r="BV94">
            <v>7844.12548828125</v>
          </cell>
          <cell r="BW94">
            <v>7366.7060546875</v>
          </cell>
          <cell r="BX94">
            <v>6224.484375</v>
          </cell>
          <cell r="BY94">
            <v>6283.63818359375</v>
          </cell>
          <cell r="BZ94">
            <v>4878.81298828125</v>
          </cell>
          <cell r="CA94">
            <v>7404.2666015625</v>
          </cell>
          <cell r="CB94">
            <v>6703.197265625</v>
          </cell>
          <cell r="CC94">
            <v>6944.89697265625</v>
          </cell>
          <cell r="CD94">
            <v>6944.8974609375</v>
          </cell>
        </row>
        <row r="95">
          <cell r="A95">
            <v>45536</v>
          </cell>
          <cell r="B95">
            <v>9</v>
          </cell>
          <cell r="C95">
            <v>2024</v>
          </cell>
          <cell r="D95">
            <v>7815.5888671875</v>
          </cell>
          <cell r="E95">
            <v>5550.48828125</v>
          </cell>
          <cell r="F95">
            <v>6206.4609375</v>
          </cell>
          <cell r="G95">
            <v>6756.2490234375</v>
          </cell>
          <cell r="H95">
            <v>6762.72265625</v>
          </cell>
          <cell r="I95">
            <v>8273.1875</v>
          </cell>
          <cell r="J95">
            <v>7663.7900390625</v>
          </cell>
          <cell r="K95">
            <v>6511.7041015625</v>
          </cell>
          <cell r="L95">
            <v>6382.42138671875</v>
          </cell>
          <cell r="M95">
            <v>4982.89111328125</v>
          </cell>
          <cell r="N95">
            <v>7681.97021484375</v>
          </cell>
          <cell r="O95">
            <v>6993.6787109375</v>
          </cell>
          <cell r="P95">
            <v>7842.3701171875</v>
          </cell>
          <cell r="Q95">
            <v>5539.0537109375</v>
          </cell>
          <cell r="R95">
            <v>6280.75927734375</v>
          </cell>
          <cell r="S95">
            <v>6579.60791015625</v>
          </cell>
          <cell r="T95">
            <v>6766.6630859375</v>
          </cell>
          <cell r="U95">
            <v>8219.44140625</v>
          </cell>
          <cell r="V95">
            <v>7641.1787109375</v>
          </cell>
          <cell r="W95">
            <v>6502.75146484375</v>
          </cell>
          <cell r="X95">
            <v>6393.5537109375</v>
          </cell>
          <cell r="Y95">
            <v>5134.771484375</v>
          </cell>
          <cell r="Z95">
            <v>7698.5830078125</v>
          </cell>
          <cell r="AA95">
            <v>6950.08349609375</v>
          </cell>
          <cell r="AB95">
            <v>7860.62890625</v>
          </cell>
          <cell r="AC95">
            <v>5542.35302734375</v>
          </cell>
          <cell r="AD95">
            <v>6319.05078125</v>
          </cell>
          <cell r="AE95">
            <v>6429.19970703125</v>
          </cell>
          <cell r="AF95">
            <v>6768.166015625</v>
          </cell>
          <cell r="AG95">
            <v>8227.0751953125</v>
          </cell>
          <cell r="AH95">
            <v>7653.24560546875</v>
          </cell>
          <cell r="AI95">
            <v>6504.8671875</v>
          </cell>
          <cell r="AJ95">
            <v>6398.74365234375</v>
          </cell>
          <cell r="AK95">
            <v>5180.70849609375</v>
          </cell>
          <cell r="AL95">
            <v>7688.42041015625</v>
          </cell>
          <cell r="AM95">
            <v>6925.3671875</v>
          </cell>
          <cell r="AN95">
            <v>7866.75146484375</v>
          </cell>
          <cell r="AO95">
            <v>5542.41015625</v>
          </cell>
          <cell r="AP95">
            <v>6350.85400390625</v>
          </cell>
          <cell r="AQ95">
            <v>6394.841796875</v>
          </cell>
          <cell r="AR95">
            <v>6771.333984375</v>
          </cell>
          <cell r="AS95">
            <v>8097.4765625</v>
          </cell>
          <cell r="AT95">
            <v>7613.1005859375</v>
          </cell>
          <cell r="AU95">
            <v>6473.4150390625</v>
          </cell>
          <cell r="AV95">
            <v>6416.16455078125</v>
          </cell>
          <cell r="AW95">
            <v>5128.9384765625</v>
          </cell>
          <cell r="AX95">
            <v>7691.37939453125</v>
          </cell>
          <cell r="AY95">
            <v>6931.68017578125</v>
          </cell>
          <cell r="AZ95">
            <v>7871.3896484375</v>
          </cell>
          <cell r="BA95">
            <v>5535.876953125</v>
          </cell>
          <cell r="BB95">
            <v>6398.19091796875</v>
          </cell>
          <cell r="BC95">
            <v>6318.44482421875</v>
          </cell>
          <cell r="BD95">
            <v>6775.49267578125</v>
          </cell>
          <cell r="BE95">
            <v>7994.1884765625</v>
          </cell>
          <cell r="BF95">
            <v>7575.82080078125</v>
          </cell>
          <cell r="BG95">
            <v>6470.02001953125</v>
          </cell>
          <cell r="BH95">
            <v>6446.0390625</v>
          </cell>
          <cell r="BI95">
            <v>5306.921875</v>
          </cell>
          <cell r="BJ95">
            <v>7681.3115234375</v>
          </cell>
          <cell r="BK95">
            <v>6898.98974609375</v>
          </cell>
          <cell r="BL95">
            <v>7227.32177734375</v>
          </cell>
          <cell r="BM95">
            <v>7181.77099609375</v>
          </cell>
          <cell r="BN95">
            <v>7185.8720703125</v>
          </cell>
          <cell r="BO95">
            <v>7166.68603515625</v>
          </cell>
          <cell r="BP95">
            <v>7113.90234375</v>
          </cell>
          <cell r="BQ95">
            <v>7852.806640625</v>
          </cell>
          <cell r="BR95">
            <v>5540.85498046875</v>
          </cell>
          <cell r="BS95">
            <v>6326.83837890625</v>
          </cell>
          <cell r="BT95">
            <v>6446.74951171875</v>
          </cell>
          <cell r="BU95">
            <v>6771.224609375</v>
          </cell>
          <cell r="BV95">
            <v>8104.515625</v>
          </cell>
          <cell r="BW95">
            <v>7614.64501953125</v>
          </cell>
          <cell r="BX95">
            <v>6487.9443359375</v>
          </cell>
          <cell r="BY95">
            <v>6417.65234375</v>
          </cell>
          <cell r="BZ95">
            <v>5200.36279296875</v>
          </cell>
          <cell r="CA95">
            <v>7686.9658203125</v>
          </cell>
          <cell r="CB95">
            <v>6927.1494140625</v>
          </cell>
          <cell r="CC95">
            <v>7162.7734375</v>
          </cell>
          <cell r="CD95">
            <v>7162.7734375</v>
          </cell>
        </row>
        <row r="96">
          <cell r="A96">
            <v>45566</v>
          </cell>
          <cell r="B96">
            <v>10</v>
          </cell>
          <cell r="C96">
            <v>2024</v>
          </cell>
          <cell r="D96">
            <v>7907.1298828125</v>
          </cell>
          <cell r="E96">
            <v>5724.36767578125</v>
          </cell>
          <cell r="F96">
            <v>6432.9541015625</v>
          </cell>
          <cell r="G96">
            <v>7137.4150390625</v>
          </cell>
          <cell r="H96">
            <v>6936.81689453125</v>
          </cell>
          <cell r="I96">
            <v>8554.26171875</v>
          </cell>
          <cell r="J96">
            <v>7758.9658203125</v>
          </cell>
          <cell r="K96">
            <v>6684.66015625</v>
          </cell>
          <cell r="L96">
            <v>6561.4833984375</v>
          </cell>
          <cell r="M96">
            <v>5353.0576171875</v>
          </cell>
          <cell r="N96">
            <v>8030.03466796875</v>
          </cell>
          <cell r="O96">
            <v>7182.54248046875</v>
          </cell>
          <cell r="P96">
            <v>7932.9228515625</v>
          </cell>
          <cell r="Q96">
            <v>5718.140625</v>
          </cell>
          <cell r="R96">
            <v>6515.75390625</v>
          </cell>
          <cell r="S96">
            <v>6942.87841796875</v>
          </cell>
          <cell r="T96">
            <v>6941.47607421875</v>
          </cell>
          <cell r="U96">
            <v>8502.986328125</v>
          </cell>
          <cell r="V96">
            <v>7736.6044921875</v>
          </cell>
          <cell r="W96">
            <v>6674.3486328125</v>
          </cell>
          <cell r="X96">
            <v>6573.4658203125</v>
          </cell>
          <cell r="Y96">
            <v>5500.46142578125</v>
          </cell>
          <cell r="Z96">
            <v>8037.86962890625</v>
          </cell>
          <cell r="AA96">
            <v>7142.2919921875</v>
          </cell>
          <cell r="AB96">
            <v>7953.05419921875</v>
          </cell>
          <cell r="AC96">
            <v>5717.67822265625</v>
          </cell>
          <cell r="AD96">
            <v>6556.56103515625</v>
          </cell>
          <cell r="AE96">
            <v>6780.0693359375</v>
          </cell>
          <cell r="AF96">
            <v>6944.3740234375</v>
          </cell>
          <cell r="AG96">
            <v>8512.3583984375</v>
          </cell>
          <cell r="AH96">
            <v>7746.2236328125</v>
          </cell>
          <cell r="AI96">
            <v>6675.3427734375</v>
          </cell>
          <cell r="AJ96">
            <v>6577.77734375</v>
          </cell>
          <cell r="AK96">
            <v>5548.70263671875</v>
          </cell>
          <cell r="AL96">
            <v>8019.1669921875</v>
          </cell>
          <cell r="AM96">
            <v>7117.8759765625</v>
          </cell>
          <cell r="AN96">
            <v>7960.45263671875</v>
          </cell>
          <cell r="AO96">
            <v>5720.26806640625</v>
          </cell>
          <cell r="AP96">
            <v>6594.75537109375</v>
          </cell>
          <cell r="AQ96">
            <v>6744.78271484375</v>
          </cell>
          <cell r="AR96">
            <v>6947.8671875</v>
          </cell>
          <cell r="AS96">
            <v>8388.2021484375</v>
          </cell>
          <cell r="AT96">
            <v>7706.04150390625</v>
          </cell>
          <cell r="AU96">
            <v>6643.98291015625</v>
          </cell>
          <cell r="AV96">
            <v>6599.3349609375</v>
          </cell>
          <cell r="AW96">
            <v>5493.95556640625</v>
          </cell>
          <cell r="AX96">
            <v>8021.7451171875</v>
          </cell>
          <cell r="AY96">
            <v>7127.9873046875</v>
          </cell>
          <cell r="AZ96">
            <v>7965.32861328125</v>
          </cell>
          <cell r="BA96">
            <v>5718.97119140625</v>
          </cell>
          <cell r="BB96">
            <v>6648.220703125</v>
          </cell>
          <cell r="BC96">
            <v>6657.9140625</v>
          </cell>
          <cell r="BD96">
            <v>6953.05126953125</v>
          </cell>
          <cell r="BE96">
            <v>8288.8037109375</v>
          </cell>
          <cell r="BF96">
            <v>7668.11474609375</v>
          </cell>
          <cell r="BG96">
            <v>6638.3720703125</v>
          </cell>
          <cell r="BH96">
            <v>6633.43505859375</v>
          </cell>
          <cell r="BI96">
            <v>5673.521484375</v>
          </cell>
          <cell r="BJ96">
            <v>8005.02197265625</v>
          </cell>
          <cell r="BK96">
            <v>7102.384765625</v>
          </cell>
          <cell r="BL96">
            <v>7405.21826171875</v>
          </cell>
          <cell r="BM96">
            <v>7367.91796875</v>
          </cell>
          <cell r="BN96">
            <v>7376.869140625</v>
          </cell>
          <cell r="BO96">
            <v>7364.01416015625</v>
          </cell>
          <cell r="BP96">
            <v>7322.5146484375</v>
          </cell>
          <cell r="BQ96">
            <v>7945.3291015625</v>
          </cell>
          <cell r="BR96">
            <v>5719.57568359375</v>
          </cell>
          <cell r="BS96">
            <v>6567.41357421875</v>
          </cell>
          <cell r="BT96">
            <v>6799.1171875</v>
          </cell>
          <cell r="BU96">
            <v>6947.69873046875</v>
          </cell>
          <cell r="BV96">
            <v>8394.3544921875</v>
          </cell>
          <cell r="BW96">
            <v>7707.908203125</v>
          </cell>
          <cell r="BX96">
            <v>6658.30078125</v>
          </cell>
          <cell r="BY96">
            <v>6600.8212890625</v>
          </cell>
          <cell r="BZ96">
            <v>5566.94482421875</v>
          </cell>
          <cell r="CA96">
            <v>8017.19921875</v>
          </cell>
          <cell r="CB96">
            <v>7124.1455078125</v>
          </cell>
          <cell r="CC96">
            <v>7358.5185546875</v>
          </cell>
          <cell r="CD96">
            <v>7358.5185546875</v>
          </cell>
        </row>
        <row r="97">
          <cell r="A97">
            <v>45597</v>
          </cell>
          <cell r="B97">
            <v>11</v>
          </cell>
          <cell r="C97">
            <v>2024</v>
          </cell>
          <cell r="D97">
            <v>8000.02197265625</v>
          </cell>
          <cell r="E97">
            <v>5904.3828125</v>
          </cell>
          <cell r="F97">
            <v>6598.654296875</v>
          </cell>
          <cell r="G97">
            <v>7432.697265625</v>
          </cell>
          <cell r="H97">
            <v>7044.99658203125</v>
          </cell>
          <cell r="I97">
            <v>8795.9521484375</v>
          </cell>
          <cell r="J97">
            <v>8004.57421875</v>
          </cell>
          <cell r="K97">
            <v>6820.20556640625</v>
          </cell>
          <cell r="L97">
            <v>6775.2978515625</v>
          </cell>
          <cell r="M97">
            <v>5778.27685546875</v>
          </cell>
          <cell r="N97">
            <v>8339.68359375</v>
          </cell>
          <cell r="O97">
            <v>7340.83837890625</v>
          </cell>
          <cell r="P97">
            <v>8032.5791015625</v>
          </cell>
          <cell r="Q97">
            <v>5897.423828125</v>
          </cell>
          <cell r="R97">
            <v>6686.6669921875</v>
          </cell>
          <cell r="S97">
            <v>7246.37548828125</v>
          </cell>
          <cell r="T97">
            <v>7046.8798828125</v>
          </cell>
          <cell r="U97">
            <v>8745.755859375</v>
          </cell>
          <cell r="V97">
            <v>7988.65087890625</v>
          </cell>
          <cell r="W97">
            <v>6806.7021484375</v>
          </cell>
          <cell r="X97">
            <v>6780.77685546875</v>
          </cell>
          <cell r="Y97">
            <v>5915.8671875</v>
          </cell>
          <cell r="Z97">
            <v>8338.400390625</v>
          </cell>
          <cell r="AA97">
            <v>7303.724609375</v>
          </cell>
          <cell r="AB97">
            <v>8057.5341796875</v>
          </cell>
          <cell r="AC97">
            <v>5895.13525390625</v>
          </cell>
          <cell r="AD97">
            <v>6728.62939453125</v>
          </cell>
          <cell r="AE97">
            <v>7085.76953125</v>
          </cell>
          <cell r="AF97">
            <v>7049.60888671875</v>
          </cell>
          <cell r="AG97">
            <v>8756.7412109375</v>
          </cell>
          <cell r="AH97">
            <v>7997.23095703125</v>
          </cell>
          <cell r="AI97">
            <v>6805.13720703125</v>
          </cell>
          <cell r="AJ97">
            <v>6781.15625</v>
          </cell>
          <cell r="AK97">
            <v>5965.88720703125</v>
          </cell>
          <cell r="AL97">
            <v>8311.6640625</v>
          </cell>
          <cell r="AM97">
            <v>7280.7431640625</v>
          </cell>
          <cell r="AN97">
            <v>8069.9130859375</v>
          </cell>
          <cell r="AO97">
            <v>5899.55517578125</v>
          </cell>
          <cell r="AP97">
            <v>6772.845703125</v>
          </cell>
          <cell r="AQ97">
            <v>7058.48046875</v>
          </cell>
          <cell r="AR97">
            <v>7052.314453125</v>
          </cell>
          <cell r="AS97">
            <v>8634.70703125</v>
          </cell>
          <cell r="AT97">
            <v>7967.22509765625</v>
          </cell>
          <cell r="AU97">
            <v>6774.7373046875</v>
          </cell>
          <cell r="AV97">
            <v>6797.2353515625</v>
          </cell>
          <cell r="AW97">
            <v>5911.0068359375</v>
          </cell>
          <cell r="AX97">
            <v>8309.9609375</v>
          </cell>
          <cell r="AY97">
            <v>7290.8427734375</v>
          </cell>
          <cell r="AZ97">
            <v>8081.79541015625</v>
          </cell>
          <cell r="BA97">
            <v>5899.92431640625</v>
          </cell>
          <cell r="BB97">
            <v>6832.6611328125</v>
          </cell>
          <cell r="BC97">
            <v>6978.26904296875</v>
          </cell>
          <cell r="BD97">
            <v>7053.8916015625</v>
          </cell>
          <cell r="BE97">
            <v>8537.6279296875</v>
          </cell>
          <cell r="BF97">
            <v>7935.9599609375</v>
          </cell>
          <cell r="BG97">
            <v>6769.330078125</v>
          </cell>
          <cell r="BH97">
            <v>6824.21435546875</v>
          </cell>
          <cell r="BI97">
            <v>6089.00927734375</v>
          </cell>
          <cell r="BJ97">
            <v>8286.0869140625</v>
          </cell>
          <cell r="BK97">
            <v>7267.9208984375</v>
          </cell>
          <cell r="BL97">
            <v>7574.88037109375</v>
          </cell>
          <cell r="BM97">
            <v>7552.37158203125</v>
          </cell>
          <cell r="BN97">
            <v>7567.095703125</v>
          </cell>
          <cell r="BO97">
            <v>7564.39306640625</v>
          </cell>
          <cell r="BP97">
            <v>7532.84912109375</v>
          </cell>
          <cell r="BQ97">
            <v>8050.56982421875</v>
          </cell>
          <cell r="BR97">
            <v>5899.15283203125</v>
          </cell>
          <cell r="BS97">
            <v>6743.29345703125</v>
          </cell>
          <cell r="BT97">
            <v>7109.8486328125</v>
          </cell>
          <cell r="BU97">
            <v>7051.22021484375</v>
          </cell>
          <cell r="BV97">
            <v>8640.6533203125</v>
          </cell>
          <cell r="BW97">
            <v>7967.1787109375</v>
          </cell>
          <cell r="BX97">
            <v>6789.74853515625</v>
          </cell>
          <cell r="BY97">
            <v>6799.97607421875</v>
          </cell>
          <cell r="BZ97">
            <v>5983.70458984375</v>
          </cell>
          <cell r="CA97">
            <v>8306.421875</v>
          </cell>
          <cell r="CB97">
            <v>7287.35107421875</v>
          </cell>
          <cell r="CC97">
            <v>7554.09423828125</v>
          </cell>
          <cell r="CD97">
            <v>7554.09423828125</v>
          </cell>
        </row>
        <row r="98">
          <cell r="A98">
            <v>45627</v>
          </cell>
          <cell r="B98">
            <v>12</v>
          </cell>
          <cell r="C98">
            <v>2024</v>
          </cell>
          <cell r="D98">
            <v>8084.951171875</v>
          </cell>
          <cell r="E98">
            <v>6021.66015625</v>
          </cell>
          <cell r="F98">
            <v>6686.23876953125</v>
          </cell>
          <cell r="G98">
            <v>7799.5859375</v>
          </cell>
          <cell r="H98">
            <v>7117.052734375</v>
          </cell>
          <cell r="I98">
            <v>8971.3369140625</v>
          </cell>
          <cell r="J98">
            <v>8219.171875</v>
          </cell>
          <cell r="K98">
            <v>7133.8251953125</v>
          </cell>
          <cell r="L98">
            <v>6949.07373046875</v>
          </cell>
          <cell r="M98">
            <v>6161.857421875</v>
          </cell>
          <cell r="N98">
            <v>8699.53515625</v>
          </cell>
          <cell r="O98">
            <v>7495.60107421875</v>
          </cell>
          <cell r="P98">
            <v>8124.095703125</v>
          </cell>
          <cell r="Q98">
            <v>6020.43603515625</v>
          </cell>
          <cell r="R98">
            <v>6770.85693359375</v>
          </cell>
          <cell r="S98">
            <v>7616.15283203125</v>
          </cell>
          <cell r="T98">
            <v>7115.369140625</v>
          </cell>
          <cell r="U98">
            <v>8923.9404296875</v>
          </cell>
          <cell r="V98">
            <v>8185.814453125</v>
          </cell>
          <cell r="W98">
            <v>7123.47216796875</v>
          </cell>
          <cell r="X98">
            <v>6955.09228515625</v>
          </cell>
          <cell r="Y98">
            <v>6286.70703125</v>
          </cell>
          <cell r="Z98">
            <v>8704.0966796875</v>
          </cell>
          <cell r="AA98">
            <v>7459.0048828125</v>
          </cell>
          <cell r="AB98">
            <v>8152.36279296875</v>
          </cell>
          <cell r="AC98">
            <v>6013.7294921875</v>
          </cell>
          <cell r="AD98">
            <v>6811.21142578125</v>
          </cell>
          <cell r="AE98">
            <v>7458.96826171875</v>
          </cell>
          <cell r="AF98">
            <v>7118.82861328125</v>
          </cell>
          <cell r="AG98">
            <v>8936.0498046875</v>
          </cell>
          <cell r="AH98">
            <v>8183.982421875</v>
          </cell>
          <cell r="AI98">
            <v>7125.89013671875</v>
          </cell>
          <cell r="AJ98">
            <v>6954.0419921875</v>
          </cell>
          <cell r="AK98">
            <v>6337.537109375</v>
          </cell>
          <cell r="AL98">
            <v>8683.9658203125</v>
          </cell>
          <cell r="AM98">
            <v>7435.90283203125</v>
          </cell>
          <cell r="AN98">
            <v>8167.02587890625</v>
          </cell>
          <cell r="AO98">
            <v>6021.0146484375</v>
          </cell>
          <cell r="AP98">
            <v>6855.80908203125</v>
          </cell>
          <cell r="AQ98">
            <v>7432.1337890625</v>
          </cell>
          <cell r="AR98">
            <v>7121.64404296875</v>
          </cell>
          <cell r="AS98">
            <v>8818.5693359375</v>
          </cell>
          <cell r="AT98">
            <v>8143.10009765625</v>
          </cell>
          <cell r="AU98">
            <v>7093.91650390625</v>
          </cell>
          <cell r="AV98">
            <v>6980.3505859375</v>
          </cell>
          <cell r="AW98">
            <v>6282.841796875</v>
          </cell>
          <cell r="AX98">
            <v>8687.443359375</v>
          </cell>
          <cell r="AY98">
            <v>7446.54638671875</v>
          </cell>
          <cell r="AZ98">
            <v>8183.24951171875</v>
          </cell>
          <cell r="BA98">
            <v>6027.3251953125</v>
          </cell>
          <cell r="BB98">
            <v>6914.8876953125</v>
          </cell>
          <cell r="BC98">
            <v>7355.783203125</v>
          </cell>
          <cell r="BD98">
            <v>7118.587890625</v>
          </cell>
          <cell r="BE98">
            <v>8726.0498046875</v>
          </cell>
          <cell r="BF98">
            <v>8100.8515625</v>
          </cell>
          <cell r="BG98">
            <v>7094.9384765625</v>
          </cell>
          <cell r="BH98">
            <v>7022.36474609375</v>
          </cell>
          <cell r="BI98">
            <v>6452.9580078125</v>
          </cell>
          <cell r="BJ98">
            <v>8668.4541015625</v>
          </cell>
          <cell r="BK98">
            <v>7423.9970703125</v>
          </cell>
          <cell r="BL98">
            <v>7733.8427734375</v>
          </cell>
          <cell r="BM98">
            <v>7724.87646484375</v>
          </cell>
          <cell r="BN98">
            <v>7745.27392578125</v>
          </cell>
          <cell r="BO98">
            <v>7749.21435546875</v>
          </cell>
          <cell r="BP98">
            <v>7728.6494140625</v>
          </cell>
          <cell r="BQ98">
            <v>8144.9716796875</v>
          </cell>
          <cell r="BR98">
            <v>6021.6669921875</v>
          </cell>
          <cell r="BS98">
            <v>6826.81982421875</v>
          </cell>
          <cell r="BT98">
            <v>7483.3017578125</v>
          </cell>
          <cell r="BU98">
            <v>7118.74462890625</v>
          </cell>
          <cell r="BV98">
            <v>8824.310546875</v>
          </cell>
          <cell r="BW98">
            <v>8147.26318359375</v>
          </cell>
          <cell r="BX98">
            <v>7110.052734375</v>
          </cell>
          <cell r="BY98">
            <v>6984.76806640625</v>
          </cell>
          <cell r="BZ98">
            <v>6352.9853515625</v>
          </cell>
          <cell r="CA98">
            <v>8682.2001953125</v>
          </cell>
          <cell r="CB98">
            <v>7442.9501953125</v>
          </cell>
          <cell r="CC98">
            <v>7736.2177734375</v>
          </cell>
          <cell r="CD98">
            <v>7736.2177734375</v>
          </cell>
        </row>
        <row r="99">
          <cell r="A99">
            <v>45658</v>
          </cell>
          <cell r="B99">
            <v>1</v>
          </cell>
          <cell r="C99">
            <v>2025</v>
          </cell>
          <cell r="D99">
            <v>8103.31201171875</v>
          </cell>
          <cell r="E99">
            <v>6084.1328125</v>
          </cell>
          <cell r="F99">
            <v>6769.8505859375</v>
          </cell>
          <cell r="G99">
            <v>8140.7373046875</v>
          </cell>
          <cell r="H99">
            <v>7234.0048828125</v>
          </cell>
          <cell r="I99">
            <v>9179.8974609375</v>
          </cell>
          <cell r="J99">
            <v>8345.853515625</v>
          </cell>
          <cell r="K99">
            <v>6978.703125</v>
          </cell>
          <cell r="L99">
            <v>7114.8203125</v>
          </cell>
          <cell r="M99">
            <v>6496.11083984375</v>
          </cell>
          <cell r="N99">
            <v>9147.416015625</v>
          </cell>
          <cell r="O99">
            <v>7667.265625</v>
          </cell>
          <cell r="P99">
            <v>8140.2939453125</v>
          </cell>
          <cell r="Q99">
            <v>6081.5888671875</v>
          </cell>
          <cell r="R99">
            <v>6845.0703125</v>
          </cell>
          <cell r="S99">
            <v>7931.78759765625</v>
          </cell>
          <cell r="T99">
            <v>7232.11083984375</v>
          </cell>
          <cell r="U99">
            <v>9132.439453125</v>
          </cell>
          <cell r="V99">
            <v>8299.92578125</v>
          </cell>
          <cell r="W99">
            <v>6967.857421875</v>
          </cell>
          <cell r="X99">
            <v>7124.4697265625</v>
          </cell>
          <cell r="Y99">
            <v>6590.9951171875</v>
          </cell>
          <cell r="Z99">
            <v>9145.4931640625</v>
          </cell>
          <cell r="AA99">
            <v>7639.78857421875</v>
          </cell>
          <cell r="AB99">
            <v>8167.21142578125</v>
          </cell>
          <cell r="AC99">
            <v>6073.9443359375</v>
          </cell>
          <cell r="AD99">
            <v>6882.53173828125</v>
          </cell>
          <cell r="AE99">
            <v>7769.50439453125</v>
          </cell>
          <cell r="AF99">
            <v>7235.38525390625</v>
          </cell>
          <cell r="AG99">
            <v>9144.1865234375</v>
          </cell>
          <cell r="AH99">
            <v>8290.947265625</v>
          </cell>
          <cell r="AI99">
            <v>6971.4462890625</v>
          </cell>
          <cell r="AJ99">
            <v>7123.75146484375</v>
          </cell>
          <cell r="AK99">
            <v>6638.94189453125</v>
          </cell>
          <cell r="AL99">
            <v>9130.9453125</v>
          </cell>
          <cell r="AM99">
            <v>7619.3017578125</v>
          </cell>
          <cell r="AN99">
            <v>8182.7392578125</v>
          </cell>
          <cell r="AO99">
            <v>6080.78662109375</v>
          </cell>
          <cell r="AP99">
            <v>6919.60693359375</v>
          </cell>
          <cell r="AQ99">
            <v>7732.86962890625</v>
          </cell>
          <cell r="AR99">
            <v>7238.19384765625</v>
          </cell>
          <cell r="AS99">
            <v>9028.916015625</v>
          </cell>
          <cell r="AT99">
            <v>8242.6611328125</v>
          </cell>
          <cell r="AU99">
            <v>6939.59423828125</v>
          </cell>
          <cell r="AV99">
            <v>7154.27392578125</v>
          </cell>
          <cell r="AW99">
            <v>6583.357421875</v>
          </cell>
          <cell r="AX99">
            <v>9132.4619140625</v>
          </cell>
          <cell r="AY99">
            <v>7634.18896484375</v>
          </cell>
          <cell r="AZ99">
            <v>8200.0224609375</v>
          </cell>
          <cell r="BA99">
            <v>6085.60302734375</v>
          </cell>
          <cell r="BB99">
            <v>6970.58642578125</v>
          </cell>
          <cell r="BC99">
            <v>7631.88134765625</v>
          </cell>
          <cell r="BD99">
            <v>7233.2958984375</v>
          </cell>
          <cell r="BE99">
            <v>8937.6875</v>
          </cell>
          <cell r="BF99">
            <v>8195.4619140625</v>
          </cell>
          <cell r="BG99">
            <v>6934.828125</v>
          </cell>
          <cell r="BH99">
            <v>7199.1884765625</v>
          </cell>
          <cell r="BI99">
            <v>6727.8955078125</v>
          </cell>
          <cell r="BJ99">
            <v>9120.0673828125</v>
          </cell>
          <cell r="BK99">
            <v>7622.251953125</v>
          </cell>
          <cell r="BL99">
            <v>7850.2138671875</v>
          </cell>
          <cell r="BM99">
            <v>7849.91650390625</v>
          </cell>
          <cell r="BN99">
            <v>7877.0390625</v>
          </cell>
          <cell r="BO99">
            <v>7889.6259765625</v>
          </cell>
          <cell r="BP99">
            <v>7884.61376953125</v>
          </cell>
          <cell r="BQ99">
            <v>8161.32275390625</v>
          </cell>
          <cell r="BR99">
            <v>6081.67578125</v>
          </cell>
          <cell r="BS99">
            <v>6894.1728515625</v>
          </cell>
          <cell r="BT99">
            <v>7784.67578125</v>
          </cell>
          <cell r="BU99">
            <v>7234.5908203125</v>
          </cell>
          <cell r="BV99">
            <v>9034.4658203125</v>
          </cell>
          <cell r="BW99">
            <v>8250.66796875</v>
          </cell>
          <cell r="BX99">
            <v>6953.71923828125</v>
          </cell>
          <cell r="BY99">
            <v>7157.57763671875</v>
          </cell>
          <cell r="BZ99">
            <v>6646.0947265625</v>
          </cell>
          <cell r="CA99">
            <v>9129.98828125</v>
          </cell>
          <cell r="CB99">
            <v>7631.2919921875</v>
          </cell>
          <cell r="CC99">
            <v>7874.802734375</v>
          </cell>
          <cell r="CD99">
            <v>7874.802734375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Gráfico1"/>
      <sheetName val="LinePlot"/>
      <sheetName val="Cuadro1"/>
      <sheetName val="Subyacente1y"/>
      <sheetName val="Figura1"/>
      <sheetName val="Cuadro2"/>
      <sheetName val="Revisión SA (2025)"/>
      <sheetName val="Revisión SA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  <sheetName val="Gráfico13"/>
      <sheetName val="Gráfico14"/>
      <sheetName val="Gráfico15"/>
      <sheetName val="Gráfico16"/>
      <sheetName val="Gráfico17"/>
      <sheetName val="Gráfico18"/>
      <sheetName val="Gráfico19"/>
      <sheetName val="Promedios anuales"/>
      <sheetName val="Compar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290.35864400406683</v>
          </cell>
        </row>
        <row r="44">
          <cell r="DC44">
            <v>295.49306896943381</v>
          </cell>
        </row>
        <row r="45">
          <cell r="DC45">
            <v>302.398669953092</v>
          </cell>
        </row>
        <row r="46">
          <cell r="DC46">
            <v>306.92265377540679</v>
          </cell>
        </row>
        <row r="47">
          <cell r="DC47">
            <v>313.23131487547892</v>
          </cell>
        </row>
        <row r="48">
          <cell r="DC48">
            <v>322.13257911402934</v>
          </cell>
        </row>
        <row r="49">
          <cell r="DC49">
            <v>330.68338721379291</v>
          </cell>
        </row>
        <row r="50">
          <cell r="DC50">
            <v>340.01876041964317</v>
          </cell>
        </row>
        <row r="51">
          <cell r="DC51">
            <v>348.51192692114114</v>
          </cell>
        </row>
        <row r="52">
          <cell r="DC52">
            <v>361.58095418513494</v>
          </cell>
        </row>
        <row r="53">
          <cell r="DC53">
            <v>373.67520843444424</v>
          </cell>
        </row>
        <row r="54">
          <cell r="DC54">
            <v>387.45272624650403</v>
          </cell>
        </row>
        <row r="55">
          <cell r="DC55">
            <v>401.98696523013649</v>
          </cell>
        </row>
        <row r="56">
          <cell r="DC56">
            <v>415.4072409032546</v>
          </cell>
        </row>
        <row r="57">
          <cell r="DC57">
            <v>431.33506921020251</v>
          </cell>
        </row>
        <row r="58">
          <cell r="DC58">
            <v>448.75879406660385</v>
          </cell>
        </row>
        <row r="59">
          <cell r="DC59">
            <v>465.74679265877256</v>
          </cell>
        </row>
        <row r="60">
          <cell r="DC60">
            <v>483.68166457307143</v>
          </cell>
        </row>
        <row r="61">
          <cell r="DC61">
            <v>501.75732848952373</v>
          </cell>
        </row>
        <row r="62">
          <cell r="DC62">
            <v>514.58942329661988</v>
          </cell>
        </row>
        <row r="63">
          <cell r="DC63">
            <v>530.89623336347313</v>
          </cell>
        </row>
        <row r="64">
          <cell r="DC64">
            <v>549.60039007424621</v>
          </cell>
        </row>
        <row r="65">
          <cell r="DC65">
            <v>564.75351405890467</v>
          </cell>
        </row>
        <row r="66">
          <cell r="DC66">
            <v>584.92136784711192</v>
          </cell>
        </row>
        <row r="67">
          <cell r="DC67">
            <v>605.96967245358655</v>
          </cell>
        </row>
        <row r="68">
          <cell r="DC68">
            <v>633.215094127425</v>
          </cell>
        </row>
        <row r="69">
          <cell r="DC69">
            <v>668.30980075809259</v>
          </cell>
        </row>
        <row r="70">
          <cell r="DC70">
            <v>708.10598117552343</v>
          </cell>
        </row>
        <row r="71">
          <cell r="DC71">
            <v>747.89032453851507</v>
          </cell>
        </row>
        <row r="72">
          <cell r="DC72">
            <v>793.04605715465118</v>
          </cell>
        </row>
        <row r="73">
          <cell r="DC73">
            <v>858.0761687829081</v>
          </cell>
        </row>
        <row r="74">
          <cell r="DC74">
            <v>919.02289737185663</v>
          </cell>
        </row>
        <row r="75">
          <cell r="DC75">
            <v>972.12256625842485</v>
          </cell>
        </row>
        <row r="76">
          <cell r="DC76">
            <v>1033.830821834501</v>
          </cell>
        </row>
        <row r="77">
          <cell r="DC77">
            <v>1087.2511373858217</v>
          </cell>
        </row>
        <row r="78">
          <cell r="DC78">
            <v>1140.4206149890374</v>
          </cell>
        </row>
        <row r="79">
          <cell r="DC79">
            <v>1205.5826546233036</v>
          </cell>
        </row>
        <row r="80">
          <cell r="DC80">
            <v>1282.3888626009305</v>
          </cell>
        </row>
        <row r="81">
          <cell r="DC81">
            <v>1365.4246482408973</v>
          </cell>
        </row>
        <row r="82">
          <cell r="DC82">
            <v>1478.0488957851219</v>
          </cell>
        </row>
        <row r="83">
          <cell r="DC83">
            <v>1601.2392340038625</v>
          </cell>
        </row>
        <row r="84">
          <cell r="DC84">
            <v>1709.4295962504852</v>
          </cell>
        </row>
        <row r="85">
          <cell r="DC85">
            <v>1833.3828921673455</v>
          </cell>
        </row>
        <row r="86">
          <cell r="DC86">
            <v>2063.4076923494808</v>
          </cell>
        </row>
        <row r="87">
          <cell r="DC87">
            <v>2317.3859690222976</v>
          </cell>
        </row>
        <row r="88">
          <cell r="DC88">
            <v>2511.1271369890001</v>
          </cell>
        </row>
        <row r="89">
          <cell r="DC89">
            <v>2840.8353083776883</v>
          </cell>
        </row>
        <row r="90">
          <cell r="DC90">
            <v>3554.033285739361</v>
          </cell>
        </row>
        <row r="91">
          <cell r="DC91">
            <v>4268.4870998883525</v>
          </cell>
        </row>
        <row r="92">
          <cell r="DC92">
            <v>4817.4014797378022</v>
          </cell>
        </row>
        <row r="93">
          <cell r="DC93">
            <v>5296.8812720890146</v>
          </cell>
        </row>
        <row r="94">
          <cell r="DC94">
            <v>5757.6775656809577</v>
          </cell>
        </row>
        <row r="95">
          <cell r="DC95">
            <v>6026.7635426817305</v>
          </cell>
        </row>
        <row r="96">
          <cell r="DC96">
            <v>6351.6277051639108</v>
          </cell>
        </row>
        <row r="97">
          <cell r="DC97">
            <v>6663.340987893931</v>
          </cell>
        </row>
        <row r="98">
          <cell r="DC98">
            <v>6952.2964790041251</v>
          </cell>
        </row>
        <row r="99">
          <cell r="DC99">
            <v>7170.5299912913379</v>
          </cell>
        </row>
        <row r="100">
          <cell r="DC100">
            <v>7366.4513100751119</v>
          </cell>
        </row>
        <row r="101">
          <cell r="DC101">
            <v>7563.1498850823245</v>
          </cell>
        </row>
        <row r="102">
          <cell r="DC102">
            <v>7746.1711168860911</v>
          </cell>
        </row>
        <row r="103">
          <cell r="DC103">
            <v>7884.7557758111298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 refreshError="1"/>
      <sheetData sheetId="4"/>
      <sheetData sheetId="5"/>
      <sheetData sheetId="6" refreshError="1"/>
      <sheetData sheetId="7" refreshError="1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  <row r="96">
          <cell r="CD96">
            <v>2.3680168016944898</v>
          </cell>
        </row>
        <row r="97">
          <cell r="CD97">
            <v>2.0897709283918426</v>
          </cell>
        </row>
        <row r="98">
          <cell r="CD98">
            <v>1.9302161694772924</v>
          </cell>
        </row>
        <row r="99">
          <cell r="CD99">
            <v>1.6607283868014715</v>
          </cell>
        </row>
        <row r="100">
          <cell r="CD100">
            <v>1.1781046354116822</v>
          </cell>
        </row>
        <row r="101">
          <cell r="CD101">
            <v>0.84470076792174931</v>
          </cell>
        </row>
      </sheetData>
      <sheetData sheetId="9"/>
      <sheetData sheetId="10" refreshError="1"/>
      <sheetData sheetId="11" refreshError="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9"/>
  <sheetViews>
    <sheetView zoomScale="71" workbookViewId="0">
      <pane xSplit="3" ySplit="1" topLeftCell="CD74" activePane="bottomRight" state="frozen"/>
      <selection pane="topRight" activeCell="D1" sqref="D1"/>
      <selection pane="bottomLeft" activeCell="A2" sqref="A2"/>
      <selection pane="bottomRight" activeCell="A99" sqref="A99:XFD99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295.01705932617188</v>
      </c>
      <c r="E39">
        <f>+[1]Sheet1!E39</f>
        <v>246.298828125</v>
      </c>
      <c r="F39">
        <f>+[1]Sheet1!F39</f>
        <v>242.37088012695313</v>
      </c>
      <c r="G39">
        <f>+[1]Sheet1!G39</f>
        <v>325.4935302734375</v>
      </c>
      <c r="H39">
        <f>+[1]Sheet1!H39</f>
        <v>285.22348022460938</v>
      </c>
      <c r="I39">
        <f>+[1]Sheet1!I39</f>
        <v>326.41455078125</v>
      </c>
      <c r="J39">
        <f>+[1]Sheet1!J39</f>
        <v>309.12002563476563</v>
      </c>
      <c r="K39">
        <f>+[1]Sheet1!K39</f>
        <v>337.89767456054688</v>
      </c>
      <c r="L39">
        <f>+[1]Sheet1!L39</f>
        <v>275.4866943359375</v>
      </c>
      <c r="M39">
        <f>+[1]Sheet1!M39</f>
        <v>267.56881713867188</v>
      </c>
      <c r="N39">
        <f>+[1]Sheet1!N39</f>
        <v>266.91311645507813</v>
      </c>
      <c r="O39">
        <f>+[1]Sheet1!O39</f>
        <v>297.92892456054688</v>
      </c>
      <c r="P39">
        <f>+[1]Sheet1!P39</f>
        <v>295.01046752929688</v>
      </c>
      <c r="Q39">
        <f>+[1]Sheet1!Q39</f>
        <v>246.64077758789063</v>
      </c>
      <c r="R39">
        <f>+[1]Sheet1!R39</f>
        <v>243.74427795410156</v>
      </c>
      <c r="S39">
        <f>+[1]Sheet1!S39</f>
        <v>321.93771362304688</v>
      </c>
      <c r="T39">
        <f>+[1]Sheet1!T39</f>
        <v>285.93313598632813</v>
      </c>
      <c r="U39">
        <f>+[1]Sheet1!U39</f>
        <v>325.4022216796875</v>
      </c>
      <c r="V39">
        <f>+[1]Sheet1!V39</f>
        <v>308.31182861328125</v>
      </c>
      <c r="W39">
        <f>+[1]Sheet1!W39</f>
        <v>337.60897827148438</v>
      </c>
      <c r="X39">
        <f>+[1]Sheet1!X39</f>
        <v>275.464599609375</v>
      </c>
      <c r="Y39">
        <f>+[1]Sheet1!Y39</f>
        <v>269.5078125</v>
      </c>
      <c r="Z39">
        <f>+[1]Sheet1!Z39</f>
        <v>266.31430053710938</v>
      </c>
      <c r="AA39">
        <f>+[1]Sheet1!AA39</f>
        <v>296.2445068359375</v>
      </c>
      <c r="AB39">
        <f>+[1]Sheet1!AB39</f>
        <v>294.8944091796875</v>
      </c>
      <c r="AC39">
        <f>+[1]Sheet1!AC39</f>
        <v>246.24110412597656</v>
      </c>
      <c r="AD39">
        <f>+[1]Sheet1!AD39</f>
        <v>244.46310424804688</v>
      </c>
      <c r="AE39">
        <f>+[1]Sheet1!AE39</f>
        <v>319.3743896484375</v>
      </c>
      <c r="AF39">
        <f>+[1]Sheet1!AF39</f>
        <v>286.33334350585938</v>
      </c>
      <c r="AG39">
        <f>+[1]Sheet1!AG39</f>
        <v>325.8822021484375</v>
      </c>
      <c r="AH39">
        <f>+[1]Sheet1!AH39</f>
        <v>308.65237426757813</v>
      </c>
      <c r="AI39">
        <f>+[1]Sheet1!AI39</f>
        <v>337.83761596679688</v>
      </c>
      <c r="AJ39">
        <f>+[1]Sheet1!AJ39</f>
        <v>275.32015991210938</v>
      </c>
      <c r="AK39">
        <f>+[1]Sheet1!AK39</f>
        <v>270.08328247070313</v>
      </c>
      <c r="AL39">
        <f>+[1]Sheet1!AL39</f>
        <v>265.47528076171875</v>
      </c>
      <c r="AM39">
        <f>+[1]Sheet1!AM39</f>
        <v>295.48629760742188</v>
      </c>
      <c r="AN39">
        <f>+[1]Sheet1!AN39</f>
        <v>294.82373046875</v>
      </c>
      <c r="AO39">
        <f>+[1]Sheet1!AO39</f>
        <v>246.57511901855469</v>
      </c>
      <c r="AP39">
        <f>+[1]Sheet1!AP39</f>
        <v>245.15202331542969</v>
      </c>
      <c r="AQ39">
        <f>+[1]Sheet1!AQ39</f>
        <v>318.06173706054688</v>
      </c>
      <c r="AR39">
        <f>+[1]Sheet1!AR39</f>
        <v>286.52178955078125</v>
      </c>
      <c r="AS39">
        <f>+[1]Sheet1!AS39</f>
        <v>323.32742309570313</v>
      </c>
      <c r="AT39">
        <f>+[1]Sheet1!AT39</f>
        <v>307.26812744140625</v>
      </c>
      <c r="AU39">
        <f>+[1]Sheet1!AU39</f>
        <v>336.59182739257813</v>
      </c>
      <c r="AV39">
        <f>+[1]Sheet1!AV39</f>
        <v>275.314697265625</v>
      </c>
      <c r="AW39">
        <f>+[1]Sheet1!AW39</f>
        <v>268.53070068359375</v>
      </c>
      <c r="AX39">
        <f>+[1]Sheet1!AX39</f>
        <v>265.12921142578125</v>
      </c>
      <c r="AY39">
        <f>+[1]Sheet1!AY39</f>
        <v>295.46371459960938</v>
      </c>
      <c r="AZ39">
        <f>+[1]Sheet1!AZ39</f>
        <v>294.73397827148438</v>
      </c>
      <c r="BA39">
        <f>+[1]Sheet1!BA39</f>
        <v>247.09358215332031</v>
      </c>
      <c r="BB39">
        <f>+[1]Sheet1!BB39</f>
        <v>246.16426086425781</v>
      </c>
      <c r="BC39">
        <f>+[1]Sheet1!BC39</f>
        <v>314.82101440429688</v>
      </c>
      <c r="BD39">
        <f>+[1]Sheet1!BD39</f>
        <v>287.068115234375</v>
      </c>
      <c r="BE39">
        <f>+[1]Sheet1!BE39</f>
        <v>321.34927368164063</v>
      </c>
      <c r="BF39">
        <f>+[1]Sheet1!BF39</f>
        <v>306.1383056640625</v>
      </c>
      <c r="BG39">
        <f>+[1]Sheet1!BG39</f>
        <v>336.17218017578125</v>
      </c>
      <c r="BH39">
        <f>+[1]Sheet1!BH39</f>
        <v>275.15045166015625</v>
      </c>
      <c r="BI39">
        <f>+[1]Sheet1!BI39</f>
        <v>272.19601440429688</v>
      </c>
      <c r="BJ39">
        <f>+[1]Sheet1!BJ39</f>
        <v>264.36578369140625</v>
      </c>
      <c r="BK39">
        <f>+[1]Sheet1!BK39</f>
        <v>293.81219482421875</v>
      </c>
      <c r="BL39">
        <f>+[1]Sheet1!BL39</f>
        <v>290.300537109375</v>
      </c>
      <c r="BM39">
        <f>+[1]Sheet1!BM39</f>
        <v>290.37005615234375</v>
      </c>
      <c r="BN39">
        <f>+[1]Sheet1!BN39</f>
        <v>290.72653198242188</v>
      </c>
      <c r="BO39">
        <f>+[1]Sheet1!BO39</f>
        <v>290.48922729492188</v>
      </c>
      <c r="BP39">
        <f>+[1]Sheet1!BP39</f>
        <v>289.63571166992188</v>
      </c>
      <c r="BQ39">
        <f>+[1]Sheet1!BQ39</f>
        <v>294.88720703125</v>
      </c>
      <c r="BR39">
        <f>+[1]Sheet1!BR39</f>
        <v>246.65144348144531</v>
      </c>
      <c r="BS39">
        <f>+[1]Sheet1!BS39</f>
        <v>244.6944580078125</v>
      </c>
      <c r="BT39">
        <f>+[1]Sheet1!BT39</f>
        <v>318.69705200195313</v>
      </c>
      <c r="BU39">
        <f>+[1]Sheet1!BU39</f>
        <v>286.53005981445313</v>
      </c>
      <c r="BV39">
        <f>+[1]Sheet1!BV39</f>
        <v>323.42333984375</v>
      </c>
      <c r="BW39">
        <f>+[1]Sheet1!BW39</f>
        <v>307.39682006835938</v>
      </c>
      <c r="BX39">
        <f>+[1]Sheet1!BX39</f>
        <v>337.03598022460938</v>
      </c>
      <c r="BY39">
        <f>+[1]Sheet1!BY39</f>
        <v>275.29388427734375</v>
      </c>
      <c r="BZ39">
        <f>+[1]Sheet1!BZ39</f>
        <v>270.3260498046875</v>
      </c>
      <c r="CA39">
        <f>+[1]Sheet1!CA39</f>
        <v>265.16293334960938</v>
      </c>
      <c r="CB39">
        <f>+[1]Sheet1!CB39</f>
        <v>295.20590209960938</v>
      </c>
      <c r="CC39">
        <f>+[1]Sheet1!CC39</f>
        <v>290.21389770507813</v>
      </c>
      <c r="CD39">
        <f>+[1]Sheet1!CD39</f>
        <v>290.2138671875</v>
      </c>
      <c r="CF39">
        <f ca="1">+[2]IPCse!DC43</f>
        <v>290.35864400406683</v>
      </c>
      <c r="CG39">
        <f t="shared" ca="1" si="0"/>
        <v>290.12321490596383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299.7808837890625</v>
      </c>
      <c r="E40">
        <f>+[1]Sheet1!E40</f>
        <v>248.89564514160156</v>
      </c>
      <c r="F40">
        <f>+[1]Sheet1!F40</f>
        <v>252.13851928710938</v>
      </c>
      <c r="G40">
        <f>+[1]Sheet1!G40</f>
        <v>326.32421875</v>
      </c>
      <c r="H40">
        <f>+[1]Sheet1!H40</f>
        <v>291.3345947265625</v>
      </c>
      <c r="I40">
        <f>+[1]Sheet1!I40</f>
        <v>327.962890625</v>
      </c>
      <c r="J40">
        <f>+[1]Sheet1!J40</f>
        <v>313.8914794921875</v>
      </c>
      <c r="K40">
        <f>+[1]Sheet1!K40</f>
        <v>340.585205078125</v>
      </c>
      <c r="L40">
        <f>+[1]Sheet1!L40</f>
        <v>282.52316284179688</v>
      </c>
      <c r="M40">
        <f>+[1]Sheet1!M40</f>
        <v>277.33316040039063</v>
      </c>
      <c r="N40">
        <f>+[1]Sheet1!N40</f>
        <v>274.1497802734375</v>
      </c>
      <c r="O40">
        <f>+[1]Sheet1!O40</f>
        <v>305.02105712890625</v>
      </c>
      <c r="P40">
        <f>+[1]Sheet1!P40</f>
        <v>299.46697998046875</v>
      </c>
      <c r="Q40">
        <f>+[1]Sheet1!Q40</f>
        <v>249.20219421386719</v>
      </c>
      <c r="R40">
        <f>+[1]Sheet1!R40</f>
        <v>253.73956298828125</v>
      </c>
      <c r="S40">
        <f>+[1]Sheet1!S40</f>
        <v>323.44268798828125</v>
      </c>
      <c r="T40">
        <f>+[1]Sheet1!T40</f>
        <v>291.94146728515625</v>
      </c>
      <c r="U40">
        <f>+[1]Sheet1!U40</f>
        <v>326.88525390625</v>
      </c>
      <c r="V40">
        <f>+[1]Sheet1!V40</f>
        <v>313.07406616210938</v>
      </c>
      <c r="W40">
        <f>+[1]Sheet1!W40</f>
        <v>340.55474853515625</v>
      </c>
      <c r="X40">
        <f>+[1]Sheet1!X40</f>
        <v>282.13531494140625</v>
      </c>
      <c r="Y40">
        <f>+[1]Sheet1!Y40</f>
        <v>278.309326171875</v>
      </c>
      <c r="Z40">
        <f>+[1]Sheet1!Z40</f>
        <v>274.0244140625</v>
      </c>
      <c r="AA40">
        <f>+[1]Sheet1!AA40</f>
        <v>303.45809936523438</v>
      </c>
      <c r="AB40">
        <f>+[1]Sheet1!AB40</f>
        <v>299.137451171875</v>
      </c>
      <c r="AC40">
        <f>+[1]Sheet1!AC40</f>
        <v>248.82858276367188</v>
      </c>
      <c r="AD40">
        <f>+[1]Sheet1!AD40</f>
        <v>254.60098266601563</v>
      </c>
      <c r="AE40">
        <f>+[1]Sheet1!AE40</f>
        <v>321.30029296875</v>
      </c>
      <c r="AF40">
        <f>+[1]Sheet1!AF40</f>
        <v>292.29681396484375</v>
      </c>
      <c r="AG40">
        <f>+[1]Sheet1!AG40</f>
        <v>327.41555786132813</v>
      </c>
      <c r="AH40">
        <f>+[1]Sheet1!AH40</f>
        <v>313.61923217773438</v>
      </c>
      <c r="AI40">
        <f>+[1]Sheet1!AI40</f>
        <v>340.83444213867188</v>
      </c>
      <c r="AJ40">
        <f>+[1]Sheet1!AJ40</f>
        <v>281.84228515625</v>
      </c>
      <c r="AK40">
        <f>+[1]Sheet1!AK40</f>
        <v>278.6844482421875</v>
      </c>
      <c r="AL40">
        <f>+[1]Sheet1!AL40</f>
        <v>273.7088623046875</v>
      </c>
      <c r="AM40">
        <f>+[1]Sheet1!AM40</f>
        <v>302.74874877929688</v>
      </c>
      <c r="AN40">
        <f>+[1]Sheet1!AN40</f>
        <v>298.92559814453125</v>
      </c>
      <c r="AO40">
        <f>+[1]Sheet1!AO40</f>
        <v>249.12069702148438</v>
      </c>
      <c r="AP40">
        <f>+[1]Sheet1!AP40</f>
        <v>255.22712707519531</v>
      </c>
      <c r="AQ40">
        <f>+[1]Sheet1!AQ40</f>
        <v>320.18209838867188</v>
      </c>
      <c r="AR40">
        <f>+[1]Sheet1!AR40</f>
        <v>292.44970703125</v>
      </c>
      <c r="AS40">
        <f>+[1]Sheet1!AS40</f>
        <v>324.72711181640625</v>
      </c>
      <c r="AT40">
        <f>+[1]Sheet1!AT40</f>
        <v>312.18606567382813</v>
      </c>
      <c r="AU40">
        <f>+[1]Sheet1!AU40</f>
        <v>339.65225219726563</v>
      </c>
      <c r="AV40">
        <f>+[1]Sheet1!AV40</f>
        <v>281.53326416015625</v>
      </c>
      <c r="AW40">
        <f>+[1]Sheet1!AW40</f>
        <v>277.17010498046875</v>
      </c>
      <c r="AX40">
        <f>+[1]Sheet1!AX40</f>
        <v>273.28701782226563</v>
      </c>
      <c r="AY40">
        <f>+[1]Sheet1!AY40</f>
        <v>302.69204711914063</v>
      </c>
      <c r="AZ40">
        <f>+[1]Sheet1!AZ40</f>
        <v>298.5596923828125</v>
      </c>
      <c r="BA40">
        <f>+[1]Sheet1!BA40</f>
        <v>249.57704162597656</v>
      </c>
      <c r="BB40">
        <f>+[1]Sheet1!BB40</f>
        <v>256.26693725585938</v>
      </c>
      <c r="BC40">
        <f>+[1]Sheet1!BC40</f>
        <v>317.22796630859375</v>
      </c>
      <c r="BD40">
        <f>+[1]Sheet1!BD40</f>
        <v>292.873779296875</v>
      </c>
      <c r="BE40">
        <f>+[1]Sheet1!BE40</f>
        <v>322.65255737304688</v>
      </c>
      <c r="BF40">
        <f>+[1]Sheet1!BF40</f>
        <v>311.09982299804688</v>
      </c>
      <c r="BG40">
        <f>+[1]Sheet1!BG40</f>
        <v>339.40383911132813</v>
      </c>
      <c r="BH40">
        <f>+[1]Sheet1!BH40</f>
        <v>280.74850463867188</v>
      </c>
      <c r="BI40">
        <f>+[1]Sheet1!BI40</f>
        <v>280.10153198242188</v>
      </c>
      <c r="BJ40">
        <f>+[1]Sheet1!BJ40</f>
        <v>272.8179931640625</v>
      </c>
      <c r="BK40">
        <f>+[1]Sheet1!BK40</f>
        <v>301.07318115234375</v>
      </c>
      <c r="BL40">
        <f>+[1]Sheet1!BL40</f>
        <v>295.44284057617188</v>
      </c>
      <c r="BM40">
        <f>+[1]Sheet1!BM40</f>
        <v>295.48492431640625</v>
      </c>
      <c r="BN40">
        <f>+[1]Sheet1!BN40</f>
        <v>295.89920043945313</v>
      </c>
      <c r="BO40">
        <f>+[1]Sheet1!BO40</f>
        <v>295.64913940429688</v>
      </c>
      <c r="BP40">
        <f>+[1]Sheet1!BP40</f>
        <v>294.78048706054688</v>
      </c>
      <c r="BQ40">
        <f>+[1]Sheet1!BQ40</f>
        <v>299.14016723632813</v>
      </c>
      <c r="BR40">
        <f>+[1]Sheet1!BR40</f>
        <v>249.19503784179688</v>
      </c>
      <c r="BS40">
        <f>+[1]Sheet1!BS40</f>
        <v>254.73324584960938</v>
      </c>
      <c r="BT40">
        <f>+[1]Sheet1!BT40</f>
        <v>320.63092041015625</v>
      </c>
      <c r="BU40">
        <f>+[1]Sheet1!BU40</f>
        <v>292.43905639648438</v>
      </c>
      <c r="BV40">
        <f>+[1]Sheet1!BV40</f>
        <v>324.82705688476563</v>
      </c>
      <c r="BW40">
        <f>+[1]Sheet1!BW40</f>
        <v>312.30340576171875</v>
      </c>
      <c r="BX40">
        <f>+[1]Sheet1!BX40</f>
        <v>340.07119750976563</v>
      </c>
      <c r="BY40">
        <f>+[1]Sheet1!BY40</f>
        <v>281.48196411132813</v>
      </c>
      <c r="BZ40">
        <f>+[1]Sheet1!BZ40</f>
        <v>278.75857543945313</v>
      </c>
      <c r="CA40">
        <f>+[1]Sheet1!CA40</f>
        <v>273.32373046875</v>
      </c>
      <c r="CB40">
        <f>+[1]Sheet1!CB40</f>
        <v>302.43661499023438</v>
      </c>
      <c r="CC40">
        <f>+[1]Sheet1!CC40</f>
        <v>295.36199951171875</v>
      </c>
      <c r="CD40">
        <f>+[1]Sheet1!CD40</f>
        <v>295.36199951171875</v>
      </c>
      <c r="CF40">
        <f ca="1">+[2]IPCse!DC44</f>
        <v>295.49306896943381</v>
      </c>
      <c r="CG40">
        <f t="shared" ca="1" si="0"/>
        <v>295.25347676799691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308.2305908203125</v>
      </c>
      <c r="E41">
        <f>+[1]Sheet1!E41</f>
        <v>252.99034118652344</v>
      </c>
      <c r="F41">
        <f>+[1]Sheet1!F41</f>
        <v>257.57534790039063</v>
      </c>
      <c r="G41">
        <f>+[1]Sheet1!G41</f>
        <v>330.51705932617188</v>
      </c>
      <c r="H41">
        <f>+[1]Sheet1!H41</f>
        <v>299.54367065429688</v>
      </c>
      <c r="I41">
        <f>+[1]Sheet1!I41</f>
        <v>336.77365112304688</v>
      </c>
      <c r="J41">
        <f>+[1]Sheet1!J41</f>
        <v>318.98651123046875</v>
      </c>
      <c r="K41">
        <f>+[1]Sheet1!K41</f>
        <v>369.47705078125</v>
      </c>
      <c r="L41">
        <f>+[1]Sheet1!L41</f>
        <v>289.6705322265625</v>
      </c>
      <c r="M41">
        <f>+[1]Sheet1!M41</f>
        <v>277.69662475585938</v>
      </c>
      <c r="N41">
        <f>+[1]Sheet1!N41</f>
        <v>280.61447143554688</v>
      </c>
      <c r="O41">
        <f>+[1]Sheet1!O41</f>
        <v>311.33746337890625</v>
      </c>
      <c r="P41">
        <f>+[1]Sheet1!P41</f>
        <v>307.69769287109375</v>
      </c>
      <c r="Q41">
        <f>+[1]Sheet1!Q41</f>
        <v>253.28074645996094</v>
      </c>
      <c r="R41">
        <f>+[1]Sheet1!R41</f>
        <v>258.45571899414063</v>
      </c>
      <c r="S41">
        <f>+[1]Sheet1!S41</f>
        <v>327.663330078125</v>
      </c>
      <c r="T41">
        <f>+[1]Sheet1!T41</f>
        <v>300.26348876953125</v>
      </c>
      <c r="U41">
        <f>+[1]Sheet1!U41</f>
        <v>335.62310791015625</v>
      </c>
      <c r="V41">
        <f>+[1]Sheet1!V41</f>
        <v>318.09963989257813</v>
      </c>
      <c r="W41">
        <f>+[1]Sheet1!W41</f>
        <v>369.53555297851563</v>
      </c>
      <c r="X41">
        <f>+[1]Sheet1!X41</f>
        <v>288.94692993164063</v>
      </c>
      <c r="Y41">
        <f>+[1]Sheet1!Y41</f>
        <v>281.2349853515625</v>
      </c>
      <c r="Z41">
        <f>+[1]Sheet1!Z41</f>
        <v>280.2274169921875</v>
      </c>
      <c r="AA41">
        <f>+[1]Sheet1!AA41</f>
        <v>309.67462158203125</v>
      </c>
      <c r="AB41">
        <f>+[1]Sheet1!AB41</f>
        <v>307.21298217773438</v>
      </c>
      <c r="AC41">
        <f>+[1]Sheet1!AC41</f>
        <v>252.80015563964844</v>
      </c>
      <c r="AD41">
        <f>+[1]Sheet1!AD41</f>
        <v>259.09375</v>
      </c>
      <c r="AE41">
        <f>+[1]Sheet1!AE41</f>
        <v>325.48358154296875</v>
      </c>
      <c r="AF41">
        <f>+[1]Sheet1!AF41</f>
        <v>300.70059204101563</v>
      </c>
      <c r="AG41">
        <f>+[1]Sheet1!AG41</f>
        <v>336.11727905273438</v>
      </c>
      <c r="AH41">
        <f>+[1]Sheet1!AH41</f>
        <v>318.401123046875</v>
      </c>
      <c r="AI41">
        <f>+[1]Sheet1!AI41</f>
        <v>369.79971313476563</v>
      </c>
      <c r="AJ41">
        <f>+[1]Sheet1!AJ41</f>
        <v>288.4642333984375</v>
      </c>
      <c r="AK41">
        <f>+[1]Sheet1!AK41</f>
        <v>281.99798583984375</v>
      </c>
      <c r="AL41">
        <f>+[1]Sheet1!AL41</f>
        <v>279.55093383789063</v>
      </c>
      <c r="AM41">
        <f>+[1]Sheet1!AM41</f>
        <v>308.90875244140625</v>
      </c>
      <c r="AN41">
        <f>+[1]Sheet1!AN41</f>
        <v>306.87725830078125</v>
      </c>
      <c r="AO41">
        <f>+[1]Sheet1!AO41</f>
        <v>253.15280151367188</v>
      </c>
      <c r="AP41">
        <f>+[1]Sheet1!AP41</f>
        <v>259.02102661132813</v>
      </c>
      <c r="AQ41">
        <f>+[1]Sheet1!AQ41</f>
        <v>324.4775390625</v>
      </c>
      <c r="AR41">
        <f>+[1]Sheet1!AR41</f>
        <v>300.92025756835938</v>
      </c>
      <c r="AS41">
        <f>+[1]Sheet1!AS41</f>
        <v>333.33770751953125</v>
      </c>
      <c r="AT41">
        <f>+[1]Sheet1!AT41</f>
        <v>317.13992309570313</v>
      </c>
      <c r="AU41">
        <f>+[1]Sheet1!AU41</f>
        <v>368.5059814453125</v>
      </c>
      <c r="AV41">
        <f>+[1]Sheet1!AV41</f>
        <v>288.22909545898438</v>
      </c>
      <c r="AW41">
        <f>+[1]Sheet1!AW41</f>
        <v>279.92559814453125</v>
      </c>
      <c r="AX41">
        <f>+[1]Sheet1!AX41</f>
        <v>278.9815673828125</v>
      </c>
      <c r="AY41">
        <f>+[1]Sheet1!AY41</f>
        <v>308.8497314453125</v>
      </c>
      <c r="AZ41">
        <f>+[1]Sheet1!AZ41</f>
        <v>306.40359497070313</v>
      </c>
      <c r="BA41">
        <f>+[1]Sheet1!BA41</f>
        <v>253.70149230957031</v>
      </c>
      <c r="BB41">
        <f>+[1]Sheet1!BB41</f>
        <v>259.32107543945313</v>
      </c>
      <c r="BC41">
        <f>+[1]Sheet1!BC41</f>
        <v>321.81820678710938</v>
      </c>
      <c r="BD41">
        <f>+[1]Sheet1!BD41</f>
        <v>301.57888793945313</v>
      </c>
      <c r="BE41">
        <f>+[1]Sheet1!BE41</f>
        <v>331.17047119140625</v>
      </c>
      <c r="BF41">
        <f>+[1]Sheet1!BF41</f>
        <v>316.03268432617188</v>
      </c>
      <c r="BG41">
        <f>+[1]Sheet1!BG41</f>
        <v>368.27944946289063</v>
      </c>
      <c r="BH41">
        <f>+[1]Sheet1!BH41</f>
        <v>287.56573486328125</v>
      </c>
      <c r="BI41">
        <f>+[1]Sheet1!BI41</f>
        <v>285.0079345703125</v>
      </c>
      <c r="BJ41">
        <f>+[1]Sheet1!BJ41</f>
        <v>278.26467895507813</v>
      </c>
      <c r="BK41">
        <f>+[1]Sheet1!BK41</f>
        <v>307.22866821289063</v>
      </c>
      <c r="BL41">
        <f>+[1]Sheet1!BL41</f>
        <v>302.94564819335938</v>
      </c>
      <c r="BM41">
        <f>+[1]Sheet1!BM41</f>
        <v>302.72830200195313</v>
      </c>
      <c r="BN41">
        <f>+[1]Sheet1!BN41</f>
        <v>303.02786254882813</v>
      </c>
      <c r="BO41">
        <f>+[1]Sheet1!BO41</f>
        <v>302.56863403320313</v>
      </c>
      <c r="BP41">
        <f>+[1]Sheet1!BP41</f>
        <v>301.57858276367188</v>
      </c>
      <c r="BQ41">
        <f>+[1]Sheet1!BQ41</f>
        <v>307.23391723632813</v>
      </c>
      <c r="BR41">
        <f>+[1]Sheet1!BR41</f>
        <v>253.26200866699219</v>
      </c>
      <c r="BS41">
        <f>+[1]Sheet1!BS41</f>
        <v>258.82614135742188</v>
      </c>
      <c r="BT41">
        <f>+[1]Sheet1!BT41</f>
        <v>324.98016357421875</v>
      </c>
      <c r="BU41">
        <f>+[1]Sheet1!BU41</f>
        <v>300.954833984375</v>
      </c>
      <c r="BV41">
        <f>+[1]Sheet1!BV41</f>
        <v>333.445068359375</v>
      </c>
      <c r="BW41">
        <f>+[1]Sheet1!BW41</f>
        <v>317.24429321289063</v>
      </c>
      <c r="BX41">
        <f>+[1]Sheet1!BX41</f>
        <v>368.97882080078125</v>
      </c>
      <c r="BY41">
        <f>+[1]Sheet1!BY41</f>
        <v>288.27450561523438</v>
      </c>
      <c r="BZ41">
        <f>+[1]Sheet1!BZ41</f>
        <v>282.33831787109375</v>
      </c>
      <c r="CA41">
        <f>+[1]Sheet1!CA41</f>
        <v>279.06539916992188</v>
      </c>
      <c r="CB41">
        <f>+[1]Sheet1!CB41</f>
        <v>308.61767578125</v>
      </c>
      <c r="CC41">
        <f>+[1]Sheet1!CC41</f>
        <v>302.40078735351563</v>
      </c>
      <c r="CD41">
        <f>+[1]Sheet1!CD41</f>
        <v>302.40078735351563</v>
      </c>
      <c r="CF41">
        <f ca="1">+[2]IPCse!DC45</f>
        <v>302.398669953092</v>
      </c>
      <c r="CG41">
        <f t="shared" ca="1" si="0"/>
        <v>302.15347854031762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319.52685546875</v>
      </c>
      <c r="E42">
        <f>+[1]Sheet1!E42</f>
        <v>260.14395141601563</v>
      </c>
      <c r="F42">
        <f>+[1]Sheet1!F42</f>
        <v>257.25729370117188</v>
      </c>
      <c r="G42">
        <f>+[1]Sheet1!G42</f>
        <v>330.74844360351563</v>
      </c>
      <c r="H42">
        <f>+[1]Sheet1!H42</f>
        <v>303.72503662109375</v>
      </c>
      <c r="I42">
        <f>+[1]Sheet1!I42</f>
        <v>341.36151123046875</v>
      </c>
      <c r="J42">
        <f>+[1]Sheet1!J42</f>
        <v>322.77810668945313</v>
      </c>
      <c r="K42">
        <f>+[1]Sheet1!K42</f>
        <v>354.98098754882813</v>
      </c>
      <c r="L42">
        <f>+[1]Sheet1!L42</f>
        <v>296.43505859375</v>
      </c>
      <c r="M42">
        <f>+[1]Sheet1!M42</f>
        <v>277.77352905273438</v>
      </c>
      <c r="N42">
        <f>+[1]Sheet1!N42</f>
        <v>285.402099609375</v>
      </c>
      <c r="O42">
        <f>+[1]Sheet1!O42</f>
        <v>312.17800903320313</v>
      </c>
      <c r="P42">
        <f>+[1]Sheet1!P42</f>
        <v>318.70291137695313</v>
      </c>
      <c r="Q42">
        <f>+[1]Sheet1!Q42</f>
        <v>260.27169799804688</v>
      </c>
      <c r="R42">
        <f>+[1]Sheet1!R42</f>
        <v>257.71749877929688</v>
      </c>
      <c r="S42">
        <f>+[1]Sheet1!S42</f>
        <v>327.65951538085938</v>
      </c>
      <c r="T42">
        <f>+[1]Sheet1!T42</f>
        <v>304.15130615234375</v>
      </c>
      <c r="U42">
        <f>+[1]Sheet1!U42</f>
        <v>339.90713500976563</v>
      </c>
      <c r="V42">
        <f>+[1]Sheet1!V42</f>
        <v>321.91085815429688</v>
      </c>
      <c r="W42">
        <f>+[1]Sheet1!W42</f>
        <v>355.53573608398438</v>
      </c>
      <c r="X42">
        <f>+[1]Sheet1!X42</f>
        <v>295.68093872070313</v>
      </c>
      <c r="Y42">
        <f>+[1]Sheet1!Y42</f>
        <v>280.46713256835938</v>
      </c>
      <c r="Z42">
        <f>+[1]Sheet1!Z42</f>
        <v>284.80844116210938</v>
      </c>
      <c r="AA42">
        <f>+[1]Sheet1!AA42</f>
        <v>310.23568725585938</v>
      </c>
      <c r="AB42">
        <f>+[1]Sheet1!AB42</f>
        <v>317.96554565429688</v>
      </c>
      <c r="AC42">
        <f>+[1]Sheet1!AC42</f>
        <v>259.9337158203125</v>
      </c>
      <c r="AD42">
        <f>+[1]Sheet1!AD42</f>
        <v>258.115234375</v>
      </c>
      <c r="AE42">
        <f>+[1]Sheet1!AE42</f>
        <v>325.34857177734375</v>
      </c>
      <c r="AF42">
        <f>+[1]Sheet1!AF42</f>
        <v>304.4547119140625</v>
      </c>
      <c r="AG42">
        <f>+[1]Sheet1!AG42</f>
        <v>340.14752197265625</v>
      </c>
      <c r="AH42">
        <f>+[1]Sheet1!AH42</f>
        <v>322.27371215820313</v>
      </c>
      <c r="AI42">
        <f>+[1]Sheet1!AI42</f>
        <v>355.99429321289063</v>
      </c>
      <c r="AJ42">
        <f>+[1]Sheet1!AJ42</f>
        <v>295.20474243164063</v>
      </c>
      <c r="AK42">
        <f>+[1]Sheet1!AK42</f>
        <v>281.14962768554688</v>
      </c>
      <c r="AL42">
        <f>+[1]Sheet1!AL42</f>
        <v>283.88284301757813</v>
      </c>
      <c r="AM42">
        <f>+[1]Sheet1!AM42</f>
        <v>309.44265747070313</v>
      </c>
      <c r="AN42">
        <f>+[1]Sheet1!AN42</f>
        <v>317.34481811523438</v>
      </c>
      <c r="AO42">
        <f>+[1]Sheet1!AO42</f>
        <v>260.2738037109375</v>
      </c>
      <c r="AP42">
        <f>+[1]Sheet1!AP42</f>
        <v>258.0255126953125</v>
      </c>
      <c r="AQ42">
        <f>+[1]Sheet1!AQ42</f>
        <v>324.3902587890625</v>
      </c>
      <c r="AR42">
        <f>+[1]Sheet1!AR42</f>
        <v>304.60272216796875</v>
      </c>
      <c r="AS42">
        <f>+[1]Sheet1!AS42</f>
        <v>337.1092529296875</v>
      </c>
      <c r="AT42">
        <f>+[1]Sheet1!AT42</f>
        <v>321.17425537109375</v>
      </c>
      <c r="AU42">
        <f>+[1]Sheet1!AU42</f>
        <v>354.88433837890625</v>
      </c>
      <c r="AV42">
        <f>+[1]Sheet1!AV42</f>
        <v>294.8857421875</v>
      </c>
      <c r="AW42">
        <f>+[1]Sheet1!AW42</f>
        <v>279.15121459960938</v>
      </c>
      <c r="AX42">
        <f>+[1]Sheet1!AX42</f>
        <v>283.13946533203125</v>
      </c>
      <c r="AY42">
        <f>+[1]Sheet1!AY42</f>
        <v>309.18972778320313</v>
      </c>
      <c r="AZ42">
        <f>+[1]Sheet1!AZ42</f>
        <v>316.5933837890625</v>
      </c>
      <c r="BA42">
        <f>+[1]Sheet1!BA42</f>
        <v>260.69851684570313</v>
      </c>
      <c r="BB42">
        <f>+[1]Sheet1!BB42</f>
        <v>258.20718383789063</v>
      </c>
      <c r="BC42">
        <f>+[1]Sheet1!BC42</f>
        <v>321.8472900390625</v>
      </c>
      <c r="BD42">
        <f>+[1]Sheet1!BD42</f>
        <v>304.97271728515625</v>
      </c>
      <c r="BE42">
        <f>+[1]Sheet1!BE42</f>
        <v>334.6092529296875</v>
      </c>
      <c r="BF42">
        <f>+[1]Sheet1!BF42</f>
        <v>320.37411499023438</v>
      </c>
      <c r="BG42">
        <f>+[1]Sheet1!BG42</f>
        <v>355.22354125976563</v>
      </c>
      <c r="BH42">
        <f>+[1]Sheet1!BH42</f>
        <v>294.18994140625</v>
      </c>
      <c r="BI42">
        <f>+[1]Sheet1!BI42</f>
        <v>283.38485717773438</v>
      </c>
      <c r="BJ42">
        <f>+[1]Sheet1!BJ42</f>
        <v>282.26449584960938</v>
      </c>
      <c r="BK42">
        <f>+[1]Sheet1!BK42</f>
        <v>307.21600341796875</v>
      </c>
      <c r="BL42">
        <f>+[1]Sheet1!BL42</f>
        <v>308.77377319335938</v>
      </c>
      <c r="BM42">
        <f>+[1]Sheet1!BM42</f>
        <v>307.73870849609375</v>
      </c>
      <c r="BN42">
        <f>+[1]Sheet1!BN42</f>
        <v>307.67367553710938</v>
      </c>
      <c r="BO42">
        <f>+[1]Sheet1!BO42</f>
        <v>306.850341796875</v>
      </c>
      <c r="BP42">
        <f>+[1]Sheet1!BP42</f>
        <v>305.42413330078125</v>
      </c>
      <c r="BQ42">
        <f>+[1]Sheet1!BQ42</f>
        <v>317.94491577148438</v>
      </c>
      <c r="BR42">
        <f>+[1]Sheet1!BR42</f>
        <v>260.32736206054688</v>
      </c>
      <c r="BS42">
        <f>+[1]Sheet1!BS42</f>
        <v>257.93655395507813</v>
      </c>
      <c r="BT42">
        <f>+[1]Sheet1!BT42</f>
        <v>324.9730224609375</v>
      </c>
      <c r="BU42">
        <f>+[1]Sheet1!BU42</f>
        <v>304.5986328125</v>
      </c>
      <c r="BV42">
        <f>+[1]Sheet1!BV42</f>
        <v>337.24563598632813</v>
      </c>
      <c r="BW42">
        <f>+[1]Sheet1!BW42</f>
        <v>321.30950927734375</v>
      </c>
      <c r="BX42">
        <f>+[1]Sheet1!BX42</f>
        <v>355.32058715820313</v>
      </c>
      <c r="BY42">
        <f>+[1]Sheet1!BY42</f>
        <v>294.95501708984375</v>
      </c>
      <c r="BZ42">
        <f>+[1]Sheet1!BZ42</f>
        <v>281.26791381835938</v>
      </c>
      <c r="CA42">
        <f>+[1]Sheet1!CA42</f>
        <v>283.28936767578125</v>
      </c>
      <c r="CB42">
        <f>+[1]Sheet1!CB42</f>
        <v>308.93936157226563</v>
      </c>
      <c r="CC42">
        <f>+[1]Sheet1!CC42</f>
        <v>306.907958984375</v>
      </c>
      <c r="CD42">
        <f>+[1]Sheet1!CD42</f>
        <v>306.907958984375</v>
      </c>
      <c r="CF42">
        <f ca="1">+[2]IPCse!DC46</f>
        <v>306.92265377540679</v>
      </c>
      <c r="CG42">
        <f t="shared" ca="1" si="0"/>
        <v>306.67379421824228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325.77969360351563</v>
      </c>
      <c r="E43">
        <f>+[1]Sheet1!E43</f>
        <v>261.95431518554688</v>
      </c>
      <c r="F43">
        <f>+[1]Sheet1!F43</f>
        <v>274.8948974609375</v>
      </c>
      <c r="G43">
        <f>+[1]Sheet1!G43</f>
        <v>331.2113037109375</v>
      </c>
      <c r="H43">
        <f>+[1]Sheet1!H43</f>
        <v>312.48028564453125</v>
      </c>
      <c r="I43">
        <f>+[1]Sheet1!I43</f>
        <v>345.34384155273438</v>
      </c>
      <c r="J43">
        <f>+[1]Sheet1!J43</f>
        <v>326.544677734375</v>
      </c>
      <c r="K43">
        <f>+[1]Sheet1!K43</f>
        <v>359.38430786132813</v>
      </c>
      <c r="L43">
        <f>+[1]Sheet1!L43</f>
        <v>304.13528442382813</v>
      </c>
      <c r="M43">
        <f>+[1]Sheet1!M43</f>
        <v>280.60037231445313</v>
      </c>
      <c r="N43">
        <f>+[1]Sheet1!N43</f>
        <v>290.08291625976563</v>
      </c>
      <c r="O43">
        <f>+[1]Sheet1!O43</f>
        <v>318.04183959960938</v>
      </c>
      <c r="P43">
        <f>+[1]Sheet1!P43</f>
        <v>324.97335815429688</v>
      </c>
      <c r="Q43">
        <f>+[1]Sheet1!Q43</f>
        <v>262.20938110351563</v>
      </c>
      <c r="R43">
        <f>+[1]Sheet1!R43</f>
        <v>276.14151000976563</v>
      </c>
      <c r="S43">
        <f>+[1]Sheet1!S43</f>
        <v>328.03829956054688</v>
      </c>
      <c r="T43">
        <f>+[1]Sheet1!T43</f>
        <v>312.84518432617188</v>
      </c>
      <c r="U43">
        <f>+[1]Sheet1!U43</f>
        <v>343.5704345703125</v>
      </c>
      <c r="V43">
        <f>+[1]Sheet1!V43</f>
        <v>325.563720703125</v>
      </c>
      <c r="W43">
        <f>+[1]Sheet1!W43</f>
        <v>360.01849365234375</v>
      </c>
      <c r="X43">
        <f>+[1]Sheet1!X43</f>
        <v>302.87890625</v>
      </c>
      <c r="Y43">
        <f>+[1]Sheet1!Y43</f>
        <v>282.50015258789063</v>
      </c>
      <c r="Z43">
        <f>+[1]Sheet1!Z43</f>
        <v>289.48056030273438</v>
      </c>
      <c r="AA43">
        <f>+[1]Sheet1!AA43</f>
        <v>316.13900756835938</v>
      </c>
      <c r="AB43">
        <f>+[1]Sheet1!AB43</f>
        <v>324.29446411132813</v>
      </c>
      <c r="AC43">
        <f>+[1]Sheet1!AC43</f>
        <v>262.00466918945313</v>
      </c>
      <c r="AD43">
        <f>+[1]Sheet1!AD43</f>
        <v>276.83309936523438</v>
      </c>
      <c r="AE43">
        <f>+[1]Sheet1!AE43</f>
        <v>325.63568115234375</v>
      </c>
      <c r="AF43">
        <f>+[1]Sheet1!AF43</f>
        <v>313.05780029296875</v>
      </c>
      <c r="AG43">
        <f>+[1]Sheet1!AG43</f>
        <v>343.69094848632813</v>
      </c>
      <c r="AH43">
        <f>+[1]Sheet1!AH43</f>
        <v>326.0845947265625</v>
      </c>
      <c r="AI43">
        <f>+[1]Sheet1!AI43</f>
        <v>360.53781127929688</v>
      </c>
      <c r="AJ43">
        <f>+[1]Sheet1!AJ43</f>
        <v>302.070068359375</v>
      </c>
      <c r="AK43">
        <f>+[1]Sheet1!AK43</f>
        <v>283.03744506835938</v>
      </c>
      <c r="AL43">
        <f>+[1]Sheet1!AL43</f>
        <v>288.44378662109375</v>
      </c>
      <c r="AM43">
        <f>+[1]Sheet1!AM43</f>
        <v>315.33047485351563</v>
      </c>
      <c r="AN43">
        <f>+[1]Sheet1!AN43</f>
        <v>323.67379760742188</v>
      </c>
      <c r="AO43">
        <f>+[1]Sheet1!AO43</f>
        <v>262.28900146484375</v>
      </c>
      <c r="AP43">
        <f>+[1]Sheet1!AP43</f>
        <v>277.36892700195313</v>
      </c>
      <c r="AQ43">
        <f>+[1]Sheet1!AQ43</f>
        <v>324.6805419921875</v>
      </c>
      <c r="AR43">
        <f>+[1]Sheet1!AR43</f>
        <v>313.16262817382813</v>
      </c>
      <c r="AS43">
        <f>+[1]Sheet1!AS43</f>
        <v>340.52520751953125</v>
      </c>
      <c r="AT43">
        <f>+[1]Sheet1!AT43</f>
        <v>324.60726928710938</v>
      </c>
      <c r="AU43">
        <f>+[1]Sheet1!AU43</f>
        <v>359.36334228515625</v>
      </c>
      <c r="AV43">
        <f>+[1]Sheet1!AV43</f>
        <v>302.08636474609375</v>
      </c>
      <c r="AW43">
        <f>+[1]Sheet1!AW43</f>
        <v>281.06100463867188</v>
      </c>
      <c r="AX43">
        <f>+[1]Sheet1!AX43</f>
        <v>287.6956787109375</v>
      </c>
      <c r="AY43">
        <f>+[1]Sheet1!AY43</f>
        <v>315.01455688476563</v>
      </c>
      <c r="AZ43">
        <f>+[1]Sheet1!AZ43</f>
        <v>322.78692626953125</v>
      </c>
      <c r="BA43">
        <f>+[1]Sheet1!BA43</f>
        <v>262.676513671875</v>
      </c>
      <c r="BB43">
        <f>+[1]Sheet1!BB43</f>
        <v>278.34109497070313</v>
      </c>
      <c r="BC43">
        <f>+[1]Sheet1!BC43</f>
        <v>322.16693115234375</v>
      </c>
      <c r="BD43">
        <f>+[1]Sheet1!BD43</f>
        <v>313.4647216796875</v>
      </c>
      <c r="BE43">
        <f>+[1]Sheet1!BE43</f>
        <v>337.84625244140625</v>
      </c>
      <c r="BF43">
        <f>+[1]Sheet1!BF43</f>
        <v>323.48980712890625</v>
      </c>
      <c r="BG43">
        <f>+[1]Sheet1!BG43</f>
        <v>359.81838989257813</v>
      </c>
      <c r="BH43">
        <f>+[1]Sheet1!BH43</f>
        <v>301.64248657226563</v>
      </c>
      <c r="BI43">
        <f>+[1]Sheet1!BI43</f>
        <v>284.38787841796875</v>
      </c>
      <c r="BJ43">
        <f>+[1]Sheet1!BJ43</f>
        <v>286.70401000976563</v>
      </c>
      <c r="BK43">
        <f>+[1]Sheet1!BK43</f>
        <v>313.23867797851563</v>
      </c>
      <c r="BL43">
        <f>+[1]Sheet1!BL43</f>
        <v>315.3060302734375</v>
      </c>
      <c r="BM43">
        <f>+[1]Sheet1!BM43</f>
        <v>314.04071044921875</v>
      </c>
      <c r="BN43">
        <f>+[1]Sheet1!BN43</f>
        <v>313.93405151367188</v>
      </c>
      <c r="BO43">
        <f>+[1]Sheet1!BO43</f>
        <v>313.00918579101563</v>
      </c>
      <c r="BP43">
        <f>+[1]Sheet1!BP43</f>
        <v>311.34298706054688</v>
      </c>
      <c r="BQ43">
        <f>+[1]Sheet1!BQ43</f>
        <v>324.218505859375</v>
      </c>
      <c r="BR43">
        <f>+[1]Sheet1!BR43</f>
        <v>262.29891967773438</v>
      </c>
      <c r="BS43">
        <f>+[1]Sheet1!BS43</f>
        <v>277.00088500976563</v>
      </c>
      <c r="BT43">
        <f>+[1]Sheet1!BT43</f>
        <v>325.30642700195313</v>
      </c>
      <c r="BU43">
        <f>+[1]Sheet1!BU43</f>
        <v>313.17129516601563</v>
      </c>
      <c r="BV43">
        <f>+[1]Sheet1!BV43</f>
        <v>340.68185424804688</v>
      </c>
      <c r="BW43">
        <f>+[1]Sheet1!BW43</f>
        <v>324.7503662109375</v>
      </c>
      <c r="BX43">
        <f>+[1]Sheet1!BX43</f>
        <v>359.83767700195313</v>
      </c>
      <c r="BY43">
        <f>+[1]Sheet1!BY43</f>
        <v>302.24652099609375</v>
      </c>
      <c r="BZ43">
        <f>+[1]Sheet1!BZ43</f>
        <v>282.88668823242188</v>
      </c>
      <c r="CA43">
        <f>+[1]Sheet1!CA43</f>
        <v>287.82321166992188</v>
      </c>
      <c r="CB43">
        <f>+[1]Sheet1!CB43</f>
        <v>314.86288452148438</v>
      </c>
      <c r="CC43">
        <f>+[1]Sheet1!CC43</f>
        <v>313.0750732421875</v>
      </c>
      <c r="CD43">
        <f>+[1]Sheet1!CD43</f>
        <v>313.0750732421875</v>
      </c>
      <c r="CF43">
        <f ca="1">+[2]IPCse!DC47</f>
        <v>313.23131487547892</v>
      </c>
      <c r="CG43">
        <f t="shared" ca="1" si="0"/>
        <v>312.97734011880618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335.05682373046875</v>
      </c>
      <c r="E44">
        <f>+[1]Sheet1!E44</f>
        <v>275.91848754882813</v>
      </c>
      <c r="F44">
        <f>+[1]Sheet1!F44</f>
        <v>294.41067504882813</v>
      </c>
      <c r="G44">
        <f>+[1]Sheet1!G44</f>
        <v>334.33749389648438</v>
      </c>
      <c r="H44">
        <f>+[1]Sheet1!H44</f>
        <v>326.0213623046875</v>
      </c>
      <c r="I44">
        <f>+[1]Sheet1!I44</f>
        <v>353.66122436523438</v>
      </c>
      <c r="J44">
        <f>+[1]Sheet1!J44</f>
        <v>331.66259765625</v>
      </c>
      <c r="K44">
        <f>+[1]Sheet1!K44</f>
        <v>360.05340576171875</v>
      </c>
      <c r="L44">
        <f>+[1]Sheet1!L44</f>
        <v>315.826904296875</v>
      </c>
      <c r="M44">
        <f>+[1]Sheet1!M44</f>
        <v>286.39694213867188</v>
      </c>
      <c r="N44">
        <f>+[1]Sheet1!N44</f>
        <v>296.78485107421875</v>
      </c>
      <c r="O44">
        <f>+[1]Sheet1!O44</f>
        <v>319.4727783203125</v>
      </c>
      <c r="P44">
        <f>+[1]Sheet1!P44</f>
        <v>334.19290161132813</v>
      </c>
      <c r="Q44">
        <f>+[1]Sheet1!Q44</f>
        <v>275.87139892578125</v>
      </c>
      <c r="R44">
        <f>+[1]Sheet1!R44</f>
        <v>295.86834716796875</v>
      </c>
      <c r="S44">
        <f>+[1]Sheet1!S44</f>
        <v>331.08642578125</v>
      </c>
      <c r="T44">
        <f>+[1]Sheet1!T44</f>
        <v>325.95526123046875</v>
      </c>
      <c r="U44">
        <f>+[1]Sheet1!U44</f>
        <v>351.48553466796875</v>
      </c>
      <c r="V44">
        <f>+[1]Sheet1!V44</f>
        <v>331.01983642578125</v>
      </c>
      <c r="W44">
        <f>+[1]Sheet1!W44</f>
        <v>360.53997802734375</v>
      </c>
      <c r="X44">
        <f>+[1]Sheet1!X44</f>
        <v>314.86105346679688</v>
      </c>
      <c r="Y44">
        <f>+[1]Sheet1!Y44</f>
        <v>287.51815795898438</v>
      </c>
      <c r="Z44">
        <f>+[1]Sheet1!Z44</f>
        <v>296.18560791015625</v>
      </c>
      <c r="AA44">
        <f>+[1]Sheet1!AA44</f>
        <v>317.25714111328125</v>
      </c>
      <c r="AB44">
        <f>+[1]Sheet1!AB44</f>
        <v>333.46517944335938</v>
      </c>
      <c r="AC44">
        <f>+[1]Sheet1!AC44</f>
        <v>275.50732421875</v>
      </c>
      <c r="AD44">
        <f>+[1]Sheet1!AD44</f>
        <v>296.698486328125</v>
      </c>
      <c r="AE44">
        <f>+[1]Sheet1!AE44</f>
        <v>328.69741821289063</v>
      </c>
      <c r="AF44">
        <f>+[1]Sheet1!AF44</f>
        <v>325.553466796875</v>
      </c>
      <c r="AG44">
        <f>+[1]Sheet1!AG44</f>
        <v>351.89791870117188</v>
      </c>
      <c r="AH44">
        <f>+[1]Sheet1!AH44</f>
        <v>331.8685302734375</v>
      </c>
      <c r="AI44">
        <f>+[1]Sheet1!AI44</f>
        <v>361.01123046875</v>
      </c>
      <c r="AJ44">
        <f>+[1]Sheet1!AJ44</f>
        <v>314.2559814453125</v>
      </c>
      <c r="AK44">
        <f>+[1]Sheet1!AK44</f>
        <v>288.0255126953125</v>
      </c>
      <c r="AL44">
        <f>+[1]Sheet1!AL44</f>
        <v>295.05474853515625</v>
      </c>
      <c r="AM44">
        <f>+[1]Sheet1!AM44</f>
        <v>316.39208984375</v>
      </c>
      <c r="AN44">
        <f>+[1]Sheet1!AN44</f>
        <v>332.83596801757813</v>
      </c>
      <c r="AO44">
        <f>+[1]Sheet1!AO44</f>
        <v>275.71884155273438</v>
      </c>
      <c r="AP44">
        <f>+[1]Sheet1!AP44</f>
        <v>296.92453002929688</v>
      </c>
      <c r="AQ44">
        <f>+[1]Sheet1!AQ44</f>
        <v>327.79385375976563</v>
      </c>
      <c r="AR44">
        <f>+[1]Sheet1!AR44</f>
        <v>325.53024291992188</v>
      </c>
      <c r="AS44">
        <f>+[1]Sheet1!AS44</f>
        <v>347.95404052734375</v>
      </c>
      <c r="AT44">
        <f>+[1]Sheet1!AT44</f>
        <v>330.58428955078125</v>
      </c>
      <c r="AU44">
        <f>+[1]Sheet1!AU44</f>
        <v>359.88156127929688</v>
      </c>
      <c r="AV44">
        <f>+[1]Sheet1!AV44</f>
        <v>314.3587646484375</v>
      </c>
      <c r="AW44">
        <f>+[1]Sheet1!AW44</f>
        <v>285.8143310546875</v>
      </c>
      <c r="AX44">
        <f>+[1]Sheet1!AX44</f>
        <v>294.248291015625</v>
      </c>
      <c r="AY44">
        <f>+[1]Sheet1!AY44</f>
        <v>316.00885009765625</v>
      </c>
      <c r="AZ44">
        <f>+[1]Sheet1!AZ44</f>
        <v>331.9835205078125</v>
      </c>
      <c r="BA44">
        <f>+[1]Sheet1!BA44</f>
        <v>275.97430419921875</v>
      </c>
      <c r="BB44">
        <f>+[1]Sheet1!BB44</f>
        <v>297.6485595703125</v>
      </c>
      <c r="BC44">
        <f>+[1]Sheet1!BC44</f>
        <v>325.23739624023438</v>
      </c>
      <c r="BD44">
        <f>+[1]Sheet1!BD44</f>
        <v>325.91998291015625</v>
      </c>
      <c r="BE44">
        <f>+[1]Sheet1!BE44</f>
        <v>344.76141357421875</v>
      </c>
      <c r="BF44">
        <f>+[1]Sheet1!BF44</f>
        <v>329.60565185546875</v>
      </c>
      <c r="BG44">
        <f>+[1]Sheet1!BG44</f>
        <v>360.22784423828125</v>
      </c>
      <c r="BH44">
        <f>+[1]Sheet1!BH44</f>
        <v>314.0836181640625</v>
      </c>
      <c r="BI44">
        <f>+[1]Sheet1!BI44</f>
        <v>288.6646728515625</v>
      </c>
      <c r="BJ44">
        <f>+[1]Sheet1!BJ44</f>
        <v>293.09481811523438</v>
      </c>
      <c r="BK44">
        <f>+[1]Sheet1!BK44</f>
        <v>313.82711791992188</v>
      </c>
      <c r="BL44">
        <f>+[1]Sheet1!BL44</f>
        <v>324.680908203125</v>
      </c>
      <c r="BM44">
        <f>+[1]Sheet1!BM44</f>
        <v>323.09674072265625</v>
      </c>
      <c r="BN44">
        <f>+[1]Sheet1!BN44</f>
        <v>322.89239501953125</v>
      </c>
      <c r="BO44">
        <f>+[1]Sheet1!BO44</f>
        <v>321.75311279296875</v>
      </c>
      <c r="BP44">
        <f>+[1]Sheet1!BP44</f>
        <v>319.8629150390625</v>
      </c>
      <c r="BQ44">
        <f>+[1]Sheet1!BQ44</f>
        <v>333.421630859375</v>
      </c>
      <c r="BR44">
        <f>+[1]Sheet1!BR44</f>
        <v>275.815673828125</v>
      </c>
      <c r="BS44">
        <f>+[1]Sheet1!BS44</f>
        <v>296.56588745117188</v>
      </c>
      <c r="BT44">
        <f>+[1]Sheet1!BT44</f>
        <v>328.38763427734375</v>
      </c>
      <c r="BU44">
        <f>+[1]Sheet1!BU44</f>
        <v>325.79330444335938</v>
      </c>
      <c r="BV44">
        <f>+[1]Sheet1!BV44</f>
        <v>348.15545654296875</v>
      </c>
      <c r="BW44">
        <f>+[1]Sheet1!BW44</f>
        <v>330.59732055664063</v>
      </c>
      <c r="BX44">
        <f>+[1]Sheet1!BX44</f>
        <v>360.3336181640625</v>
      </c>
      <c r="BY44">
        <f>+[1]Sheet1!BY44</f>
        <v>314.46536254882813</v>
      </c>
      <c r="BZ44">
        <f>+[1]Sheet1!BZ44</f>
        <v>287.59140014648438</v>
      </c>
      <c r="CA44">
        <f>+[1]Sheet1!CA44</f>
        <v>294.35012817382813</v>
      </c>
      <c r="CB44">
        <f>+[1]Sheet1!CB44</f>
        <v>315.77810668945313</v>
      </c>
      <c r="CC44">
        <f>+[1]Sheet1!CC44</f>
        <v>321.91006469726563</v>
      </c>
      <c r="CD44">
        <f>+[1]Sheet1!CD44</f>
        <v>321.91006469726563</v>
      </c>
      <c r="CF44">
        <f ca="1">+[2]IPCse!DC48</f>
        <v>322.13257911402934</v>
      </c>
      <c r="CG44">
        <f t="shared" ca="1" si="0"/>
        <v>321.87138701888591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344.80224609375</v>
      </c>
      <c r="E45">
        <f>+[1]Sheet1!E45</f>
        <v>281.26351928710938</v>
      </c>
      <c r="F45">
        <f>+[1]Sheet1!F45</f>
        <v>311.63247680664063</v>
      </c>
      <c r="G45">
        <f>+[1]Sheet1!G45</f>
        <v>337.94091796875</v>
      </c>
      <c r="H45">
        <f>+[1]Sheet1!H45</f>
        <v>338.08535766601563</v>
      </c>
      <c r="I45">
        <f>+[1]Sheet1!I45</f>
        <v>361.88076782226563</v>
      </c>
      <c r="J45">
        <f>+[1]Sheet1!J45</f>
        <v>338.091552734375</v>
      </c>
      <c r="K45">
        <f>+[1]Sheet1!K45</f>
        <v>366.4317626953125</v>
      </c>
      <c r="L45">
        <f>+[1]Sheet1!L45</f>
        <v>326.6842041015625</v>
      </c>
      <c r="M45">
        <f>+[1]Sheet1!M45</f>
        <v>288.72039794921875</v>
      </c>
      <c r="N45">
        <f>+[1]Sheet1!N45</f>
        <v>302.44891357421875</v>
      </c>
      <c r="O45">
        <f>+[1]Sheet1!O45</f>
        <v>326.580810546875</v>
      </c>
      <c r="P45">
        <f>+[1]Sheet1!P45</f>
        <v>343.89111328125</v>
      </c>
      <c r="Q45">
        <f>+[1]Sheet1!Q45</f>
        <v>281.28839111328125</v>
      </c>
      <c r="R45">
        <f>+[1]Sheet1!R45</f>
        <v>312.79745483398438</v>
      </c>
      <c r="S45">
        <f>+[1]Sheet1!S45</f>
        <v>334.59613037109375</v>
      </c>
      <c r="T45">
        <f>+[1]Sheet1!T45</f>
        <v>338.39389038085938</v>
      </c>
      <c r="U45">
        <f>+[1]Sheet1!U45</f>
        <v>359.49575805664063</v>
      </c>
      <c r="V45">
        <f>+[1]Sheet1!V45</f>
        <v>337.30361938476563</v>
      </c>
      <c r="W45">
        <f>+[1]Sheet1!W45</f>
        <v>367.23074340820313</v>
      </c>
      <c r="X45">
        <f>+[1]Sheet1!X45</f>
        <v>325.69061279296875</v>
      </c>
      <c r="Y45">
        <f>+[1]Sheet1!Y45</f>
        <v>289.17861938476563</v>
      </c>
      <c r="Z45">
        <f>+[1]Sheet1!Z45</f>
        <v>301.72406005859375</v>
      </c>
      <c r="AA45">
        <f>+[1]Sheet1!AA45</f>
        <v>324.56008911132813</v>
      </c>
      <c r="AB45">
        <f>+[1]Sheet1!AB45</f>
        <v>343.15249633789063</v>
      </c>
      <c r="AC45">
        <f>+[1]Sheet1!AC45</f>
        <v>280.87030029296875</v>
      </c>
      <c r="AD45">
        <f>+[1]Sheet1!AD45</f>
        <v>313.63067626953125</v>
      </c>
      <c r="AE45">
        <f>+[1]Sheet1!AE45</f>
        <v>332.25897216796875</v>
      </c>
      <c r="AF45">
        <f>+[1]Sheet1!AF45</f>
        <v>338.06134033203125</v>
      </c>
      <c r="AG45">
        <f>+[1]Sheet1!AG45</f>
        <v>359.8997802734375</v>
      </c>
      <c r="AH45">
        <f>+[1]Sheet1!AH45</f>
        <v>338.06454467773438</v>
      </c>
      <c r="AI45">
        <f>+[1]Sheet1!AI45</f>
        <v>367.74383544921875</v>
      </c>
      <c r="AJ45">
        <f>+[1]Sheet1!AJ45</f>
        <v>325.09759521484375</v>
      </c>
      <c r="AK45">
        <f>+[1]Sheet1!AK45</f>
        <v>289.56997680664063</v>
      </c>
      <c r="AL45">
        <f>+[1]Sheet1!AL45</f>
        <v>300.59326171875</v>
      </c>
      <c r="AM45">
        <f>+[1]Sheet1!AM45</f>
        <v>323.7222900390625</v>
      </c>
      <c r="AN45">
        <f>+[1]Sheet1!AN45</f>
        <v>342.5240478515625</v>
      </c>
      <c r="AO45">
        <f>+[1]Sheet1!AO45</f>
        <v>281.0869140625</v>
      </c>
      <c r="AP45">
        <f>+[1]Sheet1!AP45</f>
        <v>313.44622802734375</v>
      </c>
      <c r="AQ45">
        <f>+[1]Sheet1!AQ45</f>
        <v>331.2525634765625</v>
      </c>
      <c r="AR45">
        <f>+[1]Sheet1!AR45</f>
        <v>338.15191650390625</v>
      </c>
      <c r="AS45">
        <f>+[1]Sheet1!AS45</f>
        <v>355.4169921875</v>
      </c>
      <c r="AT45">
        <f>+[1]Sheet1!AT45</f>
        <v>336.62289428710938</v>
      </c>
      <c r="AU45">
        <f>+[1]Sheet1!AU45</f>
        <v>366.591552734375</v>
      </c>
      <c r="AV45">
        <f>+[1]Sheet1!AV45</f>
        <v>324.95071411132813</v>
      </c>
      <c r="AW45">
        <f>+[1]Sheet1!AW45</f>
        <v>287.31048583984375</v>
      </c>
      <c r="AX45">
        <f>+[1]Sheet1!AX45</f>
        <v>299.74490356445313</v>
      </c>
      <c r="AY45">
        <f>+[1]Sheet1!AY45</f>
        <v>323.40582275390625</v>
      </c>
      <c r="AZ45">
        <f>+[1]Sheet1!AZ45</f>
        <v>341.6240234375</v>
      </c>
      <c r="BA45">
        <f>+[1]Sheet1!BA45</f>
        <v>281.40158081054688</v>
      </c>
      <c r="BB45">
        <f>+[1]Sheet1!BB45</f>
        <v>313.80368041992188</v>
      </c>
      <c r="BC45">
        <f>+[1]Sheet1!BC45</f>
        <v>328.38995361328125</v>
      </c>
      <c r="BD45">
        <f>+[1]Sheet1!BD45</f>
        <v>339.07284545898438</v>
      </c>
      <c r="BE45">
        <f>+[1]Sheet1!BE45</f>
        <v>351.77865600585938</v>
      </c>
      <c r="BF45">
        <f>+[1]Sheet1!BF45</f>
        <v>335.49407958984375</v>
      </c>
      <c r="BG45">
        <f>+[1]Sheet1!BG45</f>
        <v>367.11883544921875</v>
      </c>
      <c r="BH45">
        <f>+[1]Sheet1!BH45</f>
        <v>324.53085327148438</v>
      </c>
      <c r="BI45">
        <f>+[1]Sheet1!BI45</f>
        <v>289.52938842773438</v>
      </c>
      <c r="BJ45">
        <f>+[1]Sheet1!BJ45</f>
        <v>298.52960205078125</v>
      </c>
      <c r="BK45">
        <f>+[1]Sheet1!BK45</f>
        <v>321.49545288085938</v>
      </c>
      <c r="BL45">
        <f>+[1]Sheet1!BL45</f>
        <v>333.8873291015625</v>
      </c>
      <c r="BM45">
        <f>+[1]Sheet1!BM45</f>
        <v>331.93017578125</v>
      </c>
      <c r="BN45">
        <f>+[1]Sheet1!BN45</f>
        <v>331.6484375</v>
      </c>
      <c r="BO45">
        <f>+[1]Sheet1!BO45</f>
        <v>330.24661254882813</v>
      </c>
      <c r="BP45">
        <f>+[1]Sheet1!BP45</f>
        <v>328.05731201171875</v>
      </c>
      <c r="BQ45">
        <f>+[1]Sheet1!BQ45</f>
        <v>343.11099243164063</v>
      </c>
      <c r="BR45">
        <f>+[1]Sheet1!BR45</f>
        <v>281.20703125</v>
      </c>
      <c r="BS45">
        <f>+[1]Sheet1!BS45</f>
        <v>313.22366333007813</v>
      </c>
      <c r="BT45">
        <f>+[1]Sheet1!BT45</f>
        <v>331.78823852539063</v>
      </c>
      <c r="BU45">
        <f>+[1]Sheet1!BU45</f>
        <v>338.54559326171875</v>
      </c>
      <c r="BV45">
        <f>+[1]Sheet1!BV45</f>
        <v>355.64761352539063</v>
      </c>
      <c r="BW45">
        <f>+[1]Sheet1!BW45</f>
        <v>336.67636108398438</v>
      </c>
      <c r="BX45">
        <f>+[1]Sheet1!BX45</f>
        <v>367.05886840820313</v>
      </c>
      <c r="BY45">
        <f>+[1]Sheet1!BY45</f>
        <v>325.10574340820313</v>
      </c>
      <c r="BZ45">
        <f>+[1]Sheet1!BZ45</f>
        <v>288.9180908203125</v>
      </c>
      <c r="CA45">
        <f>+[1]Sheet1!CA45</f>
        <v>299.84677124023438</v>
      </c>
      <c r="CB45">
        <f>+[1]Sheet1!CB45</f>
        <v>323.2230224609375</v>
      </c>
      <c r="CC45">
        <f>+[1]Sheet1!CC45</f>
        <v>330.49322509765625</v>
      </c>
      <c r="CD45">
        <f>+[1]Sheet1!CD45</f>
        <v>330.49319458007813</v>
      </c>
      <c r="CF45">
        <f ca="1">+[2]IPCse!DC49</f>
        <v>330.68338721379291</v>
      </c>
      <c r="CG45">
        <f t="shared" ca="1" si="0"/>
        <v>330.41526193763167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356.2037353515625</v>
      </c>
      <c r="E46">
        <f>+[1]Sheet1!E46</f>
        <v>287.46475219726563</v>
      </c>
      <c r="F46">
        <f>+[1]Sheet1!F46</f>
        <v>317.73605346679688</v>
      </c>
      <c r="G46">
        <f>+[1]Sheet1!G46</f>
        <v>345.64382934570313</v>
      </c>
      <c r="H46">
        <f>+[1]Sheet1!H46</f>
        <v>349.59207153320313</v>
      </c>
      <c r="I46">
        <f>+[1]Sheet1!I46</f>
        <v>370.85589599609375</v>
      </c>
      <c r="J46">
        <f>+[1]Sheet1!J46</f>
        <v>347.9554443359375</v>
      </c>
      <c r="K46">
        <f>+[1]Sheet1!K46</f>
        <v>373.85781860351563</v>
      </c>
      <c r="L46">
        <f>+[1]Sheet1!L46</f>
        <v>336.8731689453125</v>
      </c>
      <c r="M46">
        <f>+[1]Sheet1!M46</f>
        <v>291.50625610351563</v>
      </c>
      <c r="N46">
        <f>+[1]Sheet1!N46</f>
        <v>308.19805908203125</v>
      </c>
      <c r="O46">
        <f>+[1]Sheet1!O46</f>
        <v>336.54592895507813</v>
      </c>
      <c r="P46">
        <f>+[1]Sheet1!P46</f>
        <v>355.64129638671875</v>
      </c>
      <c r="Q46">
        <f>+[1]Sheet1!Q46</f>
        <v>287.6627197265625</v>
      </c>
      <c r="R46">
        <f>+[1]Sheet1!R46</f>
        <v>319.372802734375</v>
      </c>
      <c r="S46">
        <f>+[1]Sheet1!S46</f>
        <v>342.39334106445313</v>
      </c>
      <c r="T46">
        <f>+[1]Sheet1!T46</f>
        <v>350.08074951171875</v>
      </c>
      <c r="U46">
        <f>+[1]Sheet1!U46</f>
        <v>368.30572509765625</v>
      </c>
      <c r="V46">
        <f>+[1]Sheet1!V46</f>
        <v>347.05734252929688</v>
      </c>
      <c r="W46">
        <f>+[1]Sheet1!W46</f>
        <v>374.53460693359375</v>
      </c>
      <c r="X46">
        <f>+[1]Sheet1!X46</f>
        <v>336.32363891601563</v>
      </c>
      <c r="Y46">
        <f>+[1]Sheet1!Y46</f>
        <v>292.23538208007813</v>
      </c>
      <c r="Z46">
        <f>+[1]Sheet1!Z46</f>
        <v>307.46234130859375</v>
      </c>
      <c r="AA46">
        <f>+[1]Sheet1!AA46</f>
        <v>334.98260498046875</v>
      </c>
      <c r="AB46">
        <f>+[1]Sheet1!AB46</f>
        <v>355.17437744140625</v>
      </c>
      <c r="AC46">
        <f>+[1]Sheet1!AC46</f>
        <v>287.15762329101563</v>
      </c>
      <c r="AD46">
        <f>+[1]Sheet1!AD46</f>
        <v>320.401611328125</v>
      </c>
      <c r="AE46">
        <f>+[1]Sheet1!AE46</f>
        <v>339.99676513671875</v>
      </c>
      <c r="AF46">
        <f>+[1]Sheet1!AF46</f>
        <v>349.80169677734375</v>
      </c>
      <c r="AG46">
        <f>+[1]Sheet1!AG46</f>
        <v>368.57177734375</v>
      </c>
      <c r="AH46">
        <f>+[1]Sheet1!AH46</f>
        <v>347.71908569335938</v>
      </c>
      <c r="AI46">
        <f>+[1]Sheet1!AI46</f>
        <v>375.01617431640625</v>
      </c>
      <c r="AJ46">
        <f>+[1]Sheet1!AJ46</f>
        <v>335.92401123046875</v>
      </c>
      <c r="AK46">
        <f>+[1]Sheet1!AK46</f>
        <v>292.64898681640625</v>
      </c>
      <c r="AL46">
        <f>+[1]Sheet1!AL46</f>
        <v>306.32962036132813</v>
      </c>
      <c r="AM46">
        <f>+[1]Sheet1!AM46</f>
        <v>334.24649047851563</v>
      </c>
      <c r="AN46">
        <f>+[1]Sheet1!AN46</f>
        <v>354.71539306640625</v>
      </c>
      <c r="AO46">
        <f>+[1]Sheet1!AO46</f>
        <v>287.44766235351563</v>
      </c>
      <c r="AP46">
        <f>+[1]Sheet1!AP46</f>
        <v>320.26699829101563</v>
      </c>
      <c r="AQ46">
        <f>+[1]Sheet1!AQ46</f>
        <v>338.89385986328125</v>
      </c>
      <c r="AR46">
        <f>+[1]Sheet1!AR46</f>
        <v>349.93353271484375</v>
      </c>
      <c r="AS46">
        <f>+[1]Sheet1!AS46</f>
        <v>363.8966064453125</v>
      </c>
      <c r="AT46">
        <f>+[1]Sheet1!AT46</f>
        <v>346.26626586914063</v>
      </c>
      <c r="AU46">
        <f>+[1]Sheet1!AU46</f>
        <v>373.74835205078125</v>
      </c>
      <c r="AV46">
        <f>+[1]Sheet1!AV46</f>
        <v>335.98880004882813</v>
      </c>
      <c r="AW46">
        <f>+[1]Sheet1!AW46</f>
        <v>290.30911254882813</v>
      </c>
      <c r="AX46">
        <f>+[1]Sheet1!AX46</f>
        <v>305.39083862304688</v>
      </c>
      <c r="AY46">
        <f>+[1]Sheet1!AY46</f>
        <v>334.27728271484375</v>
      </c>
      <c r="AZ46">
        <f>+[1]Sheet1!AZ46</f>
        <v>354.09869384765625</v>
      </c>
      <c r="BA46">
        <f>+[1]Sheet1!BA46</f>
        <v>287.90426635742188</v>
      </c>
      <c r="BB46">
        <f>+[1]Sheet1!BB46</f>
        <v>320.71493530273438</v>
      </c>
      <c r="BC46">
        <f>+[1]Sheet1!BC46</f>
        <v>335.95791625976563</v>
      </c>
      <c r="BD46">
        <f>+[1]Sheet1!BD46</f>
        <v>350.962890625</v>
      </c>
      <c r="BE46">
        <f>+[1]Sheet1!BE46</f>
        <v>360.05099487304688</v>
      </c>
      <c r="BF46">
        <f>+[1]Sheet1!BF46</f>
        <v>345.07614135742188</v>
      </c>
      <c r="BG46">
        <f>+[1]Sheet1!BG46</f>
        <v>374.36416625976563</v>
      </c>
      <c r="BH46">
        <f>+[1]Sheet1!BH46</f>
        <v>335.8760986328125</v>
      </c>
      <c r="BI46">
        <f>+[1]Sheet1!BI46</f>
        <v>292.93408203125</v>
      </c>
      <c r="BJ46">
        <f>+[1]Sheet1!BJ46</f>
        <v>304.03561401367188</v>
      </c>
      <c r="BK46">
        <f>+[1]Sheet1!BK46</f>
        <v>333.3643798828125</v>
      </c>
      <c r="BL46">
        <f>+[1]Sheet1!BL46</f>
        <v>343.27859497070313</v>
      </c>
      <c r="BM46">
        <f>+[1]Sheet1!BM46</f>
        <v>341.31106567382813</v>
      </c>
      <c r="BN46">
        <f>+[1]Sheet1!BN46</f>
        <v>341.02743530273438</v>
      </c>
      <c r="BO46">
        <f>+[1]Sheet1!BO46</f>
        <v>339.54452514648438</v>
      </c>
      <c r="BP46">
        <f>+[1]Sheet1!BP46</f>
        <v>337.25997924804688</v>
      </c>
      <c r="BQ46">
        <f>+[1]Sheet1!BQ46</f>
        <v>355.10806274414063</v>
      </c>
      <c r="BR46">
        <f>+[1]Sheet1!BR46</f>
        <v>287.5797119140625</v>
      </c>
      <c r="BS46">
        <f>+[1]Sheet1!BS46</f>
        <v>319.92086791992188</v>
      </c>
      <c r="BT46">
        <f>+[1]Sheet1!BT46</f>
        <v>339.45419311523438</v>
      </c>
      <c r="BU46">
        <f>+[1]Sheet1!BU46</f>
        <v>350.32955932617188</v>
      </c>
      <c r="BV46">
        <f>+[1]Sheet1!BV46</f>
        <v>364.15078735351563</v>
      </c>
      <c r="BW46">
        <f>+[1]Sheet1!BW46</f>
        <v>346.33438110351563</v>
      </c>
      <c r="BX46">
        <f>+[1]Sheet1!BX46</f>
        <v>374.31979370117188</v>
      </c>
      <c r="BY46">
        <f>+[1]Sheet1!BY46</f>
        <v>336.07666015625</v>
      </c>
      <c r="BZ46">
        <f>+[1]Sheet1!BZ46</f>
        <v>292.08639526367188</v>
      </c>
      <c r="CA46">
        <f>+[1]Sheet1!CA46</f>
        <v>305.46990966796875</v>
      </c>
      <c r="CB46">
        <f>+[1]Sheet1!CB46</f>
        <v>334.25457763671875</v>
      </c>
      <c r="CC46">
        <f>+[1]Sheet1!CC46</f>
        <v>339.7989501953125</v>
      </c>
      <c r="CD46">
        <f>+[1]Sheet1!CD46</f>
        <v>339.7989501953125</v>
      </c>
      <c r="CF46">
        <f ca="1">+[2]IPCse!DC50</f>
        <v>340.01876041964317</v>
      </c>
      <c r="CG46">
        <f t="shared" ca="1" si="0"/>
        <v>339.74306582002731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366.01852416992188</v>
      </c>
      <c r="E47">
        <f>+[1]Sheet1!E47</f>
        <v>296.67190551757813</v>
      </c>
      <c r="F47">
        <f>+[1]Sheet1!F47</f>
        <v>326.29452514648438</v>
      </c>
      <c r="G47">
        <f>+[1]Sheet1!G47</f>
        <v>350.9215087890625</v>
      </c>
      <c r="H47">
        <f>+[1]Sheet1!H47</f>
        <v>358.68490600585938</v>
      </c>
      <c r="I47">
        <f>+[1]Sheet1!I47</f>
        <v>384.37777709960938</v>
      </c>
      <c r="J47">
        <f>+[1]Sheet1!J47</f>
        <v>359.92855834960938</v>
      </c>
      <c r="K47">
        <f>+[1]Sheet1!K47</f>
        <v>375.976806640625</v>
      </c>
      <c r="L47">
        <f>+[1]Sheet1!L47</f>
        <v>343.54135131835938</v>
      </c>
      <c r="M47">
        <f>+[1]Sheet1!M47</f>
        <v>296.21588134765625</v>
      </c>
      <c r="N47">
        <f>+[1]Sheet1!N47</f>
        <v>313.55218505859375</v>
      </c>
      <c r="O47">
        <f>+[1]Sheet1!O47</f>
        <v>342.00210571289063</v>
      </c>
      <c r="P47">
        <f>+[1]Sheet1!P47</f>
        <v>365.24606323242188</v>
      </c>
      <c r="Q47">
        <f>+[1]Sheet1!Q47</f>
        <v>296.83892822265625</v>
      </c>
      <c r="R47">
        <f>+[1]Sheet1!R47</f>
        <v>328.1671142578125</v>
      </c>
      <c r="S47">
        <f>+[1]Sheet1!S47</f>
        <v>347.73944091796875</v>
      </c>
      <c r="T47">
        <f>+[1]Sheet1!T47</f>
        <v>359.24453735351563</v>
      </c>
      <c r="U47">
        <f>+[1]Sheet1!U47</f>
        <v>381.38961791992188</v>
      </c>
      <c r="V47">
        <f>+[1]Sheet1!V47</f>
        <v>359.31729125976563</v>
      </c>
      <c r="W47">
        <f>+[1]Sheet1!W47</f>
        <v>375.96173095703125</v>
      </c>
      <c r="X47">
        <f>+[1]Sheet1!X47</f>
        <v>342.46630859375</v>
      </c>
      <c r="Y47">
        <f>+[1]Sheet1!Y47</f>
        <v>296.79440307617188</v>
      </c>
      <c r="Z47">
        <f>+[1]Sheet1!Z47</f>
        <v>312.94155883789063</v>
      </c>
      <c r="AA47">
        <f>+[1]Sheet1!AA47</f>
        <v>340.7933349609375</v>
      </c>
      <c r="AB47">
        <f>+[1]Sheet1!AB47</f>
        <v>364.64117431640625</v>
      </c>
      <c r="AC47">
        <f>+[1]Sheet1!AC47</f>
        <v>296.3524169921875</v>
      </c>
      <c r="AD47">
        <f>+[1]Sheet1!AD47</f>
        <v>329.17910766601563</v>
      </c>
      <c r="AE47">
        <f>+[1]Sheet1!AE47</f>
        <v>345.39987182617188</v>
      </c>
      <c r="AF47">
        <f>+[1]Sheet1!AF47</f>
        <v>358.727294921875</v>
      </c>
      <c r="AG47">
        <f>+[1]Sheet1!AG47</f>
        <v>381.741943359375</v>
      </c>
      <c r="AH47">
        <f>+[1]Sheet1!AH47</f>
        <v>360.27896118164063</v>
      </c>
      <c r="AI47">
        <f>+[1]Sheet1!AI47</f>
        <v>376.1971435546875</v>
      </c>
      <c r="AJ47">
        <f>+[1]Sheet1!AJ47</f>
        <v>341.8048095703125</v>
      </c>
      <c r="AK47">
        <f>+[1]Sheet1!AK47</f>
        <v>297.1781005859375</v>
      </c>
      <c r="AL47">
        <f>+[1]Sheet1!AL47</f>
        <v>311.78924560546875</v>
      </c>
      <c r="AM47">
        <f>+[1]Sheet1!AM47</f>
        <v>340.146484375</v>
      </c>
      <c r="AN47">
        <f>+[1]Sheet1!AN47</f>
        <v>364.05386352539063</v>
      </c>
      <c r="AO47">
        <f>+[1]Sheet1!AO47</f>
        <v>296.65283203125</v>
      </c>
      <c r="AP47">
        <f>+[1]Sheet1!AP47</f>
        <v>329.03073120117188</v>
      </c>
      <c r="AQ47">
        <f>+[1]Sheet1!AQ47</f>
        <v>344.21139526367188</v>
      </c>
      <c r="AR47">
        <f>+[1]Sheet1!AR47</f>
        <v>358.80673217773438</v>
      </c>
      <c r="AS47">
        <f>+[1]Sheet1!AS47</f>
        <v>376.401611328125</v>
      </c>
      <c r="AT47">
        <f>+[1]Sheet1!AT47</f>
        <v>358.87222290039063</v>
      </c>
      <c r="AU47">
        <f>+[1]Sheet1!AU47</f>
        <v>374.81182861328125</v>
      </c>
      <c r="AV47">
        <f>+[1]Sheet1!AV47</f>
        <v>341.82955932617188</v>
      </c>
      <c r="AW47">
        <f>+[1]Sheet1!AW47</f>
        <v>294.75570678710938</v>
      </c>
      <c r="AX47">
        <f>+[1]Sheet1!AX47</f>
        <v>310.77044677734375</v>
      </c>
      <c r="AY47">
        <f>+[1]Sheet1!AY47</f>
        <v>340.35690307617188</v>
      </c>
      <c r="AZ47">
        <f>+[1]Sheet1!AZ47</f>
        <v>363.262451171875</v>
      </c>
      <c r="BA47">
        <f>+[1]Sheet1!BA47</f>
        <v>297.10494995117188</v>
      </c>
      <c r="BB47">
        <f>+[1]Sheet1!BB47</f>
        <v>329.39923095703125</v>
      </c>
      <c r="BC47">
        <f>+[1]Sheet1!BC47</f>
        <v>340.95596313476563</v>
      </c>
      <c r="BD47">
        <f>+[1]Sheet1!BD47</f>
        <v>360.01705932617188</v>
      </c>
      <c r="BE47">
        <f>+[1]Sheet1!BE47</f>
        <v>372.02008056640625</v>
      </c>
      <c r="BF47">
        <f>+[1]Sheet1!BF47</f>
        <v>357.63482666015625</v>
      </c>
      <c r="BG47">
        <f>+[1]Sheet1!BG47</f>
        <v>374.69961547851563</v>
      </c>
      <c r="BH47">
        <f>+[1]Sheet1!BH47</f>
        <v>341.6484375</v>
      </c>
      <c r="BI47">
        <f>+[1]Sheet1!BI47</f>
        <v>297.26300048828125</v>
      </c>
      <c r="BJ47">
        <f>+[1]Sheet1!BJ47</f>
        <v>309.179931640625</v>
      </c>
      <c r="BK47">
        <f>+[1]Sheet1!BK47</f>
        <v>340.12673950195313</v>
      </c>
      <c r="BL47">
        <f>+[1]Sheet1!BL47</f>
        <v>351.99734497070313</v>
      </c>
      <c r="BM47">
        <f>+[1]Sheet1!BM47</f>
        <v>349.86947631835938</v>
      </c>
      <c r="BN47">
        <f>+[1]Sheet1!BN47</f>
        <v>349.53298950195313</v>
      </c>
      <c r="BO47">
        <f>+[1]Sheet1!BO47</f>
        <v>348.00131225585938</v>
      </c>
      <c r="BP47">
        <f>+[1]Sheet1!BP47</f>
        <v>345.4737548828125</v>
      </c>
      <c r="BQ47">
        <f>+[1]Sheet1!BQ47</f>
        <v>364.56802368164063</v>
      </c>
      <c r="BR47">
        <f>+[1]Sheet1!BR47</f>
        <v>296.776611328125</v>
      </c>
      <c r="BS47">
        <f>+[1]Sheet1!BS47</f>
        <v>328.6409912109375</v>
      </c>
      <c r="BT47">
        <f>+[1]Sheet1!BT47</f>
        <v>344.68118286132813</v>
      </c>
      <c r="BU47">
        <f>+[1]Sheet1!BU47</f>
        <v>359.34228515625</v>
      </c>
      <c r="BV47">
        <f>+[1]Sheet1!BV47</f>
        <v>376.69305419921875</v>
      </c>
      <c r="BW47">
        <f>+[1]Sheet1!BW47</f>
        <v>358.81201171875</v>
      </c>
      <c r="BX47">
        <f>+[1]Sheet1!BX47</f>
        <v>375.37841796875</v>
      </c>
      <c r="BY47">
        <f>+[1]Sheet1!BY47</f>
        <v>342.0281982421875</v>
      </c>
      <c r="BZ47">
        <f>+[1]Sheet1!BZ47</f>
        <v>296.53164672851563</v>
      </c>
      <c r="CA47">
        <f>+[1]Sheet1!CA47</f>
        <v>310.77694702148438</v>
      </c>
      <c r="CB47">
        <f>+[1]Sheet1!CB47</f>
        <v>340.45855712890625</v>
      </c>
      <c r="CC47">
        <f>+[1]Sheet1!CC47</f>
        <v>348.233642578125</v>
      </c>
      <c r="CD47">
        <f>+[1]Sheet1!CD47</f>
        <v>348.233642578125</v>
      </c>
      <c r="CF47">
        <f ca="1">+[2]IPCse!DC51</f>
        <v>348.51192692114114</v>
      </c>
      <c r="CG47">
        <f t="shared" ca="1" si="0"/>
        <v>348.22934587756788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383.97308349609375</v>
      </c>
      <c r="E48">
        <f>+[1]Sheet1!E48</f>
        <v>302.96640014648438</v>
      </c>
      <c r="F48">
        <f>+[1]Sheet1!F48</f>
        <v>343.05545043945313</v>
      </c>
      <c r="G48">
        <f>+[1]Sheet1!G48</f>
        <v>359.04476928710938</v>
      </c>
      <c r="H48">
        <f>+[1]Sheet1!H48</f>
        <v>374.85986328125</v>
      </c>
      <c r="I48">
        <f>+[1]Sheet1!I48</f>
        <v>396.7498779296875</v>
      </c>
      <c r="J48">
        <f>+[1]Sheet1!J48</f>
        <v>374.75125122070313</v>
      </c>
      <c r="K48">
        <f>+[1]Sheet1!K48</f>
        <v>378.91943359375</v>
      </c>
      <c r="L48">
        <f>+[1]Sheet1!L48</f>
        <v>352.05453491210938</v>
      </c>
      <c r="M48">
        <f>+[1]Sheet1!M48</f>
        <v>301.15408325195313</v>
      </c>
      <c r="N48">
        <f>+[1]Sheet1!N48</f>
        <v>324.51803588867188</v>
      </c>
      <c r="O48">
        <f>+[1]Sheet1!O48</f>
        <v>349.57504272460938</v>
      </c>
      <c r="P48">
        <f>+[1]Sheet1!P48</f>
        <v>382.95355224609375</v>
      </c>
      <c r="Q48">
        <f>+[1]Sheet1!Q48</f>
        <v>303.26455688476563</v>
      </c>
      <c r="R48">
        <f>+[1]Sheet1!R48</f>
        <v>345.38516235351563</v>
      </c>
      <c r="S48">
        <f>+[1]Sheet1!S48</f>
        <v>355.82864379882813</v>
      </c>
      <c r="T48">
        <f>+[1]Sheet1!T48</f>
        <v>375.37899780273438</v>
      </c>
      <c r="U48">
        <f>+[1]Sheet1!U48</f>
        <v>393.55047607421875</v>
      </c>
      <c r="V48">
        <f>+[1]Sheet1!V48</f>
        <v>374.21188354492188</v>
      </c>
      <c r="W48">
        <f>+[1]Sheet1!W48</f>
        <v>378.9840087890625</v>
      </c>
      <c r="X48">
        <f>+[1]Sheet1!X48</f>
        <v>351.2247314453125</v>
      </c>
      <c r="Y48">
        <f>+[1]Sheet1!Y48</f>
        <v>301.16946411132813</v>
      </c>
      <c r="Z48">
        <f>+[1]Sheet1!Z48</f>
        <v>324.05319213867188</v>
      </c>
      <c r="AA48">
        <f>+[1]Sheet1!AA48</f>
        <v>348.0936279296875</v>
      </c>
      <c r="AB48">
        <f>+[1]Sheet1!AB48</f>
        <v>382.13238525390625</v>
      </c>
      <c r="AC48">
        <f>+[1]Sheet1!AC48</f>
        <v>302.69512939453125</v>
      </c>
      <c r="AD48">
        <f>+[1]Sheet1!AD48</f>
        <v>346.77603149414063</v>
      </c>
      <c r="AE48">
        <f>+[1]Sheet1!AE48</f>
        <v>353.4998779296875</v>
      </c>
      <c r="AF48">
        <f>+[1]Sheet1!AF48</f>
        <v>374.69900512695313</v>
      </c>
      <c r="AG48">
        <f>+[1]Sheet1!AG48</f>
        <v>394.02957153320313</v>
      </c>
      <c r="AH48">
        <f>+[1]Sheet1!AH48</f>
        <v>375.29873657226563</v>
      </c>
      <c r="AI48">
        <f>+[1]Sheet1!AI48</f>
        <v>379.23480224609375</v>
      </c>
      <c r="AJ48">
        <f>+[1]Sheet1!AJ48</f>
        <v>350.705322265625</v>
      </c>
      <c r="AK48">
        <f>+[1]Sheet1!AK48</f>
        <v>301.44451904296875</v>
      </c>
      <c r="AL48">
        <f>+[1]Sheet1!AL48</f>
        <v>322.72323608398438</v>
      </c>
      <c r="AM48">
        <f>+[1]Sheet1!AM48</f>
        <v>347.35958862304688</v>
      </c>
      <c r="AN48">
        <f>+[1]Sheet1!AN48</f>
        <v>381.3743896484375</v>
      </c>
      <c r="AO48">
        <f>+[1]Sheet1!AO48</f>
        <v>302.99029541015625</v>
      </c>
      <c r="AP48">
        <f>+[1]Sheet1!AP48</f>
        <v>346.7674560546875</v>
      </c>
      <c r="AQ48">
        <f>+[1]Sheet1!AQ48</f>
        <v>352.31884765625</v>
      </c>
      <c r="AR48">
        <f>+[1]Sheet1!AR48</f>
        <v>374.76324462890625</v>
      </c>
      <c r="AS48">
        <f>+[1]Sheet1!AS48</f>
        <v>387.96002197265625</v>
      </c>
      <c r="AT48">
        <f>+[1]Sheet1!AT48</f>
        <v>373.78762817382813</v>
      </c>
      <c r="AU48">
        <f>+[1]Sheet1!AU48</f>
        <v>377.83572387695313</v>
      </c>
      <c r="AV48">
        <f>+[1]Sheet1!AV48</f>
        <v>350.8687744140625</v>
      </c>
      <c r="AW48">
        <f>+[1]Sheet1!AW48</f>
        <v>299.02313232421875</v>
      </c>
      <c r="AX48">
        <f>+[1]Sheet1!AX48</f>
        <v>321.59310913085938</v>
      </c>
      <c r="AY48">
        <f>+[1]Sheet1!AY48</f>
        <v>347.48910522460938</v>
      </c>
      <c r="AZ48">
        <f>+[1]Sheet1!AZ48</f>
        <v>380.35940551757813</v>
      </c>
      <c r="BA48">
        <f>+[1]Sheet1!BA48</f>
        <v>303.50155639648438</v>
      </c>
      <c r="BB48">
        <f>+[1]Sheet1!BB48</f>
        <v>347.489501953125</v>
      </c>
      <c r="BC48">
        <f>+[1]Sheet1!BC48</f>
        <v>348.941650390625</v>
      </c>
      <c r="BD48">
        <f>+[1]Sheet1!BD48</f>
        <v>376.17266845703125</v>
      </c>
      <c r="BE48">
        <f>+[1]Sheet1!BE48</f>
        <v>383.01773071289063</v>
      </c>
      <c r="BF48">
        <f>+[1]Sheet1!BF48</f>
        <v>372.39093017578125</v>
      </c>
      <c r="BG48">
        <f>+[1]Sheet1!BG48</f>
        <v>377.64071655273438</v>
      </c>
      <c r="BH48">
        <f>+[1]Sheet1!BH48</f>
        <v>350.71572875976563</v>
      </c>
      <c r="BI48">
        <f>+[1]Sheet1!BI48</f>
        <v>301.23324584960938</v>
      </c>
      <c r="BJ48">
        <f>+[1]Sheet1!BJ48</f>
        <v>319.72882080078125</v>
      </c>
      <c r="BK48">
        <f>+[1]Sheet1!BK48</f>
        <v>346.96554565429688</v>
      </c>
      <c r="BL48">
        <f>+[1]Sheet1!BL48</f>
        <v>366.03582763671875</v>
      </c>
      <c r="BM48">
        <f>+[1]Sheet1!BM48</f>
        <v>363.35888671875</v>
      </c>
      <c r="BN48">
        <f>+[1]Sheet1!BN48</f>
        <v>362.83059692382813</v>
      </c>
      <c r="BO48">
        <f>+[1]Sheet1!BO48</f>
        <v>360.997802734375</v>
      </c>
      <c r="BP48">
        <f>+[1]Sheet1!BP48</f>
        <v>357.89413452148438</v>
      </c>
      <c r="BQ48">
        <f>+[1]Sheet1!BQ48</f>
        <v>382.05838012695313</v>
      </c>
      <c r="BR48">
        <f>+[1]Sheet1!BR48</f>
        <v>303.14373779296875</v>
      </c>
      <c r="BS48">
        <f>+[1]Sheet1!BS48</f>
        <v>346.23159790039063</v>
      </c>
      <c r="BT48">
        <f>+[1]Sheet1!BT48</f>
        <v>352.7459716796875</v>
      </c>
      <c r="BU48">
        <f>+[1]Sheet1!BU48</f>
        <v>375.42581176757813</v>
      </c>
      <c r="BV48">
        <f>+[1]Sheet1!BV48</f>
        <v>388.27639770507813</v>
      </c>
      <c r="BW48">
        <f>+[1]Sheet1!BW48</f>
        <v>373.67633056640625</v>
      </c>
      <c r="BX48">
        <f>+[1]Sheet1!BX48</f>
        <v>378.37130737304688</v>
      </c>
      <c r="BY48">
        <f>+[1]Sheet1!BY48</f>
        <v>350.96038818359375</v>
      </c>
      <c r="BZ48">
        <f>+[1]Sheet1!BZ48</f>
        <v>300.73684692382813</v>
      </c>
      <c r="CA48">
        <f>+[1]Sheet1!CA48</f>
        <v>321.55337524414063</v>
      </c>
      <c r="CB48">
        <f>+[1]Sheet1!CB48</f>
        <v>347.56222534179688</v>
      </c>
      <c r="CC48">
        <f>+[1]Sheet1!CC48</f>
        <v>361.301025390625</v>
      </c>
      <c r="CD48">
        <f>+[1]Sheet1!CD48</f>
        <v>361.301025390625</v>
      </c>
      <c r="CF48">
        <f ca="1">+[2]IPCse!DC52</f>
        <v>361.58095418513494</v>
      </c>
      <c r="CG48">
        <f t="shared" ca="1" si="0"/>
        <v>361.28777649026375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396.35299682617188</v>
      </c>
      <c r="E49">
        <f>+[1]Sheet1!E49</f>
        <v>309.63595581054688</v>
      </c>
      <c r="F49">
        <f>+[1]Sheet1!F49</f>
        <v>358.48236083984375</v>
      </c>
      <c r="G49">
        <f>+[1]Sheet1!G49</f>
        <v>367.7283935546875</v>
      </c>
      <c r="H49">
        <f>+[1]Sheet1!H49</f>
        <v>390.26797485351563</v>
      </c>
      <c r="I49">
        <f>+[1]Sheet1!I49</f>
        <v>411.93527221679688</v>
      </c>
      <c r="J49">
        <f>+[1]Sheet1!J49</f>
        <v>388.25485229492188</v>
      </c>
      <c r="K49">
        <f>+[1]Sheet1!K49</f>
        <v>379.113037109375</v>
      </c>
      <c r="L49">
        <f>+[1]Sheet1!L49</f>
        <v>369.6903076171875</v>
      </c>
      <c r="M49">
        <f>+[1]Sheet1!M49</f>
        <v>308.7567138671875</v>
      </c>
      <c r="N49">
        <f>+[1]Sheet1!N49</f>
        <v>335.22747802734375</v>
      </c>
      <c r="O49">
        <f>+[1]Sheet1!O49</f>
        <v>358.23703002929688</v>
      </c>
      <c r="P49">
        <f>+[1]Sheet1!P49</f>
        <v>395.17462158203125</v>
      </c>
      <c r="Q49">
        <f>+[1]Sheet1!Q49</f>
        <v>309.705322265625</v>
      </c>
      <c r="R49">
        <f>+[1]Sheet1!R49</f>
        <v>360.55819702148438</v>
      </c>
      <c r="S49">
        <f>+[1]Sheet1!S49</f>
        <v>364.60806274414063</v>
      </c>
      <c r="T49">
        <f>+[1]Sheet1!T49</f>
        <v>390.40737915039063</v>
      </c>
      <c r="U49">
        <f>+[1]Sheet1!U49</f>
        <v>408.37442016601563</v>
      </c>
      <c r="V49">
        <f>+[1]Sheet1!V49</f>
        <v>387.67257690429688</v>
      </c>
      <c r="W49">
        <f>+[1]Sheet1!W49</f>
        <v>378.61761474609375</v>
      </c>
      <c r="X49">
        <f>+[1]Sheet1!X49</f>
        <v>368.75347900390625</v>
      </c>
      <c r="Y49">
        <f>+[1]Sheet1!Y49</f>
        <v>308.5504150390625</v>
      </c>
      <c r="Z49">
        <f>+[1]Sheet1!Z49</f>
        <v>334.74649047851563</v>
      </c>
      <c r="AA49">
        <f>+[1]Sheet1!AA49</f>
        <v>357.06707763671875</v>
      </c>
      <c r="AB49">
        <f>+[1]Sheet1!AB49</f>
        <v>394.33529663085938</v>
      </c>
      <c r="AC49">
        <f>+[1]Sheet1!AC49</f>
        <v>309.30670166015625</v>
      </c>
      <c r="AD49">
        <f>+[1]Sheet1!AD49</f>
        <v>361.73208618164063</v>
      </c>
      <c r="AE49">
        <f>+[1]Sheet1!AE49</f>
        <v>362.45632934570313</v>
      </c>
      <c r="AF49">
        <f>+[1]Sheet1!AF49</f>
        <v>389.45654296875</v>
      </c>
      <c r="AG49">
        <f>+[1]Sheet1!AG49</f>
        <v>408.68746948242188</v>
      </c>
      <c r="AH49">
        <f>+[1]Sheet1!AH49</f>
        <v>388.61367797851563</v>
      </c>
      <c r="AI49">
        <f>+[1]Sheet1!AI49</f>
        <v>378.54086303710938</v>
      </c>
      <c r="AJ49">
        <f>+[1]Sheet1!AJ49</f>
        <v>368.25411987304688</v>
      </c>
      <c r="AK49">
        <f>+[1]Sheet1!AK49</f>
        <v>308.74966430664063</v>
      </c>
      <c r="AL49">
        <f>+[1]Sheet1!AL49</f>
        <v>333.30191040039063</v>
      </c>
      <c r="AM49">
        <f>+[1]Sheet1!AM49</f>
        <v>356.41656494140625</v>
      </c>
      <c r="AN49">
        <f>+[1]Sheet1!AN49</f>
        <v>393.50930786132813</v>
      </c>
      <c r="AO49">
        <f>+[1]Sheet1!AO49</f>
        <v>309.59048461914063</v>
      </c>
      <c r="AP49">
        <f>+[1]Sheet1!AP49</f>
        <v>361.73211669921875</v>
      </c>
      <c r="AQ49">
        <f>+[1]Sheet1!AQ49</f>
        <v>361.2969970703125</v>
      </c>
      <c r="AR49">
        <f>+[1]Sheet1!AR49</f>
        <v>389.501953125</v>
      </c>
      <c r="AS49">
        <f>+[1]Sheet1!AS49</f>
        <v>402.06997680664063</v>
      </c>
      <c r="AT49">
        <f>+[1]Sheet1!AT49</f>
        <v>387.19110107421875</v>
      </c>
      <c r="AU49">
        <f>+[1]Sheet1!AU49</f>
        <v>377.04946899414063</v>
      </c>
      <c r="AV49">
        <f>+[1]Sheet1!AV49</f>
        <v>368.35958862304688</v>
      </c>
      <c r="AW49">
        <f>+[1]Sheet1!AW49</f>
        <v>306.32034301757813</v>
      </c>
      <c r="AX49">
        <f>+[1]Sheet1!AX49</f>
        <v>332.08233642578125</v>
      </c>
      <c r="AY49">
        <f>+[1]Sheet1!AY49</f>
        <v>356.6424560546875</v>
      </c>
      <c r="AZ49">
        <f>+[1]Sheet1!AZ49</f>
        <v>392.26251220703125</v>
      </c>
      <c r="BA49">
        <f>+[1]Sheet1!BA49</f>
        <v>309.992431640625</v>
      </c>
      <c r="BB49">
        <f>+[1]Sheet1!BB49</f>
        <v>362.3624267578125</v>
      </c>
      <c r="BC49">
        <f>+[1]Sheet1!BC49</f>
        <v>357.85107421875</v>
      </c>
      <c r="BD49">
        <f>+[1]Sheet1!BD49</f>
        <v>390.87734985351563</v>
      </c>
      <c r="BE49">
        <f>+[1]Sheet1!BE49</f>
        <v>396.63601684570313</v>
      </c>
      <c r="BF49">
        <f>+[1]Sheet1!BF49</f>
        <v>385.81729125976563</v>
      </c>
      <c r="BG49">
        <f>+[1]Sheet1!BG49</f>
        <v>376.37576293945313</v>
      </c>
      <c r="BH49">
        <f>+[1]Sheet1!BH49</f>
        <v>368.117919921875</v>
      </c>
      <c r="BI49">
        <f>+[1]Sheet1!BI49</f>
        <v>308.4918212890625</v>
      </c>
      <c r="BJ49">
        <f>+[1]Sheet1!BJ49</f>
        <v>330.19180297851563</v>
      </c>
      <c r="BK49">
        <f>+[1]Sheet1!BK49</f>
        <v>356.64739990234375</v>
      </c>
      <c r="BL49">
        <f>+[1]Sheet1!BL49</f>
        <v>378.31484985351563</v>
      </c>
      <c r="BM49">
        <f>+[1]Sheet1!BM49</f>
        <v>375.39688110351563</v>
      </c>
      <c r="BN49">
        <f>+[1]Sheet1!BN49</f>
        <v>374.85562133789063</v>
      </c>
      <c r="BO49">
        <f>+[1]Sheet1!BO49</f>
        <v>373.06231689453125</v>
      </c>
      <c r="BP49">
        <f>+[1]Sheet1!BP49</f>
        <v>369.90792846679688</v>
      </c>
      <c r="BQ49">
        <f>+[1]Sheet1!BQ49</f>
        <v>394.2144775390625</v>
      </c>
      <c r="BR49">
        <f>+[1]Sheet1!BR49</f>
        <v>309.69204711914063</v>
      </c>
      <c r="BS49">
        <f>+[1]Sheet1!BS49</f>
        <v>361.26708984375</v>
      </c>
      <c r="BT49">
        <f>+[1]Sheet1!BT49</f>
        <v>361.632080078125</v>
      </c>
      <c r="BU49">
        <f>+[1]Sheet1!BU49</f>
        <v>390.24954223632813</v>
      </c>
      <c r="BV49">
        <f>+[1]Sheet1!BV49</f>
        <v>402.44189453125</v>
      </c>
      <c r="BW49">
        <f>+[1]Sheet1!BW49</f>
        <v>387.0904541015625</v>
      </c>
      <c r="BX49">
        <f>+[1]Sheet1!BX49</f>
        <v>377.64816284179688</v>
      </c>
      <c r="BY49">
        <f>+[1]Sheet1!BY49</f>
        <v>368.44851684570313</v>
      </c>
      <c r="BZ49">
        <f>+[1]Sheet1!BZ49</f>
        <v>308.05014038085938</v>
      </c>
      <c r="CA49">
        <f>+[1]Sheet1!CA49</f>
        <v>332.08905029296875</v>
      </c>
      <c r="CB49">
        <f>+[1]Sheet1!CB49</f>
        <v>356.82211303710938</v>
      </c>
      <c r="CC49">
        <f>+[1]Sheet1!CC49</f>
        <v>373.3642578125</v>
      </c>
      <c r="CD49">
        <f>+[1]Sheet1!CD49</f>
        <v>373.3642578125</v>
      </c>
      <c r="CF49">
        <f ca="1">+[2]IPCse!DC53</f>
        <v>373.67520843444424</v>
      </c>
      <c r="CG49">
        <f t="shared" ca="1" si="0"/>
        <v>373.37222445541744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411.94052124023438</v>
      </c>
      <c r="E50">
        <f>+[1]Sheet1!E50</f>
        <v>319.37994384765625</v>
      </c>
      <c r="F50">
        <f>+[1]Sheet1!F50</f>
        <v>373.80905151367188</v>
      </c>
      <c r="G50">
        <f>+[1]Sheet1!G50</f>
        <v>377.32919311523438</v>
      </c>
      <c r="H50">
        <f>+[1]Sheet1!H50</f>
        <v>399.53884887695313</v>
      </c>
      <c r="I50">
        <f>+[1]Sheet1!I50</f>
        <v>432.9786376953125</v>
      </c>
      <c r="J50">
        <f>+[1]Sheet1!J50</f>
        <v>406.81683349609375</v>
      </c>
      <c r="K50">
        <f>+[1]Sheet1!K50</f>
        <v>376.0216064453125</v>
      </c>
      <c r="L50">
        <f>+[1]Sheet1!L50</f>
        <v>388.05487060546875</v>
      </c>
      <c r="M50">
        <f>+[1]Sheet1!M50</f>
        <v>316.53274536132813</v>
      </c>
      <c r="N50">
        <f>+[1]Sheet1!N50</f>
        <v>350.0673828125</v>
      </c>
      <c r="O50">
        <f>+[1]Sheet1!O50</f>
        <v>364.70144653320313</v>
      </c>
      <c r="P50">
        <f>+[1]Sheet1!P50</f>
        <v>409.55136108398438</v>
      </c>
      <c r="Q50">
        <f>+[1]Sheet1!Q50</f>
        <v>319.04144287109375</v>
      </c>
      <c r="R50">
        <f>+[1]Sheet1!R50</f>
        <v>375.80413818359375</v>
      </c>
      <c r="S50">
        <f>+[1]Sheet1!S50</f>
        <v>374.7744140625</v>
      </c>
      <c r="T50">
        <f>+[1]Sheet1!T50</f>
        <v>399.72158813476563</v>
      </c>
      <c r="U50">
        <f>+[1]Sheet1!U50</f>
        <v>429.58023071289063</v>
      </c>
      <c r="V50">
        <f>+[1]Sheet1!V50</f>
        <v>406.49053955078125</v>
      </c>
      <c r="W50">
        <f>+[1]Sheet1!W50</f>
        <v>375.50588989257813</v>
      </c>
      <c r="X50">
        <f>+[1]Sheet1!X50</f>
        <v>387.73074340820313</v>
      </c>
      <c r="Y50">
        <f>+[1]Sheet1!Y50</f>
        <v>315.6348876953125</v>
      </c>
      <c r="Z50">
        <f>+[1]Sheet1!Z50</f>
        <v>349.77899169921875</v>
      </c>
      <c r="AA50">
        <f>+[1]Sheet1!AA50</f>
        <v>363.42306518554688</v>
      </c>
      <c r="AB50">
        <f>+[1]Sheet1!AB50</f>
        <v>407.90777587890625</v>
      </c>
      <c r="AC50">
        <f>+[1]Sheet1!AC50</f>
        <v>318.6436767578125</v>
      </c>
      <c r="AD50">
        <f>+[1]Sheet1!AD50</f>
        <v>376.9996337890625</v>
      </c>
      <c r="AE50">
        <f>+[1]Sheet1!AE50</f>
        <v>372.82781982421875</v>
      </c>
      <c r="AF50">
        <f>+[1]Sheet1!AF50</f>
        <v>398.9783935546875</v>
      </c>
      <c r="AG50">
        <f>+[1]Sheet1!AG50</f>
        <v>429.91558837890625</v>
      </c>
      <c r="AH50">
        <f>+[1]Sheet1!AH50</f>
        <v>407.590087890625</v>
      </c>
      <c r="AI50">
        <f>+[1]Sheet1!AI50</f>
        <v>375.468505859375</v>
      </c>
      <c r="AJ50">
        <f>+[1]Sheet1!AJ50</f>
        <v>387.6436767578125</v>
      </c>
      <c r="AK50">
        <f>+[1]Sheet1!AK50</f>
        <v>315.72607421875</v>
      </c>
      <c r="AL50">
        <f>+[1]Sheet1!AL50</f>
        <v>348.31875610351563</v>
      </c>
      <c r="AM50">
        <f>+[1]Sheet1!AM50</f>
        <v>362.75094604492188</v>
      </c>
      <c r="AN50">
        <f>+[1]Sheet1!AN50</f>
        <v>406.45278930664063</v>
      </c>
      <c r="AO50">
        <f>+[1]Sheet1!AO50</f>
        <v>318.9185791015625</v>
      </c>
      <c r="AP50">
        <f>+[1]Sheet1!AP50</f>
        <v>376.91455078125</v>
      </c>
      <c r="AQ50">
        <f>+[1]Sheet1!AQ50</f>
        <v>371.871826171875</v>
      </c>
      <c r="AR50">
        <f>+[1]Sheet1!AR50</f>
        <v>399.06561279296875</v>
      </c>
      <c r="AS50">
        <f>+[1]Sheet1!AS50</f>
        <v>423.331298828125</v>
      </c>
      <c r="AT50">
        <f>+[1]Sheet1!AT50</f>
        <v>406.30279541015625</v>
      </c>
      <c r="AU50">
        <f>+[1]Sheet1!AU50</f>
        <v>374.01251220703125</v>
      </c>
      <c r="AV50">
        <f>+[1]Sheet1!AV50</f>
        <v>387.45843505859375</v>
      </c>
      <c r="AW50">
        <f>+[1]Sheet1!AW50</f>
        <v>313.28265380859375</v>
      </c>
      <c r="AX50">
        <f>+[1]Sheet1!AX50</f>
        <v>347.199951171875</v>
      </c>
      <c r="AY50">
        <f>+[1]Sheet1!AY50</f>
        <v>362.90451049804688</v>
      </c>
      <c r="AZ50">
        <f>+[1]Sheet1!AZ50</f>
        <v>404.06060791015625</v>
      </c>
      <c r="BA50">
        <f>+[1]Sheet1!BA50</f>
        <v>319.142822265625</v>
      </c>
      <c r="BB50">
        <f>+[1]Sheet1!BB50</f>
        <v>377.5592041015625</v>
      </c>
      <c r="BC50">
        <f>+[1]Sheet1!BC50</f>
        <v>369.06243896484375</v>
      </c>
      <c r="BD50">
        <f>+[1]Sheet1!BD50</f>
        <v>400.23992919921875</v>
      </c>
      <c r="BE50">
        <f>+[1]Sheet1!BE50</f>
        <v>417.97894287109375</v>
      </c>
      <c r="BF50">
        <f>+[1]Sheet1!BF50</f>
        <v>404.99276733398438</v>
      </c>
      <c r="BG50">
        <f>+[1]Sheet1!BG50</f>
        <v>373.51605224609375</v>
      </c>
      <c r="BH50">
        <f>+[1]Sheet1!BH50</f>
        <v>387.18536376953125</v>
      </c>
      <c r="BI50">
        <f>+[1]Sheet1!BI50</f>
        <v>314.87338256835938</v>
      </c>
      <c r="BJ50">
        <f>+[1]Sheet1!BJ50</f>
        <v>345.64749145507813</v>
      </c>
      <c r="BK50">
        <f>+[1]Sheet1!BK50</f>
        <v>362.53970336914063</v>
      </c>
      <c r="BL50">
        <f>+[1]Sheet1!BL50</f>
        <v>392.60391235351563</v>
      </c>
      <c r="BM50">
        <f>+[1]Sheet1!BM50</f>
        <v>389.25308227539063</v>
      </c>
      <c r="BN50">
        <f>+[1]Sheet1!BN50</f>
        <v>388.64352416992188</v>
      </c>
      <c r="BO50">
        <f>+[1]Sheet1!BO50</f>
        <v>386.9429931640625</v>
      </c>
      <c r="BP50">
        <f>+[1]Sheet1!BP50</f>
        <v>383.75643920898438</v>
      </c>
      <c r="BQ50">
        <f>+[1]Sheet1!BQ50</f>
        <v>407.76773071289063</v>
      </c>
      <c r="BR50">
        <f>+[1]Sheet1!BR50</f>
        <v>319.02444458007813</v>
      </c>
      <c r="BS50">
        <f>+[1]Sheet1!BS50</f>
        <v>376.49996948242188</v>
      </c>
      <c r="BT50">
        <f>+[1]Sheet1!BT50</f>
        <v>372.20376586914063</v>
      </c>
      <c r="BU50">
        <f>+[1]Sheet1!BU50</f>
        <v>399.66567993164063</v>
      </c>
      <c r="BV50">
        <f>+[1]Sheet1!BV50</f>
        <v>423.70773315429688</v>
      </c>
      <c r="BW50">
        <f>+[1]Sheet1!BW50</f>
        <v>406.11370849609375</v>
      </c>
      <c r="BX50">
        <f>+[1]Sheet1!BX50</f>
        <v>374.63681030273438</v>
      </c>
      <c r="BY50">
        <f>+[1]Sheet1!BY50</f>
        <v>387.48870849609375</v>
      </c>
      <c r="BZ50">
        <f>+[1]Sheet1!BZ50</f>
        <v>314.85089111328125</v>
      </c>
      <c r="CA50">
        <f>+[1]Sheet1!CA50</f>
        <v>347.2955322265625</v>
      </c>
      <c r="CB50">
        <f>+[1]Sheet1!CB50</f>
        <v>362.99212646484375</v>
      </c>
      <c r="CC50">
        <f>+[1]Sheet1!CC50</f>
        <v>387.26425170898438</v>
      </c>
      <c r="CD50">
        <f>+[1]Sheet1!CD50</f>
        <v>387.26422119140625</v>
      </c>
      <c r="CF50">
        <f ca="1">+[2]IPCse!DC54</f>
        <v>387.45272624650403</v>
      </c>
      <c r="CG50">
        <f t="shared" ca="1" si="0"/>
        <v>387.13857115664729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425.81280517578125</v>
      </c>
      <c r="E51">
        <f>+[1]Sheet1!E51</f>
        <v>329.44271850585938</v>
      </c>
      <c r="F51">
        <f>+[1]Sheet1!F51</f>
        <v>390.58917236328125</v>
      </c>
      <c r="G51">
        <f>+[1]Sheet1!G51</f>
        <v>383.91839599609375</v>
      </c>
      <c r="H51">
        <f>+[1]Sheet1!H51</f>
        <v>411.6053466796875</v>
      </c>
      <c r="I51">
        <f>+[1]Sheet1!I51</f>
        <v>448.34149169921875</v>
      </c>
      <c r="J51">
        <f>+[1]Sheet1!J51</f>
        <v>427.65185546875</v>
      </c>
      <c r="K51">
        <f>+[1]Sheet1!K51</f>
        <v>418.37380981445313</v>
      </c>
      <c r="L51">
        <f>+[1]Sheet1!L51</f>
        <v>406.66128540039063</v>
      </c>
      <c r="M51">
        <f>+[1]Sheet1!M51</f>
        <v>328.18392944335938</v>
      </c>
      <c r="N51">
        <f>+[1]Sheet1!N51</f>
        <v>368.84909057617188</v>
      </c>
      <c r="O51">
        <f>+[1]Sheet1!O51</f>
        <v>372.03982543945313</v>
      </c>
      <c r="P51">
        <f>+[1]Sheet1!P51</f>
        <v>422.8631591796875</v>
      </c>
      <c r="Q51">
        <f>+[1]Sheet1!Q51</f>
        <v>328.8524169921875</v>
      </c>
      <c r="R51">
        <f>+[1]Sheet1!R51</f>
        <v>392.65060424804688</v>
      </c>
      <c r="S51">
        <f>+[1]Sheet1!S51</f>
        <v>380.13369750976563</v>
      </c>
      <c r="T51">
        <f>+[1]Sheet1!T51</f>
        <v>411.7606201171875</v>
      </c>
      <c r="U51">
        <f>+[1]Sheet1!U51</f>
        <v>444.46920776367188</v>
      </c>
      <c r="V51">
        <f>+[1]Sheet1!V51</f>
        <v>426.5400390625</v>
      </c>
      <c r="W51">
        <f>+[1]Sheet1!W51</f>
        <v>417.99685668945313</v>
      </c>
      <c r="X51">
        <f>+[1]Sheet1!X51</f>
        <v>406.4384765625</v>
      </c>
      <c r="Y51">
        <f>+[1]Sheet1!Y51</f>
        <v>327.12786865234375</v>
      </c>
      <c r="Z51">
        <f>+[1]Sheet1!Z51</f>
        <v>368.41787719726563</v>
      </c>
      <c r="AA51">
        <f>+[1]Sheet1!AA51</f>
        <v>370.7574462890625</v>
      </c>
      <c r="AB51">
        <f>+[1]Sheet1!AB51</f>
        <v>420.90780639648438</v>
      </c>
      <c r="AC51">
        <f>+[1]Sheet1!AC51</f>
        <v>328.62118530273438</v>
      </c>
      <c r="AD51">
        <f>+[1]Sheet1!AD51</f>
        <v>393.9505615234375</v>
      </c>
      <c r="AE51">
        <f>+[1]Sheet1!AE51</f>
        <v>377.7071533203125</v>
      </c>
      <c r="AF51">
        <f>+[1]Sheet1!AF51</f>
        <v>411.02630615234375</v>
      </c>
      <c r="AG51">
        <f>+[1]Sheet1!AG51</f>
        <v>444.572509765625</v>
      </c>
      <c r="AH51">
        <f>+[1]Sheet1!AH51</f>
        <v>427.59176635742188</v>
      </c>
      <c r="AI51">
        <f>+[1]Sheet1!AI51</f>
        <v>418.10772705078125</v>
      </c>
      <c r="AJ51">
        <f>+[1]Sheet1!AJ51</f>
        <v>406.48770141601563</v>
      </c>
      <c r="AK51">
        <f>+[1]Sheet1!AK51</f>
        <v>327.28375244140625</v>
      </c>
      <c r="AL51">
        <f>+[1]Sheet1!AL51</f>
        <v>366.76217651367188</v>
      </c>
      <c r="AM51">
        <f>+[1]Sheet1!AM51</f>
        <v>370.1036376953125</v>
      </c>
      <c r="AN51">
        <f>+[1]Sheet1!AN51</f>
        <v>419.0914306640625</v>
      </c>
      <c r="AO51">
        <f>+[1]Sheet1!AO51</f>
        <v>328.70965576171875</v>
      </c>
      <c r="AP51">
        <f>+[1]Sheet1!AP51</f>
        <v>393.46075439453125</v>
      </c>
      <c r="AQ51">
        <f>+[1]Sheet1!AQ51</f>
        <v>376.08871459960938</v>
      </c>
      <c r="AR51">
        <f>+[1]Sheet1!AR51</f>
        <v>411.13067626953125</v>
      </c>
      <c r="AS51">
        <f>+[1]Sheet1!AS51</f>
        <v>437.50650024414063</v>
      </c>
      <c r="AT51">
        <f>+[1]Sheet1!AT51</f>
        <v>425.40032958984375</v>
      </c>
      <c r="AU51">
        <f>+[1]Sheet1!AU51</f>
        <v>416.57009887695313</v>
      </c>
      <c r="AV51">
        <f>+[1]Sheet1!AV51</f>
        <v>406.08236694335938</v>
      </c>
      <c r="AW51">
        <f>+[1]Sheet1!AW51</f>
        <v>324.83233642578125</v>
      </c>
      <c r="AX51">
        <f>+[1]Sheet1!AX51</f>
        <v>365.45376586914063</v>
      </c>
      <c r="AY51">
        <f>+[1]Sheet1!AY51</f>
        <v>370.19894409179688</v>
      </c>
      <c r="AZ51">
        <f>+[1]Sheet1!AZ51</f>
        <v>415.98394775390625</v>
      </c>
      <c r="BA51">
        <f>+[1]Sheet1!BA51</f>
        <v>328.61398315429688</v>
      </c>
      <c r="BB51">
        <f>+[1]Sheet1!BB51</f>
        <v>393.83016967773438</v>
      </c>
      <c r="BC51">
        <f>+[1]Sheet1!BC51</f>
        <v>371.84051513671875</v>
      </c>
      <c r="BD51">
        <f>+[1]Sheet1!BD51</f>
        <v>412.09420776367188</v>
      </c>
      <c r="BE51">
        <f>+[1]Sheet1!BE51</f>
        <v>431.68157958984375</v>
      </c>
      <c r="BF51">
        <f>+[1]Sheet1!BF51</f>
        <v>423.61740112304688</v>
      </c>
      <c r="BG51">
        <f>+[1]Sheet1!BG51</f>
        <v>416.30950927734375</v>
      </c>
      <c r="BH51">
        <f>+[1]Sheet1!BH51</f>
        <v>405.8162841796875</v>
      </c>
      <c r="BI51">
        <f>+[1]Sheet1!BI51</f>
        <v>326.5625</v>
      </c>
      <c r="BJ51">
        <f>+[1]Sheet1!BJ51</f>
        <v>364.01144409179688</v>
      </c>
      <c r="BK51">
        <f>+[1]Sheet1!BK51</f>
        <v>369.9039306640625</v>
      </c>
      <c r="BL51">
        <f>+[1]Sheet1!BL51</f>
        <v>407.65966796875</v>
      </c>
      <c r="BM51">
        <f>+[1]Sheet1!BM51</f>
        <v>404.13177490234375</v>
      </c>
      <c r="BN51">
        <f>+[1]Sheet1!BN51</f>
        <v>403.4866943359375</v>
      </c>
      <c r="BO51">
        <f>+[1]Sheet1!BO51</f>
        <v>401.59762573242188</v>
      </c>
      <c r="BP51">
        <f>+[1]Sheet1!BP51</f>
        <v>397.95001220703125</v>
      </c>
      <c r="BQ51">
        <f>+[1]Sheet1!BQ51</f>
        <v>420.66415405273438</v>
      </c>
      <c r="BR51">
        <f>+[1]Sheet1!BR51</f>
        <v>328.789794921875</v>
      </c>
      <c r="BS51">
        <f>+[1]Sheet1!BS51</f>
        <v>393.1248779296875</v>
      </c>
      <c r="BT51">
        <f>+[1]Sheet1!BT51</f>
        <v>376.5181884765625</v>
      </c>
      <c r="BU51">
        <f>+[1]Sheet1!BU51</f>
        <v>411.637451171875</v>
      </c>
      <c r="BV51">
        <f>+[1]Sheet1!BV51</f>
        <v>437.94381713867188</v>
      </c>
      <c r="BW51">
        <f>+[1]Sheet1!BW51</f>
        <v>425.47430419921875</v>
      </c>
      <c r="BX51">
        <f>+[1]Sheet1!BX51</f>
        <v>417.24383544921875</v>
      </c>
      <c r="BY51">
        <f>+[1]Sheet1!BY51</f>
        <v>406.16104125976563</v>
      </c>
      <c r="BZ51">
        <f>+[1]Sheet1!BZ51</f>
        <v>326.45669555664063</v>
      </c>
      <c r="CA51">
        <f>+[1]Sheet1!CA51</f>
        <v>365.71417236328125</v>
      </c>
      <c r="CB51">
        <f>+[1]Sheet1!CB51</f>
        <v>370.33209228515625</v>
      </c>
      <c r="CC51">
        <f>+[1]Sheet1!CC51</f>
        <v>401.88702392578125</v>
      </c>
      <c r="CD51">
        <f>+[1]Sheet1!CD51</f>
        <v>401.88702392578125</v>
      </c>
      <c r="CF51">
        <f ca="1">+[2]IPCse!DC55</f>
        <v>401.98696523013649</v>
      </c>
      <c r="CG51">
        <f t="shared" ca="1" si="0"/>
        <v>401.66102546348031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436.73739624023438</v>
      </c>
      <c r="E52">
        <f>+[1]Sheet1!E52</f>
        <v>340.23117065429688</v>
      </c>
      <c r="F52">
        <f>+[1]Sheet1!F52</f>
        <v>408.64999389648438</v>
      </c>
      <c r="G52">
        <f>+[1]Sheet1!G52</f>
        <v>391.53494262695313</v>
      </c>
      <c r="H52">
        <f>+[1]Sheet1!H52</f>
        <v>430.14633178710938</v>
      </c>
      <c r="I52">
        <f>+[1]Sheet1!I52</f>
        <v>464.87875366210938</v>
      </c>
      <c r="J52">
        <f>+[1]Sheet1!J52</f>
        <v>448.13125610351563</v>
      </c>
      <c r="K52">
        <f>+[1]Sheet1!K52</f>
        <v>419.85574340820313</v>
      </c>
      <c r="L52">
        <f>+[1]Sheet1!L52</f>
        <v>415.8846435546875</v>
      </c>
      <c r="M52">
        <f>+[1]Sheet1!M52</f>
        <v>335.32513427734375</v>
      </c>
      <c r="N52">
        <f>+[1]Sheet1!N52</f>
        <v>387.8218994140625</v>
      </c>
      <c r="O52">
        <f>+[1]Sheet1!O52</f>
        <v>383.83035278320313</v>
      </c>
      <c r="P52">
        <f>+[1]Sheet1!P52</f>
        <v>433.57382202148438</v>
      </c>
      <c r="Q52">
        <f>+[1]Sheet1!Q52</f>
        <v>339.7216796875</v>
      </c>
      <c r="R52">
        <f>+[1]Sheet1!R52</f>
        <v>410.66488647460938</v>
      </c>
      <c r="S52">
        <f>+[1]Sheet1!S52</f>
        <v>388.11886596679688</v>
      </c>
      <c r="T52">
        <f>+[1]Sheet1!T52</f>
        <v>430.44830322265625</v>
      </c>
      <c r="U52">
        <f>+[1]Sheet1!U52</f>
        <v>460.249755859375</v>
      </c>
      <c r="V52">
        <f>+[1]Sheet1!V52</f>
        <v>447.1077880859375</v>
      </c>
      <c r="W52">
        <f>+[1]Sheet1!W52</f>
        <v>418.99417114257813</v>
      </c>
      <c r="X52">
        <f>+[1]Sheet1!X52</f>
        <v>415.57278442382813</v>
      </c>
      <c r="Y52">
        <f>+[1]Sheet1!Y52</f>
        <v>333.90057373046875</v>
      </c>
      <c r="Z52">
        <f>+[1]Sheet1!Z52</f>
        <v>387.62530517578125</v>
      </c>
      <c r="AA52">
        <f>+[1]Sheet1!AA52</f>
        <v>382.69241333007813</v>
      </c>
      <c r="AB52">
        <f>+[1]Sheet1!AB52</f>
        <v>431.53289794921875</v>
      </c>
      <c r="AC52">
        <f>+[1]Sheet1!AC52</f>
        <v>339.48562622070313</v>
      </c>
      <c r="AD52">
        <f>+[1]Sheet1!AD52</f>
        <v>411.98171997070313</v>
      </c>
      <c r="AE52">
        <f>+[1]Sheet1!AE52</f>
        <v>385.57510375976563</v>
      </c>
      <c r="AF52">
        <f>+[1]Sheet1!AF52</f>
        <v>429.60263061523438</v>
      </c>
      <c r="AG52">
        <f>+[1]Sheet1!AG52</f>
        <v>460.108642578125</v>
      </c>
      <c r="AH52">
        <f>+[1]Sheet1!AH52</f>
        <v>448.24188232421875</v>
      </c>
      <c r="AI52">
        <f>+[1]Sheet1!AI52</f>
        <v>418.8046875</v>
      </c>
      <c r="AJ52">
        <f>+[1]Sheet1!AJ52</f>
        <v>415.5623779296875</v>
      </c>
      <c r="AK52">
        <f>+[1]Sheet1!AK52</f>
        <v>334.099853515625</v>
      </c>
      <c r="AL52">
        <f>+[1]Sheet1!AL52</f>
        <v>386.25299072265625</v>
      </c>
      <c r="AM52">
        <f>+[1]Sheet1!AM52</f>
        <v>382.14486694335938</v>
      </c>
      <c r="AN52">
        <f>+[1]Sheet1!AN52</f>
        <v>429.72991943359375</v>
      </c>
      <c r="AO52">
        <f>+[1]Sheet1!AO52</f>
        <v>339.53585815429688</v>
      </c>
      <c r="AP52">
        <f>+[1]Sheet1!AP52</f>
        <v>411.1719970703125</v>
      </c>
      <c r="AQ52">
        <f>+[1]Sheet1!AQ52</f>
        <v>383.911376953125</v>
      </c>
      <c r="AR52">
        <f>+[1]Sheet1!AR52</f>
        <v>429.72988891601563</v>
      </c>
      <c r="AS52">
        <f>+[1]Sheet1!AS52</f>
        <v>452.4268798828125</v>
      </c>
      <c r="AT52">
        <f>+[1]Sheet1!AT52</f>
        <v>445.97647094726563</v>
      </c>
      <c r="AU52">
        <f>+[1]Sheet1!AU52</f>
        <v>417.53717041015625</v>
      </c>
      <c r="AV52">
        <f>+[1]Sheet1!AV52</f>
        <v>415.37371826171875</v>
      </c>
      <c r="AW52">
        <f>+[1]Sheet1!AW52</f>
        <v>331.43646240234375</v>
      </c>
      <c r="AX52">
        <f>+[1]Sheet1!AX52</f>
        <v>385.06201171875</v>
      </c>
      <c r="AY52">
        <f>+[1]Sheet1!AY52</f>
        <v>382.24411010742188</v>
      </c>
      <c r="AZ52">
        <f>+[1]Sheet1!AZ52</f>
        <v>426.5634765625</v>
      </c>
      <c r="BA52">
        <f>+[1]Sheet1!BA52</f>
        <v>339.46115112304688</v>
      </c>
      <c r="BB52">
        <f>+[1]Sheet1!BB52</f>
        <v>411.27294921875</v>
      </c>
      <c r="BC52">
        <f>+[1]Sheet1!BC52</f>
        <v>379.47457885742188</v>
      </c>
      <c r="BD52">
        <f>+[1]Sheet1!BD52</f>
        <v>431.05429077148438</v>
      </c>
      <c r="BE52">
        <f>+[1]Sheet1!BE52</f>
        <v>445.94467163085938</v>
      </c>
      <c r="BF52">
        <f>+[1]Sheet1!BF52</f>
        <v>443.9844970703125</v>
      </c>
      <c r="BG52">
        <f>+[1]Sheet1!BG52</f>
        <v>417.06515502929688</v>
      </c>
      <c r="BH52">
        <f>+[1]Sheet1!BH52</f>
        <v>415.521240234375</v>
      </c>
      <c r="BI52">
        <f>+[1]Sheet1!BI52</f>
        <v>332.5665283203125</v>
      </c>
      <c r="BJ52">
        <f>+[1]Sheet1!BJ52</f>
        <v>383.95245361328125</v>
      </c>
      <c r="BK52">
        <f>+[1]Sheet1!BK52</f>
        <v>381.92605590820313</v>
      </c>
      <c r="BL52">
        <f>+[1]Sheet1!BL52</f>
        <v>420.53134155273438</v>
      </c>
      <c r="BM52">
        <f>+[1]Sheet1!BM52</f>
        <v>417.2353515625</v>
      </c>
      <c r="BN52">
        <f>+[1]Sheet1!BN52</f>
        <v>416.6844482421875</v>
      </c>
      <c r="BO52">
        <f>+[1]Sheet1!BO52</f>
        <v>415.15939331054688</v>
      </c>
      <c r="BP52">
        <f>+[1]Sheet1!BP52</f>
        <v>411.74783325195313</v>
      </c>
      <c r="BQ52">
        <f>+[1]Sheet1!BQ52</f>
        <v>431.35171508789063</v>
      </c>
      <c r="BR52">
        <f>+[1]Sheet1!BR52</f>
        <v>339.63201904296875</v>
      </c>
      <c r="BS52">
        <f>+[1]Sheet1!BS52</f>
        <v>410.91748046875</v>
      </c>
      <c r="BT52">
        <f>+[1]Sheet1!BT52</f>
        <v>384.28817749023438</v>
      </c>
      <c r="BU52">
        <f>+[1]Sheet1!BU52</f>
        <v>430.38916015625</v>
      </c>
      <c r="BV52">
        <f>+[1]Sheet1!BV52</f>
        <v>452.92202758789063</v>
      </c>
      <c r="BW52">
        <f>+[1]Sheet1!BW52</f>
        <v>445.97808837890625</v>
      </c>
      <c r="BX52">
        <f>+[1]Sheet1!BX52</f>
        <v>418.16134643554688</v>
      </c>
      <c r="BY52">
        <f>+[1]Sheet1!BY52</f>
        <v>415.54092407226563</v>
      </c>
      <c r="BZ52">
        <f>+[1]Sheet1!BZ52</f>
        <v>332.91464233398438</v>
      </c>
      <c r="CA52">
        <f>+[1]Sheet1!CA52</f>
        <v>385.3387451171875</v>
      </c>
      <c r="CB52">
        <f>+[1]Sheet1!CB52</f>
        <v>382.32772827148438</v>
      </c>
      <c r="CC52">
        <f>+[1]Sheet1!CC52</f>
        <v>415.30526733398438</v>
      </c>
      <c r="CD52">
        <f>+[1]Sheet1!CD52</f>
        <v>415.30526733398438</v>
      </c>
      <c r="CF52">
        <f ca="1">+[2]IPCse!DC56</f>
        <v>415.4072409032546</v>
      </c>
      <c r="CG52">
        <f t="shared" ca="1" si="0"/>
        <v>415.07041968545764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450.35662841796875</v>
      </c>
      <c r="E53">
        <f>+[1]Sheet1!E53</f>
        <v>357.92434692382813</v>
      </c>
      <c r="F53">
        <f>+[1]Sheet1!F53</f>
        <v>434.84884643554688</v>
      </c>
      <c r="G53">
        <f>+[1]Sheet1!G53</f>
        <v>397.24288940429688</v>
      </c>
      <c r="H53">
        <f>+[1]Sheet1!H53</f>
        <v>443.68289184570313</v>
      </c>
      <c r="I53">
        <f>+[1]Sheet1!I53</f>
        <v>482.95751953125</v>
      </c>
      <c r="J53">
        <f>+[1]Sheet1!J53</f>
        <v>467.68978881835938</v>
      </c>
      <c r="K53">
        <f>+[1]Sheet1!K53</f>
        <v>421.67999267578125</v>
      </c>
      <c r="L53">
        <f>+[1]Sheet1!L53</f>
        <v>437.52627563476563</v>
      </c>
      <c r="M53">
        <f>+[1]Sheet1!M53</f>
        <v>360.07516479492188</v>
      </c>
      <c r="N53">
        <f>+[1]Sheet1!N53</f>
        <v>400.72747802734375</v>
      </c>
      <c r="O53">
        <f>+[1]Sheet1!O53</f>
        <v>392.52679443359375</v>
      </c>
      <c r="P53">
        <f>+[1]Sheet1!P53</f>
        <v>447.48641967773438</v>
      </c>
      <c r="Q53">
        <f>+[1]Sheet1!Q53</f>
        <v>357.2872314453125</v>
      </c>
      <c r="R53">
        <f>+[1]Sheet1!R53</f>
        <v>438.32424926757813</v>
      </c>
      <c r="S53">
        <f>+[1]Sheet1!S53</f>
        <v>393.55380249023438</v>
      </c>
      <c r="T53">
        <f>+[1]Sheet1!T53</f>
        <v>444.03329467773438</v>
      </c>
      <c r="U53">
        <f>+[1]Sheet1!U53</f>
        <v>478.39447021484375</v>
      </c>
      <c r="V53">
        <f>+[1]Sheet1!V53</f>
        <v>466.334228515625</v>
      </c>
      <c r="W53">
        <f>+[1]Sheet1!W53</f>
        <v>420.51205444335938</v>
      </c>
      <c r="X53">
        <f>+[1]Sheet1!X53</f>
        <v>438.37387084960938</v>
      </c>
      <c r="Y53">
        <f>+[1]Sheet1!Y53</f>
        <v>361.59616088867188</v>
      </c>
      <c r="Z53">
        <f>+[1]Sheet1!Z53</f>
        <v>400.007568359375</v>
      </c>
      <c r="AA53">
        <f>+[1]Sheet1!AA53</f>
        <v>391.18756103515625</v>
      </c>
      <c r="AB53">
        <f>+[1]Sheet1!AB53</f>
        <v>445.68707275390625</v>
      </c>
      <c r="AC53">
        <f>+[1]Sheet1!AC53</f>
        <v>357.16378784179688</v>
      </c>
      <c r="AD53">
        <f>+[1]Sheet1!AD53</f>
        <v>440.09661865234375</v>
      </c>
      <c r="AE53">
        <f>+[1]Sheet1!AE53</f>
        <v>390.80035400390625</v>
      </c>
      <c r="AF53">
        <f>+[1]Sheet1!AF53</f>
        <v>443.25146484375</v>
      </c>
      <c r="AG53">
        <f>+[1]Sheet1!AG53</f>
        <v>478.61282348632813</v>
      </c>
      <c r="AH53">
        <f>+[1]Sheet1!AH53</f>
        <v>467.46612548828125</v>
      </c>
      <c r="AI53">
        <f>+[1]Sheet1!AI53</f>
        <v>420.07388305664063</v>
      </c>
      <c r="AJ53">
        <f>+[1]Sheet1!AJ53</f>
        <v>439.09298706054688</v>
      </c>
      <c r="AK53">
        <f>+[1]Sheet1!AK53</f>
        <v>362.37469482421875</v>
      </c>
      <c r="AL53">
        <f>+[1]Sheet1!AL53</f>
        <v>398.233642578125</v>
      </c>
      <c r="AM53">
        <f>+[1]Sheet1!AM53</f>
        <v>390.53936767578125</v>
      </c>
      <c r="AN53">
        <f>+[1]Sheet1!AN53</f>
        <v>444.02105712890625</v>
      </c>
      <c r="AO53">
        <f>+[1]Sheet1!AO53</f>
        <v>357.13229370117188</v>
      </c>
      <c r="AP53">
        <f>+[1]Sheet1!AP53</f>
        <v>440.40188598632813</v>
      </c>
      <c r="AQ53">
        <f>+[1]Sheet1!AQ53</f>
        <v>389.06442260742188</v>
      </c>
      <c r="AR53">
        <f>+[1]Sheet1!AR53</f>
        <v>443.33523559570313</v>
      </c>
      <c r="AS53">
        <f>+[1]Sheet1!AS53</f>
        <v>470.60882568359375</v>
      </c>
      <c r="AT53">
        <f>+[1]Sheet1!AT53</f>
        <v>464.6502685546875</v>
      </c>
      <c r="AU53">
        <f>+[1]Sheet1!AU53</f>
        <v>418.85736083984375</v>
      </c>
      <c r="AV53">
        <f>+[1]Sheet1!AV53</f>
        <v>438.32464599609375</v>
      </c>
      <c r="AW53">
        <f>+[1]Sheet1!AW53</f>
        <v>359.0179443359375</v>
      </c>
      <c r="AX53">
        <f>+[1]Sheet1!AX53</f>
        <v>396.88134765625</v>
      </c>
      <c r="AY53">
        <f>+[1]Sheet1!AY53</f>
        <v>390.56661987304688</v>
      </c>
      <c r="AZ53">
        <f>+[1]Sheet1!AZ53</f>
        <v>441.06985473632813</v>
      </c>
      <c r="BA53">
        <f>+[1]Sheet1!BA53</f>
        <v>356.92047119140625</v>
      </c>
      <c r="BB53">
        <f>+[1]Sheet1!BB53</f>
        <v>441.74880981445313</v>
      </c>
      <c r="BC53">
        <f>+[1]Sheet1!BC53</f>
        <v>384.2977294921875</v>
      </c>
      <c r="BD53">
        <f>+[1]Sheet1!BD53</f>
        <v>444.50909423828125</v>
      </c>
      <c r="BE53">
        <f>+[1]Sheet1!BE53</f>
        <v>464.01138305664063</v>
      </c>
      <c r="BF53">
        <f>+[1]Sheet1!BF53</f>
        <v>462.31561279296875</v>
      </c>
      <c r="BG53">
        <f>+[1]Sheet1!BG53</f>
        <v>418.28854370117188</v>
      </c>
      <c r="BH53">
        <f>+[1]Sheet1!BH53</f>
        <v>437.6788330078125</v>
      </c>
      <c r="BI53">
        <f>+[1]Sheet1!BI53</f>
        <v>363.006591796875</v>
      </c>
      <c r="BJ53">
        <f>+[1]Sheet1!BJ53</f>
        <v>395.413330078125</v>
      </c>
      <c r="BK53">
        <f>+[1]Sheet1!BK53</f>
        <v>390.17111206054688</v>
      </c>
      <c r="BL53">
        <f>+[1]Sheet1!BL53</f>
        <v>435.81890869140625</v>
      </c>
      <c r="BM53">
        <f>+[1]Sheet1!BM53</f>
        <v>432.88446044921875</v>
      </c>
      <c r="BN53">
        <f>+[1]Sheet1!BN53</f>
        <v>432.55081176757813</v>
      </c>
      <c r="BO53">
        <f>+[1]Sheet1!BO53</f>
        <v>431.1448974609375</v>
      </c>
      <c r="BP53">
        <f>+[1]Sheet1!BP53</f>
        <v>427.71102905273438</v>
      </c>
      <c r="BQ53">
        <f>+[1]Sheet1!BQ53</f>
        <v>445.4725341796875</v>
      </c>
      <c r="BR53">
        <f>+[1]Sheet1!BR53</f>
        <v>357.20779418945313</v>
      </c>
      <c r="BS53">
        <f>+[1]Sheet1!BS53</f>
        <v>439.61590576171875</v>
      </c>
      <c r="BT53">
        <f>+[1]Sheet1!BT53</f>
        <v>389.45379638671875</v>
      </c>
      <c r="BU53">
        <f>+[1]Sheet1!BU53</f>
        <v>443.92987060546875</v>
      </c>
      <c r="BV53">
        <f>+[1]Sheet1!BV53</f>
        <v>471.0987548828125</v>
      </c>
      <c r="BW53">
        <f>+[1]Sheet1!BW53</f>
        <v>464.77365112304688</v>
      </c>
      <c r="BX53">
        <f>+[1]Sheet1!BX53</f>
        <v>419.53494262695313</v>
      </c>
      <c r="BY53">
        <f>+[1]Sheet1!BY53</f>
        <v>438.13375854492188</v>
      </c>
      <c r="BZ53">
        <f>+[1]Sheet1!BZ53</f>
        <v>361.59088134765625</v>
      </c>
      <c r="CA53">
        <f>+[1]Sheet1!CA53</f>
        <v>397.1942138671875</v>
      </c>
      <c r="CB53">
        <f>+[1]Sheet1!CB53</f>
        <v>390.69430541992188</v>
      </c>
      <c r="CC53">
        <f>+[1]Sheet1!CC53</f>
        <v>431.12503051757813</v>
      </c>
      <c r="CD53">
        <f>+[1]Sheet1!CD53</f>
        <v>431.12503051757813</v>
      </c>
      <c r="CF53">
        <f ca="1">+[2]IPCse!DC57</f>
        <v>431.33506921020251</v>
      </c>
      <c r="CG53">
        <f t="shared" ca="1" si="0"/>
        <v>430.98533336309981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470.34869384765625</v>
      </c>
      <c r="E54">
        <f>+[1]Sheet1!E54</f>
        <v>375.64129638671875</v>
      </c>
      <c r="F54">
        <f>+[1]Sheet1!F54</f>
        <v>452.89663696289063</v>
      </c>
      <c r="G54">
        <f>+[1]Sheet1!G54</f>
        <v>411.35382080078125</v>
      </c>
      <c r="H54">
        <f>+[1]Sheet1!H54</f>
        <v>461.77691650390625</v>
      </c>
      <c r="I54">
        <f>+[1]Sheet1!I54</f>
        <v>500.5858154296875</v>
      </c>
      <c r="J54">
        <f>+[1]Sheet1!J54</f>
        <v>494.46072387695313</v>
      </c>
      <c r="K54">
        <f>+[1]Sheet1!K54</f>
        <v>425.1864013671875</v>
      </c>
      <c r="L54">
        <f>+[1]Sheet1!L54</f>
        <v>444.04129028320313</v>
      </c>
      <c r="M54">
        <f>+[1]Sheet1!M54</f>
        <v>374.3829345703125</v>
      </c>
      <c r="N54">
        <f>+[1]Sheet1!N54</f>
        <v>416.560546875</v>
      </c>
      <c r="O54">
        <f>+[1]Sheet1!O54</f>
        <v>406.85604858398438</v>
      </c>
      <c r="P54">
        <f>+[1]Sheet1!P54</f>
        <v>467.79437255859375</v>
      </c>
      <c r="Q54">
        <f>+[1]Sheet1!Q54</f>
        <v>375.01504516601563</v>
      </c>
      <c r="R54">
        <f>+[1]Sheet1!R54</f>
        <v>456.321044921875</v>
      </c>
      <c r="S54">
        <f>+[1]Sheet1!S54</f>
        <v>407.18157958984375</v>
      </c>
      <c r="T54">
        <f>+[1]Sheet1!T54</f>
        <v>462.66885375976563</v>
      </c>
      <c r="U54">
        <f>+[1]Sheet1!U54</f>
        <v>496.04721069335938</v>
      </c>
      <c r="V54">
        <f>+[1]Sheet1!V54</f>
        <v>492.95220947265625</v>
      </c>
      <c r="W54">
        <f>+[1]Sheet1!W54</f>
        <v>424.1661376953125</v>
      </c>
      <c r="X54">
        <f>+[1]Sheet1!X54</f>
        <v>444.42300415039063</v>
      </c>
      <c r="Y54">
        <f>+[1]Sheet1!Y54</f>
        <v>375.72164916992188</v>
      </c>
      <c r="Z54">
        <f>+[1]Sheet1!Z54</f>
        <v>415.81704711914063</v>
      </c>
      <c r="AA54">
        <f>+[1]Sheet1!AA54</f>
        <v>405.4039306640625</v>
      </c>
      <c r="AB54">
        <f>+[1]Sheet1!AB54</f>
        <v>466.150390625</v>
      </c>
      <c r="AC54">
        <f>+[1]Sheet1!AC54</f>
        <v>374.6962890625</v>
      </c>
      <c r="AD54">
        <f>+[1]Sheet1!AD54</f>
        <v>458.15194702148438</v>
      </c>
      <c r="AE54">
        <f>+[1]Sheet1!AE54</f>
        <v>403.93801879882813</v>
      </c>
      <c r="AF54">
        <f>+[1]Sheet1!AF54</f>
        <v>462.02850341796875</v>
      </c>
      <c r="AG54">
        <f>+[1]Sheet1!AG54</f>
        <v>496.44894409179688</v>
      </c>
      <c r="AH54">
        <f>+[1]Sheet1!AH54</f>
        <v>494.32009887695313</v>
      </c>
      <c r="AI54">
        <f>+[1]Sheet1!AI54</f>
        <v>423.762451171875</v>
      </c>
      <c r="AJ54">
        <f>+[1]Sheet1!AJ54</f>
        <v>444.76669311523438</v>
      </c>
      <c r="AK54">
        <f>+[1]Sheet1!AK54</f>
        <v>376.39004516601563</v>
      </c>
      <c r="AL54">
        <f>+[1]Sheet1!AL54</f>
        <v>413.75827026367188</v>
      </c>
      <c r="AM54">
        <f>+[1]Sheet1!AM54</f>
        <v>404.68759155273438</v>
      </c>
      <c r="AN54">
        <f>+[1]Sheet1!AN54</f>
        <v>464.57476806640625</v>
      </c>
      <c r="AO54">
        <f>+[1]Sheet1!AO54</f>
        <v>374.7177734375</v>
      </c>
      <c r="AP54">
        <f>+[1]Sheet1!AP54</f>
        <v>458.5137939453125</v>
      </c>
      <c r="AQ54">
        <f>+[1]Sheet1!AQ54</f>
        <v>402.4345703125</v>
      </c>
      <c r="AR54">
        <f>+[1]Sheet1!AR54</f>
        <v>462.19320678710938</v>
      </c>
      <c r="AS54">
        <f>+[1]Sheet1!AS54</f>
        <v>488.25714111328125</v>
      </c>
      <c r="AT54">
        <f>+[1]Sheet1!AT54</f>
        <v>490.97445678710938</v>
      </c>
      <c r="AU54">
        <f>+[1]Sheet1!AU54</f>
        <v>422.49407958984375</v>
      </c>
      <c r="AV54">
        <f>+[1]Sheet1!AV54</f>
        <v>444.51141357421875</v>
      </c>
      <c r="AW54">
        <f>+[1]Sheet1!AW54</f>
        <v>372.7708740234375</v>
      </c>
      <c r="AX54">
        <f>+[1]Sheet1!AX54</f>
        <v>412.2303466796875</v>
      </c>
      <c r="AY54">
        <f>+[1]Sheet1!AY54</f>
        <v>404.82275390625</v>
      </c>
      <c r="AZ54">
        <f>+[1]Sheet1!AZ54</f>
        <v>461.7681884765625</v>
      </c>
      <c r="BA54">
        <f>+[1]Sheet1!BA54</f>
        <v>374.61154174804688</v>
      </c>
      <c r="BB54">
        <f>+[1]Sheet1!BB54</f>
        <v>459.83645629882813</v>
      </c>
      <c r="BC54">
        <f>+[1]Sheet1!BC54</f>
        <v>398.06710815429688</v>
      </c>
      <c r="BD54">
        <f>+[1]Sheet1!BD54</f>
        <v>464.03958129882813</v>
      </c>
      <c r="BE54">
        <f>+[1]Sheet1!BE54</f>
        <v>481.5472412109375</v>
      </c>
      <c r="BF54">
        <f>+[1]Sheet1!BF54</f>
        <v>488.15469360351563</v>
      </c>
      <c r="BG54">
        <f>+[1]Sheet1!BG54</f>
        <v>421.88027954101563</v>
      </c>
      <c r="BH54">
        <f>+[1]Sheet1!BH54</f>
        <v>444.53305053710938</v>
      </c>
      <c r="BI54">
        <f>+[1]Sheet1!BI54</f>
        <v>377.47256469726563</v>
      </c>
      <c r="BJ54">
        <f>+[1]Sheet1!BJ54</f>
        <v>410.197509765625</v>
      </c>
      <c r="BK54">
        <f>+[1]Sheet1!BK54</f>
        <v>404.59121704101563</v>
      </c>
      <c r="BL54">
        <f>+[1]Sheet1!BL54</f>
        <v>453.54489135742188</v>
      </c>
      <c r="BM54">
        <f>+[1]Sheet1!BM54</f>
        <v>450.53924560546875</v>
      </c>
      <c r="BN54">
        <f>+[1]Sheet1!BN54</f>
        <v>450.0537109375</v>
      </c>
      <c r="BO54">
        <f>+[1]Sheet1!BO54</f>
        <v>448.66836547851563</v>
      </c>
      <c r="BP54">
        <f>+[1]Sheet1!BP54</f>
        <v>444.95175170898438</v>
      </c>
      <c r="BQ54">
        <f>+[1]Sheet1!BQ54</f>
        <v>465.8939208984375</v>
      </c>
      <c r="BR54">
        <f>+[1]Sheet1!BR54</f>
        <v>374.86056518554688</v>
      </c>
      <c r="BS54">
        <f>+[1]Sheet1!BS54</f>
        <v>457.68234252929688</v>
      </c>
      <c r="BT54">
        <f>+[1]Sheet1!BT54</f>
        <v>403.04116821289063</v>
      </c>
      <c r="BU54">
        <f>+[1]Sheet1!BU54</f>
        <v>462.958740234375</v>
      </c>
      <c r="BV54">
        <f>+[1]Sheet1!BV54</f>
        <v>488.73165893554688</v>
      </c>
      <c r="BW54">
        <f>+[1]Sheet1!BW54</f>
        <v>491.090576171875</v>
      </c>
      <c r="BX54">
        <f>+[1]Sheet1!BX54</f>
        <v>423.15664672851563</v>
      </c>
      <c r="BY54">
        <f>+[1]Sheet1!BY54</f>
        <v>444.49917602539063</v>
      </c>
      <c r="BZ54">
        <f>+[1]Sheet1!BZ54</f>
        <v>375.75643920898438</v>
      </c>
      <c r="CA54">
        <f>+[1]Sheet1!CA54</f>
        <v>412.43722534179688</v>
      </c>
      <c r="CB54">
        <f>+[1]Sheet1!CB54</f>
        <v>404.99478149414063</v>
      </c>
      <c r="CC54">
        <f>+[1]Sheet1!CC54</f>
        <v>448.59866333007813</v>
      </c>
      <c r="CD54">
        <f>+[1]Sheet1!CD54</f>
        <v>448.59866333007813</v>
      </c>
      <c r="CF54">
        <f ca="1">+[2]IPCse!DC58</f>
        <v>448.75879406660385</v>
      </c>
      <c r="CG54">
        <f t="shared" ca="1" si="0"/>
        <v>448.3949306847669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491.10580444335938</v>
      </c>
      <c r="E55">
        <f>+[1]Sheet1!E55</f>
        <v>384.32418823242188</v>
      </c>
      <c r="F55">
        <f>+[1]Sheet1!F55</f>
        <v>467.91934204101563</v>
      </c>
      <c r="G55">
        <f>+[1]Sheet1!G55</f>
        <v>419.28738403320313</v>
      </c>
      <c r="H55">
        <f>+[1]Sheet1!H55</f>
        <v>472.35537719726563</v>
      </c>
      <c r="I55">
        <f>+[1]Sheet1!I55</f>
        <v>523.86029052734375</v>
      </c>
      <c r="J55">
        <f>+[1]Sheet1!J55</f>
        <v>523.214111328125</v>
      </c>
      <c r="K55">
        <f>+[1]Sheet1!K55</f>
        <v>432.59515380859375</v>
      </c>
      <c r="L55">
        <f>+[1]Sheet1!L55</f>
        <v>457.36956787109375</v>
      </c>
      <c r="M55">
        <f>+[1]Sheet1!M55</f>
        <v>387.37060546875</v>
      </c>
      <c r="N55">
        <f>+[1]Sheet1!N55</f>
        <v>432.42282104492188</v>
      </c>
      <c r="O55">
        <f>+[1]Sheet1!O55</f>
        <v>418.68804931640625</v>
      </c>
      <c r="P55">
        <f>+[1]Sheet1!P55</f>
        <v>488.498046875</v>
      </c>
      <c r="Q55">
        <f>+[1]Sheet1!Q55</f>
        <v>383.64883422851563</v>
      </c>
      <c r="R55">
        <f>+[1]Sheet1!R55</f>
        <v>470.27093505859375</v>
      </c>
      <c r="S55">
        <f>+[1]Sheet1!S55</f>
        <v>415.02056884765625</v>
      </c>
      <c r="T55">
        <f>+[1]Sheet1!T55</f>
        <v>473.4283447265625</v>
      </c>
      <c r="U55">
        <f>+[1]Sheet1!U55</f>
        <v>519.48046875</v>
      </c>
      <c r="V55">
        <f>+[1]Sheet1!V55</f>
        <v>522.16375732421875</v>
      </c>
      <c r="W55">
        <f>+[1]Sheet1!W55</f>
        <v>431.69534301757813</v>
      </c>
      <c r="X55">
        <f>+[1]Sheet1!X55</f>
        <v>457.8145751953125</v>
      </c>
      <c r="Y55">
        <f>+[1]Sheet1!Y55</f>
        <v>389.87448120117188</v>
      </c>
      <c r="Z55">
        <f>+[1]Sheet1!Z55</f>
        <v>431.96334838867188</v>
      </c>
      <c r="AA55">
        <f>+[1]Sheet1!AA55</f>
        <v>417.0927734375</v>
      </c>
      <c r="AB55">
        <f>+[1]Sheet1!AB55</f>
        <v>486.803466796875</v>
      </c>
      <c r="AC55">
        <f>+[1]Sheet1!AC55</f>
        <v>383.7225341796875</v>
      </c>
      <c r="AD55">
        <f>+[1]Sheet1!AD55</f>
        <v>471.70635986328125</v>
      </c>
      <c r="AE55">
        <f>+[1]Sheet1!AE55</f>
        <v>411.7672119140625</v>
      </c>
      <c r="AF55">
        <f>+[1]Sheet1!AF55</f>
        <v>473.08694458007813</v>
      </c>
      <c r="AG55">
        <f>+[1]Sheet1!AG55</f>
        <v>519.72845458984375</v>
      </c>
      <c r="AH55">
        <f>+[1]Sheet1!AH55</f>
        <v>523.658935546875</v>
      </c>
      <c r="AI55">
        <f>+[1]Sheet1!AI55</f>
        <v>431.406494140625</v>
      </c>
      <c r="AJ55">
        <f>+[1]Sheet1!AJ55</f>
        <v>458.14724731445313</v>
      </c>
      <c r="AK55">
        <f>+[1]Sheet1!AK55</f>
        <v>390.89520263671875</v>
      </c>
      <c r="AL55">
        <f>+[1]Sheet1!AL55</f>
        <v>429.63497924804688</v>
      </c>
      <c r="AM55">
        <f>+[1]Sheet1!AM55</f>
        <v>416.40841674804688</v>
      </c>
      <c r="AN55">
        <f>+[1]Sheet1!AN55</f>
        <v>485.13418579101563</v>
      </c>
      <c r="AO55">
        <f>+[1]Sheet1!AO55</f>
        <v>383.6253662109375</v>
      </c>
      <c r="AP55">
        <f>+[1]Sheet1!AP55</f>
        <v>471.68618774414063</v>
      </c>
      <c r="AQ55">
        <f>+[1]Sheet1!AQ55</f>
        <v>410.36935424804688</v>
      </c>
      <c r="AR55">
        <f>+[1]Sheet1!AR55</f>
        <v>473.2840576171875</v>
      </c>
      <c r="AS55">
        <f>+[1]Sheet1!AS55</f>
        <v>511.66934204101563</v>
      </c>
      <c r="AT55">
        <f>+[1]Sheet1!AT55</f>
        <v>520.47747802734375</v>
      </c>
      <c r="AU55">
        <f>+[1]Sheet1!AU55</f>
        <v>430.1846923828125</v>
      </c>
      <c r="AV55">
        <f>+[1]Sheet1!AV55</f>
        <v>458.16342163085938</v>
      </c>
      <c r="AW55">
        <f>+[1]Sheet1!AW55</f>
        <v>387.1192626953125</v>
      </c>
      <c r="AX55">
        <f>+[1]Sheet1!AX55</f>
        <v>428.35406494140625</v>
      </c>
      <c r="AY55">
        <f>+[1]Sheet1!AY55</f>
        <v>416.28073120117188</v>
      </c>
      <c r="AZ55">
        <f>+[1]Sheet1!AZ55</f>
        <v>482.13751220703125</v>
      </c>
      <c r="BA55">
        <f>+[1]Sheet1!BA55</f>
        <v>383.25039672851563</v>
      </c>
      <c r="BB55">
        <f>+[1]Sheet1!BB55</f>
        <v>472.47222900390625</v>
      </c>
      <c r="BC55">
        <f>+[1]Sheet1!BC55</f>
        <v>406.40194702148438</v>
      </c>
      <c r="BD55">
        <f>+[1]Sheet1!BD55</f>
        <v>475.00027465820313</v>
      </c>
      <c r="BE55">
        <f>+[1]Sheet1!BE55</f>
        <v>505.0281982421875</v>
      </c>
      <c r="BF55">
        <f>+[1]Sheet1!BF55</f>
        <v>517.5155029296875</v>
      </c>
      <c r="BG55">
        <f>+[1]Sheet1!BG55</f>
        <v>429.91802978515625</v>
      </c>
      <c r="BH55">
        <f>+[1]Sheet1!BH55</f>
        <v>458.4488525390625</v>
      </c>
      <c r="BI55">
        <f>+[1]Sheet1!BI55</f>
        <v>392.45217895507813</v>
      </c>
      <c r="BJ55">
        <f>+[1]Sheet1!BJ55</f>
        <v>426.34527587890625</v>
      </c>
      <c r="BK55">
        <f>+[1]Sheet1!BK55</f>
        <v>415.86004638671875</v>
      </c>
      <c r="BL55">
        <f>+[1]Sheet1!BL55</f>
        <v>470.87777709960938</v>
      </c>
      <c r="BM55">
        <f>+[1]Sheet1!BM55</f>
        <v>467.69537353515625</v>
      </c>
      <c r="BN55">
        <f>+[1]Sheet1!BN55</f>
        <v>467.1981201171875</v>
      </c>
      <c r="BO55">
        <f>+[1]Sheet1!BO55</f>
        <v>465.97976684570313</v>
      </c>
      <c r="BP55">
        <f>+[1]Sheet1!BP55</f>
        <v>461.896484375</v>
      </c>
      <c r="BQ55">
        <f>+[1]Sheet1!BQ55</f>
        <v>486.491455078125</v>
      </c>
      <c r="BR55">
        <f>+[1]Sheet1!BR55</f>
        <v>383.625244140625</v>
      </c>
      <c r="BS55">
        <f>+[1]Sheet1!BS55</f>
        <v>471.15774536132813</v>
      </c>
      <c r="BT55">
        <f>+[1]Sheet1!BT55</f>
        <v>411.07415771484375</v>
      </c>
      <c r="BU55">
        <f>+[1]Sheet1!BU55</f>
        <v>473.90298461914063</v>
      </c>
      <c r="BV55">
        <f>+[1]Sheet1!BV55</f>
        <v>512.1414794921875</v>
      </c>
      <c r="BW55">
        <f>+[1]Sheet1!BW55</f>
        <v>520.409912109375</v>
      </c>
      <c r="BX55">
        <f>+[1]Sheet1!BX55</f>
        <v>430.87905883789063</v>
      </c>
      <c r="BY55">
        <f>+[1]Sheet1!BY55</f>
        <v>458.13385009765625</v>
      </c>
      <c r="BZ55">
        <f>+[1]Sheet1!BZ55</f>
        <v>390.27239990234375</v>
      </c>
      <c r="CA55">
        <f>+[1]Sheet1!CA55</f>
        <v>428.51348876953125</v>
      </c>
      <c r="CB55">
        <f>+[1]Sheet1!CB55</f>
        <v>416.49560546875</v>
      </c>
      <c r="CC55">
        <f>+[1]Sheet1!CC55</f>
        <v>465.74057006835938</v>
      </c>
      <c r="CD55">
        <f>+[1]Sheet1!CD55</f>
        <v>465.7406005859375</v>
      </c>
      <c r="CF55">
        <f ca="1">+[2]IPCse!DC59</f>
        <v>465.74679265877256</v>
      </c>
      <c r="CG55">
        <f t="shared" ca="1" si="0"/>
        <v>465.36915503852487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515.58819580078125</v>
      </c>
      <c r="E56">
        <f>+[1]Sheet1!E56</f>
        <v>411.19964599609375</v>
      </c>
      <c r="F56">
        <f>+[1]Sheet1!F56</f>
        <v>484.8690185546875</v>
      </c>
      <c r="G56">
        <f>+[1]Sheet1!G56</f>
        <v>430.29922485351563</v>
      </c>
      <c r="H56">
        <f>+[1]Sheet1!H56</f>
        <v>487.73663330078125</v>
      </c>
      <c r="I56">
        <f>+[1]Sheet1!I56</f>
        <v>542.46978759765625</v>
      </c>
      <c r="J56">
        <f>+[1]Sheet1!J56</f>
        <v>539.78924560546875</v>
      </c>
      <c r="K56">
        <f>+[1]Sheet1!K56</f>
        <v>462.60842895507813</v>
      </c>
      <c r="L56">
        <f>+[1]Sheet1!L56</f>
        <v>467.9952392578125</v>
      </c>
      <c r="M56">
        <f>+[1]Sheet1!M56</f>
        <v>398.17886352539063</v>
      </c>
      <c r="N56">
        <f>+[1]Sheet1!N56</f>
        <v>445.968994140625</v>
      </c>
      <c r="O56">
        <f>+[1]Sheet1!O56</f>
        <v>426.9376220703125</v>
      </c>
      <c r="P56">
        <f>+[1]Sheet1!P56</f>
        <v>513.153564453125</v>
      </c>
      <c r="Q56">
        <f>+[1]Sheet1!Q56</f>
        <v>410.282958984375</v>
      </c>
      <c r="R56">
        <f>+[1]Sheet1!R56</f>
        <v>487.96939086914063</v>
      </c>
      <c r="S56">
        <f>+[1]Sheet1!S56</f>
        <v>425.6416015625</v>
      </c>
      <c r="T56">
        <f>+[1]Sheet1!T56</f>
        <v>488.82342529296875</v>
      </c>
      <c r="U56">
        <f>+[1]Sheet1!U56</f>
        <v>537.144775390625</v>
      </c>
      <c r="V56">
        <f>+[1]Sheet1!V56</f>
        <v>538.7945556640625</v>
      </c>
      <c r="W56">
        <f>+[1]Sheet1!W56</f>
        <v>461.72854614257813</v>
      </c>
      <c r="X56">
        <f>+[1]Sheet1!X56</f>
        <v>468.34591674804688</v>
      </c>
      <c r="Y56">
        <f>+[1]Sheet1!Y56</f>
        <v>401.26776123046875</v>
      </c>
      <c r="Z56">
        <f>+[1]Sheet1!Z56</f>
        <v>445.69546508789063</v>
      </c>
      <c r="AA56">
        <f>+[1]Sheet1!AA56</f>
        <v>425.28073120117188</v>
      </c>
      <c r="AB56">
        <f>+[1]Sheet1!AB56</f>
        <v>511.49029541015625</v>
      </c>
      <c r="AC56">
        <f>+[1]Sheet1!AC56</f>
        <v>409.9168701171875</v>
      </c>
      <c r="AD56">
        <f>+[1]Sheet1!AD56</f>
        <v>489.57550048828125</v>
      </c>
      <c r="AE56">
        <f>+[1]Sheet1!AE56</f>
        <v>422.11215209960938</v>
      </c>
      <c r="AF56">
        <f>+[1]Sheet1!AF56</f>
        <v>488.40771484375</v>
      </c>
      <c r="AG56">
        <f>+[1]Sheet1!AG56</f>
        <v>537.42120361328125</v>
      </c>
      <c r="AH56">
        <f>+[1]Sheet1!AH56</f>
        <v>540.48284912109375</v>
      </c>
      <c r="AI56">
        <f>+[1]Sheet1!AI56</f>
        <v>461.4234619140625</v>
      </c>
      <c r="AJ56">
        <f>+[1]Sheet1!AJ56</f>
        <v>468.6729736328125</v>
      </c>
      <c r="AK56">
        <f>+[1]Sheet1!AK56</f>
        <v>402.36727905273438</v>
      </c>
      <c r="AL56">
        <f>+[1]Sheet1!AL56</f>
        <v>443.26541137695313</v>
      </c>
      <c r="AM56">
        <f>+[1]Sheet1!AM56</f>
        <v>424.59970092773438</v>
      </c>
      <c r="AN56">
        <f>+[1]Sheet1!AN56</f>
        <v>509.78204345703125</v>
      </c>
      <c r="AO56">
        <f>+[1]Sheet1!AO56</f>
        <v>409.74356079101563</v>
      </c>
      <c r="AP56">
        <f>+[1]Sheet1!AP56</f>
        <v>490.02182006835938</v>
      </c>
      <c r="AQ56">
        <f>+[1]Sheet1!AQ56</f>
        <v>420.36306762695313</v>
      </c>
      <c r="AR56">
        <f>+[1]Sheet1!AR56</f>
        <v>488.60958862304688</v>
      </c>
      <c r="AS56">
        <f>+[1]Sheet1!AS56</f>
        <v>527.66387939453125</v>
      </c>
      <c r="AT56">
        <f>+[1]Sheet1!AT56</f>
        <v>537.510498046875</v>
      </c>
      <c r="AU56">
        <f>+[1]Sheet1!AU56</f>
        <v>460.416015625</v>
      </c>
      <c r="AV56">
        <f>+[1]Sheet1!AV56</f>
        <v>468.59881591796875</v>
      </c>
      <c r="AW56">
        <f>+[1]Sheet1!AW56</f>
        <v>398.57366943359375</v>
      </c>
      <c r="AX56">
        <f>+[1]Sheet1!AX56</f>
        <v>441.96670532226563</v>
      </c>
      <c r="AY56">
        <f>+[1]Sheet1!AY56</f>
        <v>424.52679443359375</v>
      </c>
      <c r="AZ56">
        <f>+[1]Sheet1!AZ56</f>
        <v>506.80178833007813</v>
      </c>
      <c r="BA56">
        <f>+[1]Sheet1!BA56</f>
        <v>409.320068359375</v>
      </c>
      <c r="BB56">
        <f>+[1]Sheet1!BB56</f>
        <v>491.29257202148438</v>
      </c>
      <c r="BC56">
        <f>+[1]Sheet1!BC56</f>
        <v>415.86187744140625</v>
      </c>
      <c r="BD56">
        <f>+[1]Sheet1!BD56</f>
        <v>490.374755859375</v>
      </c>
      <c r="BE56">
        <f>+[1]Sheet1!BE56</f>
        <v>519.658935546875</v>
      </c>
      <c r="BF56">
        <f>+[1]Sheet1!BF56</f>
        <v>534.92376708984375</v>
      </c>
      <c r="BG56">
        <f>+[1]Sheet1!BG56</f>
        <v>460.2403564453125</v>
      </c>
      <c r="BH56">
        <f>+[1]Sheet1!BH56</f>
        <v>468.62933349609375</v>
      </c>
      <c r="BI56">
        <f>+[1]Sheet1!BI56</f>
        <v>404.4990234375</v>
      </c>
      <c r="BJ56">
        <f>+[1]Sheet1!BJ56</f>
        <v>439.61138916015625</v>
      </c>
      <c r="BK56">
        <f>+[1]Sheet1!BK56</f>
        <v>423.96771240234375</v>
      </c>
      <c r="BL56">
        <f>+[1]Sheet1!BL56</f>
        <v>490.10028076171875</v>
      </c>
      <c r="BM56">
        <f>+[1]Sheet1!BM56</f>
        <v>486.35122680664063</v>
      </c>
      <c r="BN56">
        <f>+[1]Sheet1!BN56</f>
        <v>485.51669311523438</v>
      </c>
      <c r="BO56">
        <f>+[1]Sheet1!BO56</f>
        <v>483.65927124023438</v>
      </c>
      <c r="BP56">
        <f>+[1]Sheet1!BP56</f>
        <v>478.61361694335938</v>
      </c>
      <c r="BQ56">
        <f>+[1]Sheet1!BQ56</f>
        <v>511.12234497070313</v>
      </c>
      <c r="BR56">
        <f>+[1]Sheet1!BR56</f>
        <v>409.939208984375</v>
      </c>
      <c r="BS56">
        <f>+[1]Sheet1!BS56</f>
        <v>489.24749755859375</v>
      </c>
      <c r="BT56">
        <f>+[1]Sheet1!BT56</f>
        <v>421.17092895507813</v>
      </c>
      <c r="BU56">
        <f>+[1]Sheet1!BU56</f>
        <v>489.26193237304688</v>
      </c>
      <c r="BV56">
        <f>+[1]Sheet1!BV56</f>
        <v>528.2562255859375</v>
      </c>
      <c r="BW56">
        <f>+[1]Sheet1!BW56</f>
        <v>537.4464111328125</v>
      </c>
      <c r="BX56">
        <f>+[1]Sheet1!BX56</f>
        <v>461.03631591796875</v>
      </c>
      <c r="BY56">
        <f>+[1]Sheet1!BY56</f>
        <v>468.52322387695313</v>
      </c>
      <c r="BZ56">
        <f>+[1]Sheet1!BZ56</f>
        <v>401.9169921875</v>
      </c>
      <c r="CA56">
        <f>+[1]Sheet1!CA56</f>
        <v>441.99765014648438</v>
      </c>
      <c r="CB56">
        <f>+[1]Sheet1!CB56</f>
        <v>424.67343139648438</v>
      </c>
      <c r="CC56">
        <f>+[1]Sheet1!CC56</f>
        <v>483.56219482421875</v>
      </c>
      <c r="CD56">
        <f>+[1]Sheet1!CD56</f>
        <v>483.56219482421875</v>
      </c>
      <c r="CF56">
        <f ca="1">+[2]IPCse!DC60</f>
        <v>483.68166457307143</v>
      </c>
      <c r="CG56">
        <f t="shared" ca="1" si="0"/>
        <v>483.28948496894776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541.42681884765625</v>
      </c>
      <c r="E57">
        <f>+[1]Sheet1!E57</f>
        <v>425.971923828125</v>
      </c>
      <c r="F57">
        <f>+[1]Sheet1!F57</f>
        <v>502.17214965820313</v>
      </c>
      <c r="G57">
        <f>+[1]Sheet1!G57</f>
        <v>441.49053955078125</v>
      </c>
      <c r="H57">
        <f>+[1]Sheet1!H57</f>
        <v>501.0389404296875</v>
      </c>
      <c r="I57">
        <f>+[1]Sheet1!I57</f>
        <v>564.45526123046875</v>
      </c>
      <c r="J57">
        <f>+[1]Sheet1!J57</f>
        <v>553.01824951171875</v>
      </c>
      <c r="K57">
        <f>+[1]Sheet1!K57</f>
        <v>470.60336303710938</v>
      </c>
      <c r="L57">
        <f>+[1]Sheet1!L57</f>
        <v>482.16326904296875</v>
      </c>
      <c r="M57">
        <f>+[1]Sheet1!M57</f>
        <v>409.5538330078125</v>
      </c>
      <c r="N57">
        <f>+[1]Sheet1!N57</f>
        <v>466.58352661132813</v>
      </c>
      <c r="O57">
        <f>+[1]Sheet1!O57</f>
        <v>439.9022216796875</v>
      </c>
      <c r="P57">
        <f>+[1]Sheet1!P57</f>
        <v>539.0296630859375</v>
      </c>
      <c r="Q57">
        <f>+[1]Sheet1!Q57</f>
        <v>425.34356689453125</v>
      </c>
      <c r="R57">
        <f>+[1]Sheet1!R57</f>
        <v>505.20437622070313</v>
      </c>
      <c r="S57">
        <f>+[1]Sheet1!S57</f>
        <v>437.39056396484375</v>
      </c>
      <c r="T57">
        <f>+[1]Sheet1!T57</f>
        <v>502.22998046875</v>
      </c>
      <c r="U57">
        <f>+[1]Sheet1!U57</f>
        <v>558.4835205078125</v>
      </c>
      <c r="V57">
        <f>+[1]Sheet1!V57</f>
        <v>551.6903076171875</v>
      </c>
      <c r="W57">
        <f>+[1]Sheet1!W57</f>
        <v>469.05636596679688</v>
      </c>
      <c r="X57">
        <f>+[1]Sheet1!X57</f>
        <v>482.44854736328125</v>
      </c>
      <c r="Y57">
        <f>+[1]Sheet1!Y57</f>
        <v>414.03707885742188</v>
      </c>
      <c r="Z57">
        <f>+[1]Sheet1!Z57</f>
        <v>466.47332763671875</v>
      </c>
      <c r="AA57">
        <f>+[1]Sheet1!AA57</f>
        <v>438.58724975585938</v>
      </c>
      <c r="AB57">
        <f>+[1]Sheet1!AB57</f>
        <v>537.37255859375</v>
      </c>
      <c r="AC57">
        <f>+[1]Sheet1!AC57</f>
        <v>424.79766845703125</v>
      </c>
      <c r="AD57">
        <f>+[1]Sheet1!AD57</f>
        <v>506.7161865234375</v>
      </c>
      <c r="AE57">
        <f>+[1]Sheet1!AE57</f>
        <v>434.07278442382813</v>
      </c>
      <c r="AF57">
        <f>+[1]Sheet1!AF57</f>
        <v>501.80789184570313</v>
      </c>
      <c r="AG57">
        <f>+[1]Sheet1!AG57</f>
        <v>558.9742431640625</v>
      </c>
      <c r="AH57">
        <f>+[1]Sheet1!AH57</f>
        <v>553.52789306640625</v>
      </c>
      <c r="AI57">
        <f>+[1]Sheet1!AI57</f>
        <v>468.42422485351563</v>
      </c>
      <c r="AJ57">
        <f>+[1]Sheet1!AJ57</f>
        <v>482.63473510742188</v>
      </c>
      <c r="AK57">
        <f>+[1]Sheet1!AK57</f>
        <v>415.47769165039063</v>
      </c>
      <c r="AL57">
        <f>+[1]Sheet1!AL57</f>
        <v>464.17538452148438</v>
      </c>
      <c r="AM57">
        <f>+[1]Sheet1!AM57</f>
        <v>438.0184326171875</v>
      </c>
      <c r="AN57">
        <f>+[1]Sheet1!AN57</f>
        <v>535.62969970703125</v>
      </c>
      <c r="AO57">
        <f>+[1]Sheet1!AO57</f>
        <v>424.63638305664063</v>
      </c>
      <c r="AP57">
        <f>+[1]Sheet1!AP57</f>
        <v>507.183349609375</v>
      </c>
      <c r="AQ57">
        <f>+[1]Sheet1!AQ57</f>
        <v>432.55184936523438</v>
      </c>
      <c r="AR57">
        <f>+[1]Sheet1!AR57</f>
        <v>502.00851440429688</v>
      </c>
      <c r="AS57">
        <f>+[1]Sheet1!AS57</f>
        <v>547.60064697265625</v>
      </c>
      <c r="AT57">
        <f>+[1]Sheet1!AT57</f>
        <v>549.93609619140625</v>
      </c>
      <c r="AU57">
        <f>+[1]Sheet1!AU57</f>
        <v>467.17630004882813</v>
      </c>
      <c r="AV57">
        <f>+[1]Sheet1!AV57</f>
        <v>482.93472290039063</v>
      </c>
      <c r="AW57">
        <f>+[1]Sheet1!AW57</f>
        <v>411.60723876953125</v>
      </c>
      <c r="AX57">
        <f>+[1]Sheet1!AX57</f>
        <v>463.07778930664063</v>
      </c>
      <c r="AY57">
        <f>+[1]Sheet1!AY57</f>
        <v>438.10305786132813</v>
      </c>
      <c r="AZ57">
        <f>+[1]Sheet1!AZ57</f>
        <v>532.5623779296875</v>
      </c>
      <c r="BA57">
        <f>+[1]Sheet1!BA57</f>
        <v>424.50625610351563</v>
      </c>
      <c r="BB57">
        <f>+[1]Sheet1!BB57</f>
        <v>508.42959594726563</v>
      </c>
      <c r="BC57">
        <f>+[1]Sheet1!BC57</f>
        <v>428.55105590820313</v>
      </c>
      <c r="BD57">
        <f>+[1]Sheet1!BD57</f>
        <v>503.75503540039063</v>
      </c>
      <c r="BE57">
        <f>+[1]Sheet1!BE57</f>
        <v>538.348388671875</v>
      </c>
      <c r="BF57">
        <f>+[1]Sheet1!BF57</f>
        <v>546.916015625</v>
      </c>
      <c r="BG57">
        <f>+[1]Sheet1!BG57</f>
        <v>466.59548950195313</v>
      </c>
      <c r="BH57">
        <f>+[1]Sheet1!BH57</f>
        <v>483.42953491210938</v>
      </c>
      <c r="BI57">
        <f>+[1]Sheet1!BI57</f>
        <v>418.78424072265625</v>
      </c>
      <c r="BJ57">
        <f>+[1]Sheet1!BJ57</f>
        <v>461.1739501953125</v>
      </c>
      <c r="BK57">
        <f>+[1]Sheet1!BK57</f>
        <v>438.09713745117188</v>
      </c>
      <c r="BL57">
        <f>+[1]Sheet1!BL57</f>
        <v>509.45330810546875</v>
      </c>
      <c r="BM57">
        <f>+[1]Sheet1!BM57</f>
        <v>504.9471435546875</v>
      </c>
      <c r="BN57">
        <f>+[1]Sheet1!BN57</f>
        <v>504.00192260742188</v>
      </c>
      <c r="BO57">
        <f>+[1]Sheet1!BO57</f>
        <v>501.53573608398438</v>
      </c>
      <c r="BP57">
        <f>+[1]Sheet1!BP57</f>
        <v>495.94244384765625</v>
      </c>
      <c r="BQ57">
        <f>+[1]Sheet1!BQ57</f>
        <v>536.9608154296875</v>
      </c>
      <c r="BR57">
        <f>+[1]Sheet1!BR57</f>
        <v>424.93496704101563</v>
      </c>
      <c r="BS57">
        <f>+[1]Sheet1!BS57</f>
        <v>506.429931640625</v>
      </c>
      <c r="BT57">
        <f>+[1]Sheet1!BT57</f>
        <v>433.29946899414063</v>
      </c>
      <c r="BU57">
        <f>+[1]Sheet1!BU57</f>
        <v>502.64572143554688</v>
      </c>
      <c r="BV57">
        <f>+[1]Sheet1!BV57</f>
        <v>548.2728271484375</v>
      </c>
      <c r="BW57">
        <f>+[1]Sheet1!BW57</f>
        <v>549.95367431640625</v>
      </c>
      <c r="BX57">
        <f>+[1]Sheet1!BX57</f>
        <v>467.96432495117188</v>
      </c>
      <c r="BY57">
        <f>+[1]Sheet1!BY57</f>
        <v>482.91946411132813</v>
      </c>
      <c r="BZ57">
        <f>+[1]Sheet1!BZ57</f>
        <v>415.32345581054688</v>
      </c>
      <c r="CA57">
        <f>+[1]Sheet1!CA57</f>
        <v>463.17941284179688</v>
      </c>
      <c r="CB57">
        <f>+[1]Sheet1!CB57</f>
        <v>438.33078002929688</v>
      </c>
      <c r="CC57">
        <f>+[1]Sheet1!CC57</f>
        <v>501.66143798828125</v>
      </c>
      <c r="CD57">
        <f>+[1]Sheet1!CD57</f>
        <v>501.66140747070313</v>
      </c>
      <c r="CF57">
        <f ca="1">+[2]IPCse!DC61</f>
        <v>501.75732848952373</v>
      </c>
      <c r="CG57">
        <f t="shared" ca="1" si="0"/>
        <v>501.35049274430924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549.5780029296875</v>
      </c>
      <c r="E58">
        <f>+[1]Sheet1!E58</f>
        <v>439.04501342773438</v>
      </c>
      <c r="F58">
        <f>+[1]Sheet1!F58</f>
        <v>518.56494140625</v>
      </c>
      <c r="G58">
        <f>+[1]Sheet1!G58</f>
        <v>445.94015502929688</v>
      </c>
      <c r="H58">
        <f>+[1]Sheet1!H58</f>
        <v>517.87811279296875</v>
      </c>
      <c r="I58">
        <f>+[1]Sheet1!I58</f>
        <v>587.1827392578125</v>
      </c>
      <c r="J58">
        <f>+[1]Sheet1!J58</f>
        <v>566.61968994140625</v>
      </c>
      <c r="K58">
        <f>+[1]Sheet1!K58</f>
        <v>477.20468139648438</v>
      </c>
      <c r="L58">
        <f>+[1]Sheet1!L58</f>
        <v>499.98046875</v>
      </c>
      <c r="M58">
        <f>+[1]Sheet1!M58</f>
        <v>427.04071044921875</v>
      </c>
      <c r="N58">
        <f>+[1]Sheet1!N58</f>
        <v>480.65643310546875</v>
      </c>
      <c r="O58">
        <f>+[1]Sheet1!O58</f>
        <v>454.38681030273438</v>
      </c>
      <c r="P58">
        <f>+[1]Sheet1!P58</f>
        <v>547.2303466796875</v>
      </c>
      <c r="Q58">
        <f>+[1]Sheet1!Q58</f>
        <v>438.1356201171875</v>
      </c>
      <c r="R58">
        <f>+[1]Sheet1!R58</f>
        <v>521.63739013671875</v>
      </c>
      <c r="S58">
        <f>+[1]Sheet1!S58</f>
        <v>441.82888793945313</v>
      </c>
      <c r="T58">
        <f>+[1]Sheet1!T58</f>
        <v>518.88885498046875</v>
      </c>
      <c r="U58">
        <f>+[1]Sheet1!U58</f>
        <v>581.46820068359375</v>
      </c>
      <c r="V58">
        <f>+[1]Sheet1!V58</f>
        <v>565.30517578125</v>
      </c>
      <c r="W58">
        <f>+[1]Sheet1!W58</f>
        <v>475.80062866210938</v>
      </c>
      <c r="X58">
        <f>+[1]Sheet1!X58</f>
        <v>500.2490234375</v>
      </c>
      <c r="Y58">
        <f>+[1]Sheet1!Y58</f>
        <v>432.162109375</v>
      </c>
      <c r="Z58">
        <f>+[1]Sheet1!Z58</f>
        <v>480.35476684570313</v>
      </c>
      <c r="AA58">
        <f>+[1]Sheet1!AA58</f>
        <v>453.04248046875</v>
      </c>
      <c r="AB58">
        <f>+[1]Sheet1!AB58</f>
        <v>545.68267822265625</v>
      </c>
      <c r="AC58">
        <f>+[1]Sheet1!AC58</f>
        <v>437.57559204101563</v>
      </c>
      <c r="AD58">
        <f>+[1]Sheet1!AD58</f>
        <v>523.10211181640625</v>
      </c>
      <c r="AE58">
        <f>+[1]Sheet1!AE58</f>
        <v>438.1435546875</v>
      </c>
      <c r="AF58">
        <f>+[1]Sheet1!AF58</f>
        <v>518.39849853515625</v>
      </c>
      <c r="AG58">
        <f>+[1]Sheet1!AG58</f>
        <v>582.0230712890625</v>
      </c>
      <c r="AH58">
        <f>+[1]Sheet1!AH58</f>
        <v>567.12615966796875</v>
      </c>
      <c r="AI58">
        <f>+[1]Sheet1!AI58</f>
        <v>475.12020874023438</v>
      </c>
      <c r="AJ58">
        <f>+[1]Sheet1!AJ58</f>
        <v>500.43008422851563</v>
      </c>
      <c r="AK58">
        <f>+[1]Sheet1!AK58</f>
        <v>433.97216796875</v>
      </c>
      <c r="AL58">
        <f>+[1]Sheet1!AL58</f>
        <v>478.06759643554688</v>
      </c>
      <c r="AM58">
        <f>+[1]Sheet1!AM58</f>
        <v>452.47607421875</v>
      </c>
      <c r="AN58">
        <f>+[1]Sheet1!AN58</f>
        <v>544.19378662109375</v>
      </c>
      <c r="AO58">
        <f>+[1]Sheet1!AO58</f>
        <v>437.380859375</v>
      </c>
      <c r="AP58">
        <f>+[1]Sheet1!AP58</f>
        <v>523.76788330078125</v>
      </c>
      <c r="AQ58">
        <f>+[1]Sheet1!AQ58</f>
        <v>437.376953125</v>
      </c>
      <c r="AR58">
        <f>+[1]Sheet1!AR58</f>
        <v>518.5806884765625</v>
      </c>
      <c r="AS58">
        <f>+[1]Sheet1!AS58</f>
        <v>570.84967041015625</v>
      </c>
      <c r="AT58">
        <f>+[1]Sheet1!AT58</f>
        <v>563.69549560546875</v>
      </c>
      <c r="AU58">
        <f>+[1]Sheet1!AU58</f>
        <v>473.85821533203125</v>
      </c>
      <c r="AV58">
        <f>+[1]Sheet1!AV58</f>
        <v>500.63467407226563</v>
      </c>
      <c r="AW58">
        <f>+[1]Sheet1!AW58</f>
        <v>429.60458374023438</v>
      </c>
      <c r="AX58">
        <f>+[1]Sheet1!AX58</f>
        <v>476.640380859375</v>
      </c>
      <c r="AY58">
        <f>+[1]Sheet1!AY58</f>
        <v>452.56399536132813</v>
      </c>
      <c r="AZ58">
        <f>+[1]Sheet1!AZ58</f>
        <v>541.4375</v>
      </c>
      <c r="BA58">
        <f>+[1]Sheet1!BA58</f>
        <v>437.09295654296875</v>
      </c>
      <c r="BB58">
        <f>+[1]Sheet1!BB58</f>
        <v>525.2025146484375</v>
      </c>
      <c r="BC58">
        <f>+[1]Sheet1!BC58</f>
        <v>434.92718505859375</v>
      </c>
      <c r="BD58">
        <f>+[1]Sheet1!BD58</f>
        <v>520.08465576171875</v>
      </c>
      <c r="BE58">
        <f>+[1]Sheet1!BE58</f>
        <v>561.78875732421875</v>
      </c>
      <c r="BF58">
        <f>+[1]Sheet1!BF58</f>
        <v>560.74066162109375</v>
      </c>
      <c r="BG58">
        <f>+[1]Sheet1!BG58</f>
        <v>473.16201782226563</v>
      </c>
      <c r="BH58">
        <f>+[1]Sheet1!BH58</f>
        <v>501.23992919921875</v>
      </c>
      <c r="BI58">
        <f>+[1]Sheet1!BI58</f>
        <v>437.6368408203125</v>
      </c>
      <c r="BJ58">
        <f>+[1]Sheet1!BJ58</f>
        <v>474.23397827148438</v>
      </c>
      <c r="BK58">
        <f>+[1]Sheet1!BK58</f>
        <v>452.52371215820313</v>
      </c>
      <c r="BL58">
        <f>+[1]Sheet1!BL58</f>
        <v>521.13092041015625</v>
      </c>
      <c r="BM58">
        <f>+[1]Sheet1!BM58</f>
        <v>517.06768798828125</v>
      </c>
      <c r="BN58">
        <f>+[1]Sheet1!BN58</f>
        <v>516.45928955078125</v>
      </c>
      <c r="BO58">
        <f>+[1]Sheet1!BO58</f>
        <v>514.56787109375</v>
      </c>
      <c r="BP58">
        <f>+[1]Sheet1!BP58</f>
        <v>509.72171020507813</v>
      </c>
      <c r="BQ58">
        <f>+[1]Sheet1!BQ58</f>
        <v>545.4027099609375</v>
      </c>
      <c r="BR58">
        <f>+[1]Sheet1!BR58</f>
        <v>437.68975830078125</v>
      </c>
      <c r="BS58">
        <f>+[1]Sheet1!BS58</f>
        <v>522.97979736328125</v>
      </c>
      <c r="BT58">
        <f>+[1]Sheet1!BT58</f>
        <v>438.39862060546875</v>
      </c>
      <c r="BU58">
        <f>+[1]Sheet1!BU58</f>
        <v>519.15472412109375</v>
      </c>
      <c r="BV58">
        <f>+[1]Sheet1!BV58</f>
        <v>571.49603271484375</v>
      </c>
      <c r="BW58">
        <f>+[1]Sheet1!BW58</f>
        <v>563.67608642578125</v>
      </c>
      <c r="BX58">
        <f>+[1]Sheet1!BX58</f>
        <v>474.61666870117188</v>
      </c>
      <c r="BY58">
        <f>+[1]Sheet1!BY58</f>
        <v>500.7022705078125</v>
      </c>
      <c r="BZ58">
        <f>+[1]Sheet1!BZ58</f>
        <v>433.73245239257813</v>
      </c>
      <c r="CA58">
        <f>+[1]Sheet1!CA58</f>
        <v>476.67031860351563</v>
      </c>
      <c r="CB58">
        <f>+[1]Sheet1!CB58</f>
        <v>452.77996826171875</v>
      </c>
      <c r="CC58">
        <f>+[1]Sheet1!CC58</f>
        <v>514.52630615234375</v>
      </c>
      <c r="CD58">
        <f>+[1]Sheet1!CD58</f>
        <v>514.52630615234375</v>
      </c>
      <c r="CF58">
        <f ca="1">+[2]IPCse!DC62</f>
        <v>514.58942329661988</v>
      </c>
      <c r="CG58">
        <f t="shared" ca="1" si="0"/>
        <v>514.17218301009211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563.47747802734375</v>
      </c>
      <c r="E59">
        <f>+[1]Sheet1!E59</f>
        <v>459.84408569335938</v>
      </c>
      <c r="F59">
        <f>+[1]Sheet1!F59</f>
        <v>534.183837890625</v>
      </c>
      <c r="G59">
        <f>+[1]Sheet1!G59</f>
        <v>455.03472900390625</v>
      </c>
      <c r="H59">
        <f>+[1]Sheet1!H59</f>
        <v>535.03460693359375</v>
      </c>
      <c r="I59">
        <f>+[1]Sheet1!I59</f>
        <v>611.52923583984375</v>
      </c>
      <c r="J59">
        <f>+[1]Sheet1!J59</f>
        <v>582.44451904296875</v>
      </c>
      <c r="K59">
        <f>+[1]Sheet1!K59</f>
        <v>492.768798828125</v>
      </c>
      <c r="L59">
        <f>+[1]Sheet1!L59</f>
        <v>518.6734619140625</v>
      </c>
      <c r="M59">
        <f>+[1]Sheet1!M59</f>
        <v>446.21536254882813</v>
      </c>
      <c r="N59">
        <f>+[1]Sheet1!N59</f>
        <v>500.04373168945313</v>
      </c>
      <c r="O59">
        <f>+[1]Sheet1!O59</f>
        <v>464.99908447265625</v>
      </c>
      <c r="P59">
        <f>+[1]Sheet1!P59</f>
        <v>561.33282470703125</v>
      </c>
      <c r="Q59">
        <f>+[1]Sheet1!Q59</f>
        <v>458.99172973632813</v>
      </c>
      <c r="R59">
        <f>+[1]Sheet1!R59</f>
        <v>537.35858154296875</v>
      </c>
      <c r="S59">
        <f>+[1]Sheet1!S59</f>
        <v>450.5655517578125</v>
      </c>
      <c r="T59">
        <f>+[1]Sheet1!T59</f>
        <v>536.4993896484375</v>
      </c>
      <c r="U59">
        <f>+[1]Sheet1!U59</f>
        <v>606.017822265625</v>
      </c>
      <c r="V59">
        <f>+[1]Sheet1!V59</f>
        <v>581.48199462890625</v>
      </c>
      <c r="W59">
        <f>+[1]Sheet1!W59</f>
        <v>491.14724731445313</v>
      </c>
      <c r="X59">
        <f>+[1]Sheet1!X59</f>
        <v>519.22344970703125</v>
      </c>
      <c r="Y59">
        <f>+[1]Sheet1!Y59</f>
        <v>451.9637451171875</v>
      </c>
      <c r="Z59">
        <f>+[1]Sheet1!Z59</f>
        <v>500.02835083007813</v>
      </c>
      <c r="AA59">
        <f>+[1]Sheet1!AA59</f>
        <v>463.07891845703125</v>
      </c>
      <c r="AB59">
        <f>+[1]Sheet1!AB59</f>
        <v>559.91973876953125</v>
      </c>
      <c r="AC59">
        <f>+[1]Sheet1!AC59</f>
        <v>458.43936157226563</v>
      </c>
      <c r="AD59">
        <f>+[1]Sheet1!AD59</f>
        <v>538.968505859375</v>
      </c>
      <c r="AE59">
        <f>+[1]Sheet1!AE59</f>
        <v>446.76507568359375</v>
      </c>
      <c r="AF59">
        <f>+[1]Sheet1!AF59</f>
        <v>536.2342529296875</v>
      </c>
      <c r="AG59">
        <f>+[1]Sheet1!AG59</f>
        <v>606.7861328125</v>
      </c>
      <c r="AH59">
        <f>+[1]Sheet1!AH59</f>
        <v>583.5411376953125</v>
      </c>
      <c r="AI59">
        <f>+[1]Sheet1!AI59</f>
        <v>490.427001953125</v>
      </c>
      <c r="AJ59">
        <f>+[1]Sheet1!AJ59</f>
        <v>519.599853515625</v>
      </c>
      <c r="AK59">
        <f>+[1]Sheet1!AK59</f>
        <v>453.94430541992188</v>
      </c>
      <c r="AL59">
        <f>+[1]Sheet1!AL59</f>
        <v>497.96401977539063</v>
      </c>
      <c r="AM59">
        <f>+[1]Sheet1!AM59</f>
        <v>462.1842041015625</v>
      </c>
      <c r="AN59">
        <f>+[1]Sheet1!AN59</f>
        <v>558.53948974609375</v>
      </c>
      <c r="AO59">
        <f>+[1]Sheet1!AO59</f>
        <v>458.29000854492188</v>
      </c>
      <c r="AP59">
        <f>+[1]Sheet1!AP59</f>
        <v>539.60595703125</v>
      </c>
      <c r="AQ59">
        <f>+[1]Sheet1!AQ59</f>
        <v>445.99176025390625</v>
      </c>
      <c r="AR59">
        <f>+[1]Sheet1!AR59</f>
        <v>536.5211181640625</v>
      </c>
      <c r="AS59">
        <f>+[1]Sheet1!AS59</f>
        <v>595.677978515625</v>
      </c>
      <c r="AT59">
        <f>+[1]Sheet1!AT59</f>
        <v>580.5975341796875</v>
      </c>
      <c r="AU59">
        <f>+[1]Sheet1!AU59</f>
        <v>489.28829956054688</v>
      </c>
      <c r="AV59">
        <f>+[1]Sheet1!AV59</f>
        <v>519.78369140625</v>
      </c>
      <c r="AW59">
        <f>+[1]Sheet1!AW59</f>
        <v>449.32394409179688</v>
      </c>
      <c r="AX59">
        <f>+[1]Sheet1!AX59</f>
        <v>496.71926879882813</v>
      </c>
      <c r="AY59">
        <f>+[1]Sheet1!AY59</f>
        <v>462.29806518554688</v>
      </c>
      <c r="AZ59">
        <f>+[1]Sheet1!AZ59</f>
        <v>556.05096435546875</v>
      </c>
      <c r="BA59">
        <f>+[1]Sheet1!BA59</f>
        <v>458.09884643554688</v>
      </c>
      <c r="BB59">
        <f>+[1]Sheet1!BB59</f>
        <v>541.0223388671875</v>
      </c>
      <c r="BC59">
        <f>+[1]Sheet1!BC59</f>
        <v>443.20697021484375</v>
      </c>
      <c r="BD59">
        <f>+[1]Sheet1!BD59</f>
        <v>538.6160888671875</v>
      </c>
      <c r="BE59">
        <f>+[1]Sheet1!BE59</f>
        <v>586.77911376953125</v>
      </c>
      <c r="BF59">
        <f>+[1]Sheet1!BF59</f>
        <v>578.0953369140625</v>
      </c>
      <c r="BG59">
        <f>+[1]Sheet1!BG59</f>
        <v>488.82659912109375</v>
      </c>
      <c r="BH59">
        <f>+[1]Sheet1!BH59</f>
        <v>520.585205078125</v>
      </c>
      <c r="BI59">
        <f>+[1]Sheet1!BI59</f>
        <v>458.14193725585938</v>
      </c>
      <c r="BJ59">
        <f>+[1]Sheet1!BJ59</f>
        <v>494.54150390625</v>
      </c>
      <c r="BK59">
        <f>+[1]Sheet1!BK59</f>
        <v>461.97943115234375</v>
      </c>
      <c r="BL59">
        <f>+[1]Sheet1!BL59</f>
        <v>536.51239013671875</v>
      </c>
      <c r="BM59">
        <f>+[1]Sheet1!BM59</f>
        <v>532.8470458984375</v>
      </c>
      <c r="BN59">
        <f>+[1]Sheet1!BN59</f>
        <v>532.56475830078125</v>
      </c>
      <c r="BO59">
        <f>+[1]Sheet1!BO59</f>
        <v>531.04400634765625</v>
      </c>
      <c r="BP59">
        <f>+[1]Sheet1!BP59</f>
        <v>526.75537109375</v>
      </c>
      <c r="BQ59">
        <f>+[1]Sheet1!BQ59</f>
        <v>559.66156005859375</v>
      </c>
      <c r="BR59">
        <f>+[1]Sheet1!BR59</f>
        <v>458.59609985351563</v>
      </c>
      <c r="BS59">
        <f>+[1]Sheet1!BS59</f>
        <v>538.76806640625</v>
      </c>
      <c r="BT59">
        <f>+[1]Sheet1!BT59</f>
        <v>446.978759765625</v>
      </c>
      <c r="BU59">
        <f>+[1]Sheet1!BU59</f>
        <v>537.213134765625</v>
      </c>
      <c r="BV59">
        <f>+[1]Sheet1!BV59</f>
        <v>596.31048583984375</v>
      </c>
      <c r="BW59">
        <f>+[1]Sheet1!BW59</f>
        <v>580.46466064453125</v>
      </c>
      <c r="BX59">
        <f>+[1]Sheet1!BX59</f>
        <v>490.09207153320313</v>
      </c>
      <c r="BY59">
        <f>+[1]Sheet1!BY59</f>
        <v>519.854736328125</v>
      </c>
      <c r="BZ59">
        <f>+[1]Sheet1!BZ59</f>
        <v>453.784912109375</v>
      </c>
      <c r="CA59">
        <f>+[1]Sheet1!CA59</f>
        <v>496.70779418945313</v>
      </c>
      <c r="CB59">
        <f>+[1]Sheet1!CB59</f>
        <v>462.5347900390625</v>
      </c>
      <c r="CC59">
        <f>+[1]Sheet1!CC59</f>
        <v>530.87518310546875</v>
      </c>
      <c r="CD59">
        <f>+[1]Sheet1!CD59</f>
        <v>530.87518310546875</v>
      </c>
      <c r="CF59">
        <f ca="1">+[2]IPCse!DC63</f>
        <v>530.89623336347313</v>
      </c>
      <c r="CG59">
        <f t="shared" ca="1" si="0"/>
        <v>530.4657711609932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582.94024658203125</v>
      </c>
      <c r="E60">
        <f>+[1]Sheet1!E60</f>
        <v>472.01980590820313</v>
      </c>
      <c r="F60">
        <f>+[1]Sheet1!F60</f>
        <v>556.91497802734375</v>
      </c>
      <c r="G60">
        <f>+[1]Sheet1!G60</f>
        <v>465.93460083007813</v>
      </c>
      <c r="H60">
        <f>+[1]Sheet1!H60</f>
        <v>549.561279296875</v>
      </c>
      <c r="I60">
        <f>+[1]Sheet1!I60</f>
        <v>638.50848388671875</v>
      </c>
      <c r="J60">
        <f>+[1]Sheet1!J60</f>
        <v>600.513916015625</v>
      </c>
      <c r="K60">
        <f>+[1]Sheet1!K60</f>
        <v>502.68975830078125</v>
      </c>
      <c r="L60">
        <f>+[1]Sheet1!L60</f>
        <v>539.1318359375</v>
      </c>
      <c r="M60">
        <f>+[1]Sheet1!M60</f>
        <v>461.044677734375</v>
      </c>
      <c r="N60">
        <f>+[1]Sheet1!N60</f>
        <v>520.62066650390625</v>
      </c>
      <c r="O60">
        <f>+[1]Sheet1!O60</f>
        <v>479.94509887695313</v>
      </c>
      <c r="P60">
        <f>+[1]Sheet1!P60</f>
        <v>580.54718017578125</v>
      </c>
      <c r="Q60">
        <f>+[1]Sheet1!Q60</f>
        <v>470.47525024414063</v>
      </c>
      <c r="R60">
        <f>+[1]Sheet1!R60</f>
        <v>560.56512451171875</v>
      </c>
      <c r="S60">
        <f>+[1]Sheet1!S60</f>
        <v>461.90213012695313</v>
      </c>
      <c r="T60">
        <f>+[1]Sheet1!T60</f>
        <v>551.1923828125</v>
      </c>
      <c r="U60">
        <f>+[1]Sheet1!U60</f>
        <v>633.637939453125</v>
      </c>
      <c r="V60">
        <f>+[1]Sheet1!V60</f>
        <v>599.50555419921875</v>
      </c>
      <c r="W60">
        <f>+[1]Sheet1!W60</f>
        <v>500.91278076171875</v>
      </c>
      <c r="X60">
        <f>+[1]Sheet1!X60</f>
        <v>539.48358154296875</v>
      </c>
      <c r="Y60">
        <f>+[1]Sheet1!Y60</f>
        <v>466.43563842773438</v>
      </c>
      <c r="Z60">
        <f>+[1]Sheet1!Z60</f>
        <v>520.7860107421875</v>
      </c>
      <c r="AA60">
        <f>+[1]Sheet1!AA60</f>
        <v>478.43505859375</v>
      </c>
      <c r="AB60">
        <f>+[1]Sheet1!AB60</f>
        <v>579.0074462890625</v>
      </c>
      <c r="AC60">
        <f>+[1]Sheet1!AC60</f>
        <v>470.3328857421875</v>
      </c>
      <c r="AD60">
        <f>+[1]Sheet1!AD60</f>
        <v>562.33294677734375</v>
      </c>
      <c r="AE60">
        <f>+[1]Sheet1!AE60</f>
        <v>458.01220703125</v>
      </c>
      <c r="AF60">
        <f>+[1]Sheet1!AF60</f>
        <v>550.98919677734375</v>
      </c>
      <c r="AG60">
        <f>+[1]Sheet1!AG60</f>
        <v>634.53411865234375</v>
      </c>
      <c r="AH60">
        <f>+[1]Sheet1!AH60</f>
        <v>601.492919921875</v>
      </c>
      <c r="AI60">
        <f>+[1]Sheet1!AI60</f>
        <v>500.080322265625</v>
      </c>
      <c r="AJ60">
        <f>+[1]Sheet1!AJ60</f>
        <v>539.71929931640625</v>
      </c>
      <c r="AK60">
        <f>+[1]Sheet1!AK60</f>
        <v>468.33782958984375</v>
      </c>
      <c r="AL60">
        <f>+[1]Sheet1!AL60</f>
        <v>518.74798583984375</v>
      </c>
      <c r="AM60">
        <f>+[1]Sheet1!AM60</f>
        <v>477.65093994140625</v>
      </c>
      <c r="AN60">
        <f>+[1]Sheet1!AN60</f>
        <v>577.47662353515625</v>
      </c>
      <c r="AO60">
        <f>+[1]Sheet1!AO60</f>
        <v>469.96435546875</v>
      </c>
      <c r="AP60">
        <f>+[1]Sheet1!AP60</f>
        <v>563.61474609375</v>
      </c>
      <c r="AQ60">
        <f>+[1]Sheet1!AQ60</f>
        <v>457.27420043945313</v>
      </c>
      <c r="AR60">
        <f>+[1]Sheet1!AR60</f>
        <v>551.34185791015625</v>
      </c>
      <c r="AS60">
        <f>+[1]Sheet1!AS60</f>
        <v>624.3470458984375</v>
      </c>
      <c r="AT60">
        <f>+[1]Sheet1!AT60</f>
        <v>598.5584716796875</v>
      </c>
      <c r="AU60">
        <f>+[1]Sheet1!AU60</f>
        <v>498.6705322265625</v>
      </c>
      <c r="AV60">
        <f>+[1]Sheet1!AV60</f>
        <v>539.96337890625</v>
      </c>
      <c r="AW60">
        <f>+[1]Sheet1!AW60</f>
        <v>463.64300537109375</v>
      </c>
      <c r="AX60">
        <f>+[1]Sheet1!AX60</f>
        <v>517.42645263671875</v>
      </c>
      <c r="AY60">
        <f>+[1]Sheet1!AY60</f>
        <v>477.92864990234375</v>
      </c>
      <c r="AZ60">
        <f>+[1]Sheet1!AZ60</f>
        <v>574.79290771484375</v>
      </c>
      <c r="BA60">
        <f>+[1]Sheet1!BA60</f>
        <v>469.12454223632813</v>
      </c>
      <c r="BB60">
        <f>+[1]Sheet1!BB60</f>
        <v>565.75469970703125</v>
      </c>
      <c r="BC60">
        <f>+[1]Sheet1!BC60</f>
        <v>454.55526733398438</v>
      </c>
      <c r="BD60">
        <f>+[1]Sheet1!BD60</f>
        <v>553.66729736328125</v>
      </c>
      <c r="BE60">
        <f>+[1]Sheet1!BE60</f>
        <v>616.28106689453125</v>
      </c>
      <c r="BF60">
        <f>+[1]Sheet1!BF60</f>
        <v>595.89886474609375</v>
      </c>
      <c r="BG60">
        <f>+[1]Sheet1!BG60</f>
        <v>497.9583740234375</v>
      </c>
      <c r="BH60">
        <f>+[1]Sheet1!BH60</f>
        <v>540.98687744140625</v>
      </c>
      <c r="BI60">
        <f>+[1]Sheet1!BI60</f>
        <v>471.90695190429688</v>
      </c>
      <c r="BJ60">
        <f>+[1]Sheet1!BJ60</f>
        <v>515.13232421875</v>
      </c>
      <c r="BK60">
        <f>+[1]Sheet1!BK60</f>
        <v>478.12210083007813</v>
      </c>
      <c r="BL60">
        <f>+[1]Sheet1!BL60</f>
        <v>555.019287109375</v>
      </c>
      <c r="BM60">
        <f>+[1]Sheet1!BM60</f>
        <v>551.2117919921875</v>
      </c>
      <c r="BN60">
        <f>+[1]Sheet1!BN60</f>
        <v>551.081787109375</v>
      </c>
      <c r="BO60">
        <f>+[1]Sheet1!BO60</f>
        <v>549.73193359375</v>
      </c>
      <c r="BP60">
        <f>+[1]Sheet1!BP60</f>
        <v>545.55859375</v>
      </c>
      <c r="BQ60">
        <f>+[1]Sheet1!BQ60</f>
        <v>578.73089599609375</v>
      </c>
      <c r="BR60">
        <f>+[1]Sheet1!BR60</f>
        <v>470.14120483398438</v>
      </c>
      <c r="BS60">
        <f>+[1]Sheet1!BS60</f>
        <v>562.553955078125</v>
      </c>
      <c r="BT60">
        <f>+[1]Sheet1!BT60</f>
        <v>458.24075317382813</v>
      </c>
      <c r="BU60">
        <f>+[1]Sheet1!BU60</f>
        <v>552.07733154296875</v>
      </c>
      <c r="BV60">
        <f>+[1]Sheet1!BV60</f>
        <v>624.9150390625</v>
      </c>
      <c r="BW60">
        <f>+[1]Sheet1!BW60</f>
        <v>598.3861083984375</v>
      </c>
      <c r="BX60">
        <f>+[1]Sheet1!BX60</f>
        <v>499.58145141601563</v>
      </c>
      <c r="BY60">
        <f>+[1]Sheet1!BY60</f>
        <v>540.14739990234375</v>
      </c>
      <c r="BZ60">
        <f>+[1]Sheet1!BZ60</f>
        <v>467.94830322265625</v>
      </c>
      <c r="CA60">
        <f>+[1]Sheet1!CA60</f>
        <v>517.3758544921875</v>
      </c>
      <c r="CB60">
        <f>+[1]Sheet1!CB60</f>
        <v>478.22235107421875</v>
      </c>
      <c r="CC60">
        <f>+[1]Sheet1!CC60</f>
        <v>549.49786376953125</v>
      </c>
      <c r="CD60">
        <f>+[1]Sheet1!CD60</f>
        <v>549.49786376953125</v>
      </c>
      <c r="CF60">
        <f ca="1">+[2]IPCse!DC64</f>
        <v>549.60039007424621</v>
      </c>
      <c r="CG60">
        <f t="shared" ca="1" si="0"/>
        <v>549.15476213506065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598.77001953125</v>
      </c>
      <c r="E61">
        <f>+[1]Sheet1!E61</f>
        <v>473.8394775390625</v>
      </c>
      <c r="F61">
        <f>+[1]Sheet1!F61</f>
        <v>582.78009033203125</v>
      </c>
      <c r="G61">
        <f>+[1]Sheet1!G61</f>
        <v>476.62203979492188</v>
      </c>
      <c r="H61">
        <f>+[1]Sheet1!H61</f>
        <v>564.22796630859375</v>
      </c>
      <c r="I61">
        <f>+[1]Sheet1!I61</f>
        <v>654.85162353515625</v>
      </c>
      <c r="J61">
        <f>+[1]Sheet1!J61</f>
        <v>615.04254150390625</v>
      </c>
      <c r="K61">
        <f>+[1]Sheet1!K61</f>
        <v>508.945068359375</v>
      </c>
      <c r="L61">
        <f>+[1]Sheet1!L61</f>
        <v>547.88006591796875</v>
      </c>
      <c r="M61">
        <f>+[1]Sheet1!M61</f>
        <v>476.16329956054688</v>
      </c>
      <c r="N61">
        <f>+[1]Sheet1!N61</f>
        <v>545.7508544921875</v>
      </c>
      <c r="O61">
        <f>+[1]Sheet1!O61</f>
        <v>490.167724609375</v>
      </c>
      <c r="P61">
        <f>+[1]Sheet1!P61</f>
        <v>595.94488525390625</v>
      </c>
      <c r="Q61">
        <f>+[1]Sheet1!Q61</f>
        <v>471.78048706054688</v>
      </c>
      <c r="R61">
        <f>+[1]Sheet1!R61</f>
        <v>587.40570068359375</v>
      </c>
      <c r="S61">
        <f>+[1]Sheet1!S61</f>
        <v>472.10775756835938</v>
      </c>
      <c r="T61">
        <f>+[1]Sheet1!T61</f>
        <v>566.022705078125</v>
      </c>
      <c r="U61">
        <f>+[1]Sheet1!U61</f>
        <v>649.46136474609375</v>
      </c>
      <c r="V61">
        <f>+[1]Sheet1!V61</f>
        <v>613.61248779296875</v>
      </c>
      <c r="W61">
        <f>+[1]Sheet1!W61</f>
        <v>507.16094970703125</v>
      </c>
      <c r="X61">
        <f>+[1]Sheet1!X61</f>
        <v>547.9097900390625</v>
      </c>
      <c r="Y61">
        <f>+[1]Sheet1!Y61</f>
        <v>480.64218139648438</v>
      </c>
      <c r="Z61">
        <f>+[1]Sheet1!Z61</f>
        <v>546.6397705078125</v>
      </c>
      <c r="AA61">
        <f>+[1]Sheet1!AA61</f>
        <v>488.35922241210938</v>
      </c>
      <c r="AB61">
        <f>+[1]Sheet1!AB61</f>
        <v>594.0584716796875</v>
      </c>
      <c r="AC61">
        <f>+[1]Sheet1!AC61</f>
        <v>471.40841674804688</v>
      </c>
      <c r="AD61">
        <f>+[1]Sheet1!AD61</f>
        <v>589.8277587890625</v>
      </c>
      <c r="AE61">
        <f>+[1]Sheet1!AE61</f>
        <v>468.104248046875</v>
      </c>
      <c r="AF61">
        <f>+[1]Sheet1!AF61</f>
        <v>565.84716796875</v>
      </c>
      <c r="AG61">
        <f>+[1]Sheet1!AG61</f>
        <v>650.19384765625</v>
      </c>
      <c r="AH61">
        <f>+[1]Sheet1!AH61</f>
        <v>615.3712158203125</v>
      </c>
      <c r="AI61">
        <f>+[1]Sheet1!AI61</f>
        <v>506.4237060546875</v>
      </c>
      <c r="AJ61">
        <f>+[1]Sheet1!AJ61</f>
        <v>548.0311279296875</v>
      </c>
      <c r="AK61">
        <f>+[1]Sheet1!AK61</f>
        <v>482.41900634765625</v>
      </c>
      <c r="AL61">
        <f>+[1]Sheet1!AL61</f>
        <v>544.77545166015625</v>
      </c>
      <c r="AM61">
        <f>+[1]Sheet1!AM61</f>
        <v>487.43130493164063</v>
      </c>
      <c r="AN61">
        <f>+[1]Sheet1!AN61</f>
        <v>592.22412109375</v>
      </c>
      <c r="AO61">
        <f>+[1]Sheet1!AO61</f>
        <v>471.0404052734375</v>
      </c>
      <c r="AP61">
        <f>+[1]Sheet1!AP61</f>
        <v>591.18048095703125</v>
      </c>
      <c r="AQ61">
        <f>+[1]Sheet1!AQ61</f>
        <v>467.17926025390625</v>
      </c>
      <c r="AR61">
        <f>+[1]Sheet1!AR61</f>
        <v>566.24432373046875</v>
      </c>
      <c r="AS61">
        <f>+[1]Sheet1!AS61</f>
        <v>639.32855224609375</v>
      </c>
      <c r="AT61">
        <f>+[1]Sheet1!AT61</f>
        <v>612.0264892578125</v>
      </c>
      <c r="AU61">
        <f>+[1]Sheet1!AU61</f>
        <v>504.92459106445313</v>
      </c>
      <c r="AV61">
        <f>+[1]Sheet1!AV61</f>
        <v>547.92059326171875</v>
      </c>
      <c r="AW61">
        <f>+[1]Sheet1!AW61</f>
        <v>477.77413940429688</v>
      </c>
      <c r="AX61">
        <f>+[1]Sheet1!AX61</f>
        <v>543.6319580078125</v>
      </c>
      <c r="AY61">
        <f>+[1]Sheet1!AY61</f>
        <v>487.61883544921875</v>
      </c>
      <c r="AZ61">
        <f>+[1]Sheet1!AZ61</f>
        <v>589.1336669921875</v>
      </c>
      <c r="BA61">
        <f>+[1]Sheet1!BA61</f>
        <v>470.078369140625</v>
      </c>
      <c r="BB61">
        <f>+[1]Sheet1!BB61</f>
        <v>593.74969482421875</v>
      </c>
      <c r="BC61">
        <f>+[1]Sheet1!BC61</f>
        <v>464.051513671875</v>
      </c>
      <c r="BD61">
        <f>+[1]Sheet1!BD61</f>
        <v>568.7886962890625</v>
      </c>
      <c r="BE61">
        <f>+[1]Sheet1!BE61</f>
        <v>630.5985107421875</v>
      </c>
      <c r="BF61">
        <f>+[1]Sheet1!BF61</f>
        <v>608.90966796875</v>
      </c>
      <c r="BG61">
        <f>+[1]Sheet1!BG61</f>
        <v>504.071533203125</v>
      </c>
      <c r="BH61">
        <f>+[1]Sheet1!BH61</f>
        <v>548.33489990234375</v>
      </c>
      <c r="BI61">
        <f>+[1]Sheet1!BI61</f>
        <v>485.57049560546875</v>
      </c>
      <c r="BJ61">
        <f>+[1]Sheet1!BJ61</f>
        <v>541.86602783203125</v>
      </c>
      <c r="BK61">
        <f>+[1]Sheet1!BK61</f>
        <v>487.60067749023438</v>
      </c>
      <c r="BL61">
        <f>+[1]Sheet1!BL61</f>
        <v>570.50592041015625</v>
      </c>
      <c r="BM61">
        <f>+[1]Sheet1!BM61</f>
        <v>566.406494140625</v>
      </c>
      <c r="BN61">
        <f>+[1]Sheet1!BN61</f>
        <v>566.33831787109375</v>
      </c>
      <c r="BO61">
        <f>+[1]Sheet1!BO61</f>
        <v>564.85162353515625</v>
      </c>
      <c r="BP61">
        <f>+[1]Sheet1!BP61</f>
        <v>560.4561767578125</v>
      </c>
      <c r="BQ61">
        <f>+[1]Sheet1!BQ61</f>
        <v>593.7630615234375</v>
      </c>
      <c r="BR61">
        <f>+[1]Sheet1!BR61</f>
        <v>471.32199096679688</v>
      </c>
      <c r="BS61">
        <f>+[1]Sheet1!BS61</f>
        <v>589.87322998046875</v>
      </c>
      <c r="BT61">
        <f>+[1]Sheet1!BT61</f>
        <v>468.18209838867188</v>
      </c>
      <c r="BU61">
        <f>+[1]Sheet1!BU61</f>
        <v>567.03387451171875</v>
      </c>
      <c r="BV61">
        <f>+[1]Sheet1!BV61</f>
        <v>639.9404296875</v>
      </c>
      <c r="BW61">
        <f>+[1]Sheet1!BW61</f>
        <v>611.93963623046875</v>
      </c>
      <c r="BX61">
        <f>+[1]Sheet1!BX61</f>
        <v>505.81130981445313</v>
      </c>
      <c r="BY61">
        <f>+[1]Sheet1!BY61</f>
        <v>548.08612060546875</v>
      </c>
      <c r="BZ61">
        <f>+[1]Sheet1!BZ61</f>
        <v>481.956787109375</v>
      </c>
      <c r="CA61">
        <f>+[1]Sheet1!CA61</f>
        <v>543.6387939453125</v>
      </c>
      <c r="CB61">
        <f>+[1]Sheet1!CB61</f>
        <v>487.93399047851563</v>
      </c>
      <c r="CC61">
        <f>+[1]Sheet1!CC61</f>
        <v>564.62646484375</v>
      </c>
      <c r="CD61">
        <f>+[1]Sheet1!CD61</f>
        <v>564.62646484375</v>
      </c>
      <c r="CF61">
        <f ca="1">+[2]IPCse!DC65</f>
        <v>564.75351405890467</v>
      </c>
      <c r="CG61">
        <f t="shared" ca="1" si="0"/>
        <v>564.29559963751228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618.1680908203125</v>
      </c>
      <c r="E62">
        <f>+[1]Sheet1!E62</f>
        <v>497.28717041015625</v>
      </c>
      <c r="F62">
        <f>+[1]Sheet1!F62</f>
        <v>612.4859619140625</v>
      </c>
      <c r="G62">
        <f>+[1]Sheet1!G62</f>
        <v>486.0628662109375</v>
      </c>
      <c r="H62">
        <f>+[1]Sheet1!H62</f>
        <v>582.626708984375</v>
      </c>
      <c r="I62">
        <f>+[1]Sheet1!I62</f>
        <v>658.60406494140625</v>
      </c>
      <c r="J62">
        <f>+[1]Sheet1!J62</f>
        <v>642.674072265625</v>
      </c>
      <c r="K62">
        <f>+[1]Sheet1!K62</f>
        <v>515.19921875</v>
      </c>
      <c r="L62">
        <f>+[1]Sheet1!L62</f>
        <v>568.56884765625</v>
      </c>
      <c r="M62">
        <f>+[1]Sheet1!M62</f>
        <v>494.81027221679688</v>
      </c>
      <c r="N62">
        <f>+[1]Sheet1!N62</f>
        <v>579.7864990234375</v>
      </c>
      <c r="O62">
        <f>+[1]Sheet1!O62</f>
        <v>505.99636840820313</v>
      </c>
      <c r="P62">
        <f>+[1]Sheet1!P62</f>
        <v>615.1812744140625</v>
      </c>
      <c r="Q62">
        <f>+[1]Sheet1!Q62</f>
        <v>495.18728637695313</v>
      </c>
      <c r="R62">
        <f>+[1]Sheet1!R62</f>
        <v>617.37506103515625</v>
      </c>
      <c r="S62">
        <f>+[1]Sheet1!S62</f>
        <v>481.73208618164063</v>
      </c>
      <c r="T62">
        <f>+[1]Sheet1!T62</f>
        <v>584.878173828125</v>
      </c>
      <c r="U62">
        <f>+[1]Sheet1!U62</f>
        <v>653.0018310546875</v>
      </c>
      <c r="V62">
        <f>+[1]Sheet1!V62</f>
        <v>642.12774658203125</v>
      </c>
      <c r="W62">
        <f>+[1]Sheet1!W62</f>
        <v>513.46209716796875</v>
      </c>
      <c r="X62">
        <f>+[1]Sheet1!X62</f>
        <v>569.0599365234375</v>
      </c>
      <c r="Y62">
        <f>+[1]Sheet1!Y62</f>
        <v>499.28421020507813</v>
      </c>
      <c r="Z62">
        <f>+[1]Sheet1!Z62</f>
        <v>579.5357666015625</v>
      </c>
      <c r="AA62">
        <f>+[1]Sheet1!AA62</f>
        <v>503.973388671875</v>
      </c>
      <c r="AB62">
        <f>+[1]Sheet1!AB62</f>
        <v>613.174072265625</v>
      </c>
      <c r="AC62">
        <f>+[1]Sheet1!AC62</f>
        <v>494.67416381835938</v>
      </c>
      <c r="AD62">
        <f>+[1]Sheet1!AD62</f>
        <v>619.8387451171875</v>
      </c>
      <c r="AE62">
        <f>+[1]Sheet1!AE62</f>
        <v>477.80264282226563</v>
      </c>
      <c r="AF62">
        <f>+[1]Sheet1!AF62</f>
        <v>584.9046630859375</v>
      </c>
      <c r="AG62">
        <f>+[1]Sheet1!AG62</f>
        <v>653.52252197265625</v>
      </c>
      <c r="AH62">
        <f>+[1]Sheet1!AH62</f>
        <v>643.87103271484375</v>
      </c>
      <c r="AI62">
        <f>+[1]Sheet1!AI62</f>
        <v>512.7689208984375</v>
      </c>
      <c r="AJ62">
        <f>+[1]Sheet1!AJ62</f>
        <v>569.33209228515625</v>
      </c>
      <c r="AK62">
        <f>+[1]Sheet1!AK62</f>
        <v>501.04891967773438</v>
      </c>
      <c r="AL62">
        <f>+[1]Sheet1!AL62</f>
        <v>576.52191162109375</v>
      </c>
      <c r="AM62">
        <f>+[1]Sheet1!AM62</f>
        <v>503.04940795898438</v>
      </c>
      <c r="AN62">
        <f>+[1]Sheet1!AN62</f>
        <v>611.14837646484375</v>
      </c>
      <c r="AO62">
        <f>+[1]Sheet1!AO62</f>
        <v>494.26690673828125</v>
      </c>
      <c r="AP62">
        <f>+[1]Sheet1!AP62</f>
        <v>621.14825439453125</v>
      </c>
      <c r="AQ62">
        <f>+[1]Sheet1!AQ62</f>
        <v>476.97457885742188</v>
      </c>
      <c r="AR62">
        <f>+[1]Sheet1!AR62</f>
        <v>585.35736083984375</v>
      </c>
      <c r="AS62">
        <f>+[1]Sheet1!AS62</f>
        <v>642.42193603515625</v>
      </c>
      <c r="AT62">
        <f>+[1]Sheet1!AT62</f>
        <v>641.782470703125</v>
      </c>
      <c r="AU62">
        <f>+[1]Sheet1!AU62</f>
        <v>511.18670654296875</v>
      </c>
      <c r="AV62">
        <f>+[1]Sheet1!AV62</f>
        <v>569.5289306640625</v>
      </c>
      <c r="AW62">
        <f>+[1]Sheet1!AW62</f>
        <v>496.297119140625</v>
      </c>
      <c r="AX62">
        <f>+[1]Sheet1!AX62</f>
        <v>574.88275146484375</v>
      </c>
      <c r="AY62">
        <f>+[1]Sheet1!AY62</f>
        <v>502.96603393554688</v>
      </c>
      <c r="AZ62">
        <f>+[1]Sheet1!AZ62</f>
        <v>607.75018310546875</v>
      </c>
      <c r="BA62">
        <f>+[1]Sheet1!BA62</f>
        <v>493.33602905273438</v>
      </c>
      <c r="BB62">
        <f>+[1]Sheet1!BB62</f>
        <v>623.71331787109375</v>
      </c>
      <c r="BC62">
        <f>+[1]Sheet1!BC62</f>
        <v>474.13580322265625</v>
      </c>
      <c r="BD62">
        <f>+[1]Sheet1!BD62</f>
        <v>588.18963623046875</v>
      </c>
      <c r="BE62">
        <f>+[1]Sheet1!BE62</f>
        <v>633.41851806640625</v>
      </c>
      <c r="BF62">
        <f>+[1]Sheet1!BF62</f>
        <v>639.4656982421875</v>
      </c>
      <c r="BG62">
        <f>+[1]Sheet1!BG62</f>
        <v>510.443115234375</v>
      </c>
      <c r="BH62">
        <f>+[1]Sheet1!BH62</f>
        <v>570.39129638671875</v>
      </c>
      <c r="BI62">
        <f>+[1]Sheet1!BI62</f>
        <v>504.22531127929688</v>
      </c>
      <c r="BJ62">
        <f>+[1]Sheet1!BJ62</f>
        <v>572.99530029296875</v>
      </c>
      <c r="BK62">
        <f>+[1]Sheet1!BK62</f>
        <v>502.52255249023438</v>
      </c>
      <c r="BL62">
        <f>+[1]Sheet1!BL62</f>
        <v>590.5826416015625</v>
      </c>
      <c r="BM62">
        <f>+[1]Sheet1!BM62</f>
        <v>586.6090087890625</v>
      </c>
      <c r="BN62">
        <f>+[1]Sheet1!BN62</f>
        <v>586.21392822265625</v>
      </c>
      <c r="BO62">
        <f>+[1]Sheet1!BO62</f>
        <v>584.98114013671875</v>
      </c>
      <c r="BP62">
        <f>+[1]Sheet1!BP62</f>
        <v>580.55633544921875</v>
      </c>
      <c r="BQ62">
        <f>+[1]Sheet1!BQ62</f>
        <v>612.79931640625</v>
      </c>
      <c r="BR62">
        <f>+[1]Sheet1!BR62</f>
        <v>494.62799072265625</v>
      </c>
      <c r="BS62">
        <f>+[1]Sheet1!BS62</f>
        <v>619.811767578125</v>
      </c>
      <c r="BT62">
        <f>+[1]Sheet1!BT62</f>
        <v>477.98760986328125</v>
      </c>
      <c r="BU62">
        <f>+[1]Sheet1!BU62</f>
        <v>586.16192626953125</v>
      </c>
      <c r="BV62">
        <f>+[1]Sheet1!BV62</f>
        <v>643.06353759765625</v>
      </c>
      <c r="BW62">
        <f>+[1]Sheet1!BW62</f>
        <v>641.4180908203125</v>
      </c>
      <c r="BX62">
        <f>+[1]Sheet1!BX62</f>
        <v>512.1270751953125</v>
      </c>
      <c r="BY62">
        <f>+[1]Sheet1!BY62</f>
        <v>569.64892578125</v>
      </c>
      <c r="BZ62">
        <f>+[1]Sheet1!BZ62</f>
        <v>500.57403564453125</v>
      </c>
      <c r="CA62">
        <f>+[1]Sheet1!CA62</f>
        <v>575.3448486328125</v>
      </c>
      <c r="CB62">
        <f>+[1]Sheet1!CB62</f>
        <v>503.25338745117188</v>
      </c>
      <c r="CC62">
        <f>+[1]Sheet1!CC62</f>
        <v>584.70648193359375</v>
      </c>
      <c r="CD62">
        <f>+[1]Sheet1!CD62</f>
        <v>584.70648193359375</v>
      </c>
      <c r="CF62">
        <f ca="1">+[2]IPCse!DC66</f>
        <v>584.92136784711192</v>
      </c>
      <c r="CG62">
        <f t="shared" ca="1" si="0"/>
        <v>584.44710089161708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637.6644287109375</v>
      </c>
      <c r="E63">
        <f>+[1]Sheet1!E63</f>
        <v>499.58981323242188</v>
      </c>
      <c r="F63">
        <f>+[1]Sheet1!F63</f>
        <v>642.71063232421875</v>
      </c>
      <c r="G63">
        <f>+[1]Sheet1!G63</f>
        <v>495.68148803710938</v>
      </c>
      <c r="H63">
        <f>+[1]Sheet1!H63</f>
        <v>601.91302490234375</v>
      </c>
      <c r="I63">
        <f>+[1]Sheet1!I63</f>
        <v>684.318115234375</v>
      </c>
      <c r="J63">
        <f>+[1]Sheet1!J63</f>
        <v>660.93536376953125</v>
      </c>
      <c r="K63">
        <f>+[1]Sheet1!K63</f>
        <v>533.1083984375</v>
      </c>
      <c r="L63">
        <f>+[1]Sheet1!L63</f>
        <v>591.36346435546875</v>
      </c>
      <c r="M63">
        <f>+[1]Sheet1!M63</f>
        <v>516.71246337890625</v>
      </c>
      <c r="N63">
        <f>+[1]Sheet1!N63</f>
        <v>611.4874267578125</v>
      </c>
      <c r="O63">
        <f>+[1]Sheet1!O63</f>
        <v>527.11181640625</v>
      </c>
      <c r="P63">
        <f>+[1]Sheet1!P63</f>
        <v>634.8062744140625</v>
      </c>
      <c r="Q63">
        <f>+[1]Sheet1!Q63</f>
        <v>497.22354125976563</v>
      </c>
      <c r="R63">
        <f>+[1]Sheet1!R63</f>
        <v>648.23333740234375</v>
      </c>
      <c r="S63">
        <f>+[1]Sheet1!S63</f>
        <v>490.8209228515625</v>
      </c>
      <c r="T63">
        <f>+[1]Sheet1!T63</f>
        <v>604.2725830078125</v>
      </c>
      <c r="U63">
        <f>+[1]Sheet1!U63</f>
        <v>679.14215087890625</v>
      </c>
      <c r="V63">
        <f>+[1]Sheet1!V63</f>
        <v>660.23394775390625</v>
      </c>
      <c r="W63">
        <f>+[1]Sheet1!W63</f>
        <v>531.34039306640625</v>
      </c>
      <c r="X63">
        <f>+[1]Sheet1!X63</f>
        <v>592.3345947265625</v>
      </c>
      <c r="Y63">
        <f>+[1]Sheet1!Y63</f>
        <v>520.9959716796875</v>
      </c>
      <c r="Z63">
        <f>+[1]Sheet1!Z63</f>
        <v>611.32720947265625</v>
      </c>
      <c r="AA63">
        <f>+[1]Sheet1!AA63</f>
        <v>525.43316650390625</v>
      </c>
      <c r="AB63">
        <f>+[1]Sheet1!AB63</f>
        <v>632.859375</v>
      </c>
      <c r="AC63">
        <f>+[1]Sheet1!AC63</f>
        <v>496.869873046875</v>
      </c>
      <c r="AD63">
        <f>+[1]Sheet1!AD63</f>
        <v>650.9312744140625</v>
      </c>
      <c r="AE63">
        <f>+[1]Sheet1!AE63</f>
        <v>486.56640625</v>
      </c>
      <c r="AF63">
        <f>+[1]Sheet1!AF63</f>
        <v>604.19268798828125</v>
      </c>
      <c r="AG63">
        <f>+[1]Sheet1!AG63</f>
        <v>679.60540771484375</v>
      </c>
      <c r="AH63">
        <f>+[1]Sheet1!AH63</f>
        <v>662.33111572265625</v>
      </c>
      <c r="AI63">
        <f>+[1]Sheet1!AI63</f>
        <v>530.75323486328125</v>
      </c>
      <c r="AJ63">
        <f>+[1]Sheet1!AJ63</f>
        <v>592.68695068359375</v>
      </c>
      <c r="AK63">
        <f>+[1]Sheet1!AK63</f>
        <v>522.8291015625</v>
      </c>
      <c r="AL63">
        <f>+[1]Sheet1!AL63</f>
        <v>608.197509765625</v>
      </c>
      <c r="AM63">
        <f>+[1]Sheet1!AM63</f>
        <v>524.59027099609375</v>
      </c>
      <c r="AN63">
        <f>+[1]Sheet1!AN63</f>
        <v>630.76812744140625</v>
      </c>
      <c r="AO63">
        <f>+[1]Sheet1!AO63</f>
        <v>496.29202270507813</v>
      </c>
      <c r="AP63">
        <f>+[1]Sheet1!AP63</f>
        <v>652.5902099609375</v>
      </c>
      <c r="AQ63">
        <f>+[1]Sheet1!AQ63</f>
        <v>485.83297729492188</v>
      </c>
      <c r="AR63">
        <f>+[1]Sheet1!AR63</f>
        <v>604.636474609375</v>
      </c>
      <c r="AS63">
        <f>+[1]Sheet1!AS63</f>
        <v>669.1845703125</v>
      </c>
      <c r="AT63">
        <f>+[1]Sheet1!AT63</f>
        <v>659.74249267578125</v>
      </c>
      <c r="AU63">
        <f>+[1]Sheet1!AU63</f>
        <v>528.99163818359375</v>
      </c>
      <c r="AV63">
        <f>+[1]Sheet1!AV63</f>
        <v>593.4249267578125</v>
      </c>
      <c r="AW63">
        <f>+[1]Sheet1!AW63</f>
        <v>517.97967529296875</v>
      </c>
      <c r="AX63">
        <f>+[1]Sheet1!AX63</f>
        <v>606.75335693359375</v>
      </c>
      <c r="AY63">
        <f>+[1]Sheet1!AY63</f>
        <v>524.54254150390625</v>
      </c>
      <c r="AZ63">
        <f>+[1]Sheet1!AZ63</f>
        <v>627.3907470703125</v>
      </c>
      <c r="BA63">
        <f>+[1]Sheet1!BA63</f>
        <v>494.9942626953125</v>
      </c>
      <c r="BB63">
        <f>+[1]Sheet1!BB63</f>
        <v>655.661865234375</v>
      </c>
      <c r="BC63">
        <f>+[1]Sheet1!BC63</f>
        <v>482.56527709960938</v>
      </c>
      <c r="BD63">
        <f>+[1]Sheet1!BD63</f>
        <v>607.72015380859375</v>
      </c>
      <c r="BE63">
        <f>+[1]Sheet1!BE63</f>
        <v>660.7391357421875</v>
      </c>
      <c r="BF63">
        <f>+[1]Sheet1!BF63</f>
        <v>657.069091796875</v>
      </c>
      <c r="BG63">
        <f>+[1]Sheet1!BG63</f>
        <v>528.1177978515625</v>
      </c>
      <c r="BH63">
        <f>+[1]Sheet1!BH63</f>
        <v>594.7838134765625</v>
      </c>
      <c r="BI63">
        <f>+[1]Sheet1!BI63</f>
        <v>525.74847412109375</v>
      </c>
      <c r="BJ63">
        <f>+[1]Sheet1!BJ63</f>
        <v>605.06390380859375</v>
      </c>
      <c r="BK63">
        <f>+[1]Sheet1!BK63</f>
        <v>524.65557861328125</v>
      </c>
      <c r="BL63">
        <f>+[1]Sheet1!BL63</f>
        <v>610.8759765625</v>
      </c>
      <c r="BM63">
        <f>+[1]Sheet1!BM63</f>
        <v>607.03131103515625</v>
      </c>
      <c r="BN63">
        <f>+[1]Sheet1!BN63</f>
        <v>607.03802490234375</v>
      </c>
      <c r="BO63">
        <f>+[1]Sheet1!BO63</f>
        <v>606.0948486328125</v>
      </c>
      <c r="BP63">
        <f>+[1]Sheet1!BP63</f>
        <v>601.98956298828125</v>
      </c>
      <c r="BQ63">
        <f>+[1]Sheet1!BQ63</f>
        <v>632.41552734375</v>
      </c>
      <c r="BR63">
        <f>+[1]Sheet1!BR63</f>
        <v>496.60943603515625</v>
      </c>
      <c r="BS63">
        <f>+[1]Sheet1!BS63</f>
        <v>651.068115234375</v>
      </c>
      <c r="BT63">
        <f>+[1]Sheet1!BT63</f>
        <v>486.81192016601563</v>
      </c>
      <c r="BU63">
        <f>+[1]Sheet1!BU63</f>
        <v>605.56207275390625</v>
      </c>
      <c r="BV63">
        <f>+[1]Sheet1!BV63</f>
        <v>669.78802490234375</v>
      </c>
      <c r="BW63">
        <f>+[1]Sheet1!BW63</f>
        <v>659.37835693359375</v>
      </c>
      <c r="BX63">
        <f>+[1]Sheet1!BX63</f>
        <v>529.9537353515625</v>
      </c>
      <c r="BY63">
        <f>+[1]Sheet1!BY63</f>
        <v>593.43719482421875</v>
      </c>
      <c r="BZ63">
        <f>+[1]Sheet1!BZ63</f>
        <v>522.2279052734375</v>
      </c>
      <c r="CA63">
        <f>+[1]Sheet1!CA63</f>
        <v>607.24163818359375</v>
      </c>
      <c r="CB63">
        <f>+[1]Sheet1!CB63</f>
        <v>524.96881103515625</v>
      </c>
      <c r="CC63">
        <f>+[1]Sheet1!CC63</f>
        <v>605.6646728515625</v>
      </c>
      <c r="CD63">
        <f>+[1]Sheet1!CD63</f>
        <v>605.6646728515625</v>
      </c>
      <c r="CF63">
        <f ca="1">+[2]IPCse!DC67</f>
        <v>605.96967245358655</v>
      </c>
      <c r="CG63">
        <f t="shared" ca="1" si="0"/>
        <v>605.47833907533334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675.11053466796875</v>
      </c>
      <c r="E64">
        <f>+[1]Sheet1!E64</f>
        <v>511.8814697265625</v>
      </c>
      <c r="F64">
        <f>+[1]Sheet1!F64</f>
        <v>675.32720947265625</v>
      </c>
      <c r="G64">
        <f>+[1]Sheet1!G64</f>
        <v>509.02865600585938</v>
      </c>
      <c r="H64">
        <f>+[1]Sheet1!H64</f>
        <v>628.7794189453125</v>
      </c>
      <c r="I64">
        <f>+[1]Sheet1!I64</f>
        <v>710.4853515625</v>
      </c>
      <c r="J64">
        <f>+[1]Sheet1!J64</f>
        <v>695.20318603515625</v>
      </c>
      <c r="K64">
        <f>+[1]Sheet1!K64</f>
        <v>530.72125244140625</v>
      </c>
      <c r="L64">
        <f>+[1]Sheet1!L64</f>
        <v>607.0550537109375</v>
      </c>
      <c r="M64">
        <f>+[1]Sheet1!M64</f>
        <v>540.63775634765625</v>
      </c>
      <c r="N64">
        <f>+[1]Sheet1!N64</f>
        <v>639.22613525390625</v>
      </c>
      <c r="O64">
        <f>+[1]Sheet1!O64</f>
        <v>549.93951416015625</v>
      </c>
      <c r="P64">
        <f>+[1]Sheet1!P64</f>
        <v>672.7850341796875</v>
      </c>
      <c r="Q64">
        <f>+[1]Sheet1!Q64</f>
        <v>509.17910766601563</v>
      </c>
      <c r="R64">
        <f>+[1]Sheet1!R64</f>
        <v>681.2462158203125</v>
      </c>
      <c r="S64">
        <f>+[1]Sheet1!S64</f>
        <v>504.53753662109375</v>
      </c>
      <c r="T64">
        <f>+[1]Sheet1!T64</f>
        <v>631.09503173828125</v>
      </c>
      <c r="U64">
        <f>+[1]Sheet1!U64</f>
        <v>704.5159912109375</v>
      </c>
      <c r="V64">
        <f>+[1]Sheet1!V64</f>
        <v>693.96636962890625</v>
      </c>
      <c r="W64">
        <f>+[1]Sheet1!W64</f>
        <v>528.61151123046875</v>
      </c>
      <c r="X64">
        <f>+[1]Sheet1!X64</f>
        <v>607.0557861328125</v>
      </c>
      <c r="Y64">
        <f>+[1]Sheet1!Y64</f>
        <v>543.58856201171875</v>
      </c>
      <c r="Z64">
        <f>+[1]Sheet1!Z64</f>
        <v>638.17724609375</v>
      </c>
      <c r="AA64">
        <f>+[1]Sheet1!AA64</f>
        <v>548.25762939453125</v>
      </c>
      <c r="AB64">
        <f>+[1]Sheet1!AB64</f>
        <v>671.15771484375</v>
      </c>
      <c r="AC64">
        <f>+[1]Sheet1!AC64</f>
        <v>508.60421752929688</v>
      </c>
      <c r="AD64">
        <f>+[1]Sheet1!AD64</f>
        <v>684.3116455078125</v>
      </c>
      <c r="AE64">
        <f>+[1]Sheet1!AE64</f>
        <v>500.66168212890625</v>
      </c>
      <c r="AF64">
        <f>+[1]Sheet1!AF64</f>
        <v>630.99371337890625</v>
      </c>
      <c r="AG64">
        <f>+[1]Sheet1!AG64</f>
        <v>704.77044677734375</v>
      </c>
      <c r="AH64">
        <f>+[1]Sheet1!AH64</f>
        <v>696.09295654296875</v>
      </c>
      <c r="AI64">
        <f>+[1]Sheet1!AI64</f>
        <v>527.58038330078125</v>
      </c>
      <c r="AJ64">
        <f>+[1]Sheet1!AJ64</f>
        <v>606.94036865234375</v>
      </c>
      <c r="AK64">
        <f>+[1]Sheet1!AK64</f>
        <v>545.373291015625</v>
      </c>
      <c r="AL64">
        <f>+[1]Sheet1!AL64</f>
        <v>634.1248779296875</v>
      </c>
      <c r="AM64">
        <f>+[1]Sheet1!AM64</f>
        <v>547.42034912109375</v>
      </c>
      <c r="AN64">
        <f>+[1]Sheet1!AN64</f>
        <v>669.2481689453125</v>
      </c>
      <c r="AO64">
        <f>+[1]Sheet1!AO64</f>
        <v>507.91070556640625</v>
      </c>
      <c r="AP64">
        <f>+[1]Sheet1!AP64</f>
        <v>685.8509521484375</v>
      </c>
      <c r="AQ64">
        <f>+[1]Sheet1!AQ64</f>
        <v>499.96078491210938</v>
      </c>
      <c r="AR64">
        <f>+[1]Sheet1!AR64</f>
        <v>631.38116455078125</v>
      </c>
      <c r="AS64">
        <f>+[1]Sheet1!AS64</f>
        <v>693.2059326171875</v>
      </c>
      <c r="AT64">
        <f>+[1]Sheet1!AT64</f>
        <v>692.601806640625</v>
      </c>
      <c r="AU64">
        <f>+[1]Sheet1!AU64</f>
        <v>525.83367919921875</v>
      </c>
      <c r="AV64">
        <f>+[1]Sheet1!AV64</f>
        <v>607.15570068359375</v>
      </c>
      <c r="AW64">
        <f>+[1]Sheet1!AW64</f>
        <v>539.8468017578125</v>
      </c>
      <c r="AX64">
        <f>+[1]Sheet1!AX64</f>
        <v>632.81707763671875</v>
      </c>
      <c r="AY64">
        <f>+[1]Sheet1!AY64</f>
        <v>547.35235595703125</v>
      </c>
      <c r="AZ64">
        <f>+[1]Sheet1!AZ64</f>
        <v>666.32867431640625</v>
      </c>
      <c r="BA64">
        <f>+[1]Sheet1!BA64</f>
        <v>506.42373657226563</v>
      </c>
      <c r="BB64">
        <f>+[1]Sheet1!BB64</f>
        <v>688.99322509765625</v>
      </c>
      <c r="BC64">
        <f>+[1]Sheet1!BC64</f>
        <v>496.42657470703125</v>
      </c>
      <c r="BD64">
        <f>+[1]Sheet1!BD64</f>
        <v>634.33233642578125</v>
      </c>
      <c r="BE64">
        <f>+[1]Sheet1!BE64</f>
        <v>683.70294189453125</v>
      </c>
      <c r="BF64">
        <f>+[1]Sheet1!BF64</f>
        <v>689.180419921875</v>
      </c>
      <c r="BG64">
        <f>+[1]Sheet1!BG64</f>
        <v>524.7015380859375</v>
      </c>
      <c r="BH64">
        <f>+[1]Sheet1!BH64</f>
        <v>607.65069580078125</v>
      </c>
      <c r="BI64">
        <f>+[1]Sheet1!BI64</f>
        <v>546.32769775390625</v>
      </c>
      <c r="BJ64">
        <f>+[1]Sheet1!BJ64</f>
        <v>630.825927734375</v>
      </c>
      <c r="BK64">
        <f>+[1]Sheet1!BK64</f>
        <v>547.42327880859375</v>
      </c>
      <c r="BL64">
        <f>+[1]Sheet1!BL64</f>
        <v>639.794189453125</v>
      </c>
      <c r="BM64">
        <f>+[1]Sheet1!BM64</f>
        <v>635.02099609375</v>
      </c>
      <c r="BN64">
        <f>+[1]Sheet1!BN64</f>
        <v>634.771728515625</v>
      </c>
      <c r="BO64">
        <f>+[1]Sheet1!BO64</f>
        <v>633.21356201171875</v>
      </c>
      <c r="BP64">
        <f>+[1]Sheet1!BP64</f>
        <v>627.77459716796875</v>
      </c>
      <c r="BQ64">
        <f>+[1]Sheet1!BQ64</f>
        <v>670.68310546875</v>
      </c>
      <c r="BR64">
        <f>+[1]Sheet1!BR64</f>
        <v>508.34295654296875</v>
      </c>
      <c r="BS64">
        <f>+[1]Sheet1!BS64</f>
        <v>684.24090576171875</v>
      </c>
      <c r="BT64">
        <f>+[1]Sheet1!BT64</f>
        <v>500.6904296875</v>
      </c>
      <c r="BU64">
        <f>+[1]Sheet1!BU64</f>
        <v>632.28094482421875</v>
      </c>
      <c r="BV64">
        <f>+[1]Sheet1!BV64</f>
        <v>693.88934326171875</v>
      </c>
      <c r="BW64">
        <f>+[1]Sheet1!BW64</f>
        <v>692.36236572265625</v>
      </c>
      <c r="BX64">
        <f>+[1]Sheet1!BX64</f>
        <v>526.87921142578125</v>
      </c>
      <c r="BY64">
        <f>+[1]Sheet1!BY64</f>
        <v>607.27899169921875</v>
      </c>
      <c r="BZ64">
        <f>+[1]Sheet1!BZ64</f>
        <v>543.92413330078125</v>
      </c>
      <c r="CA64">
        <f>+[1]Sheet1!CA64</f>
        <v>633.39166259765625</v>
      </c>
      <c r="CB64">
        <f>+[1]Sheet1!CB64</f>
        <v>547.7701416015625</v>
      </c>
      <c r="CC64">
        <f>+[1]Sheet1!CC64</f>
        <v>632.8162841796875</v>
      </c>
      <c r="CD64">
        <f>+[1]Sheet1!CD64</f>
        <v>632.8162841796875</v>
      </c>
      <c r="CF64">
        <f ca="1">+[2]IPCse!DC68</f>
        <v>633.215094127425</v>
      </c>
      <c r="CG64">
        <f t="shared" ca="1" si="0"/>
        <v>632.70166956923083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718.0704345703125</v>
      </c>
      <c r="E65">
        <f>+[1]Sheet1!E65</f>
        <v>534.460205078125</v>
      </c>
      <c r="F65">
        <f>+[1]Sheet1!F65</f>
        <v>722.7425537109375</v>
      </c>
      <c r="G65">
        <f>+[1]Sheet1!G65</f>
        <v>549.9173583984375</v>
      </c>
      <c r="H65">
        <f>+[1]Sheet1!H65</f>
        <v>656.16375732421875</v>
      </c>
      <c r="I65">
        <f>+[1]Sheet1!I65</f>
        <v>744.9366455078125</v>
      </c>
      <c r="J65">
        <f>+[1]Sheet1!J65</f>
        <v>735.6529541015625</v>
      </c>
      <c r="K65">
        <f>+[1]Sheet1!K65</f>
        <v>551.1973876953125</v>
      </c>
      <c r="L65">
        <f>+[1]Sheet1!L65</f>
        <v>627.82733154296875</v>
      </c>
      <c r="M65">
        <f>+[1]Sheet1!M65</f>
        <v>549.6038818359375</v>
      </c>
      <c r="N65">
        <f>+[1]Sheet1!N65</f>
        <v>672.874755859375</v>
      </c>
      <c r="O65">
        <f>+[1]Sheet1!O65</f>
        <v>579.9141845703125</v>
      </c>
      <c r="P65">
        <f>+[1]Sheet1!P65</f>
        <v>714.47845458984375</v>
      </c>
      <c r="Q65">
        <f>+[1]Sheet1!Q65</f>
        <v>531.97344970703125</v>
      </c>
      <c r="R65">
        <f>+[1]Sheet1!R65</f>
        <v>729.1597900390625</v>
      </c>
      <c r="S65">
        <f>+[1]Sheet1!S65</f>
        <v>543.56036376953125</v>
      </c>
      <c r="T65">
        <f>+[1]Sheet1!T65</f>
        <v>658.7078857421875</v>
      </c>
      <c r="U65">
        <f>+[1]Sheet1!U65</f>
        <v>738.93365478515625</v>
      </c>
      <c r="V65">
        <f>+[1]Sheet1!V65</f>
        <v>733.46832275390625</v>
      </c>
      <c r="W65">
        <f>+[1]Sheet1!W65</f>
        <v>548.54534912109375</v>
      </c>
      <c r="X65">
        <f>+[1]Sheet1!X65</f>
        <v>627.96270751953125</v>
      </c>
      <c r="Y65">
        <f>+[1]Sheet1!Y65</f>
        <v>554.8045654296875</v>
      </c>
      <c r="Z65">
        <f>+[1]Sheet1!Z65</f>
        <v>672.01776123046875</v>
      </c>
      <c r="AA65">
        <f>+[1]Sheet1!AA65</f>
        <v>578.5208740234375</v>
      </c>
      <c r="AB65">
        <f>+[1]Sheet1!AB65</f>
        <v>711.91558837890625</v>
      </c>
      <c r="AC65">
        <f>+[1]Sheet1!AC65</f>
        <v>531.47113037109375</v>
      </c>
      <c r="AD65">
        <f>+[1]Sheet1!AD65</f>
        <v>732.3482666015625</v>
      </c>
      <c r="AE65">
        <f>+[1]Sheet1!AE65</f>
        <v>538.2822265625</v>
      </c>
      <c r="AF65">
        <f>+[1]Sheet1!AF65</f>
        <v>658.8284912109375</v>
      </c>
      <c r="AG65">
        <f>+[1]Sheet1!AG65</f>
        <v>738.8787841796875</v>
      </c>
      <c r="AH65">
        <f>+[1]Sheet1!AH65</f>
        <v>735.0419921875</v>
      </c>
      <c r="AI65">
        <f>+[1]Sheet1!AI65</f>
        <v>547.4371337890625</v>
      </c>
      <c r="AJ65">
        <f>+[1]Sheet1!AJ65</f>
        <v>628.01055908203125</v>
      </c>
      <c r="AK65">
        <f>+[1]Sheet1!AK65</f>
        <v>556.290283203125</v>
      </c>
      <c r="AL65">
        <f>+[1]Sheet1!AL65</f>
        <v>668.33673095703125</v>
      </c>
      <c r="AM65">
        <f>+[1]Sheet1!AM65</f>
        <v>577.6722412109375</v>
      </c>
      <c r="AN65">
        <f>+[1]Sheet1!AN65</f>
        <v>709.42279052734375</v>
      </c>
      <c r="AO65">
        <f>+[1]Sheet1!AO65</f>
        <v>530.9832763671875</v>
      </c>
      <c r="AP65">
        <f>+[1]Sheet1!AP65</f>
        <v>734.4029541015625</v>
      </c>
      <c r="AQ65">
        <f>+[1]Sheet1!AQ65</f>
        <v>537.935302734375</v>
      </c>
      <c r="AR65">
        <f>+[1]Sheet1!AR65</f>
        <v>659.21746826171875</v>
      </c>
      <c r="AS65">
        <f>+[1]Sheet1!AS65</f>
        <v>727.68218994140625</v>
      </c>
      <c r="AT65">
        <f>+[1]Sheet1!AT65</f>
        <v>730.56817626953125</v>
      </c>
      <c r="AU65">
        <f>+[1]Sheet1!AU65</f>
        <v>545.45233154296875</v>
      </c>
      <c r="AV65">
        <f>+[1]Sheet1!AV65</f>
        <v>627.7984619140625</v>
      </c>
      <c r="AW65">
        <f>+[1]Sheet1!AW65</f>
        <v>552.6832275390625</v>
      </c>
      <c r="AX65">
        <f>+[1]Sheet1!AX65</f>
        <v>667.244873046875</v>
      </c>
      <c r="AY65">
        <f>+[1]Sheet1!AY65</f>
        <v>578.0206298828125</v>
      </c>
      <c r="AZ65">
        <f>+[1]Sheet1!AZ65</f>
        <v>705.20574951171875</v>
      </c>
      <c r="BA65">
        <f>+[1]Sheet1!BA65</f>
        <v>529.71771240234375</v>
      </c>
      <c r="BB65">
        <f>+[1]Sheet1!BB65</f>
        <v>738.023681640625</v>
      </c>
      <c r="BC65">
        <f>+[1]Sheet1!BC65</f>
        <v>534.538330078125</v>
      </c>
      <c r="BD65">
        <f>+[1]Sheet1!BD65</f>
        <v>662.0291748046875</v>
      </c>
      <c r="BE65">
        <f>+[1]Sheet1!BE65</f>
        <v>718.36383056640625</v>
      </c>
      <c r="BF65">
        <f>+[1]Sheet1!BF65</f>
        <v>726.08734130859375</v>
      </c>
      <c r="BG65">
        <f>+[1]Sheet1!BG65</f>
        <v>543.7978515625</v>
      </c>
      <c r="BH65">
        <f>+[1]Sheet1!BH65</f>
        <v>627.78338623046875</v>
      </c>
      <c r="BI65">
        <f>+[1]Sheet1!BI65</f>
        <v>561.7603759765625</v>
      </c>
      <c r="BJ65">
        <f>+[1]Sheet1!BJ65</f>
        <v>665.74761962890625</v>
      </c>
      <c r="BK65">
        <f>+[1]Sheet1!BK65</f>
        <v>578.54107666015625</v>
      </c>
      <c r="BL65">
        <f>+[1]Sheet1!BL65</f>
        <v>677.625244140625</v>
      </c>
      <c r="BM65">
        <f>+[1]Sheet1!BM65</f>
        <v>671.41015625</v>
      </c>
      <c r="BN65">
        <f>+[1]Sheet1!BN65</f>
        <v>670.433837890625</v>
      </c>
      <c r="BO65">
        <f>+[1]Sheet1!BO65</f>
        <v>668.3834228515625</v>
      </c>
      <c r="BP65">
        <f>+[1]Sheet1!BP65</f>
        <v>661.86676025390625</v>
      </c>
      <c r="BQ65">
        <f>+[1]Sheet1!BQ65</f>
        <v>711.46551513671875</v>
      </c>
      <c r="BR65">
        <f>+[1]Sheet1!BR65</f>
        <v>531.32989501953125</v>
      </c>
      <c r="BS65">
        <f>+[1]Sheet1!BS65</f>
        <v>732.5704345703125</v>
      </c>
      <c r="BT65">
        <f>+[1]Sheet1!BT65</f>
        <v>539.1507568359375</v>
      </c>
      <c r="BU65">
        <f>+[1]Sheet1!BU65</f>
        <v>659.990478515625</v>
      </c>
      <c r="BV65">
        <f>+[1]Sheet1!BV65</f>
        <v>728.37066650390625</v>
      </c>
      <c r="BW65">
        <f>+[1]Sheet1!BW65</f>
        <v>730.542236328125</v>
      </c>
      <c r="BX65">
        <f>+[1]Sheet1!BX65</f>
        <v>546.545166015625</v>
      </c>
      <c r="BY65">
        <f>+[1]Sheet1!BY65</f>
        <v>627.85345458984375</v>
      </c>
      <c r="BZ65">
        <f>+[1]Sheet1!BZ65</f>
        <v>557.00531005859375</v>
      </c>
      <c r="CA65">
        <f>+[1]Sheet1!CA65</f>
        <v>667.8509521484375</v>
      </c>
      <c r="CB65">
        <f>+[1]Sheet1!CB65</f>
        <v>578.4107666015625</v>
      </c>
      <c r="CC65">
        <f>+[1]Sheet1!CC65</f>
        <v>668.23931884765625</v>
      </c>
      <c r="CD65">
        <f>+[1]Sheet1!CD65</f>
        <v>668.23931884765625</v>
      </c>
      <c r="CF65">
        <f ca="1">+[2]IPCse!DC69</f>
        <v>668.30980075809259</v>
      </c>
      <c r="CG65">
        <f t="shared" ca="1" si="0"/>
        <v>667.7679206491481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762.751953125</v>
      </c>
      <c r="E66">
        <f>+[1]Sheet1!E66</f>
        <v>559.41766357421875</v>
      </c>
      <c r="F66">
        <f>+[1]Sheet1!F66</f>
        <v>776.43841552734375</v>
      </c>
      <c r="G66">
        <f>+[1]Sheet1!G66</f>
        <v>575.5535888671875</v>
      </c>
      <c r="H66">
        <f>+[1]Sheet1!H66</f>
        <v>692.49664306640625</v>
      </c>
      <c r="I66">
        <f>+[1]Sheet1!I66</f>
        <v>792.4503173828125</v>
      </c>
      <c r="J66">
        <f>+[1]Sheet1!J66</f>
        <v>773.66571044921875</v>
      </c>
      <c r="K66">
        <f>+[1]Sheet1!K66</f>
        <v>571.31854248046875</v>
      </c>
      <c r="L66">
        <f>+[1]Sheet1!L66</f>
        <v>660.028564453125</v>
      </c>
      <c r="M66">
        <f>+[1]Sheet1!M66</f>
        <v>576.4512939453125</v>
      </c>
      <c r="N66">
        <f>+[1]Sheet1!N66</f>
        <v>721.71990966796875</v>
      </c>
      <c r="O66">
        <f>+[1]Sheet1!O66</f>
        <v>610.9906005859375</v>
      </c>
      <c r="P66">
        <f>+[1]Sheet1!P66</f>
        <v>758.7080078125</v>
      </c>
      <c r="Q66">
        <f>+[1]Sheet1!Q66</f>
        <v>557.07196044921875</v>
      </c>
      <c r="R66">
        <f>+[1]Sheet1!R66</f>
        <v>783.21563720703125</v>
      </c>
      <c r="S66">
        <f>+[1]Sheet1!S66</f>
        <v>568.5235595703125</v>
      </c>
      <c r="T66">
        <f>+[1]Sheet1!T66</f>
        <v>695.06634521484375</v>
      </c>
      <c r="U66">
        <f>+[1]Sheet1!U66</f>
        <v>786.2789306640625</v>
      </c>
      <c r="V66">
        <f>+[1]Sheet1!V66</f>
        <v>771.905029296875</v>
      </c>
      <c r="W66">
        <f>+[1]Sheet1!W66</f>
        <v>569.18145751953125</v>
      </c>
      <c r="X66">
        <f>+[1]Sheet1!X66</f>
        <v>660.178466796875</v>
      </c>
      <c r="Y66">
        <f>+[1]Sheet1!Y66</f>
        <v>581.75274658203125</v>
      </c>
      <c r="Z66">
        <f>+[1]Sheet1!Z66</f>
        <v>720.8798828125</v>
      </c>
      <c r="AA66">
        <f>+[1]Sheet1!AA66</f>
        <v>609.11285400390625</v>
      </c>
      <c r="AB66">
        <f>+[1]Sheet1!AB66</f>
        <v>755.81500244140625</v>
      </c>
      <c r="AC66">
        <f>+[1]Sheet1!AC66</f>
        <v>556.4586181640625</v>
      </c>
      <c r="AD66">
        <f>+[1]Sheet1!AD66</f>
        <v>786.30133056640625</v>
      </c>
      <c r="AE66">
        <f>+[1]Sheet1!AE66</f>
        <v>562.68096923828125</v>
      </c>
      <c r="AF66">
        <f>+[1]Sheet1!AF66</f>
        <v>695.10980224609375</v>
      </c>
      <c r="AG66">
        <f>+[1]Sheet1!AG66</f>
        <v>786.588623046875</v>
      </c>
      <c r="AH66">
        <f>+[1]Sheet1!AH66</f>
        <v>773.56536865234375</v>
      </c>
      <c r="AI66">
        <f>+[1]Sheet1!AI66</f>
        <v>568.3311767578125</v>
      </c>
      <c r="AJ66">
        <f>+[1]Sheet1!AJ66</f>
        <v>660.22222900390625</v>
      </c>
      <c r="AK66">
        <f>+[1]Sheet1!AK66</f>
        <v>583.4219970703125</v>
      </c>
      <c r="AL66">
        <f>+[1]Sheet1!AL66</f>
        <v>717.30230712890625</v>
      </c>
      <c r="AM66">
        <f>+[1]Sheet1!AM66</f>
        <v>608.0670166015625</v>
      </c>
      <c r="AN66">
        <f>+[1]Sheet1!AN66</f>
        <v>753.25067138671875</v>
      </c>
      <c r="AO66">
        <f>+[1]Sheet1!AO66</f>
        <v>555.86322021484375</v>
      </c>
      <c r="AP66">
        <f>+[1]Sheet1!AP66</f>
        <v>789.09222412109375</v>
      </c>
      <c r="AQ66">
        <f>+[1]Sheet1!AQ66</f>
        <v>562.49932861328125</v>
      </c>
      <c r="AR66">
        <f>+[1]Sheet1!AR66</f>
        <v>695.4146728515625</v>
      </c>
      <c r="AS66">
        <f>+[1]Sheet1!AS66</f>
        <v>774.312744140625</v>
      </c>
      <c r="AT66">
        <f>+[1]Sheet1!AT66</f>
        <v>769.4029541015625</v>
      </c>
      <c r="AU66">
        <f>+[1]Sheet1!AU66</f>
        <v>566.4345703125</v>
      </c>
      <c r="AV66">
        <f>+[1]Sheet1!AV66</f>
        <v>660.07696533203125</v>
      </c>
      <c r="AW66">
        <f>+[1]Sheet1!AW66</f>
        <v>579.376220703125</v>
      </c>
      <c r="AX66">
        <f>+[1]Sheet1!AX66</f>
        <v>716.042724609375</v>
      </c>
      <c r="AY66">
        <f>+[1]Sheet1!AY66</f>
        <v>608.22174072265625</v>
      </c>
      <c r="AZ66">
        <f>+[1]Sheet1!AZ66</f>
        <v>748.8782958984375</v>
      </c>
      <c r="BA66">
        <f>+[1]Sheet1!BA66</f>
        <v>554.63653564453125</v>
      </c>
      <c r="BB66">
        <f>+[1]Sheet1!BB66</f>
        <v>793.28955078125</v>
      </c>
      <c r="BC66">
        <f>+[1]Sheet1!BC66</f>
        <v>559.22210693359375</v>
      </c>
      <c r="BD66">
        <f>+[1]Sheet1!BD66</f>
        <v>698.0723876953125</v>
      </c>
      <c r="BE66">
        <f>+[1]Sheet1!BE66</f>
        <v>764.270751953125</v>
      </c>
      <c r="BF66">
        <f>+[1]Sheet1!BF66</f>
        <v>765.00714111328125</v>
      </c>
      <c r="BG66">
        <f>+[1]Sheet1!BG66</f>
        <v>565.28033447265625</v>
      </c>
      <c r="BH66">
        <f>+[1]Sheet1!BH66</f>
        <v>660.59088134765625</v>
      </c>
      <c r="BI66">
        <f>+[1]Sheet1!BI66</f>
        <v>588.21246337890625</v>
      </c>
      <c r="BJ66">
        <f>+[1]Sheet1!BJ66</f>
        <v>714.2169189453125</v>
      </c>
      <c r="BK66">
        <f>+[1]Sheet1!BK66</f>
        <v>608.33526611328125</v>
      </c>
      <c r="BL66">
        <f>+[1]Sheet1!BL66</f>
        <v>718.28045654296875</v>
      </c>
      <c r="BM66">
        <f>+[1]Sheet1!BM66</f>
        <v>711.27679443359375</v>
      </c>
      <c r="BN66">
        <f>+[1]Sheet1!BN66</f>
        <v>710.25762939453125</v>
      </c>
      <c r="BO66">
        <f>+[1]Sheet1!BO66</f>
        <v>708.0924072265625</v>
      </c>
      <c r="BP66">
        <f>+[1]Sheet1!BP66</f>
        <v>701.12164306640625</v>
      </c>
      <c r="BQ66">
        <f>+[1]Sheet1!BQ66</f>
        <v>755.50146484375</v>
      </c>
      <c r="BR66">
        <f>+[1]Sheet1!BR66</f>
        <v>556.29144287109375</v>
      </c>
      <c r="BS66">
        <f>+[1]Sheet1!BS66</f>
        <v>787.04510498046875</v>
      </c>
      <c r="BT66">
        <f>+[1]Sheet1!BT66</f>
        <v>563.91229248046875</v>
      </c>
      <c r="BU66">
        <f>+[1]Sheet1!BU66</f>
        <v>696.1690673828125</v>
      </c>
      <c r="BV66">
        <f>+[1]Sheet1!BV66</f>
        <v>775.03643798828125</v>
      </c>
      <c r="BW66">
        <f>+[1]Sheet1!BW66</f>
        <v>769.229248046875</v>
      </c>
      <c r="BX66">
        <f>+[1]Sheet1!BX66</f>
        <v>567.49737548828125</v>
      </c>
      <c r="BY66">
        <f>+[1]Sheet1!BY66</f>
        <v>660.29986572265625</v>
      </c>
      <c r="BZ66">
        <f>+[1]Sheet1!BZ66</f>
        <v>583.72174072265625</v>
      </c>
      <c r="CA66">
        <f>+[1]Sheet1!CA66</f>
        <v>716.55364990234375</v>
      </c>
      <c r="CB66">
        <f>+[1]Sheet1!CB66</f>
        <v>608.63385009765625</v>
      </c>
      <c r="CC66">
        <f>+[1]Sheet1!CC66</f>
        <v>707.96197509765625</v>
      </c>
      <c r="CD66">
        <f>+[1]Sheet1!CD66</f>
        <v>707.96197509765625</v>
      </c>
      <c r="CF66">
        <f ca="1">+[2]IPCse!DC70</f>
        <v>708.10598117552343</v>
      </c>
      <c r="CG66">
        <f t="shared" ca="1" si="0"/>
        <v>707.53183345871844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807.22149658203125</v>
      </c>
      <c r="E67">
        <f>+[1]Sheet1!E67</f>
        <v>596.03302001953125</v>
      </c>
      <c r="F67">
        <f>+[1]Sheet1!F67</f>
        <v>827.5689697265625</v>
      </c>
      <c r="G67">
        <f>+[1]Sheet1!G67</f>
        <v>599.37371826171875</v>
      </c>
      <c r="H67">
        <f>+[1]Sheet1!H67</f>
        <v>729.4503173828125</v>
      </c>
      <c r="I67">
        <f>+[1]Sheet1!I67</f>
        <v>841.666748046875</v>
      </c>
      <c r="J67">
        <f>+[1]Sheet1!J67</f>
        <v>820.93231201171875</v>
      </c>
      <c r="K67">
        <f>+[1]Sheet1!K67</f>
        <v>593.88128662109375</v>
      </c>
      <c r="L67">
        <f>+[1]Sheet1!L67</f>
        <v>695.22607421875</v>
      </c>
      <c r="M67">
        <f>+[1]Sheet1!M67</f>
        <v>600.826904296875</v>
      </c>
      <c r="N67">
        <f>+[1]Sheet1!N67</f>
        <v>764.94720458984375</v>
      </c>
      <c r="O67">
        <f>+[1]Sheet1!O67</f>
        <v>639.4530029296875</v>
      </c>
      <c r="P67">
        <f>+[1]Sheet1!P67</f>
        <v>802.5123291015625</v>
      </c>
      <c r="Q67">
        <f>+[1]Sheet1!Q67</f>
        <v>592.73046875</v>
      </c>
      <c r="R67">
        <f>+[1]Sheet1!R67</f>
        <v>835.390869140625</v>
      </c>
      <c r="S67">
        <f>+[1]Sheet1!S67</f>
        <v>589.9049072265625</v>
      </c>
      <c r="T67">
        <f>+[1]Sheet1!T67</f>
        <v>732.04571533203125</v>
      </c>
      <c r="U67">
        <f>+[1]Sheet1!U67</f>
        <v>835.2353515625</v>
      </c>
      <c r="V67">
        <f>+[1]Sheet1!V67</f>
        <v>819.05615234375</v>
      </c>
      <c r="W67">
        <f>+[1]Sheet1!W67</f>
        <v>591.74761962890625</v>
      </c>
      <c r="X67">
        <f>+[1]Sheet1!X67</f>
        <v>694.724365234375</v>
      </c>
      <c r="Y67">
        <f>+[1]Sheet1!Y67</f>
        <v>607.14501953125</v>
      </c>
      <c r="Z67">
        <f>+[1]Sheet1!Z67</f>
        <v>763.68670654296875</v>
      </c>
      <c r="AA67">
        <f>+[1]Sheet1!AA67</f>
        <v>637.09820556640625</v>
      </c>
      <c r="AB67">
        <f>+[1]Sheet1!AB67</f>
        <v>799.23468017578125</v>
      </c>
      <c r="AC67">
        <f>+[1]Sheet1!AC67</f>
        <v>591.94866943359375</v>
      </c>
      <c r="AD67">
        <f>+[1]Sheet1!AD67</f>
        <v>838.88531494140625</v>
      </c>
      <c r="AE67">
        <f>+[1]Sheet1!AE67</f>
        <v>582.6187744140625</v>
      </c>
      <c r="AF67">
        <f>+[1]Sheet1!AF67</f>
        <v>732.20184326171875</v>
      </c>
      <c r="AG67">
        <f>+[1]Sheet1!AG67</f>
        <v>835.7052001953125</v>
      </c>
      <c r="AH67">
        <f>+[1]Sheet1!AH67</f>
        <v>821.53076171875</v>
      </c>
      <c r="AI67">
        <f>+[1]Sheet1!AI67</f>
        <v>590.849609375</v>
      </c>
      <c r="AJ67">
        <f>+[1]Sheet1!AJ67</f>
        <v>694.42010498046875</v>
      </c>
      <c r="AK67">
        <f>+[1]Sheet1!AK67</f>
        <v>609.08050537109375</v>
      </c>
      <c r="AL67">
        <f>+[1]Sheet1!AL67</f>
        <v>758.75970458984375</v>
      </c>
      <c r="AM67">
        <f>+[1]Sheet1!AM67</f>
        <v>635.82647705078125</v>
      </c>
      <c r="AN67">
        <f>+[1]Sheet1!AN67</f>
        <v>796.46087646484375</v>
      </c>
      <c r="AO67">
        <f>+[1]Sheet1!AO67</f>
        <v>591.10772705078125</v>
      </c>
      <c r="AP67">
        <f>+[1]Sheet1!AP67</f>
        <v>841.55303955078125</v>
      </c>
      <c r="AQ67">
        <f>+[1]Sheet1!AQ67</f>
        <v>581.60540771484375</v>
      </c>
      <c r="AR67">
        <f>+[1]Sheet1!AR67</f>
        <v>732.51507568359375</v>
      </c>
      <c r="AS67">
        <f>+[1]Sheet1!AS67</f>
        <v>822.46685791015625</v>
      </c>
      <c r="AT67">
        <f>+[1]Sheet1!AT67</f>
        <v>816.43804931640625</v>
      </c>
      <c r="AU67">
        <f>+[1]Sheet1!AU67</f>
        <v>588.8232421875</v>
      </c>
      <c r="AV67">
        <f>+[1]Sheet1!AV67</f>
        <v>693.92059326171875</v>
      </c>
      <c r="AW67">
        <f>+[1]Sheet1!AW67</f>
        <v>604.77734375</v>
      </c>
      <c r="AX67">
        <f>+[1]Sheet1!AX67</f>
        <v>756.85064697265625</v>
      </c>
      <c r="AY67">
        <f>+[1]Sheet1!AY67</f>
        <v>635.9349365234375</v>
      </c>
      <c r="AZ67">
        <f>+[1]Sheet1!AZ67</f>
        <v>791.71392822265625</v>
      </c>
      <c r="BA67">
        <f>+[1]Sheet1!BA67</f>
        <v>589.2952880859375</v>
      </c>
      <c r="BB67">
        <f>+[1]Sheet1!BB67</f>
        <v>845.73687744140625</v>
      </c>
      <c r="BC67">
        <f>+[1]Sheet1!BC67</f>
        <v>577.08660888671875</v>
      </c>
      <c r="BD67">
        <f>+[1]Sheet1!BD67</f>
        <v>735.31964111328125</v>
      </c>
      <c r="BE67">
        <f>+[1]Sheet1!BE67</f>
        <v>811.6822509765625</v>
      </c>
      <c r="BF67">
        <f>+[1]Sheet1!BF67</f>
        <v>811.4036865234375</v>
      </c>
      <c r="BG67">
        <f>+[1]Sheet1!BG67</f>
        <v>587.6768798828125</v>
      </c>
      <c r="BH67">
        <f>+[1]Sheet1!BH67</f>
        <v>694.37249755859375</v>
      </c>
      <c r="BI67">
        <f>+[1]Sheet1!BI67</f>
        <v>614.696044921875</v>
      </c>
      <c r="BJ67">
        <f>+[1]Sheet1!BJ67</f>
        <v>753.79583740234375</v>
      </c>
      <c r="BK67">
        <f>+[1]Sheet1!BK67</f>
        <v>635.7188720703125</v>
      </c>
      <c r="BL67">
        <f>+[1]Sheet1!BL67</f>
        <v>759.506103515625</v>
      </c>
      <c r="BM67">
        <f>+[1]Sheet1!BM67</f>
        <v>751.5811767578125</v>
      </c>
      <c r="BN67">
        <f>+[1]Sheet1!BN67</f>
        <v>750.2926025390625</v>
      </c>
      <c r="BO67">
        <f>+[1]Sheet1!BO67</f>
        <v>747.74945068359375</v>
      </c>
      <c r="BP67">
        <f>+[1]Sheet1!BP67</f>
        <v>739.8101806640625</v>
      </c>
      <c r="BQ67">
        <f>+[1]Sheet1!BQ67</f>
        <v>799.00640869140625</v>
      </c>
      <c r="BR67">
        <f>+[1]Sheet1!BR67</f>
        <v>591.6595458984375</v>
      </c>
      <c r="BS67">
        <f>+[1]Sheet1!BS67</f>
        <v>839.29302978515625</v>
      </c>
      <c r="BT67">
        <f>+[1]Sheet1!BT67</f>
        <v>583.6614990234375</v>
      </c>
      <c r="BU67">
        <f>+[1]Sheet1!BU67</f>
        <v>733.30072021484375</v>
      </c>
      <c r="BV67">
        <f>+[1]Sheet1!BV67</f>
        <v>823.222412109375</v>
      </c>
      <c r="BW67">
        <f>+[1]Sheet1!BW67</f>
        <v>816.22314453125</v>
      </c>
      <c r="BX67">
        <f>+[1]Sheet1!BX67</f>
        <v>589.96368408203125</v>
      </c>
      <c r="BY67">
        <f>+[1]Sheet1!BY67</f>
        <v>694.41937255859375</v>
      </c>
      <c r="BZ67">
        <f>+[1]Sheet1!BZ67</f>
        <v>609.5328369140625</v>
      </c>
      <c r="CA67">
        <f>+[1]Sheet1!CA67</f>
        <v>757.4061279296875</v>
      </c>
      <c r="CB67">
        <f>+[1]Sheet1!CB67</f>
        <v>636.34405517578125</v>
      </c>
      <c r="CC67">
        <f>+[1]Sheet1!CC67</f>
        <v>747.6650390625</v>
      </c>
      <c r="CD67">
        <f>+[1]Sheet1!CD67</f>
        <v>747.6650390625</v>
      </c>
      <c r="CF67">
        <f ca="1">+[2]IPCse!DC71</f>
        <v>747.89032453851507</v>
      </c>
      <c r="CG67">
        <f t="shared" ref="CG67:CG75" ca="1" si="1">+CF67/$CF$2*100</f>
        <v>747.28391881159064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858.342529296875</v>
      </c>
      <c r="E68">
        <f>+[1]Sheet1!E68</f>
        <v>643.85235595703125</v>
      </c>
      <c r="F68">
        <f>+[1]Sheet1!F68</f>
        <v>882.5997314453125</v>
      </c>
      <c r="G68">
        <f>+[1]Sheet1!G68</f>
        <v>639.25225830078125</v>
      </c>
      <c r="H68">
        <f>+[1]Sheet1!H68</f>
        <v>772.436767578125</v>
      </c>
      <c r="I68">
        <f>+[1]Sheet1!I68</f>
        <v>903.4322509765625</v>
      </c>
      <c r="J68">
        <f>+[1]Sheet1!J68</f>
        <v>862.4344482421875</v>
      </c>
      <c r="K68">
        <f>+[1]Sheet1!K68</f>
        <v>597.4713134765625</v>
      </c>
      <c r="L68">
        <f>+[1]Sheet1!L68</f>
        <v>723.47796630859375</v>
      </c>
      <c r="M68">
        <f>+[1]Sheet1!M68</f>
        <v>623.20330810546875</v>
      </c>
      <c r="N68">
        <f>+[1]Sheet1!N68</f>
        <v>813.66131591796875</v>
      </c>
      <c r="O68">
        <f>+[1]Sheet1!O68</f>
        <v>671.68048095703125</v>
      </c>
      <c r="P68">
        <f>+[1]Sheet1!P68</f>
        <v>853.85400390625</v>
      </c>
      <c r="Q68">
        <f>+[1]Sheet1!Q68</f>
        <v>640.9501953125</v>
      </c>
      <c r="R68">
        <f>+[1]Sheet1!R68</f>
        <v>891.0833740234375</v>
      </c>
      <c r="S68">
        <f>+[1]Sheet1!S68</f>
        <v>629.77874755859375</v>
      </c>
      <c r="T68">
        <f>+[1]Sheet1!T68</f>
        <v>775.642822265625</v>
      </c>
      <c r="U68">
        <f>+[1]Sheet1!U68</f>
        <v>896.92974853515625</v>
      </c>
      <c r="V68">
        <f>+[1]Sheet1!V68</f>
        <v>859.54241943359375</v>
      </c>
      <c r="W68">
        <f>+[1]Sheet1!W68</f>
        <v>594.3101806640625</v>
      </c>
      <c r="X68">
        <f>+[1]Sheet1!X68</f>
        <v>723.773681640625</v>
      </c>
      <c r="Y68">
        <f>+[1]Sheet1!Y68</f>
        <v>631.2266845703125</v>
      </c>
      <c r="Z68">
        <f>+[1]Sheet1!Z68</f>
        <v>812.2882080078125</v>
      </c>
      <c r="AA68">
        <f>+[1]Sheet1!AA68</f>
        <v>669.1363525390625</v>
      </c>
      <c r="AB68">
        <f>+[1]Sheet1!AB68</f>
        <v>850.70501708984375</v>
      </c>
      <c r="AC68">
        <f>+[1]Sheet1!AC68</f>
        <v>640.0093994140625</v>
      </c>
      <c r="AD68">
        <f>+[1]Sheet1!AD68</f>
        <v>894.87896728515625</v>
      </c>
      <c r="AE68">
        <f>+[1]Sheet1!AE68</f>
        <v>622.00457763671875</v>
      </c>
      <c r="AF68">
        <f>+[1]Sheet1!AF68</f>
        <v>775.94451904296875</v>
      </c>
      <c r="AG68">
        <f>+[1]Sheet1!AG68</f>
        <v>897.161376953125</v>
      </c>
      <c r="AH68">
        <f>+[1]Sheet1!AH68</f>
        <v>862.22900390625</v>
      </c>
      <c r="AI68">
        <f>+[1]Sheet1!AI68</f>
        <v>592.85711669921875</v>
      </c>
      <c r="AJ68">
        <f>+[1]Sheet1!AJ68</f>
        <v>723.76422119140625</v>
      </c>
      <c r="AK68">
        <f>+[1]Sheet1!AK68</f>
        <v>633.5</v>
      </c>
      <c r="AL68">
        <f>+[1]Sheet1!AL68</f>
        <v>806.658203125</v>
      </c>
      <c r="AM68">
        <f>+[1]Sheet1!AM68</f>
        <v>667.6719970703125</v>
      </c>
      <c r="AN68">
        <f>+[1]Sheet1!AN68</f>
        <v>848.00262451171875</v>
      </c>
      <c r="AO68">
        <f>+[1]Sheet1!AO68</f>
        <v>639.26226806640625</v>
      </c>
      <c r="AP68">
        <f>+[1]Sheet1!AP68</f>
        <v>898.324951171875</v>
      </c>
      <c r="AQ68">
        <f>+[1]Sheet1!AQ68</f>
        <v>620.72235107421875</v>
      </c>
      <c r="AR68">
        <f>+[1]Sheet1!AR68</f>
        <v>776.25970458984375</v>
      </c>
      <c r="AS68">
        <f>+[1]Sheet1!AS68</f>
        <v>883.6925048828125</v>
      </c>
      <c r="AT68">
        <f>+[1]Sheet1!AT68</f>
        <v>855.412109375</v>
      </c>
      <c r="AU68">
        <f>+[1]Sheet1!AU68</f>
        <v>590.88287353515625</v>
      </c>
      <c r="AV68">
        <f>+[1]Sheet1!AV68</f>
        <v>724.08782958984375</v>
      </c>
      <c r="AW68">
        <f>+[1]Sheet1!AW68</f>
        <v>629.01336669921875</v>
      </c>
      <c r="AX68">
        <f>+[1]Sheet1!AX68</f>
        <v>804.827880859375</v>
      </c>
      <c r="AY68">
        <f>+[1]Sheet1!AY68</f>
        <v>667.94085693359375</v>
      </c>
      <c r="AZ68">
        <f>+[1]Sheet1!AZ68</f>
        <v>843.50555419921875</v>
      </c>
      <c r="BA68">
        <f>+[1]Sheet1!BA68</f>
        <v>637.7235107421875</v>
      </c>
      <c r="BB68">
        <f>+[1]Sheet1!BB68</f>
        <v>903.42401123046875</v>
      </c>
      <c r="BC68">
        <f>+[1]Sheet1!BC68</f>
        <v>616.3248291015625</v>
      </c>
      <c r="BD68">
        <f>+[1]Sheet1!BD68</f>
        <v>779.44647216796875</v>
      </c>
      <c r="BE68">
        <f>+[1]Sheet1!BE68</f>
        <v>872.6842041015625</v>
      </c>
      <c r="BF68">
        <f>+[1]Sheet1!BF68</f>
        <v>848.90838623046875</v>
      </c>
      <c r="BG68">
        <f>+[1]Sheet1!BG68</f>
        <v>589.29815673828125</v>
      </c>
      <c r="BH68">
        <f>+[1]Sheet1!BH68</f>
        <v>725.48455810546875</v>
      </c>
      <c r="BI68">
        <f>+[1]Sheet1!BI68</f>
        <v>640.1680908203125</v>
      </c>
      <c r="BJ68">
        <f>+[1]Sheet1!BJ68</f>
        <v>801.5374755859375</v>
      </c>
      <c r="BK68">
        <f>+[1]Sheet1!BK68</f>
        <v>668.02069091796875</v>
      </c>
      <c r="BL68">
        <f>+[1]Sheet1!BL68</f>
        <v>805.60748291015625</v>
      </c>
      <c r="BM68">
        <f>+[1]Sheet1!BM68</f>
        <v>796.98309326171875</v>
      </c>
      <c r="BN68">
        <f>+[1]Sheet1!BN68</f>
        <v>795.599853515625</v>
      </c>
      <c r="BO68">
        <f>+[1]Sheet1!BO68</f>
        <v>792.63897705078125</v>
      </c>
      <c r="BP68">
        <f>+[1]Sheet1!BP68</f>
        <v>784.34747314453125</v>
      </c>
      <c r="BQ68">
        <f>+[1]Sheet1!BQ68</f>
        <v>850.47735595703125</v>
      </c>
      <c r="BR68">
        <f>+[1]Sheet1!BR68</f>
        <v>639.84893798828125</v>
      </c>
      <c r="BS68">
        <f>+[1]Sheet1!BS68</f>
        <v>895.76171875</v>
      </c>
      <c r="BT68">
        <f>+[1]Sheet1!BT68</f>
        <v>623.073974609375</v>
      </c>
      <c r="BU68">
        <f>+[1]Sheet1!BU68</f>
        <v>777.11767578125</v>
      </c>
      <c r="BV68">
        <f>+[1]Sheet1!BV68</f>
        <v>884.4903564453125</v>
      </c>
      <c r="BW68">
        <f>+[1]Sheet1!BW68</f>
        <v>855.384765625</v>
      </c>
      <c r="BX68">
        <f>+[1]Sheet1!BX68</f>
        <v>592.1474609375</v>
      </c>
      <c r="BY68">
        <f>+[1]Sheet1!BY68</f>
        <v>724.443359375</v>
      </c>
      <c r="BZ68">
        <f>+[1]Sheet1!BZ68</f>
        <v>634.15545654296875</v>
      </c>
      <c r="CA68">
        <f>+[1]Sheet1!CA68</f>
        <v>805.41119384765625</v>
      </c>
      <c r="CB68">
        <f>+[1]Sheet1!CB68</f>
        <v>668.45904541015625</v>
      </c>
      <c r="CC68">
        <f>+[1]Sheet1!CC68</f>
        <v>792.7421875</v>
      </c>
      <c r="CD68">
        <f>+[1]Sheet1!CD68</f>
        <v>792.7421875</v>
      </c>
      <c r="CF68">
        <f ca="1">+[2]IPCse!DC72</f>
        <v>793.04605715465118</v>
      </c>
      <c r="CG68">
        <f t="shared" ca="1" si="1"/>
        <v>792.40303817847951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925.1365966796875</v>
      </c>
      <c r="E69">
        <f>+[1]Sheet1!E69</f>
        <v>689.1810302734375</v>
      </c>
      <c r="F69">
        <f>+[1]Sheet1!F69</f>
        <v>981.8243408203125</v>
      </c>
      <c r="G69">
        <f>+[1]Sheet1!G69</f>
        <v>668.99713134765625</v>
      </c>
      <c r="H69">
        <f>+[1]Sheet1!H69</f>
        <v>852.188720703125</v>
      </c>
      <c r="I69">
        <f>+[1]Sheet1!I69</f>
        <v>964.71923828125</v>
      </c>
      <c r="J69">
        <f>+[1]Sheet1!J69</f>
        <v>911.09295654296875</v>
      </c>
      <c r="K69">
        <f>+[1]Sheet1!K69</f>
        <v>639.57220458984375</v>
      </c>
      <c r="L69">
        <f>+[1]Sheet1!L69</f>
        <v>816.6270751953125</v>
      </c>
      <c r="M69">
        <f>+[1]Sheet1!M69</f>
        <v>664.01043701171875</v>
      </c>
      <c r="N69">
        <f>+[1]Sheet1!N69</f>
        <v>888.10882568359375</v>
      </c>
      <c r="O69">
        <f>+[1]Sheet1!O69</f>
        <v>726.4647216796875</v>
      </c>
      <c r="P69">
        <f>+[1]Sheet1!P69</f>
        <v>920.0194091796875</v>
      </c>
      <c r="Q69">
        <f>+[1]Sheet1!Q69</f>
        <v>686.27105712890625</v>
      </c>
      <c r="R69">
        <f>+[1]Sheet1!R69</f>
        <v>991.13812255859375</v>
      </c>
      <c r="S69">
        <f>+[1]Sheet1!S69</f>
        <v>658.794921875</v>
      </c>
      <c r="T69">
        <f>+[1]Sheet1!T69</f>
        <v>855.66094970703125</v>
      </c>
      <c r="U69">
        <f>+[1]Sheet1!U69</f>
        <v>958.08551025390625</v>
      </c>
      <c r="V69">
        <f>+[1]Sheet1!V69</f>
        <v>907.99072265625</v>
      </c>
      <c r="W69">
        <f>+[1]Sheet1!W69</f>
        <v>635.6737060546875</v>
      </c>
      <c r="X69">
        <f>+[1]Sheet1!X69</f>
        <v>818.3536376953125</v>
      </c>
      <c r="Y69">
        <f>+[1]Sheet1!Y69</f>
        <v>675.668701171875</v>
      </c>
      <c r="Z69">
        <f>+[1]Sheet1!Z69</f>
        <v>888.57867431640625</v>
      </c>
      <c r="AA69">
        <f>+[1]Sheet1!AA69</f>
        <v>723.2559814453125</v>
      </c>
      <c r="AB69">
        <f>+[1]Sheet1!AB69</f>
        <v>916.4893798828125</v>
      </c>
      <c r="AC69">
        <f>+[1]Sheet1!AC69</f>
        <v>685.2899169921875</v>
      </c>
      <c r="AD69">
        <f>+[1]Sheet1!AD69</f>
        <v>995.49407958984375</v>
      </c>
      <c r="AE69">
        <f>+[1]Sheet1!AE69</f>
        <v>650.261474609375</v>
      </c>
      <c r="AF69">
        <f>+[1]Sheet1!AF69</f>
        <v>855.73834228515625</v>
      </c>
      <c r="AG69">
        <f>+[1]Sheet1!AG69</f>
        <v>958.5721435546875</v>
      </c>
      <c r="AH69">
        <f>+[1]Sheet1!AH69</f>
        <v>911.6861572265625</v>
      </c>
      <c r="AI69">
        <f>+[1]Sheet1!AI69</f>
        <v>633.7655029296875</v>
      </c>
      <c r="AJ69">
        <f>+[1]Sheet1!AJ69</f>
        <v>819.171875</v>
      </c>
      <c r="AK69">
        <f>+[1]Sheet1!AK69</f>
        <v>678.77288818359375</v>
      </c>
      <c r="AL69">
        <f>+[1]Sheet1!AL69</f>
        <v>884.6041259765625</v>
      </c>
      <c r="AM69">
        <f>+[1]Sheet1!AM69</f>
        <v>721.55224609375</v>
      </c>
      <c r="AN69">
        <f>+[1]Sheet1!AN69</f>
        <v>913.56170654296875</v>
      </c>
      <c r="AO69">
        <f>+[1]Sheet1!AO69</f>
        <v>684.308349609375</v>
      </c>
      <c r="AP69">
        <f>+[1]Sheet1!AP69</f>
        <v>999.291015625</v>
      </c>
      <c r="AQ69">
        <f>+[1]Sheet1!AQ69</f>
        <v>649.1080322265625</v>
      </c>
      <c r="AR69">
        <f>+[1]Sheet1!AR69</f>
        <v>856.145263671875</v>
      </c>
      <c r="AS69">
        <f>+[1]Sheet1!AS69</f>
        <v>944.33935546875</v>
      </c>
      <c r="AT69">
        <f>+[1]Sheet1!AT69</f>
        <v>903.4150390625</v>
      </c>
      <c r="AU69">
        <f>+[1]Sheet1!AU69</f>
        <v>631.462158203125</v>
      </c>
      <c r="AV69">
        <f>+[1]Sheet1!AV69</f>
        <v>819.6107177734375</v>
      </c>
      <c r="AW69">
        <f>+[1]Sheet1!AW69</f>
        <v>673.710693359375</v>
      </c>
      <c r="AX69">
        <f>+[1]Sheet1!AX69</f>
        <v>884.1317138671875</v>
      </c>
      <c r="AY69">
        <f>+[1]Sheet1!AY69</f>
        <v>721.79534912109375</v>
      </c>
      <c r="AZ69">
        <f>+[1]Sheet1!AZ69</f>
        <v>908.46832275390625</v>
      </c>
      <c r="BA69">
        <f>+[1]Sheet1!BA69</f>
        <v>682.6094970703125</v>
      </c>
      <c r="BB69">
        <f>+[1]Sheet1!BB69</f>
        <v>1005.0181884765625</v>
      </c>
      <c r="BC69">
        <f>+[1]Sheet1!BC69</f>
        <v>644.69268798828125</v>
      </c>
      <c r="BD69">
        <f>+[1]Sheet1!BD69</f>
        <v>860.2684326171875</v>
      </c>
      <c r="BE69">
        <f>+[1]Sheet1!BE69</f>
        <v>932.85540771484375</v>
      </c>
      <c r="BF69">
        <f>+[1]Sheet1!BF69</f>
        <v>895.77410888671875</v>
      </c>
      <c r="BG69">
        <f>+[1]Sheet1!BG69</f>
        <v>628.88446044921875</v>
      </c>
      <c r="BH69">
        <f>+[1]Sheet1!BH69</f>
        <v>821.35308837890625</v>
      </c>
      <c r="BI69">
        <f>+[1]Sheet1!BI69</f>
        <v>687.37725830078125</v>
      </c>
      <c r="BJ69">
        <f>+[1]Sheet1!BJ69</f>
        <v>883.04815673828125</v>
      </c>
      <c r="BK69">
        <f>+[1]Sheet1!BK69</f>
        <v>721.95977783203125</v>
      </c>
      <c r="BL69">
        <f>+[1]Sheet1!BL69</f>
        <v>871.54425048828125</v>
      </c>
      <c r="BM69">
        <f>+[1]Sheet1!BM69</f>
        <v>861.90875244140625</v>
      </c>
      <c r="BN69">
        <f>+[1]Sheet1!BN69</f>
        <v>860.779296875</v>
      </c>
      <c r="BO69">
        <f>+[1]Sheet1!BO69</f>
        <v>857.640869140625</v>
      </c>
      <c r="BP69">
        <f>+[1]Sheet1!BP69</f>
        <v>849.70404052734375</v>
      </c>
      <c r="BQ69">
        <f>+[1]Sheet1!BQ69</f>
        <v>916.281982421875</v>
      </c>
      <c r="BR69">
        <f>+[1]Sheet1!BR69</f>
        <v>684.9755859375</v>
      </c>
      <c r="BS69">
        <f>+[1]Sheet1!BS69</f>
        <v>996.44970703125</v>
      </c>
      <c r="BT69">
        <f>+[1]Sheet1!BT69</f>
        <v>651.68792724609375</v>
      </c>
      <c r="BU69">
        <f>+[1]Sheet1!BU69</f>
        <v>857.38323974609375</v>
      </c>
      <c r="BV69">
        <f>+[1]Sheet1!BV69</f>
        <v>945.17840576171875</v>
      </c>
      <c r="BW69">
        <f>+[1]Sheet1!BW69</f>
        <v>903.3365478515625</v>
      </c>
      <c r="BX69">
        <f>+[1]Sheet1!BX69</f>
        <v>632.81103515625</v>
      </c>
      <c r="BY69">
        <f>+[1]Sheet1!BY69</f>
        <v>819.6929931640625</v>
      </c>
      <c r="BZ69">
        <f>+[1]Sheet1!BZ69</f>
        <v>679.674560546875</v>
      </c>
      <c r="CA69">
        <f>+[1]Sheet1!CA69</f>
        <v>884.6357421875</v>
      </c>
      <c r="CB69">
        <f>+[1]Sheet1!CB69</f>
        <v>722.4774169921875</v>
      </c>
      <c r="CC69">
        <f>+[1]Sheet1!CC69</f>
        <v>857.992431640625</v>
      </c>
      <c r="CD69">
        <f>+[1]Sheet1!CD69</f>
        <v>857.992431640625</v>
      </c>
      <c r="CF69">
        <f ca="1">+[2]IPCse!DC73</f>
        <v>858.0761687829081</v>
      </c>
      <c r="CG69">
        <f t="shared" ca="1" si="1"/>
        <v>857.3804219791125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991.3359375</v>
      </c>
      <c r="E70">
        <f>+[1]Sheet1!E70</f>
        <v>743.6165771484375</v>
      </c>
      <c r="F70">
        <f>+[1]Sheet1!F70</f>
        <v>1080.2381591796875</v>
      </c>
      <c r="G70">
        <f>+[1]Sheet1!G70</f>
        <v>708.70220947265625</v>
      </c>
      <c r="H70">
        <f>+[1]Sheet1!H70</f>
        <v>923.96173095703125</v>
      </c>
      <c r="I70">
        <f>+[1]Sheet1!I70</f>
        <v>1018.0320434570313</v>
      </c>
      <c r="J70">
        <f>+[1]Sheet1!J70</f>
        <v>971.273681640625</v>
      </c>
      <c r="K70">
        <f>+[1]Sheet1!K70</f>
        <v>680.39715576171875</v>
      </c>
      <c r="L70">
        <f>+[1]Sheet1!L70</f>
        <v>859.23638916015625</v>
      </c>
      <c r="M70">
        <f>+[1]Sheet1!M70</f>
        <v>696.936767578125</v>
      </c>
      <c r="N70">
        <f>+[1]Sheet1!N70</f>
        <v>948.60626220703125</v>
      </c>
      <c r="O70">
        <f>+[1]Sheet1!O70</f>
        <v>789.51373291015625</v>
      </c>
      <c r="P70">
        <f>+[1]Sheet1!P70</f>
        <v>985.94036865234375</v>
      </c>
      <c r="Q70">
        <f>+[1]Sheet1!Q70</f>
        <v>741.31378173828125</v>
      </c>
      <c r="R70">
        <f>+[1]Sheet1!R70</f>
        <v>1089.740234375</v>
      </c>
      <c r="S70">
        <f>+[1]Sheet1!S70</f>
        <v>696.24957275390625</v>
      </c>
      <c r="T70">
        <f>+[1]Sheet1!T70</f>
        <v>927.67254638671875</v>
      </c>
      <c r="U70">
        <f>+[1]Sheet1!U70</f>
        <v>1011.5656127929688</v>
      </c>
      <c r="V70">
        <f>+[1]Sheet1!V70</f>
        <v>967.85687255859375</v>
      </c>
      <c r="W70">
        <f>+[1]Sheet1!W70</f>
        <v>676.815185546875</v>
      </c>
      <c r="X70">
        <f>+[1]Sheet1!X70</f>
        <v>860.11181640625</v>
      </c>
      <c r="Y70">
        <f>+[1]Sheet1!Y70</f>
        <v>709.098388671875</v>
      </c>
      <c r="Z70">
        <f>+[1]Sheet1!Z70</f>
        <v>948.652587890625</v>
      </c>
      <c r="AA70">
        <f>+[1]Sheet1!AA70</f>
        <v>785.70916748046875</v>
      </c>
      <c r="AB70">
        <f>+[1]Sheet1!AB70</f>
        <v>982.34613037109375</v>
      </c>
      <c r="AC70">
        <f>+[1]Sheet1!AC70</f>
        <v>740.09039306640625</v>
      </c>
      <c r="AD70">
        <f>+[1]Sheet1!AD70</f>
        <v>1094.4521484375</v>
      </c>
      <c r="AE70">
        <f>+[1]Sheet1!AE70</f>
        <v>686.0758056640625</v>
      </c>
      <c r="AF70">
        <f>+[1]Sheet1!AF70</f>
        <v>927.614013671875</v>
      </c>
      <c r="AG70">
        <f>+[1]Sheet1!AG70</f>
        <v>1012.1627807617188</v>
      </c>
      <c r="AH70">
        <f>+[1]Sheet1!AH70</f>
        <v>971.3614501953125</v>
      </c>
      <c r="AI70">
        <f>+[1]Sheet1!AI70</f>
        <v>674.97955322265625</v>
      </c>
      <c r="AJ70">
        <f>+[1]Sheet1!AJ70</f>
        <v>860.291748046875</v>
      </c>
      <c r="AK70">
        <f>+[1]Sheet1!AK70</f>
        <v>712.14898681640625</v>
      </c>
      <c r="AL70">
        <f>+[1]Sheet1!AL70</f>
        <v>943.85400390625</v>
      </c>
      <c r="AM70">
        <f>+[1]Sheet1!AM70</f>
        <v>783.9188232421875</v>
      </c>
      <c r="AN70">
        <f>+[1]Sheet1!AN70</f>
        <v>979.2152099609375</v>
      </c>
      <c r="AO70">
        <f>+[1]Sheet1!AO70</f>
        <v>739.2410888671875</v>
      </c>
      <c r="AP70">
        <f>+[1]Sheet1!AP70</f>
        <v>1097.6531982421875</v>
      </c>
      <c r="AQ70">
        <f>+[1]Sheet1!AQ70</f>
        <v>684.07501220703125</v>
      </c>
      <c r="AR70">
        <f>+[1]Sheet1!AR70</f>
        <v>927.96649169921875</v>
      </c>
      <c r="AS70">
        <f>+[1]Sheet1!AS70</f>
        <v>998.68505859375</v>
      </c>
      <c r="AT70">
        <f>+[1]Sheet1!AT70</f>
        <v>963.74017333984375</v>
      </c>
      <c r="AU70">
        <f>+[1]Sheet1!AU70</f>
        <v>672.76123046875</v>
      </c>
      <c r="AV70">
        <f>+[1]Sheet1!AV70</f>
        <v>860.7921142578125</v>
      </c>
      <c r="AW70">
        <f>+[1]Sheet1!AW70</f>
        <v>706.922607421875</v>
      </c>
      <c r="AX70">
        <f>+[1]Sheet1!AX70</f>
        <v>942.93475341796875</v>
      </c>
      <c r="AY70">
        <f>+[1]Sheet1!AY70</f>
        <v>783.8883056640625</v>
      </c>
      <c r="AZ70">
        <f>+[1]Sheet1!AZ70</f>
        <v>973.70745849609375</v>
      </c>
      <c r="BA70">
        <f>+[1]Sheet1!BA70</f>
        <v>737.98687744140625</v>
      </c>
      <c r="BB70">
        <f>+[1]Sheet1!BB70</f>
        <v>1103.1937255859375</v>
      </c>
      <c r="BC70">
        <f>+[1]Sheet1!BC70</f>
        <v>678.46710205078125</v>
      </c>
      <c r="BD70">
        <f>+[1]Sheet1!BD70</f>
        <v>932.529052734375</v>
      </c>
      <c r="BE70">
        <f>+[1]Sheet1!BE70</f>
        <v>987.8238525390625</v>
      </c>
      <c r="BF70">
        <f>+[1]Sheet1!BF70</f>
        <v>956.80218505859375</v>
      </c>
      <c r="BG70">
        <f>+[1]Sheet1!BG70</f>
        <v>670.61505126953125</v>
      </c>
      <c r="BH70">
        <f>+[1]Sheet1!BH70</f>
        <v>862.60809326171875</v>
      </c>
      <c r="BI70">
        <f>+[1]Sheet1!BI70</f>
        <v>720.2012939453125</v>
      </c>
      <c r="BJ70">
        <f>+[1]Sheet1!BJ70</f>
        <v>940.96844482421875</v>
      </c>
      <c r="BK70">
        <f>+[1]Sheet1!BK70</f>
        <v>783.616455078125</v>
      </c>
      <c r="BL70">
        <f>+[1]Sheet1!BL70</f>
        <v>934.64764404296875</v>
      </c>
      <c r="BM70">
        <f>+[1]Sheet1!BM70</f>
        <v>923.56622314453125</v>
      </c>
      <c r="BN70">
        <f>+[1]Sheet1!BN70</f>
        <v>921.74420166015625</v>
      </c>
      <c r="BO70">
        <f>+[1]Sheet1!BO70</f>
        <v>918.04608154296875</v>
      </c>
      <c r="BP70">
        <f>+[1]Sheet1!BP70</f>
        <v>908.96649169921875</v>
      </c>
      <c r="BQ70">
        <f>+[1]Sheet1!BQ70</f>
        <v>982.03021240234375</v>
      </c>
      <c r="BR70">
        <f>+[1]Sheet1!BR70</f>
        <v>739.9755859375</v>
      </c>
      <c r="BS70">
        <f>+[1]Sheet1!BS70</f>
        <v>1094.916259765625</v>
      </c>
      <c r="BT70">
        <f>+[1]Sheet1!BT70</f>
        <v>687.35321044921875</v>
      </c>
      <c r="BU70">
        <f>+[1]Sheet1!BU70</f>
        <v>929.4150390625</v>
      </c>
      <c r="BV70">
        <f>+[1]Sheet1!BV70</f>
        <v>999.473388671875</v>
      </c>
      <c r="BW70">
        <f>+[1]Sheet1!BW70</f>
        <v>963.72979736328125</v>
      </c>
      <c r="BX70">
        <f>+[1]Sheet1!BX70</f>
        <v>674.13720703125</v>
      </c>
      <c r="BY70">
        <f>+[1]Sheet1!BY70</f>
        <v>861.12286376953125</v>
      </c>
      <c r="BZ70">
        <f>+[1]Sheet1!BZ70</f>
        <v>712.7705078125</v>
      </c>
      <c r="CA70">
        <f>+[1]Sheet1!CA70</f>
        <v>943.44366455078125</v>
      </c>
      <c r="CB70">
        <f>+[1]Sheet1!CB70</f>
        <v>784.59857177734375</v>
      </c>
      <c r="CC70">
        <f>+[1]Sheet1!CC70</f>
        <v>918.6513671875</v>
      </c>
      <c r="CD70">
        <f>+[1]Sheet1!CD70</f>
        <v>918.6513671875</v>
      </c>
      <c r="CF70">
        <f ca="1">+[2]IPCse!DC74</f>
        <v>919.02289737185663</v>
      </c>
      <c r="CG70">
        <f t="shared" ca="1" si="1"/>
        <v>918.2777336361379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1053.242431640625</v>
      </c>
      <c r="E71">
        <f>+[1]Sheet1!E71</f>
        <v>805.9068603515625</v>
      </c>
      <c r="F71">
        <f>+[1]Sheet1!F71</f>
        <v>1161.984130859375</v>
      </c>
      <c r="G71">
        <f>+[1]Sheet1!G71</f>
        <v>735.07537841796875</v>
      </c>
      <c r="H71">
        <f>+[1]Sheet1!H71</f>
        <v>979.0726318359375</v>
      </c>
      <c r="I71">
        <f>+[1]Sheet1!I71</f>
        <v>1064.39892578125</v>
      </c>
      <c r="J71">
        <f>+[1]Sheet1!J71</f>
        <v>1026.40869140625</v>
      </c>
      <c r="K71">
        <f>+[1]Sheet1!K71</f>
        <v>704.46722412109375</v>
      </c>
      <c r="L71">
        <f>+[1]Sheet1!L71</f>
        <v>903.65289306640625</v>
      </c>
      <c r="M71">
        <f>+[1]Sheet1!M71</f>
        <v>734.5279541015625</v>
      </c>
      <c r="N71">
        <f>+[1]Sheet1!N71</f>
        <v>997.687744140625</v>
      </c>
      <c r="O71">
        <f>+[1]Sheet1!O71</f>
        <v>843.14752197265625</v>
      </c>
      <c r="P71">
        <f>+[1]Sheet1!P71</f>
        <v>1048.175537109375</v>
      </c>
      <c r="Q71">
        <f>+[1]Sheet1!Q71</f>
        <v>802.8201904296875</v>
      </c>
      <c r="R71">
        <f>+[1]Sheet1!R71</f>
        <v>1170.814208984375</v>
      </c>
      <c r="S71">
        <f>+[1]Sheet1!S71</f>
        <v>719.26141357421875</v>
      </c>
      <c r="T71">
        <f>+[1]Sheet1!T71</f>
        <v>983.5906982421875</v>
      </c>
      <c r="U71">
        <f>+[1]Sheet1!U71</f>
        <v>1056.7271728515625</v>
      </c>
      <c r="V71">
        <f>+[1]Sheet1!V71</f>
        <v>1022.77880859375</v>
      </c>
      <c r="W71">
        <f>+[1]Sheet1!W71</f>
        <v>699.7744140625</v>
      </c>
      <c r="X71">
        <f>+[1]Sheet1!X71</f>
        <v>905.43536376953125</v>
      </c>
      <c r="Y71">
        <f>+[1]Sheet1!Y71</f>
        <v>746.7576904296875</v>
      </c>
      <c r="Z71">
        <f>+[1]Sheet1!Z71</f>
        <v>996.4580078125</v>
      </c>
      <c r="AA71">
        <f>+[1]Sheet1!AA71</f>
        <v>838.97625732421875</v>
      </c>
      <c r="AB71">
        <f>+[1]Sheet1!AB71</f>
        <v>1044.944091796875</v>
      </c>
      <c r="AC71">
        <f>+[1]Sheet1!AC71</f>
        <v>800.9605712890625</v>
      </c>
      <c r="AD71">
        <f>+[1]Sheet1!AD71</f>
        <v>1175.4373779296875</v>
      </c>
      <c r="AE71">
        <f>+[1]Sheet1!AE71</f>
        <v>707.36993408203125</v>
      </c>
      <c r="AF71">
        <f>+[1]Sheet1!AF71</f>
        <v>983.899169921875</v>
      </c>
      <c r="AG71">
        <f>+[1]Sheet1!AG71</f>
        <v>1056.6002197265625</v>
      </c>
      <c r="AH71">
        <f>+[1]Sheet1!AH71</f>
        <v>1026.4520263671875</v>
      </c>
      <c r="AI71">
        <f>+[1]Sheet1!AI71</f>
        <v>697.19635009765625</v>
      </c>
      <c r="AJ71">
        <f>+[1]Sheet1!AJ71</f>
        <v>906.0433349609375</v>
      </c>
      <c r="AK71">
        <f>+[1]Sheet1!AK71</f>
        <v>750.01739501953125</v>
      </c>
      <c r="AL71">
        <f>+[1]Sheet1!AL71</f>
        <v>990.50982666015625</v>
      </c>
      <c r="AM71">
        <f>+[1]Sheet1!AM71</f>
        <v>837.06768798828125</v>
      </c>
      <c r="AN71">
        <f>+[1]Sheet1!AN71</f>
        <v>1042.007568359375</v>
      </c>
      <c r="AO71">
        <f>+[1]Sheet1!AO71</f>
        <v>800.1004638671875</v>
      </c>
      <c r="AP71">
        <f>+[1]Sheet1!AP71</f>
        <v>1178.0826416015625</v>
      </c>
      <c r="AQ71">
        <f>+[1]Sheet1!AQ71</f>
        <v>704.85400390625</v>
      </c>
      <c r="AR71">
        <f>+[1]Sheet1!AR71</f>
        <v>984.34124755859375</v>
      </c>
      <c r="AS71">
        <f>+[1]Sheet1!AS71</f>
        <v>1041.404541015625</v>
      </c>
      <c r="AT71">
        <f>+[1]Sheet1!AT71</f>
        <v>1018.9409790039063</v>
      </c>
      <c r="AU71">
        <f>+[1]Sheet1!AU71</f>
        <v>694.78143310546875</v>
      </c>
      <c r="AV71">
        <f>+[1]Sheet1!AV71</f>
        <v>906.693359375</v>
      </c>
      <c r="AW71">
        <f>+[1]Sheet1!AW71</f>
        <v>744.54815673828125</v>
      </c>
      <c r="AX71">
        <f>+[1]Sheet1!AX71</f>
        <v>989.0189208984375</v>
      </c>
      <c r="AY71">
        <f>+[1]Sheet1!AY71</f>
        <v>837.005859375</v>
      </c>
      <c r="AZ71">
        <f>+[1]Sheet1!AZ71</f>
        <v>1036.7330322265625</v>
      </c>
      <c r="BA71">
        <f>+[1]Sheet1!BA71</f>
        <v>798.759033203125</v>
      </c>
      <c r="BB71">
        <f>+[1]Sheet1!BB71</f>
        <v>1183.129150390625</v>
      </c>
      <c r="BC71">
        <f>+[1]Sheet1!BC71</f>
        <v>697.51385498046875</v>
      </c>
      <c r="BD71">
        <f>+[1]Sheet1!BD71</f>
        <v>989.20184326171875</v>
      </c>
      <c r="BE71">
        <f>+[1]Sheet1!BE71</f>
        <v>1028.83251953125</v>
      </c>
      <c r="BF71">
        <f>+[1]Sheet1!BF71</f>
        <v>1012.6307373046875</v>
      </c>
      <c r="BG71">
        <f>+[1]Sheet1!BG71</f>
        <v>691.7406005859375</v>
      </c>
      <c r="BH71">
        <f>+[1]Sheet1!BH71</f>
        <v>908.58428955078125</v>
      </c>
      <c r="BI71">
        <f>+[1]Sheet1!BI71</f>
        <v>757.696044921875</v>
      </c>
      <c r="BJ71">
        <f>+[1]Sheet1!BJ71</f>
        <v>985.2452392578125</v>
      </c>
      <c r="BK71">
        <f>+[1]Sheet1!BK71</f>
        <v>836.91510009765625</v>
      </c>
      <c r="BL71">
        <f>+[1]Sheet1!BL71</f>
        <v>990.5836181640625</v>
      </c>
      <c r="BM71">
        <f>+[1]Sheet1!BM71</f>
        <v>977.84014892578125</v>
      </c>
      <c r="BN71">
        <f>+[1]Sheet1!BN71</f>
        <v>975.21856689453125</v>
      </c>
      <c r="BO71">
        <f>+[1]Sheet1!BO71</f>
        <v>970.66644287109375</v>
      </c>
      <c r="BP71">
        <f>+[1]Sheet1!BP71</f>
        <v>959.82373046875</v>
      </c>
      <c r="BQ71">
        <f>+[1]Sheet1!BQ71</f>
        <v>1044.5728759765625</v>
      </c>
      <c r="BR71">
        <f>+[1]Sheet1!BR71</f>
        <v>801.1221923828125</v>
      </c>
      <c r="BS71">
        <f>+[1]Sheet1!BS71</f>
        <v>1175.5970458984375</v>
      </c>
      <c r="BT71">
        <f>+[1]Sheet1!BT71</f>
        <v>708.65228271484375</v>
      </c>
      <c r="BU71">
        <f>+[1]Sheet1!BU71</f>
        <v>985.72979736328125</v>
      </c>
      <c r="BV71">
        <f>+[1]Sheet1!BV71</f>
        <v>1042.342529296875</v>
      </c>
      <c r="BW71">
        <f>+[1]Sheet1!BW71</f>
        <v>1019.0918579101563</v>
      </c>
      <c r="BX71">
        <f>+[1]Sheet1!BX71</f>
        <v>696.33123779296875</v>
      </c>
      <c r="BY71">
        <f>+[1]Sheet1!BY71</f>
        <v>906.7899169921875</v>
      </c>
      <c r="BZ71">
        <f>+[1]Sheet1!BZ71</f>
        <v>750.388671875</v>
      </c>
      <c r="CA71">
        <f>+[1]Sheet1!CA71</f>
        <v>989.33587646484375</v>
      </c>
      <c r="CB71">
        <f>+[1]Sheet1!CB71</f>
        <v>837.8599853515625</v>
      </c>
      <c r="CC71">
        <f>+[1]Sheet1!CC71</f>
        <v>971.5147705078125</v>
      </c>
      <c r="CD71">
        <f>+[1]Sheet1!CD71</f>
        <v>971.5147705078125</v>
      </c>
      <c r="CF71">
        <f ca="1">+[2]IPCse!DC75</f>
        <v>972.12256625842485</v>
      </c>
      <c r="CG71">
        <f t="shared" ca="1" si="1"/>
        <v>971.33434815730789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1117.43798828125</v>
      </c>
      <c r="E72">
        <f>+[1]Sheet1!E72</f>
        <v>852.08245849609375</v>
      </c>
      <c r="F72">
        <f>+[1]Sheet1!F72</f>
        <v>1235.37646484375</v>
      </c>
      <c r="G72">
        <f>+[1]Sheet1!G72</f>
        <v>789.531494140625</v>
      </c>
      <c r="H72">
        <f>+[1]Sheet1!H72</f>
        <v>1028.5709228515625</v>
      </c>
      <c r="I72">
        <f>+[1]Sheet1!I72</f>
        <v>1138.16064453125</v>
      </c>
      <c r="J72">
        <f>+[1]Sheet1!J72</f>
        <v>1076.4149169921875</v>
      </c>
      <c r="K72">
        <f>+[1]Sheet1!K72</f>
        <v>794.21343994140625</v>
      </c>
      <c r="L72">
        <f>+[1]Sheet1!L72</f>
        <v>955.02850341796875</v>
      </c>
      <c r="M72">
        <f>+[1]Sheet1!M72</f>
        <v>803.32904052734375</v>
      </c>
      <c r="N72">
        <f>+[1]Sheet1!N72</f>
        <v>1070.8411865234375</v>
      </c>
      <c r="O72">
        <f>+[1]Sheet1!O72</f>
        <v>895.5474853515625</v>
      </c>
      <c r="P72">
        <f>+[1]Sheet1!P72</f>
        <v>1112.39453125</v>
      </c>
      <c r="Q72">
        <f>+[1]Sheet1!Q72</f>
        <v>848.642333984375</v>
      </c>
      <c r="R72">
        <f>+[1]Sheet1!R72</f>
        <v>1244.7313232421875</v>
      </c>
      <c r="S72">
        <f>+[1]Sheet1!S72</f>
        <v>772.5986328125</v>
      </c>
      <c r="T72">
        <f>+[1]Sheet1!T72</f>
        <v>1032.481689453125</v>
      </c>
      <c r="U72">
        <f>+[1]Sheet1!U72</f>
        <v>1131.112060546875</v>
      </c>
      <c r="V72">
        <f>+[1]Sheet1!V72</f>
        <v>1071.3905029296875</v>
      </c>
      <c r="W72">
        <f>+[1]Sheet1!W72</f>
        <v>789.34344482421875</v>
      </c>
      <c r="X72">
        <f>+[1]Sheet1!X72</f>
        <v>956.93304443359375</v>
      </c>
      <c r="Y72">
        <f>+[1]Sheet1!Y72</f>
        <v>822.050537109375</v>
      </c>
      <c r="Z72">
        <f>+[1]Sheet1!Z72</f>
        <v>1069.97314453125</v>
      </c>
      <c r="AA72">
        <f>+[1]Sheet1!AA72</f>
        <v>891.029296875</v>
      </c>
      <c r="AB72">
        <f>+[1]Sheet1!AB72</f>
        <v>1109.0345458984375</v>
      </c>
      <c r="AC72">
        <f>+[1]Sheet1!AC72</f>
        <v>846.9324951171875</v>
      </c>
      <c r="AD72">
        <f>+[1]Sheet1!AD72</f>
        <v>1249.591064453125</v>
      </c>
      <c r="AE72">
        <f>+[1]Sheet1!AE72</f>
        <v>759.6573486328125</v>
      </c>
      <c r="AF72">
        <f>+[1]Sheet1!AF72</f>
        <v>1033.091552734375</v>
      </c>
      <c r="AG72">
        <f>+[1]Sheet1!AG72</f>
        <v>1131.8382568359375</v>
      </c>
      <c r="AH72">
        <f>+[1]Sheet1!AH72</f>
        <v>1074.557373046875</v>
      </c>
      <c r="AI72">
        <f>+[1]Sheet1!AI72</f>
        <v>786.67449951171875</v>
      </c>
      <c r="AJ72">
        <f>+[1]Sheet1!AJ72</f>
        <v>957.593994140625</v>
      </c>
      <c r="AK72">
        <f>+[1]Sheet1!AK72</f>
        <v>826.95526123046875</v>
      </c>
      <c r="AL72">
        <f>+[1]Sheet1!AL72</f>
        <v>1064.513671875</v>
      </c>
      <c r="AM72">
        <f>+[1]Sheet1!AM72</f>
        <v>888.4842529296875</v>
      </c>
      <c r="AN72">
        <f>+[1]Sheet1!AN72</f>
        <v>1106.28564453125</v>
      </c>
      <c r="AO72">
        <f>+[1]Sheet1!AO72</f>
        <v>846.08966064453125</v>
      </c>
      <c r="AP72">
        <f>+[1]Sheet1!AP72</f>
        <v>1252.404541015625</v>
      </c>
      <c r="AQ72">
        <f>+[1]Sheet1!AQ72</f>
        <v>757.06024169921875</v>
      </c>
      <c r="AR72">
        <f>+[1]Sheet1!AR72</f>
        <v>1033.5872802734375</v>
      </c>
      <c r="AS72">
        <f>+[1]Sheet1!AS72</f>
        <v>1116.147705078125</v>
      </c>
      <c r="AT72">
        <f>+[1]Sheet1!AT72</f>
        <v>1065.198974609375</v>
      </c>
      <c r="AU72">
        <f>+[1]Sheet1!AU72</f>
        <v>783.7257080078125</v>
      </c>
      <c r="AV72">
        <f>+[1]Sheet1!AV72</f>
        <v>957.88482666015625</v>
      </c>
      <c r="AW72">
        <f>+[1]Sheet1!AW72</f>
        <v>820.57879638671875</v>
      </c>
      <c r="AX72">
        <f>+[1]Sheet1!AX72</f>
        <v>1063.3145751953125</v>
      </c>
      <c r="AY72">
        <f>+[1]Sheet1!AY72</f>
        <v>889.2471923828125</v>
      </c>
      <c r="AZ72">
        <f>+[1]Sheet1!AZ72</f>
        <v>1101.275390625</v>
      </c>
      <c r="BA72">
        <f>+[1]Sheet1!BA72</f>
        <v>844.550048828125</v>
      </c>
      <c r="BB72">
        <f>+[1]Sheet1!BB72</f>
        <v>1257.77734375</v>
      </c>
      <c r="BC72">
        <f>+[1]Sheet1!BC72</f>
        <v>749.8323974609375</v>
      </c>
      <c r="BD72">
        <f>+[1]Sheet1!BD72</f>
        <v>1037.410400390625</v>
      </c>
      <c r="BE72">
        <f>+[1]Sheet1!BE72</f>
        <v>1103.5361328125</v>
      </c>
      <c r="BF72">
        <f>+[1]Sheet1!BF72</f>
        <v>1057.1837158203125</v>
      </c>
      <c r="BG72">
        <f>+[1]Sheet1!BG72</f>
        <v>780.94525146484375</v>
      </c>
      <c r="BH72">
        <f>+[1]Sheet1!BH72</f>
        <v>959.88568115234375</v>
      </c>
      <c r="BI72">
        <f>+[1]Sheet1!BI72</f>
        <v>840.6884765625</v>
      </c>
      <c r="BJ72">
        <f>+[1]Sheet1!BJ72</f>
        <v>1060.4410400390625</v>
      </c>
      <c r="BK72">
        <f>+[1]Sheet1!BK72</f>
        <v>889.328857421875</v>
      </c>
      <c r="BL72">
        <f>+[1]Sheet1!BL72</f>
        <v>1053.056396484375</v>
      </c>
      <c r="BM72">
        <f>+[1]Sheet1!BM72</f>
        <v>1039.91796875</v>
      </c>
      <c r="BN72">
        <f>+[1]Sheet1!BN72</f>
        <v>1037.65087890625</v>
      </c>
      <c r="BO72">
        <f>+[1]Sheet1!BO72</f>
        <v>1032.5263671875</v>
      </c>
      <c r="BP72">
        <f>+[1]Sheet1!BP72</f>
        <v>1021.459228515625</v>
      </c>
      <c r="BQ72">
        <f>+[1]Sheet1!BQ72</f>
        <v>1108.847900390625</v>
      </c>
      <c r="BR72">
        <f>+[1]Sheet1!BR72</f>
        <v>847.04156494140625</v>
      </c>
      <c r="BS72">
        <f>+[1]Sheet1!BS72</f>
        <v>1249.7850341796875</v>
      </c>
      <c r="BT72">
        <f>+[1]Sheet1!BT72</f>
        <v>761.34942626953125</v>
      </c>
      <c r="BU72">
        <f>+[1]Sheet1!BU72</f>
        <v>1034.5140380859375</v>
      </c>
      <c r="BV72">
        <f>+[1]Sheet1!BV72</f>
        <v>1117.0360107421875</v>
      </c>
      <c r="BW72">
        <f>+[1]Sheet1!BW72</f>
        <v>1065.6983642578125</v>
      </c>
      <c r="BX72">
        <f>+[1]Sheet1!BX72</f>
        <v>785.6531982421875</v>
      </c>
      <c r="BY72">
        <f>+[1]Sheet1!BY72</f>
        <v>958.142822265625</v>
      </c>
      <c r="BZ72">
        <f>+[1]Sheet1!BZ72</f>
        <v>828.79754638671875</v>
      </c>
      <c r="CA72">
        <f>+[1]Sheet1!CA72</f>
        <v>1063.7633056640625</v>
      </c>
      <c r="CB72">
        <f>+[1]Sheet1!CB72</f>
        <v>890.0162353515625</v>
      </c>
      <c r="CC72">
        <f>+[1]Sheet1!CC72</f>
        <v>1033.5120849609375</v>
      </c>
      <c r="CD72">
        <f>+[1]Sheet1!CD72</f>
        <v>1033.5120849609375</v>
      </c>
      <c r="CF72">
        <f ca="1">+[2]IPCse!DC76</f>
        <v>1033.830821834501</v>
      </c>
      <c r="CG72">
        <f t="shared" ca="1" si="1"/>
        <v>1032.9925693388316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1162.912353515625</v>
      </c>
      <c r="E73">
        <f>+[1]Sheet1!E73</f>
        <v>899.206298828125</v>
      </c>
      <c r="F73">
        <f>+[1]Sheet1!F73</f>
        <v>1299.2508544921875</v>
      </c>
      <c r="G73">
        <f>+[1]Sheet1!G73</f>
        <v>852.5345458984375</v>
      </c>
      <c r="H73">
        <f>+[1]Sheet1!H73</f>
        <v>1082.76953125</v>
      </c>
      <c r="I73">
        <f>+[1]Sheet1!I73</f>
        <v>1188.4271240234375</v>
      </c>
      <c r="J73">
        <f>+[1]Sheet1!J73</f>
        <v>1138.8302001953125</v>
      </c>
      <c r="K73">
        <f>+[1]Sheet1!K73</f>
        <v>846.30853271484375</v>
      </c>
      <c r="L73">
        <f>+[1]Sheet1!L73</f>
        <v>996.25640869140625</v>
      </c>
      <c r="M73">
        <f>+[1]Sheet1!M73</f>
        <v>854.7861328125</v>
      </c>
      <c r="N73">
        <f>+[1]Sheet1!N73</f>
        <v>1128.5810546875</v>
      </c>
      <c r="O73">
        <f>+[1]Sheet1!O73</f>
        <v>947.83880615234375</v>
      </c>
      <c r="P73">
        <f>+[1]Sheet1!P73</f>
        <v>1157.1651611328125</v>
      </c>
      <c r="Q73">
        <f>+[1]Sheet1!Q73</f>
        <v>895.14495849609375</v>
      </c>
      <c r="R73">
        <f>+[1]Sheet1!R73</f>
        <v>1310.6776123046875</v>
      </c>
      <c r="S73">
        <f>+[1]Sheet1!S73</f>
        <v>836.534912109375</v>
      </c>
      <c r="T73">
        <f>+[1]Sheet1!T73</f>
        <v>1087.808837890625</v>
      </c>
      <c r="U73">
        <f>+[1]Sheet1!U73</f>
        <v>1179.5867919921875</v>
      </c>
      <c r="V73">
        <f>+[1]Sheet1!V73</f>
        <v>1134.848876953125</v>
      </c>
      <c r="W73">
        <f>+[1]Sheet1!W73</f>
        <v>842.594970703125</v>
      </c>
      <c r="X73">
        <f>+[1]Sheet1!X73</f>
        <v>997.29052734375</v>
      </c>
      <c r="Y73">
        <f>+[1]Sheet1!Y73</f>
        <v>874.22357177734375</v>
      </c>
      <c r="Z73">
        <f>+[1]Sheet1!Z73</f>
        <v>1128.2525634765625</v>
      </c>
      <c r="AA73">
        <f>+[1]Sheet1!AA73</f>
        <v>943.36480712890625</v>
      </c>
      <c r="AB73">
        <f>+[1]Sheet1!AB73</f>
        <v>1153.3316650390625</v>
      </c>
      <c r="AC73">
        <f>+[1]Sheet1!AC73</f>
        <v>893.94366455078125</v>
      </c>
      <c r="AD73">
        <f>+[1]Sheet1!AD73</f>
        <v>1316.2772216796875</v>
      </c>
      <c r="AE73">
        <f>+[1]Sheet1!AE73</f>
        <v>823.8863525390625</v>
      </c>
      <c r="AF73">
        <f>+[1]Sheet1!AF73</f>
        <v>1088.9244384765625</v>
      </c>
      <c r="AG73">
        <f>+[1]Sheet1!AG73</f>
        <v>1180.0703125</v>
      </c>
      <c r="AH73">
        <f>+[1]Sheet1!AH73</f>
        <v>1138.1607666015625</v>
      </c>
      <c r="AI73">
        <f>+[1]Sheet1!AI73</f>
        <v>840.563232421875</v>
      </c>
      <c r="AJ73">
        <f>+[1]Sheet1!AJ73</f>
        <v>997.36798095703125</v>
      </c>
      <c r="AK73">
        <f>+[1]Sheet1!AK73</f>
        <v>879.33416748046875</v>
      </c>
      <c r="AL73">
        <f>+[1]Sheet1!AL73</f>
        <v>1123.4208984375</v>
      </c>
      <c r="AM73">
        <f>+[1]Sheet1!AM73</f>
        <v>940.856689453125</v>
      </c>
      <c r="AN73">
        <f>+[1]Sheet1!AN73</f>
        <v>1150.1649169921875</v>
      </c>
      <c r="AO73">
        <f>+[1]Sheet1!AO73</f>
        <v>893.01837158203125</v>
      </c>
      <c r="AP73">
        <f>+[1]Sheet1!AP73</f>
        <v>1320.1075439453125</v>
      </c>
      <c r="AQ73">
        <f>+[1]Sheet1!AQ73</f>
        <v>821.8072509765625</v>
      </c>
      <c r="AR73">
        <f>+[1]Sheet1!AR73</f>
        <v>1089.5439453125</v>
      </c>
      <c r="AS73">
        <f>+[1]Sheet1!AS73</f>
        <v>1161.0540771484375</v>
      </c>
      <c r="AT73">
        <f>+[1]Sheet1!AT73</f>
        <v>1129.96923828125</v>
      </c>
      <c r="AU73">
        <f>+[1]Sheet1!AU73</f>
        <v>837.85235595703125</v>
      </c>
      <c r="AV73">
        <f>+[1]Sheet1!AV73</f>
        <v>997.8515625</v>
      </c>
      <c r="AW73">
        <f>+[1]Sheet1!AW73</f>
        <v>872.74798583984375</v>
      </c>
      <c r="AX73">
        <f>+[1]Sheet1!AX73</f>
        <v>1122.3974609375</v>
      </c>
      <c r="AY73">
        <f>+[1]Sheet1!AY73</f>
        <v>941.470458984375</v>
      </c>
      <c r="AZ73">
        <f>+[1]Sheet1!AZ73</f>
        <v>1144.4962158203125</v>
      </c>
      <c r="BA73">
        <f>+[1]Sheet1!BA73</f>
        <v>890.89678955078125</v>
      </c>
      <c r="BB73">
        <f>+[1]Sheet1!BB73</f>
        <v>1326.7017822265625</v>
      </c>
      <c r="BC73">
        <f>+[1]Sheet1!BC73</f>
        <v>816.743896484375</v>
      </c>
      <c r="BD73">
        <f>+[1]Sheet1!BD73</f>
        <v>1094.1810302734375</v>
      </c>
      <c r="BE73">
        <f>+[1]Sheet1!BE73</f>
        <v>1145.6220703125</v>
      </c>
      <c r="BF73">
        <f>+[1]Sheet1!BF73</f>
        <v>1122.5367431640625</v>
      </c>
      <c r="BG73">
        <f>+[1]Sheet1!BG73</f>
        <v>835.31903076171875</v>
      </c>
      <c r="BH73">
        <f>+[1]Sheet1!BH73</f>
        <v>999.0003662109375</v>
      </c>
      <c r="BI73">
        <f>+[1]Sheet1!BI73</f>
        <v>893.27655029296875</v>
      </c>
      <c r="BJ73">
        <f>+[1]Sheet1!BJ73</f>
        <v>1119.80126953125</v>
      </c>
      <c r="BK73">
        <f>+[1]Sheet1!BK73</f>
        <v>941.1273193359375</v>
      </c>
      <c r="BL73">
        <f>+[1]Sheet1!BL73</f>
        <v>1105.0479736328125</v>
      </c>
      <c r="BM73">
        <f>+[1]Sheet1!BM73</f>
        <v>1092.7877197265625</v>
      </c>
      <c r="BN73">
        <f>+[1]Sheet1!BN73</f>
        <v>1090.7315673828125</v>
      </c>
      <c r="BO73">
        <f>+[1]Sheet1!BO73</f>
        <v>1086.1041259765625</v>
      </c>
      <c r="BP73">
        <f>+[1]Sheet1!BP73</f>
        <v>1075.3597412109375</v>
      </c>
      <c r="BQ73">
        <f>+[1]Sheet1!BQ73</f>
        <v>1153.114990234375</v>
      </c>
      <c r="BR73">
        <f>+[1]Sheet1!BR73</f>
        <v>893.7529296875</v>
      </c>
      <c r="BS73">
        <f>+[1]Sheet1!BS73</f>
        <v>1316.826171875</v>
      </c>
      <c r="BT73">
        <f>+[1]Sheet1!BT73</f>
        <v>826.38970947265625</v>
      </c>
      <c r="BU73">
        <f>+[1]Sheet1!BU73</f>
        <v>1090.553955078125</v>
      </c>
      <c r="BV73">
        <f>+[1]Sheet1!BV73</f>
        <v>1162.1693115234375</v>
      </c>
      <c r="BW73">
        <f>+[1]Sheet1!BW73</f>
        <v>1130.09765625</v>
      </c>
      <c r="BX73">
        <f>+[1]Sheet1!BX73</f>
        <v>839.42303466796875</v>
      </c>
      <c r="BY73">
        <f>+[1]Sheet1!BY73</f>
        <v>997.95062255859375</v>
      </c>
      <c r="BZ73">
        <f>+[1]Sheet1!BZ73</f>
        <v>881.12567138671875</v>
      </c>
      <c r="CA73">
        <f>+[1]Sheet1!CA73</f>
        <v>1122.7244873046875</v>
      </c>
      <c r="CB73">
        <f>+[1]Sheet1!CB73</f>
        <v>942.12933349609375</v>
      </c>
      <c r="CC73">
        <f>+[1]Sheet1!CC73</f>
        <v>1086.802490234375</v>
      </c>
      <c r="CD73">
        <f>+[1]Sheet1!CD73</f>
        <v>1086.802490234375</v>
      </c>
      <c r="CF73">
        <f ca="1">+[2]IPCse!DC77</f>
        <v>1087.2511373858217</v>
      </c>
      <c r="CG73">
        <f t="shared" ca="1" si="1"/>
        <v>1086.3695705374705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1198.386474609375</v>
      </c>
      <c r="E74">
        <f>+[1]Sheet1!E74</f>
        <v>959.61126708984375</v>
      </c>
      <c r="F74">
        <f>+[1]Sheet1!F74</f>
        <v>1353.13720703125</v>
      </c>
      <c r="G74">
        <f>+[1]Sheet1!G74</f>
        <v>887.80291748046875</v>
      </c>
      <c r="H74">
        <f>+[1]Sheet1!H74</f>
        <v>1147.9754638671875</v>
      </c>
      <c r="I74">
        <f>+[1]Sheet1!I74</f>
        <v>1255.6455078125</v>
      </c>
      <c r="J74">
        <f>+[1]Sheet1!J74</f>
        <v>1207.1695556640625</v>
      </c>
      <c r="K74">
        <f>+[1]Sheet1!K74</f>
        <v>872.92218017578125</v>
      </c>
      <c r="L74">
        <f>+[1]Sheet1!L74</f>
        <v>1045.374755859375</v>
      </c>
      <c r="M74">
        <f>+[1]Sheet1!M74</f>
        <v>917.15875244140625</v>
      </c>
      <c r="N74">
        <f>+[1]Sheet1!N74</f>
        <v>1207.6639404296875</v>
      </c>
      <c r="O74">
        <f>+[1]Sheet1!O74</f>
        <v>1001.73828125</v>
      </c>
      <c r="P74">
        <f>+[1]Sheet1!P74</f>
        <v>1195.371337890625</v>
      </c>
      <c r="Q74">
        <f>+[1]Sheet1!Q74</f>
        <v>955.46209716796875</v>
      </c>
      <c r="R74">
        <f>+[1]Sheet1!R74</f>
        <v>1365.0657958984375</v>
      </c>
      <c r="S74">
        <f>+[1]Sheet1!S74</f>
        <v>871.27191162109375</v>
      </c>
      <c r="T74">
        <f>+[1]Sheet1!T74</f>
        <v>1152.88330078125</v>
      </c>
      <c r="U74">
        <f>+[1]Sheet1!U74</f>
        <v>1246.48779296875</v>
      </c>
      <c r="V74">
        <f>+[1]Sheet1!V74</f>
        <v>1202.572265625</v>
      </c>
      <c r="W74">
        <f>+[1]Sheet1!W74</f>
        <v>868.61944580078125</v>
      </c>
      <c r="X74">
        <f>+[1]Sheet1!X74</f>
        <v>1044.7646484375</v>
      </c>
      <c r="Y74">
        <f>+[1]Sheet1!Y74</f>
        <v>940.39862060546875</v>
      </c>
      <c r="Z74">
        <f>+[1]Sheet1!Z74</f>
        <v>1207.67822265625</v>
      </c>
      <c r="AA74">
        <f>+[1]Sheet1!AA74</f>
        <v>997.50262451171875</v>
      </c>
      <c r="AB74">
        <f>+[1]Sheet1!AB74</f>
        <v>1193.5186767578125</v>
      </c>
      <c r="AC74">
        <f>+[1]Sheet1!AC74</f>
        <v>954.29046630859375</v>
      </c>
      <c r="AD74">
        <f>+[1]Sheet1!AD74</f>
        <v>1371.1348876953125</v>
      </c>
      <c r="AE74">
        <f>+[1]Sheet1!AE74</f>
        <v>858.38299560546875</v>
      </c>
      <c r="AF74">
        <f>+[1]Sheet1!AF74</f>
        <v>1153.238525390625</v>
      </c>
      <c r="AG74">
        <f>+[1]Sheet1!AG74</f>
        <v>1247.63916015625</v>
      </c>
      <c r="AH74">
        <f>+[1]Sheet1!AH74</f>
        <v>1205.820556640625</v>
      </c>
      <c r="AI74">
        <f>+[1]Sheet1!AI74</f>
        <v>865.98736572265625</v>
      </c>
      <c r="AJ74">
        <f>+[1]Sheet1!AJ74</f>
        <v>1044.08544921875</v>
      </c>
      <c r="AK74">
        <f>+[1]Sheet1!AK74</f>
        <v>946.34552001953125</v>
      </c>
      <c r="AL74">
        <f>+[1]Sheet1!AL74</f>
        <v>1202.7735595703125</v>
      </c>
      <c r="AM74">
        <f>+[1]Sheet1!AM74</f>
        <v>994.97796630859375</v>
      </c>
      <c r="AN74">
        <f>+[1]Sheet1!AN74</f>
        <v>1191.5604248046875</v>
      </c>
      <c r="AO74">
        <f>+[1]Sheet1!AO74</f>
        <v>953.12152099609375</v>
      </c>
      <c r="AP74">
        <f>+[1]Sheet1!AP74</f>
        <v>1374.7603759765625</v>
      </c>
      <c r="AQ74">
        <f>+[1]Sheet1!AQ74</f>
        <v>856.32867431640625</v>
      </c>
      <c r="AR74">
        <f>+[1]Sheet1!AR74</f>
        <v>1153.6444091796875</v>
      </c>
      <c r="AS74">
        <f>+[1]Sheet1!AS74</f>
        <v>1227.1204833984375</v>
      </c>
      <c r="AT74">
        <f>+[1]Sheet1!AT74</f>
        <v>1195.906005859375</v>
      </c>
      <c r="AU74">
        <f>+[1]Sheet1!AU74</f>
        <v>862.78936767578125</v>
      </c>
      <c r="AV74">
        <f>+[1]Sheet1!AV74</f>
        <v>1043.7823486328125</v>
      </c>
      <c r="AW74">
        <f>+[1]Sheet1!AW74</f>
        <v>939.490966796875</v>
      </c>
      <c r="AX74">
        <f>+[1]Sheet1!AX74</f>
        <v>1202.20068359375</v>
      </c>
      <c r="AY74">
        <f>+[1]Sheet1!AY74</f>
        <v>995.545654296875</v>
      </c>
      <c r="AZ74">
        <f>+[1]Sheet1!AZ74</f>
        <v>1188.1949462890625</v>
      </c>
      <c r="BA74">
        <f>+[1]Sheet1!BA74</f>
        <v>950.75909423828125</v>
      </c>
      <c r="BB74">
        <f>+[1]Sheet1!BB74</f>
        <v>1381.398681640625</v>
      </c>
      <c r="BC74">
        <f>+[1]Sheet1!BC74</f>
        <v>851.20269775390625</v>
      </c>
      <c r="BD74">
        <f>+[1]Sheet1!BD74</f>
        <v>1158.5869140625</v>
      </c>
      <c r="BE74">
        <f>+[1]Sheet1!BE74</f>
        <v>1210.7161865234375</v>
      </c>
      <c r="BF74">
        <f>+[1]Sheet1!BF74</f>
        <v>1186.533447265625</v>
      </c>
      <c r="BG74">
        <f>+[1]Sheet1!BG74</f>
        <v>859.49407958984375</v>
      </c>
      <c r="BH74">
        <f>+[1]Sheet1!BH74</f>
        <v>1043.866943359375</v>
      </c>
      <c r="BI74">
        <f>+[1]Sheet1!BI74</f>
        <v>963.5279541015625</v>
      </c>
      <c r="BJ74">
        <f>+[1]Sheet1!BJ74</f>
        <v>1199.9931640625</v>
      </c>
      <c r="BK74">
        <f>+[1]Sheet1!BK74</f>
        <v>995.596923828125</v>
      </c>
      <c r="BL74">
        <f>+[1]Sheet1!BL74</f>
        <v>1153.0035400390625</v>
      </c>
      <c r="BM74">
        <f>+[1]Sheet1!BM74</f>
        <v>1143.573974609375</v>
      </c>
      <c r="BN74">
        <f>+[1]Sheet1!BN74</f>
        <v>1142.9287109375</v>
      </c>
      <c r="BO74">
        <f>+[1]Sheet1!BO74</f>
        <v>1139.7637939453125</v>
      </c>
      <c r="BP74">
        <f>+[1]Sheet1!BP74</f>
        <v>1130.8719482421875</v>
      </c>
      <c r="BQ74">
        <f>+[1]Sheet1!BQ74</f>
        <v>1193.12890625</v>
      </c>
      <c r="BR74">
        <f>+[1]Sheet1!BR74</f>
        <v>953.90472412109375</v>
      </c>
      <c r="BS74">
        <f>+[1]Sheet1!BS74</f>
        <v>1371.3795166015625</v>
      </c>
      <c r="BT74">
        <f>+[1]Sheet1!BT74</f>
        <v>861.0067138671875</v>
      </c>
      <c r="BU74">
        <f>+[1]Sheet1!BU74</f>
        <v>1155.0355224609375</v>
      </c>
      <c r="BV74">
        <f>+[1]Sheet1!BV74</f>
        <v>1228.27490234375</v>
      </c>
      <c r="BW74">
        <f>+[1]Sheet1!BW74</f>
        <v>1196.081787109375</v>
      </c>
      <c r="BX74">
        <f>+[1]Sheet1!BX74</f>
        <v>864.6109619140625</v>
      </c>
      <c r="BY74">
        <f>+[1]Sheet1!BY74</f>
        <v>1044.168212890625</v>
      </c>
      <c r="BZ74">
        <f>+[1]Sheet1!BZ74</f>
        <v>948.962890625</v>
      </c>
      <c r="CA74">
        <f>+[1]Sheet1!CA74</f>
        <v>1202.5098876953125</v>
      </c>
      <c r="CB74">
        <f>+[1]Sheet1!CB74</f>
        <v>996.3499755859375</v>
      </c>
      <c r="CC74">
        <f>+[1]Sheet1!CC74</f>
        <v>1139.6593017578125</v>
      </c>
      <c r="CD74">
        <f>+[1]Sheet1!CD74</f>
        <v>1139.6593017578125</v>
      </c>
      <c r="CF74">
        <f ca="1">+[2]IPCse!DC78</f>
        <v>1140.4206149890374</v>
      </c>
      <c r="CG74">
        <f t="shared" ca="1" si="1"/>
        <v>1139.4959371728633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1260.8682861328125</v>
      </c>
      <c r="E75">
        <f>+[1]Sheet1!E75</f>
        <v>1015.1643676757813</v>
      </c>
      <c r="F75">
        <f>+[1]Sheet1!F75</f>
        <v>1414.00244140625</v>
      </c>
      <c r="G75">
        <f>+[1]Sheet1!G75</f>
        <v>955.70697021484375</v>
      </c>
      <c r="H75">
        <f>+[1]Sheet1!H75</f>
        <v>1212.3121337890625</v>
      </c>
      <c r="I75">
        <f>+[1]Sheet1!I75</f>
        <v>1314.833740234375</v>
      </c>
      <c r="J75">
        <f>+[1]Sheet1!J75</f>
        <v>1276.6165771484375</v>
      </c>
      <c r="K75">
        <f>+[1]Sheet1!K75</f>
        <v>905.8726806640625</v>
      </c>
      <c r="L75">
        <f>+[1]Sheet1!L75</f>
        <v>1134.8045654296875</v>
      </c>
      <c r="M75">
        <f>+[1]Sheet1!M75</f>
        <v>965.37054443359375</v>
      </c>
      <c r="N75">
        <f>+[1]Sheet1!N75</f>
        <v>1284.0499267578125</v>
      </c>
      <c r="O75">
        <f>+[1]Sheet1!O75</f>
        <v>1070.02587890625</v>
      </c>
      <c r="P75">
        <f>+[1]Sheet1!P75</f>
        <v>1256.8170166015625</v>
      </c>
      <c r="Q75">
        <f>+[1]Sheet1!Q75</f>
        <v>1010.7510986328125</v>
      </c>
      <c r="R75">
        <f>+[1]Sheet1!R75</f>
        <v>1426.594970703125</v>
      </c>
      <c r="S75">
        <f>+[1]Sheet1!S75</f>
        <v>940.79595947265625</v>
      </c>
      <c r="T75">
        <f>+[1]Sheet1!T75</f>
        <v>1216.2913818359375</v>
      </c>
      <c r="U75">
        <f>+[1]Sheet1!U75</f>
        <v>1306.127685546875</v>
      </c>
      <c r="V75">
        <f>+[1]Sheet1!V75</f>
        <v>1272.6668701171875</v>
      </c>
      <c r="W75">
        <f>+[1]Sheet1!W75</f>
        <v>900.7059326171875</v>
      </c>
      <c r="X75">
        <f>+[1]Sheet1!X75</f>
        <v>1135.6109619140625</v>
      </c>
      <c r="Y75">
        <f>+[1]Sheet1!Y75</f>
        <v>988.6407470703125</v>
      </c>
      <c r="Z75">
        <f>+[1]Sheet1!Z75</f>
        <v>1281.8408203125</v>
      </c>
      <c r="AA75">
        <f>+[1]Sheet1!AA75</f>
        <v>1065.3681640625</v>
      </c>
      <c r="AB75">
        <f>+[1]Sheet1!AB75</f>
        <v>1254.027587890625</v>
      </c>
      <c r="AC75">
        <f>+[1]Sheet1!AC75</f>
        <v>1009.3195190429688</v>
      </c>
      <c r="AD75">
        <f>+[1]Sheet1!AD75</f>
        <v>1432.9586181640625</v>
      </c>
      <c r="AE75">
        <f>+[1]Sheet1!AE75</f>
        <v>928.3021240234375</v>
      </c>
      <c r="AF75">
        <f>+[1]Sheet1!AF75</f>
        <v>1216.1641845703125</v>
      </c>
      <c r="AG75">
        <f>+[1]Sheet1!AG75</f>
        <v>1307.4747314453125</v>
      </c>
      <c r="AH75">
        <f>+[1]Sheet1!AH75</f>
        <v>1276.550537109375</v>
      </c>
      <c r="AI75">
        <f>+[1]Sheet1!AI75</f>
        <v>897.673828125</v>
      </c>
      <c r="AJ75">
        <f>+[1]Sheet1!AJ75</f>
        <v>1135.432861328125</v>
      </c>
      <c r="AK75">
        <f>+[1]Sheet1!AK75</f>
        <v>994.8502197265625</v>
      </c>
      <c r="AL75">
        <f>+[1]Sheet1!AL75</f>
        <v>1276.0572509765625</v>
      </c>
      <c r="AM75">
        <f>+[1]Sheet1!AM75</f>
        <v>1062.6939697265625</v>
      </c>
      <c r="AN75">
        <f>+[1]Sheet1!AN75</f>
        <v>1251.2532958984375</v>
      </c>
      <c r="AO75">
        <f>+[1]Sheet1!AO75</f>
        <v>1008.1630249023438</v>
      </c>
      <c r="AP75">
        <f>+[1]Sheet1!AP75</f>
        <v>1436.9495849609375</v>
      </c>
      <c r="AQ75">
        <f>+[1]Sheet1!AQ75</f>
        <v>926.13177490234375</v>
      </c>
      <c r="AR75">
        <f>+[1]Sheet1!AR75</f>
        <v>1216.4737548828125</v>
      </c>
      <c r="AS75">
        <f>+[1]Sheet1!AS75</f>
        <v>1287.678466796875</v>
      </c>
      <c r="AT75">
        <f>+[1]Sheet1!AT75</f>
        <v>1266.922119140625</v>
      </c>
      <c r="AU75">
        <f>+[1]Sheet1!AU75</f>
        <v>894.433349609375</v>
      </c>
      <c r="AV75">
        <f>+[1]Sheet1!AV75</f>
        <v>1136.618408203125</v>
      </c>
      <c r="AW75">
        <f>+[1]Sheet1!AW75</f>
        <v>988.20794677734375</v>
      </c>
      <c r="AX75">
        <f>+[1]Sheet1!AX75</f>
        <v>1274.4027099609375</v>
      </c>
      <c r="AY75">
        <f>+[1]Sheet1!AY75</f>
        <v>1063.505126953125</v>
      </c>
      <c r="AZ75">
        <f>+[1]Sheet1!AZ75</f>
        <v>1246.84765625</v>
      </c>
      <c r="BA75">
        <f>+[1]Sheet1!BA75</f>
        <v>1005.7930908203125</v>
      </c>
      <c r="BB75">
        <f>+[1]Sheet1!BB75</f>
        <v>1444.148193359375</v>
      </c>
      <c r="BC75">
        <f>+[1]Sheet1!BC75</f>
        <v>920.60870361328125</v>
      </c>
      <c r="BD75">
        <f>+[1]Sheet1!BD75</f>
        <v>1220.5267333984375</v>
      </c>
      <c r="BE75">
        <f>+[1]Sheet1!BE75</f>
        <v>1271.9693603515625</v>
      </c>
      <c r="BF75">
        <f>+[1]Sheet1!BF75</f>
        <v>1257.50537109375</v>
      </c>
      <c r="BG75">
        <f>+[1]Sheet1!BG75</f>
        <v>890.11383056640625</v>
      </c>
      <c r="BH75">
        <f>+[1]Sheet1!BH75</f>
        <v>1138.9613037109375</v>
      </c>
      <c r="BI75">
        <f>+[1]Sheet1!BI75</f>
        <v>1011.1398315429688</v>
      </c>
      <c r="BJ75">
        <f>+[1]Sheet1!BJ75</f>
        <v>1271.3173828125</v>
      </c>
      <c r="BK75">
        <f>+[1]Sheet1!BK75</f>
        <v>1063.6591796875</v>
      </c>
      <c r="BL75">
        <f>+[1]Sheet1!BL75</f>
        <v>1217.6793212890625</v>
      </c>
      <c r="BM75">
        <f>+[1]Sheet1!BM75</f>
        <v>1208.2803955078125</v>
      </c>
      <c r="BN75">
        <f>+[1]Sheet1!BN75</f>
        <v>1207.5382080078125</v>
      </c>
      <c r="BO75">
        <f>+[1]Sheet1!BO75</f>
        <v>1204.892822265625</v>
      </c>
      <c r="BP75">
        <f>+[1]Sheet1!BP75</f>
        <v>1196.6141357421875</v>
      </c>
      <c r="BQ75">
        <f>+[1]Sheet1!BQ75</f>
        <v>1253.578369140625</v>
      </c>
      <c r="BR75">
        <f>+[1]Sheet1!BR75</f>
        <v>1009.056396484375</v>
      </c>
      <c r="BS75">
        <f>+[1]Sheet1!BS75</f>
        <v>1433.3681640625</v>
      </c>
      <c r="BT75">
        <f>+[1]Sheet1!BT75</f>
        <v>930.43463134765625</v>
      </c>
      <c r="BU75">
        <f>+[1]Sheet1!BU75</f>
        <v>1217.717529296875</v>
      </c>
      <c r="BV75">
        <f>+[1]Sheet1!BV75</f>
        <v>1288.7850341796875</v>
      </c>
      <c r="BW75">
        <f>+[1]Sheet1!BW75</f>
        <v>1266.7689208984375</v>
      </c>
      <c r="BX75">
        <f>+[1]Sheet1!BX75</f>
        <v>896.1917724609375</v>
      </c>
      <c r="BY75">
        <f>+[1]Sheet1!BY75</f>
        <v>1136.959228515625</v>
      </c>
      <c r="BZ75">
        <f>+[1]Sheet1!BZ75</f>
        <v>997.11004638671875</v>
      </c>
      <c r="CA75">
        <f>+[1]Sheet1!CA75</f>
        <v>1275.1031494140625</v>
      </c>
      <c r="CB75">
        <f>+[1]Sheet1!CB75</f>
        <v>1064.3258056640625</v>
      </c>
      <c r="CC75">
        <f>+[1]Sheet1!CC75</f>
        <v>1204.7735595703125</v>
      </c>
      <c r="CD75">
        <f>+[1]Sheet1!CD75</f>
        <v>1204.773681640625</v>
      </c>
      <c r="CF75">
        <f ca="1">+[2]IPCse!DC79</f>
        <v>1205.5826546233036</v>
      </c>
      <c r="CG75">
        <f t="shared" ca="1" si="1"/>
        <v>1204.6051420094113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1368.9183349609375</v>
      </c>
      <c r="E76">
        <f>+[1]Sheet1!E76</f>
        <v>1065.8028564453125</v>
      </c>
      <c r="F76">
        <f>+[1]Sheet1!F76</f>
        <v>1489.5548095703125</v>
      </c>
      <c r="G76">
        <f>+[1]Sheet1!G76</f>
        <v>1000.5023193359375</v>
      </c>
      <c r="H76">
        <f>+[1]Sheet1!H76</f>
        <v>1277.0740966796875</v>
      </c>
      <c r="I76">
        <f>+[1]Sheet1!I76</f>
        <v>1383.9306640625</v>
      </c>
      <c r="J76">
        <f>+[1]Sheet1!J76</f>
        <v>1342.017578125</v>
      </c>
      <c r="K76">
        <f>+[1]Sheet1!K76</f>
        <v>953.117919921875</v>
      </c>
      <c r="L76">
        <f>+[1]Sheet1!L76</f>
        <v>1209.7886962890625</v>
      </c>
      <c r="M76">
        <f>+[1]Sheet1!M76</f>
        <v>1010.9580688476563</v>
      </c>
      <c r="N76">
        <f>+[1]Sheet1!N76</f>
        <v>1382.038818359375</v>
      </c>
      <c r="O76">
        <f>+[1]Sheet1!O76</f>
        <v>1138.3118896484375</v>
      </c>
      <c r="P76">
        <f>+[1]Sheet1!P76</f>
        <v>1363.58984375</v>
      </c>
      <c r="Q76">
        <f>+[1]Sheet1!Q76</f>
        <v>1060.9619140625</v>
      </c>
      <c r="R76">
        <f>+[1]Sheet1!R76</f>
        <v>1502.8538818359375</v>
      </c>
      <c r="S76">
        <f>+[1]Sheet1!S76</f>
        <v>985.37139892578125</v>
      </c>
      <c r="T76">
        <f>+[1]Sheet1!T76</f>
        <v>1279.60302734375</v>
      </c>
      <c r="U76">
        <f>+[1]Sheet1!U76</f>
        <v>1375.3067626953125</v>
      </c>
      <c r="V76">
        <f>+[1]Sheet1!V76</f>
        <v>1336.362548828125</v>
      </c>
      <c r="W76">
        <f>+[1]Sheet1!W76</f>
        <v>946.86907958984375</v>
      </c>
      <c r="X76">
        <f>+[1]Sheet1!X76</f>
        <v>1207.4515380859375</v>
      </c>
      <c r="Y76">
        <f>+[1]Sheet1!Y76</f>
        <v>1036.2247314453125</v>
      </c>
      <c r="Z76">
        <f>+[1]Sheet1!Z76</f>
        <v>1379.0379638671875</v>
      </c>
      <c r="AA76">
        <f>+[1]Sheet1!AA76</f>
        <v>1133.891357421875</v>
      </c>
      <c r="AB76">
        <f>+[1]Sheet1!AB76</f>
        <v>1359.6689453125</v>
      </c>
      <c r="AC76">
        <f>+[1]Sheet1!AC76</f>
        <v>1059.0711669921875</v>
      </c>
      <c r="AD76">
        <f>+[1]Sheet1!AD76</f>
        <v>1509.423583984375</v>
      </c>
      <c r="AE76">
        <f>+[1]Sheet1!AE76</f>
        <v>973.116455078125</v>
      </c>
      <c r="AF76">
        <f>+[1]Sheet1!AF76</f>
        <v>1277.6495361328125</v>
      </c>
      <c r="AG76">
        <f>+[1]Sheet1!AG76</f>
        <v>1377.1507568359375</v>
      </c>
      <c r="AH76">
        <f>+[1]Sheet1!AH76</f>
        <v>1339.434814453125</v>
      </c>
      <c r="AI76">
        <f>+[1]Sheet1!AI76</f>
        <v>943.64813232421875</v>
      </c>
      <c r="AJ76">
        <f>+[1]Sheet1!AJ76</f>
        <v>1205.834716796875</v>
      </c>
      <c r="AK76">
        <f>+[1]Sheet1!AK76</f>
        <v>1042.2059326171875</v>
      </c>
      <c r="AL76">
        <f>+[1]Sheet1!AL76</f>
        <v>1371.328369140625</v>
      </c>
      <c r="AM76">
        <f>+[1]Sheet1!AM76</f>
        <v>1131.3970947265625</v>
      </c>
      <c r="AN76">
        <f>+[1]Sheet1!AN76</f>
        <v>1356.033447265625</v>
      </c>
      <c r="AO76">
        <f>+[1]Sheet1!AO76</f>
        <v>1057.70068359375</v>
      </c>
      <c r="AP76">
        <f>+[1]Sheet1!AP76</f>
        <v>1514.7423095703125</v>
      </c>
      <c r="AQ76">
        <f>+[1]Sheet1!AQ76</f>
        <v>970.7293701171875</v>
      </c>
      <c r="AR76">
        <f>+[1]Sheet1!AR76</f>
        <v>1277.65478515625</v>
      </c>
      <c r="AS76">
        <f>+[1]Sheet1!AS76</f>
        <v>1356.5166015625</v>
      </c>
      <c r="AT76">
        <f>+[1]Sheet1!AT76</f>
        <v>1328.3388671875</v>
      </c>
      <c r="AU76">
        <f>+[1]Sheet1!AU76</f>
        <v>939.68292236328125</v>
      </c>
      <c r="AV76">
        <f>+[1]Sheet1!AV76</f>
        <v>1204.787109375</v>
      </c>
      <c r="AW76">
        <f>+[1]Sheet1!AW76</f>
        <v>1034.21728515625</v>
      </c>
      <c r="AX76">
        <f>+[1]Sheet1!AX76</f>
        <v>1369.62451171875</v>
      </c>
      <c r="AY76">
        <f>+[1]Sheet1!AY76</f>
        <v>1132.3282470703125</v>
      </c>
      <c r="AZ76">
        <f>+[1]Sheet1!AZ76</f>
        <v>1350.72705078125</v>
      </c>
      <c r="BA76">
        <f>+[1]Sheet1!BA76</f>
        <v>1054.99365234375</v>
      </c>
      <c r="BB76">
        <f>+[1]Sheet1!BB76</f>
        <v>1523.438720703125</v>
      </c>
      <c r="BC76">
        <f>+[1]Sheet1!BC76</f>
        <v>964.6436767578125</v>
      </c>
      <c r="BD76">
        <f>+[1]Sheet1!BD76</f>
        <v>1281.3272705078125</v>
      </c>
      <c r="BE76">
        <f>+[1]Sheet1!BE76</f>
        <v>1340.3406982421875</v>
      </c>
      <c r="BF76">
        <f>+[1]Sheet1!BF76</f>
        <v>1317.5687255859375</v>
      </c>
      <c r="BG76">
        <f>+[1]Sheet1!BG76</f>
        <v>934.67779541015625</v>
      </c>
      <c r="BH76">
        <f>+[1]Sheet1!BH76</f>
        <v>1205.1441650390625</v>
      </c>
      <c r="BI76">
        <f>+[1]Sheet1!BI76</f>
        <v>1060.8397216796875</v>
      </c>
      <c r="BJ76">
        <f>+[1]Sheet1!BJ76</f>
        <v>1365.986083984375</v>
      </c>
      <c r="BK76">
        <f>+[1]Sheet1!BK76</f>
        <v>1133.5242919921875</v>
      </c>
      <c r="BL76">
        <f>+[1]Sheet1!BL76</f>
        <v>1300.823486328125</v>
      </c>
      <c r="BM76">
        <f>+[1]Sheet1!BM76</f>
        <v>1287.576904296875</v>
      </c>
      <c r="BN76">
        <f>+[1]Sheet1!BN76</f>
        <v>1285.424072265625</v>
      </c>
      <c r="BO76">
        <f>+[1]Sheet1!BO76</f>
        <v>1280.6082763671875</v>
      </c>
      <c r="BP76">
        <f>+[1]Sheet1!BP76</f>
        <v>1269.744140625</v>
      </c>
      <c r="BQ76">
        <f>+[1]Sheet1!BQ76</f>
        <v>1359.2872314453125</v>
      </c>
      <c r="BR76">
        <f>+[1]Sheet1!BR76</f>
        <v>1058.800537109375</v>
      </c>
      <c r="BS76">
        <f>+[1]Sheet1!BS76</f>
        <v>1510.777587890625</v>
      </c>
      <c r="BT76">
        <f>+[1]Sheet1!BT76</f>
        <v>974.904296875</v>
      </c>
      <c r="BU76">
        <f>+[1]Sheet1!BU76</f>
        <v>1279.375732421875</v>
      </c>
      <c r="BV76">
        <f>+[1]Sheet1!BV76</f>
        <v>1357.6318359375</v>
      </c>
      <c r="BW76">
        <f>+[1]Sheet1!BW76</f>
        <v>1328.6080322265625</v>
      </c>
      <c r="BX76">
        <f>+[1]Sheet1!BX76</f>
        <v>941.76873779296875</v>
      </c>
      <c r="BY76">
        <f>+[1]Sheet1!BY76</f>
        <v>1205.9903564453125</v>
      </c>
      <c r="BZ76">
        <f>+[1]Sheet1!BZ76</f>
        <v>1044.9991455078125</v>
      </c>
      <c r="CA76">
        <f>+[1]Sheet1!CA76</f>
        <v>1370.5732421875</v>
      </c>
      <c r="CB76">
        <f>+[1]Sheet1!CB76</f>
        <v>1133.420654296875</v>
      </c>
      <c r="CC76">
        <f>+[1]Sheet1!CC76</f>
        <v>1281.5008544921875</v>
      </c>
      <c r="CD76">
        <f>+[1]Sheet1!CD76</f>
        <v>1281.5008544921875</v>
      </c>
      <c r="CF76">
        <f ca="1">+[2]IPCse!DC80</f>
        <v>1282.3888626009305</v>
      </c>
      <c r="CG76">
        <f t="shared" ref="CG76" ca="1" si="2">+CF76/$CF$2*100</f>
        <v>1281.3490738445973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1474.8919677734375</v>
      </c>
      <c r="E77">
        <f>+[1]Sheet1!E77</f>
        <v>1141.6099853515625</v>
      </c>
      <c r="F77">
        <f>+[1]Sheet1!F77</f>
        <v>1577.607421875</v>
      </c>
      <c r="G77">
        <f>+[1]Sheet1!G77</f>
        <v>1063.921142578125</v>
      </c>
      <c r="H77">
        <f>+[1]Sheet1!H77</f>
        <v>1351.7080078125</v>
      </c>
      <c r="I77">
        <f>+[1]Sheet1!I77</f>
        <v>1463.0594482421875</v>
      </c>
      <c r="J77">
        <f>+[1]Sheet1!J77</f>
        <v>1412.1849365234375</v>
      </c>
      <c r="K77">
        <f>+[1]Sheet1!K77</f>
        <v>974.11444091796875</v>
      </c>
      <c r="L77">
        <f>+[1]Sheet1!L77</f>
        <v>1265.6552734375</v>
      </c>
      <c r="M77">
        <f>+[1]Sheet1!M77</f>
        <v>1067.8048095703125</v>
      </c>
      <c r="N77">
        <f>+[1]Sheet1!N77</f>
        <v>1491.4835205078125</v>
      </c>
      <c r="O77">
        <f>+[1]Sheet1!O77</f>
        <v>1209.1796875</v>
      </c>
      <c r="P77">
        <f>+[1]Sheet1!P77</f>
        <v>1471.140380859375</v>
      </c>
      <c r="Q77">
        <f>+[1]Sheet1!Q77</f>
        <v>1135.3546142578125</v>
      </c>
      <c r="R77">
        <f>+[1]Sheet1!R77</f>
        <v>1590.9613037109375</v>
      </c>
      <c r="S77">
        <f>+[1]Sheet1!S77</f>
        <v>1048.869384765625</v>
      </c>
      <c r="T77">
        <f>+[1]Sheet1!T77</f>
        <v>1354.0162353515625</v>
      </c>
      <c r="U77">
        <f>+[1]Sheet1!U77</f>
        <v>1453.8797607421875</v>
      </c>
      <c r="V77">
        <f>+[1]Sheet1!V77</f>
        <v>1406.332275390625</v>
      </c>
      <c r="W77">
        <f>+[1]Sheet1!W77</f>
        <v>968.1405029296875</v>
      </c>
      <c r="X77">
        <f>+[1]Sheet1!X77</f>
        <v>1262.670166015625</v>
      </c>
      <c r="Y77">
        <f>+[1]Sheet1!Y77</f>
        <v>1088.1287841796875</v>
      </c>
      <c r="Z77">
        <f>+[1]Sheet1!Z77</f>
        <v>1488.6260986328125</v>
      </c>
      <c r="AA77">
        <f>+[1]Sheet1!AA77</f>
        <v>1205.103515625</v>
      </c>
      <c r="AB77">
        <f>+[1]Sheet1!AB77</f>
        <v>1468.2281494140625</v>
      </c>
      <c r="AC77">
        <f>+[1]Sheet1!AC77</f>
        <v>1133.348876953125</v>
      </c>
      <c r="AD77">
        <f>+[1]Sheet1!AD77</f>
        <v>1597.8927001953125</v>
      </c>
      <c r="AE77">
        <f>+[1]Sheet1!AE77</f>
        <v>1036.9974365234375</v>
      </c>
      <c r="AF77">
        <f>+[1]Sheet1!AF77</f>
        <v>1351.7322998046875</v>
      </c>
      <c r="AG77">
        <f>+[1]Sheet1!AG77</f>
        <v>1456.2177734375</v>
      </c>
      <c r="AH77">
        <f>+[1]Sheet1!AH77</f>
        <v>1409.4278564453125</v>
      </c>
      <c r="AI77">
        <f>+[1]Sheet1!AI77</f>
        <v>964.8829345703125</v>
      </c>
      <c r="AJ77">
        <f>+[1]Sheet1!AJ77</f>
        <v>1260.506591796875</v>
      </c>
      <c r="AK77">
        <f>+[1]Sheet1!AK77</f>
        <v>1094.0906982421875</v>
      </c>
      <c r="AL77">
        <f>+[1]Sheet1!AL77</f>
        <v>1479.490234375</v>
      </c>
      <c r="AM77">
        <f>+[1]Sheet1!AM77</f>
        <v>1202.8717041015625</v>
      </c>
      <c r="AN77">
        <f>+[1]Sheet1!AN77</f>
        <v>1464.890625</v>
      </c>
      <c r="AO77">
        <f>+[1]Sheet1!AO77</f>
        <v>1131.873291015625</v>
      </c>
      <c r="AP77">
        <f>+[1]Sheet1!AP77</f>
        <v>1602.1416015625</v>
      </c>
      <c r="AQ77">
        <f>+[1]Sheet1!AQ77</f>
        <v>1033.9173583984375</v>
      </c>
      <c r="AR77">
        <f>+[1]Sheet1!AR77</f>
        <v>1351.56201171875</v>
      </c>
      <c r="AS77">
        <f>+[1]Sheet1!AS77</f>
        <v>1434.0682373046875</v>
      </c>
      <c r="AT77">
        <f>+[1]Sheet1!AT77</f>
        <v>1398.205078125</v>
      </c>
      <c r="AU77">
        <f>+[1]Sheet1!AU77</f>
        <v>960.8460693359375</v>
      </c>
      <c r="AV77">
        <f>+[1]Sheet1!AV77</f>
        <v>1259.15234375</v>
      </c>
      <c r="AW77">
        <f>+[1]Sheet1!AW77</f>
        <v>1086.4654541015625</v>
      </c>
      <c r="AX77">
        <f>+[1]Sheet1!AX77</f>
        <v>1476.812744140625</v>
      </c>
      <c r="AY77">
        <f>+[1]Sheet1!AY77</f>
        <v>1203.536376953125</v>
      </c>
      <c r="AZ77">
        <f>+[1]Sheet1!AZ77</f>
        <v>1460.2144775390625</v>
      </c>
      <c r="BA77">
        <f>+[1]Sheet1!BA77</f>
        <v>1128.5908203125</v>
      </c>
      <c r="BB77">
        <f>+[1]Sheet1!BB77</f>
        <v>1609.799560546875</v>
      </c>
      <c r="BC77">
        <f>+[1]Sheet1!BC77</f>
        <v>1026.74365234375</v>
      </c>
      <c r="BD77">
        <f>+[1]Sheet1!BD77</f>
        <v>1355.1036376953125</v>
      </c>
      <c r="BE77">
        <f>+[1]Sheet1!BE77</f>
        <v>1416.7965087890625</v>
      </c>
      <c r="BF77">
        <f>+[1]Sheet1!BF77</f>
        <v>1387.3624267578125</v>
      </c>
      <c r="BG77">
        <f>+[1]Sheet1!BG77</f>
        <v>955.9783935546875</v>
      </c>
      <c r="BH77">
        <f>+[1]Sheet1!BH77</f>
        <v>1257.6688232421875</v>
      </c>
      <c r="BI77">
        <f>+[1]Sheet1!BI77</f>
        <v>1108.1728515625</v>
      </c>
      <c r="BJ77">
        <f>+[1]Sheet1!BJ77</f>
        <v>1471.6129150390625</v>
      </c>
      <c r="BK77">
        <f>+[1]Sheet1!BK77</f>
        <v>1204.8917236328125</v>
      </c>
      <c r="BL77">
        <f>+[1]Sheet1!BL77</f>
        <v>1387.4603271484375</v>
      </c>
      <c r="BM77">
        <f>+[1]Sheet1!BM77</f>
        <v>1372.1693115234375</v>
      </c>
      <c r="BN77">
        <f>+[1]Sheet1!BN77</f>
        <v>1369.5865478515625</v>
      </c>
      <c r="BO77">
        <f>+[1]Sheet1!BO77</f>
        <v>1363.0089111328125</v>
      </c>
      <c r="BP77">
        <f>+[1]Sheet1!BP77</f>
        <v>1349.6588134765625</v>
      </c>
      <c r="BQ77">
        <f>+[1]Sheet1!BQ77</f>
        <v>1467.4639892578125</v>
      </c>
      <c r="BR77">
        <f>+[1]Sheet1!BR77</f>
        <v>1133.0748291015625</v>
      </c>
      <c r="BS77">
        <f>+[1]Sheet1!BS77</f>
        <v>1598.2864990234375</v>
      </c>
      <c r="BT77">
        <f>+[1]Sheet1!BT77</f>
        <v>1037.9315185546875</v>
      </c>
      <c r="BU77">
        <f>+[1]Sheet1!BU77</f>
        <v>1353.3839111328125</v>
      </c>
      <c r="BV77">
        <f>+[1]Sheet1!BV77</f>
        <v>1435.2286376953125</v>
      </c>
      <c r="BW77">
        <f>+[1]Sheet1!BW77</f>
        <v>1398.509521484375</v>
      </c>
      <c r="BX77">
        <f>+[1]Sheet1!BX77</f>
        <v>962.98468017578125</v>
      </c>
      <c r="BY77">
        <f>+[1]Sheet1!BY77</f>
        <v>1260.0023193359375</v>
      </c>
      <c r="BZ77">
        <f>+[1]Sheet1!BZ77</f>
        <v>1095.474365234375</v>
      </c>
      <c r="CA77">
        <f>+[1]Sheet1!CA77</f>
        <v>1477.7596435546875</v>
      </c>
      <c r="CB77">
        <f>+[1]Sheet1!CB77</f>
        <v>1204.6998291015625</v>
      </c>
      <c r="CC77">
        <f>+[1]Sheet1!CC77</f>
        <v>1364.267578125</v>
      </c>
      <c r="CD77">
        <f>+[1]Sheet1!CD77</f>
        <v>1364.2674560546875</v>
      </c>
      <c r="CF77">
        <f ca="1">+[2]IPCse!DC81</f>
        <v>1365.4246482408973</v>
      </c>
      <c r="CG77">
        <f t="shared" ref="CG77" ca="1" si="3">+CF77/$CF$2*100</f>
        <v>1364.3175322651853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1624.581787109375</v>
      </c>
      <c r="E78">
        <f>+[1]Sheet1!E78</f>
        <v>1201.6895751953125</v>
      </c>
      <c r="F78">
        <f>+[1]Sheet1!F78</f>
        <v>1701.02490234375</v>
      </c>
      <c r="G78">
        <f>+[1]Sheet1!G78</f>
        <v>1119.7401123046875</v>
      </c>
      <c r="H78">
        <f>+[1]Sheet1!H78</f>
        <v>1467.5889892578125</v>
      </c>
      <c r="I78">
        <f>+[1]Sheet1!I78</f>
        <v>1558.8944091796875</v>
      </c>
      <c r="J78">
        <f>+[1]Sheet1!J78</f>
        <v>1499.3486328125</v>
      </c>
      <c r="K78">
        <f>+[1]Sheet1!K78</f>
        <v>1033.940185546875</v>
      </c>
      <c r="L78">
        <f>+[1]Sheet1!L78</f>
        <v>1357.6968994140625</v>
      </c>
      <c r="M78">
        <f>+[1]Sheet1!M78</f>
        <v>1124.9283447265625</v>
      </c>
      <c r="N78">
        <f>+[1]Sheet1!N78</f>
        <v>1645.2625732421875</v>
      </c>
      <c r="O78">
        <f>+[1]Sheet1!O78</f>
        <v>1287.1134033203125</v>
      </c>
      <c r="P78">
        <f>+[1]Sheet1!P78</f>
        <v>1622.1334228515625</v>
      </c>
      <c r="Q78">
        <f>+[1]Sheet1!Q78</f>
        <v>1194.047119140625</v>
      </c>
      <c r="R78">
        <f>+[1]Sheet1!R78</f>
        <v>1717.0814208984375</v>
      </c>
      <c r="S78">
        <f>+[1]Sheet1!S78</f>
        <v>1105.87060546875</v>
      </c>
      <c r="T78">
        <f>+[1]Sheet1!T78</f>
        <v>1470.57470703125</v>
      </c>
      <c r="U78">
        <f>+[1]Sheet1!U78</f>
        <v>1549.15869140625</v>
      </c>
      <c r="V78">
        <f>+[1]Sheet1!V78</f>
        <v>1494.606689453125</v>
      </c>
      <c r="W78">
        <f>+[1]Sheet1!W78</f>
        <v>1028.448486328125</v>
      </c>
      <c r="X78">
        <f>+[1]Sheet1!X78</f>
        <v>1357.0224609375</v>
      </c>
      <c r="Y78">
        <f>+[1]Sheet1!Y78</f>
        <v>1149.44140625</v>
      </c>
      <c r="Z78">
        <f>+[1]Sheet1!Z78</f>
        <v>1638.4017333984375</v>
      </c>
      <c r="AA78">
        <f>+[1]Sheet1!AA78</f>
        <v>1283.897216796875</v>
      </c>
      <c r="AB78">
        <f>+[1]Sheet1!AB78</f>
        <v>1620.9482421875</v>
      </c>
      <c r="AC78">
        <f>+[1]Sheet1!AC78</f>
        <v>1191.9091796875</v>
      </c>
      <c r="AD78">
        <f>+[1]Sheet1!AD78</f>
        <v>1724.75634765625</v>
      </c>
      <c r="AE78">
        <f>+[1]Sheet1!AE78</f>
        <v>1093.742431640625</v>
      </c>
      <c r="AF78">
        <f>+[1]Sheet1!AF78</f>
        <v>1468.2601318359375</v>
      </c>
      <c r="AG78">
        <f>+[1]Sheet1!AG78</f>
        <v>1551.41064453125</v>
      </c>
      <c r="AH78">
        <f>+[1]Sheet1!AH78</f>
        <v>1498.0704345703125</v>
      </c>
      <c r="AI78">
        <f>+[1]Sheet1!AI78</f>
        <v>1025.3958740234375</v>
      </c>
      <c r="AJ78">
        <f>+[1]Sheet1!AJ78</f>
        <v>1356.34326171875</v>
      </c>
      <c r="AK78">
        <f>+[1]Sheet1!AK78</f>
        <v>1156.3392333984375</v>
      </c>
      <c r="AL78">
        <f>+[1]Sheet1!AL78</f>
        <v>1625.4090576171875</v>
      </c>
      <c r="AM78">
        <f>+[1]Sheet1!AM78</f>
        <v>1282.0836181640625</v>
      </c>
      <c r="AN78">
        <f>+[1]Sheet1!AN78</f>
        <v>1618.3321533203125</v>
      </c>
      <c r="AO78">
        <f>+[1]Sheet1!AO78</f>
        <v>1189.8992919921875</v>
      </c>
      <c r="AP78">
        <f>+[1]Sheet1!AP78</f>
        <v>1731.807861328125</v>
      </c>
      <c r="AQ78">
        <f>+[1]Sheet1!AQ78</f>
        <v>1091.9642333984375</v>
      </c>
      <c r="AR78">
        <f>+[1]Sheet1!AR78</f>
        <v>1468.18798828125</v>
      </c>
      <c r="AS78">
        <f>+[1]Sheet1!AS78</f>
        <v>1528.4539794921875</v>
      </c>
      <c r="AT78">
        <f>+[1]Sheet1!AT78</f>
        <v>1488.420166015625</v>
      </c>
      <c r="AU78">
        <f>+[1]Sheet1!AU78</f>
        <v>1020.8977661132813</v>
      </c>
      <c r="AV78">
        <f>+[1]Sheet1!AV78</f>
        <v>1355.1824951171875</v>
      </c>
      <c r="AW78">
        <f>+[1]Sheet1!AW78</f>
        <v>1148.3115234375</v>
      </c>
      <c r="AX78">
        <f>+[1]Sheet1!AX78</f>
        <v>1620.0166015625</v>
      </c>
      <c r="AY78">
        <f>+[1]Sheet1!AY78</f>
        <v>1283.323486328125</v>
      </c>
      <c r="AZ78">
        <f>+[1]Sheet1!AZ78</f>
        <v>1614.1337890625</v>
      </c>
      <c r="BA78">
        <f>+[1]Sheet1!BA78</f>
        <v>1185.862060546875</v>
      </c>
      <c r="BB78">
        <f>+[1]Sheet1!BB78</f>
        <v>1742.2645263671875</v>
      </c>
      <c r="BC78">
        <f>+[1]Sheet1!BC78</f>
        <v>1087.76904296875</v>
      </c>
      <c r="BD78">
        <f>+[1]Sheet1!BD78</f>
        <v>1472.7567138671875</v>
      </c>
      <c r="BE78">
        <f>+[1]Sheet1!BE78</f>
        <v>1510.578125</v>
      </c>
      <c r="BF78">
        <f>+[1]Sheet1!BF78</f>
        <v>1478.6544189453125</v>
      </c>
      <c r="BG78">
        <f>+[1]Sheet1!BG78</f>
        <v>1016.2130126953125</v>
      </c>
      <c r="BH78">
        <f>+[1]Sheet1!BH78</f>
        <v>1354.21435546875</v>
      </c>
      <c r="BI78">
        <f>+[1]Sheet1!BI78</f>
        <v>1173.5523681640625</v>
      </c>
      <c r="BJ78">
        <f>+[1]Sheet1!BJ78</f>
        <v>1611.3179931640625</v>
      </c>
      <c r="BK78">
        <f>+[1]Sheet1!BK78</f>
        <v>1285.8658447265625</v>
      </c>
      <c r="BL78">
        <f>+[1]Sheet1!BL78</f>
        <v>1504.328125</v>
      </c>
      <c r="BM78">
        <f>+[1]Sheet1!BM78</f>
        <v>1485.7813720703125</v>
      </c>
      <c r="BN78">
        <f>+[1]Sheet1!BN78</f>
        <v>1482.742919921875</v>
      </c>
      <c r="BO78">
        <f>+[1]Sheet1!BO78</f>
        <v>1474.48828125</v>
      </c>
      <c r="BP78">
        <f>+[1]Sheet1!BP78</f>
        <v>1458.679931640625</v>
      </c>
      <c r="BQ78">
        <f>+[1]Sheet1!BQ78</f>
        <v>1619.736083984375</v>
      </c>
      <c r="BR78">
        <f>+[1]Sheet1!BR78</f>
        <v>1191.3612060546875</v>
      </c>
      <c r="BS78">
        <f>+[1]Sheet1!BS78</f>
        <v>1726.778076171875</v>
      </c>
      <c r="BT78">
        <f>+[1]Sheet1!BT78</f>
        <v>1096.30810546875</v>
      </c>
      <c r="BU78">
        <f>+[1]Sheet1!BU78</f>
        <v>1470.346923828125</v>
      </c>
      <c r="BV78">
        <f>+[1]Sheet1!BV78</f>
        <v>1529.7164306640625</v>
      </c>
      <c r="BW78">
        <f>+[1]Sheet1!BW78</f>
        <v>1488.31494140625</v>
      </c>
      <c r="BX78">
        <f>+[1]Sheet1!BX78</f>
        <v>1023.1965942382813</v>
      </c>
      <c r="BY78">
        <f>+[1]Sheet1!BY78</f>
        <v>1355.5361328125</v>
      </c>
      <c r="BZ78">
        <f>+[1]Sheet1!BZ78</f>
        <v>1158.43017578125</v>
      </c>
      <c r="CA78">
        <f>+[1]Sheet1!CA78</f>
        <v>1621.630126953125</v>
      </c>
      <c r="CB78">
        <f>+[1]Sheet1!CB78</f>
        <v>1284.51025390625</v>
      </c>
      <c r="CC78">
        <f>+[1]Sheet1!CC78</f>
        <v>1476.2384033203125</v>
      </c>
      <c r="CD78">
        <f>+[1]Sheet1!CD78</f>
        <v>1476.23828125</v>
      </c>
      <c r="CF78">
        <f ca="1">+[2]IPCse!DC82</f>
        <v>1478.0488957851219</v>
      </c>
      <c r="CG78">
        <f t="shared" ref="CG78" ca="1" si="4">+CF78/$CF$2*100</f>
        <v>1476.8504616221562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1745.380615234375</v>
      </c>
      <c r="E79">
        <f>+[1]Sheet1!E79</f>
        <v>1312.428955078125</v>
      </c>
      <c r="F79">
        <f>+[1]Sheet1!F79</f>
        <v>1842.7225341796875</v>
      </c>
      <c r="G79">
        <f>+[1]Sheet1!G79</f>
        <v>1251.8009033203125</v>
      </c>
      <c r="H79">
        <f>+[1]Sheet1!H79</f>
        <v>1597.0830078125</v>
      </c>
      <c r="I79">
        <f>+[1]Sheet1!I79</f>
        <v>1705.337158203125</v>
      </c>
      <c r="J79">
        <f>+[1]Sheet1!J79</f>
        <v>1612.5914306640625</v>
      </c>
      <c r="K79">
        <f>+[1]Sheet1!K79</f>
        <v>1111.5179443359375</v>
      </c>
      <c r="L79">
        <f>+[1]Sheet1!L79</f>
        <v>1463.7127685546875</v>
      </c>
      <c r="M79">
        <f>+[1]Sheet1!M79</f>
        <v>1189.2750244140625</v>
      </c>
      <c r="N79">
        <f>+[1]Sheet1!N79</f>
        <v>1796.9630126953125</v>
      </c>
      <c r="O79">
        <f>+[1]Sheet1!O79</f>
        <v>1380.6201171875</v>
      </c>
      <c r="P79">
        <f>+[1]Sheet1!P79</f>
        <v>1741.108642578125</v>
      </c>
      <c r="Q79">
        <f>+[1]Sheet1!Q79</f>
        <v>1303.658447265625</v>
      </c>
      <c r="R79">
        <f>+[1]Sheet1!R79</f>
        <v>1859.3489990234375</v>
      </c>
      <c r="S79">
        <f>+[1]Sheet1!S79</f>
        <v>1237.0118408203125</v>
      </c>
      <c r="T79">
        <f>+[1]Sheet1!T79</f>
        <v>1599.4500732421875</v>
      </c>
      <c r="U79">
        <f>+[1]Sheet1!U79</f>
        <v>1692.348876953125</v>
      </c>
      <c r="V79">
        <f>+[1]Sheet1!V79</f>
        <v>1609.615966796875</v>
      </c>
      <c r="W79">
        <f>+[1]Sheet1!W79</f>
        <v>1105.8153076171875</v>
      </c>
      <c r="X79">
        <f>+[1]Sheet1!X79</f>
        <v>1466.3994140625</v>
      </c>
      <c r="Y79">
        <f>+[1]Sheet1!Y79</f>
        <v>1216.1556396484375</v>
      </c>
      <c r="Z79">
        <f>+[1]Sheet1!Z79</f>
        <v>1791.4483642578125</v>
      </c>
      <c r="AA79">
        <f>+[1]Sheet1!AA79</f>
        <v>1375.5677490234375</v>
      </c>
      <c r="AB79">
        <f>+[1]Sheet1!AB79</f>
        <v>1738.001953125</v>
      </c>
      <c r="AC79">
        <f>+[1]Sheet1!AC79</f>
        <v>1302.432861328125</v>
      </c>
      <c r="AD79">
        <f>+[1]Sheet1!AD79</f>
        <v>1867.071533203125</v>
      </c>
      <c r="AE79">
        <f>+[1]Sheet1!AE79</f>
        <v>1223.865234375</v>
      </c>
      <c r="AF79">
        <f>+[1]Sheet1!AF79</f>
        <v>1596.9891357421875</v>
      </c>
      <c r="AG79">
        <f>+[1]Sheet1!AG79</f>
        <v>1693.6341552734375</v>
      </c>
      <c r="AH79">
        <f>+[1]Sheet1!AH79</f>
        <v>1615.9693603515625</v>
      </c>
      <c r="AI79">
        <f>+[1]Sheet1!AI79</f>
        <v>1102.977294921875</v>
      </c>
      <c r="AJ79">
        <f>+[1]Sheet1!AJ79</f>
        <v>1467.064453125</v>
      </c>
      <c r="AK79">
        <f>+[1]Sheet1!AK79</f>
        <v>1224.2213134765625</v>
      </c>
      <c r="AL79">
        <f>+[1]Sheet1!AL79</f>
        <v>1779.3427734375</v>
      </c>
      <c r="AM79">
        <f>+[1]Sheet1!AM79</f>
        <v>1372.9884033203125</v>
      </c>
      <c r="AN79">
        <f>+[1]Sheet1!AN79</f>
        <v>1734.291748046875</v>
      </c>
      <c r="AO79">
        <f>+[1]Sheet1!AO79</f>
        <v>1299.9364013671875</v>
      </c>
      <c r="AP79">
        <f>+[1]Sheet1!AP79</f>
        <v>1875.5135498046875</v>
      </c>
      <c r="AQ79">
        <f>+[1]Sheet1!AQ79</f>
        <v>1220.7060546875</v>
      </c>
      <c r="AR79">
        <f>+[1]Sheet1!AR79</f>
        <v>1596.87841796875</v>
      </c>
      <c r="AS79">
        <f>+[1]Sheet1!AS79</f>
        <v>1665.4385986328125</v>
      </c>
      <c r="AT79">
        <f>+[1]Sheet1!AT79</f>
        <v>1607.2542724609375</v>
      </c>
      <c r="AU79">
        <f>+[1]Sheet1!AU79</f>
        <v>1098.265625</v>
      </c>
      <c r="AV79">
        <f>+[1]Sheet1!AV79</f>
        <v>1469.1107177734375</v>
      </c>
      <c r="AW79">
        <f>+[1]Sheet1!AW79</f>
        <v>1215.0313720703125</v>
      </c>
      <c r="AX79">
        <f>+[1]Sheet1!AX79</f>
        <v>1772.9974365234375</v>
      </c>
      <c r="AY79">
        <f>+[1]Sheet1!AY79</f>
        <v>1373.78759765625</v>
      </c>
      <c r="AZ79">
        <f>+[1]Sheet1!AZ79</f>
        <v>1728.8045654296875</v>
      </c>
      <c r="BA79">
        <f>+[1]Sheet1!BA79</f>
        <v>1294.58642578125</v>
      </c>
      <c r="BB79">
        <f>+[1]Sheet1!BB79</f>
        <v>1887.67919921875</v>
      </c>
      <c r="BC79">
        <f>+[1]Sheet1!BC79</f>
        <v>1214.3626708984375</v>
      </c>
      <c r="BD79">
        <f>+[1]Sheet1!BD79</f>
        <v>1601.1827392578125</v>
      </c>
      <c r="BE79">
        <f>+[1]Sheet1!BE79</f>
        <v>1642.7645263671875</v>
      </c>
      <c r="BF79">
        <f>+[1]Sheet1!BF79</f>
        <v>1598.9503173828125</v>
      </c>
      <c r="BG79">
        <f>+[1]Sheet1!BG79</f>
        <v>1093.4547119140625</v>
      </c>
      <c r="BH79">
        <f>+[1]Sheet1!BH79</f>
        <v>1472.7684326171875</v>
      </c>
      <c r="BI79">
        <f>+[1]Sheet1!BI79</f>
        <v>1241.8841552734375</v>
      </c>
      <c r="BJ79">
        <f>+[1]Sheet1!BJ79</f>
        <v>1763.8831787109375</v>
      </c>
      <c r="BK79">
        <f>+[1]Sheet1!BK79</f>
        <v>1375.829345703125</v>
      </c>
      <c r="BL79">
        <f>+[1]Sheet1!BL79</f>
        <v>1627.403564453125</v>
      </c>
      <c r="BM79">
        <f>+[1]Sheet1!BM79</f>
        <v>1608.1500244140625</v>
      </c>
      <c r="BN79">
        <f>+[1]Sheet1!BN79</f>
        <v>1605.2822265625</v>
      </c>
      <c r="BO79">
        <f>+[1]Sheet1!BO79</f>
        <v>1597.0758056640625</v>
      </c>
      <c r="BP79">
        <f>+[1]Sheet1!BP79</f>
        <v>1581.7930908203125</v>
      </c>
      <c r="BQ79">
        <f>+[1]Sheet1!BQ79</f>
        <v>1737.05712890625</v>
      </c>
      <c r="BR79">
        <f>+[1]Sheet1!BR79</f>
        <v>1301.0948486328125</v>
      </c>
      <c r="BS79">
        <f>+[1]Sheet1!BS79</f>
        <v>1870.197509765625</v>
      </c>
      <c r="BT79">
        <f>+[1]Sheet1!BT79</f>
        <v>1225.3485107421875</v>
      </c>
      <c r="BU79">
        <f>+[1]Sheet1!BU79</f>
        <v>1599.0281982421875</v>
      </c>
      <c r="BV79">
        <f>+[1]Sheet1!BV79</f>
        <v>1667.058837890625</v>
      </c>
      <c r="BW79">
        <f>+[1]Sheet1!BW79</f>
        <v>1606.4923095703125</v>
      </c>
      <c r="BX79">
        <f>+[1]Sheet1!BX79</f>
        <v>1100.59375</v>
      </c>
      <c r="BY79">
        <f>+[1]Sheet1!BY79</f>
        <v>1469.180908203125</v>
      </c>
      <c r="BZ79">
        <f>+[1]Sheet1!BZ79</f>
        <v>1225.844482421875</v>
      </c>
      <c r="CA79">
        <f>+[1]Sheet1!CA79</f>
        <v>1774.5006103515625</v>
      </c>
      <c r="CB79">
        <f>+[1]Sheet1!CB79</f>
        <v>1375.3294677734375</v>
      </c>
      <c r="CC79">
        <f>+[1]Sheet1!CC79</f>
        <v>1599.0128173828125</v>
      </c>
      <c r="CD79">
        <f>+[1]Sheet1!CD79</f>
        <v>1599.0128173828125</v>
      </c>
      <c r="CF79">
        <f ca="1">+[2]IPCse!DC83</f>
        <v>1601.2392340038625</v>
      </c>
      <c r="CG79">
        <f t="shared" ref="CG79" ca="1" si="5">+CF79/$CF$2*100</f>
        <v>1599.9409144377212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1854.8953857421875</v>
      </c>
      <c r="E80">
        <f>+[1]Sheet1!E80</f>
        <v>1390.496826171875</v>
      </c>
      <c r="F80">
        <f>+[1]Sheet1!F80</f>
        <v>1950.8790283203125</v>
      </c>
      <c r="G80">
        <f>+[1]Sheet1!G80</f>
        <v>1370.620849609375</v>
      </c>
      <c r="H80">
        <f>+[1]Sheet1!H80</f>
        <v>1722.542724609375</v>
      </c>
      <c r="I80">
        <f>+[1]Sheet1!I80</f>
        <v>1853.7647705078125</v>
      </c>
      <c r="J80">
        <f>+[1]Sheet1!J80</f>
        <v>1714.979736328125</v>
      </c>
      <c r="K80">
        <f>+[1]Sheet1!K80</f>
        <v>1228.453125</v>
      </c>
      <c r="L80">
        <f>+[1]Sheet1!L80</f>
        <v>1558.911865234375</v>
      </c>
      <c r="M80">
        <f>+[1]Sheet1!M80</f>
        <v>1290.8876953125</v>
      </c>
      <c r="N80">
        <f>+[1]Sheet1!N80</f>
        <v>1901.700439453125</v>
      </c>
      <c r="O80">
        <f>+[1]Sheet1!O80</f>
        <v>1472.657470703125</v>
      </c>
      <c r="P80">
        <f>+[1]Sheet1!P80</f>
        <v>1847.84228515625</v>
      </c>
      <c r="Q80">
        <f>+[1]Sheet1!Q80</f>
        <v>1380.7381591796875</v>
      </c>
      <c r="R80">
        <f>+[1]Sheet1!R80</f>
        <v>1968.4925537109375</v>
      </c>
      <c r="S80">
        <f>+[1]Sheet1!S80</f>
        <v>1343.2078857421875</v>
      </c>
      <c r="T80">
        <f>+[1]Sheet1!T80</f>
        <v>1726.26123046875</v>
      </c>
      <c r="U80">
        <f>+[1]Sheet1!U80</f>
        <v>1839.4569091796875</v>
      </c>
      <c r="V80">
        <f>+[1]Sheet1!V80</f>
        <v>1712.572509765625</v>
      </c>
      <c r="W80">
        <f>+[1]Sheet1!W80</f>
        <v>1223.148193359375</v>
      </c>
      <c r="X80">
        <f>+[1]Sheet1!X80</f>
        <v>1562.052490234375</v>
      </c>
      <c r="Y80">
        <f>+[1]Sheet1!Y80</f>
        <v>1319.809326171875</v>
      </c>
      <c r="Z80">
        <f>+[1]Sheet1!Z80</f>
        <v>1899.9105224609375</v>
      </c>
      <c r="AA80">
        <f>+[1]Sheet1!AA80</f>
        <v>1465.9044189453125</v>
      </c>
      <c r="AB80">
        <f>+[1]Sheet1!AB80</f>
        <v>1843.1082763671875</v>
      </c>
      <c r="AC80">
        <f>+[1]Sheet1!AC80</f>
        <v>1378.7279052734375</v>
      </c>
      <c r="AD80">
        <f>+[1]Sheet1!AD80</f>
        <v>1976.972900390625</v>
      </c>
      <c r="AE80">
        <f>+[1]Sheet1!AE80</f>
        <v>1321.363037109375</v>
      </c>
      <c r="AF80">
        <f>+[1]Sheet1!AF80</f>
        <v>1723.7796630859375</v>
      </c>
      <c r="AG80">
        <f>+[1]Sheet1!AG80</f>
        <v>1840.068115234375</v>
      </c>
      <c r="AH80">
        <f>+[1]Sheet1!AH80</f>
        <v>1720.4163818359375</v>
      </c>
      <c r="AI80">
        <f>+[1]Sheet1!AI80</f>
        <v>1220.8741455078125</v>
      </c>
      <c r="AJ80">
        <f>+[1]Sheet1!AJ80</f>
        <v>1562.890380859375</v>
      </c>
      <c r="AK80">
        <f>+[1]Sheet1!AK80</f>
        <v>1327.3746337890625</v>
      </c>
      <c r="AL80">
        <f>+[1]Sheet1!AL80</f>
        <v>1891.963623046875</v>
      </c>
      <c r="AM80">
        <f>+[1]Sheet1!AM80</f>
        <v>1462.5107421875</v>
      </c>
      <c r="AN80">
        <f>+[1]Sheet1!AN80</f>
        <v>1838.650146484375</v>
      </c>
      <c r="AO80">
        <f>+[1]Sheet1!AO80</f>
        <v>1375.609619140625</v>
      </c>
      <c r="AP80">
        <f>+[1]Sheet1!AP80</f>
        <v>1985.9840087890625</v>
      </c>
      <c r="AQ80">
        <f>+[1]Sheet1!AQ80</f>
        <v>1317.47509765625</v>
      </c>
      <c r="AR80">
        <f>+[1]Sheet1!AR80</f>
        <v>1723.7596435546875</v>
      </c>
      <c r="AS80">
        <f>+[1]Sheet1!AS80</f>
        <v>1808.61474609375</v>
      </c>
      <c r="AT80">
        <f>+[1]Sheet1!AT80</f>
        <v>1711.3621826171875</v>
      </c>
      <c r="AU80">
        <f>+[1]Sheet1!AU80</f>
        <v>1214.9412841796875</v>
      </c>
      <c r="AV80">
        <f>+[1]Sheet1!AV80</f>
        <v>1565.0743408203125</v>
      </c>
      <c r="AW80">
        <f>+[1]Sheet1!AW80</f>
        <v>1316.46240234375</v>
      </c>
      <c r="AX80">
        <f>+[1]Sheet1!AX80</f>
        <v>1887.187255859375</v>
      </c>
      <c r="AY80">
        <f>+[1]Sheet1!AY80</f>
        <v>1463.141845703125</v>
      </c>
      <c r="AZ80">
        <f>+[1]Sheet1!AZ80</f>
        <v>1831.6021728515625</v>
      </c>
      <c r="BA80">
        <f>+[1]Sheet1!BA80</f>
        <v>1369.8480224609375</v>
      </c>
      <c r="BB80">
        <f>+[1]Sheet1!BB80</f>
        <v>1999.193359375</v>
      </c>
      <c r="BC80">
        <f>+[1]Sheet1!BC80</f>
        <v>1309.0806884765625</v>
      </c>
      <c r="BD80">
        <f>+[1]Sheet1!BD80</f>
        <v>1730.095703125</v>
      </c>
      <c r="BE80">
        <f>+[1]Sheet1!BE80</f>
        <v>1783.0810546875</v>
      </c>
      <c r="BF80">
        <f>+[1]Sheet1!BF80</f>
        <v>1702.8878173828125</v>
      </c>
      <c r="BG80">
        <f>+[1]Sheet1!BG80</f>
        <v>1210.6075439453125</v>
      </c>
      <c r="BH80">
        <f>+[1]Sheet1!BH80</f>
        <v>1568.4163818359375</v>
      </c>
      <c r="BI80">
        <f>+[1]Sheet1!BI80</f>
        <v>1346.9886474609375</v>
      </c>
      <c r="BJ80">
        <f>+[1]Sheet1!BJ80</f>
        <v>1880.4158935546875</v>
      </c>
      <c r="BK80">
        <f>+[1]Sheet1!BK80</f>
        <v>1465.0478515625</v>
      </c>
      <c r="BL80">
        <f>+[1]Sheet1!BL80</f>
        <v>1736.964599609375</v>
      </c>
      <c r="BM80">
        <f>+[1]Sheet1!BM80</f>
        <v>1716.0166015625</v>
      </c>
      <c r="BN80">
        <f>+[1]Sheet1!BN80</f>
        <v>1713.195556640625</v>
      </c>
      <c r="BO80">
        <f>+[1]Sheet1!BO80</f>
        <v>1705.156005859375</v>
      </c>
      <c r="BP80">
        <f>+[1]Sheet1!BP80</f>
        <v>1690.5107421875</v>
      </c>
      <c r="BQ80">
        <f>+[1]Sheet1!BQ80</f>
        <v>1842.5838623046875</v>
      </c>
      <c r="BR80">
        <f>+[1]Sheet1!BR80</f>
        <v>1377.3321533203125</v>
      </c>
      <c r="BS80">
        <f>+[1]Sheet1!BS80</f>
        <v>1980.31982421875</v>
      </c>
      <c r="BT80">
        <f>+[1]Sheet1!BT80</f>
        <v>1325.61376953125</v>
      </c>
      <c r="BU80">
        <f>+[1]Sheet1!BU80</f>
        <v>1726.604248046875</v>
      </c>
      <c r="BV80">
        <f>+[1]Sheet1!BV80</f>
        <v>1810.4676513671875</v>
      </c>
      <c r="BW80">
        <f>+[1]Sheet1!BW80</f>
        <v>1710.2816162109375</v>
      </c>
      <c r="BX80">
        <f>+[1]Sheet1!BX80</f>
        <v>1217.787353515625</v>
      </c>
      <c r="BY80">
        <f>+[1]Sheet1!BY80</f>
        <v>1564.881103515625</v>
      </c>
      <c r="BZ80">
        <f>+[1]Sheet1!BZ80</f>
        <v>1329.3353271484375</v>
      </c>
      <c r="CA80">
        <f>+[1]Sheet1!CA80</f>
        <v>1887.9302978515625</v>
      </c>
      <c r="CB80">
        <f>+[1]Sheet1!CB80</f>
        <v>1465.061767578125</v>
      </c>
      <c r="CC80">
        <f>+[1]Sheet1!CC80</f>
        <v>1707.417236328125</v>
      </c>
      <c r="CD80">
        <f>+[1]Sheet1!CD80</f>
        <v>1707.4171142578125</v>
      </c>
      <c r="CF80">
        <f ca="1">+[2]IPCse!DC84</f>
        <v>1709.4295962504852</v>
      </c>
      <c r="CG80">
        <f t="shared" ref="CG80" ca="1" si="6">+CF80/$CF$2*100</f>
        <v>1708.0435535876391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1992.208251953125</v>
      </c>
      <c r="E81">
        <f>+[1]Sheet1!E81</f>
        <v>1525.427001953125</v>
      </c>
      <c r="F81">
        <f>+[1]Sheet1!F81</f>
        <v>2062.3818359375</v>
      </c>
      <c r="G81">
        <f>+[1]Sheet1!G81</f>
        <v>1429.326904296875</v>
      </c>
      <c r="H81">
        <f>+[1]Sheet1!H81</f>
        <v>1830.3834228515625</v>
      </c>
      <c r="I81">
        <f>+[1]Sheet1!I81</f>
        <v>2025.1370849609375</v>
      </c>
      <c r="J81">
        <f>+[1]Sheet1!J81</f>
        <v>1811.275634765625</v>
      </c>
      <c r="K81">
        <f>+[1]Sheet1!K81</f>
        <v>1392.6162109375</v>
      </c>
      <c r="L81">
        <f>+[1]Sheet1!L81</f>
        <v>1727.8348388671875</v>
      </c>
      <c r="M81">
        <f>+[1]Sheet1!M81</f>
        <v>1386.1822509765625</v>
      </c>
      <c r="N81">
        <f>+[1]Sheet1!N81</f>
        <v>2041.98388671875</v>
      </c>
      <c r="O81">
        <f>+[1]Sheet1!O81</f>
        <v>1564.842041015625</v>
      </c>
      <c r="P81">
        <f>+[1]Sheet1!P81</f>
        <v>1985.3157958984375</v>
      </c>
      <c r="Q81">
        <f>+[1]Sheet1!Q81</f>
        <v>1514.2396240234375</v>
      </c>
      <c r="R81">
        <f>+[1]Sheet1!R81</f>
        <v>2083.425537109375</v>
      </c>
      <c r="S81">
        <f>+[1]Sheet1!S81</f>
        <v>1398.6148681640625</v>
      </c>
      <c r="T81">
        <f>+[1]Sheet1!T81</f>
        <v>1833.5010986328125</v>
      </c>
      <c r="U81">
        <f>+[1]Sheet1!U81</f>
        <v>2007.8677978515625</v>
      </c>
      <c r="V81">
        <f>+[1]Sheet1!V81</f>
        <v>1807.195556640625</v>
      </c>
      <c r="W81">
        <f>+[1]Sheet1!W81</f>
        <v>1388.89990234375</v>
      </c>
      <c r="X81">
        <f>+[1]Sheet1!X81</f>
        <v>1733.3797607421875</v>
      </c>
      <c r="Y81">
        <f>+[1]Sheet1!Y81</f>
        <v>1420.0484619140625</v>
      </c>
      <c r="Z81">
        <f>+[1]Sheet1!Z81</f>
        <v>2039.5614013671875</v>
      </c>
      <c r="AA81">
        <f>+[1]Sheet1!AA81</f>
        <v>1558.588623046875</v>
      </c>
      <c r="AB81">
        <f>+[1]Sheet1!AB81</f>
        <v>1980.486083984375</v>
      </c>
      <c r="AC81">
        <f>+[1]Sheet1!AC81</f>
        <v>1513.4376220703125</v>
      </c>
      <c r="AD81">
        <f>+[1]Sheet1!AD81</f>
        <v>2093.449951171875</v>
      </c>
      <c r="AE81">
        <f>+[1]Sheet1!AE81</f>
        <v>1374.2984619140625</v>
      </c>
      <c r="AF81">
        <f>+[1]Sheet1!AF81</f>
        <v>1830.1954345703125</v>
      </c>
      <c r="AG81">
        <f>+[1]Sheet1!AG81</f>
        <v>2008.8331298828125</v>
      </c>
      <c r="AH81">
        <f>+[1]Sheet1!AH81</f>
        <v>1815.548095703125</v>
      </c>
      <c r="AI81">
        <f>+[1]Sheet1!AI81</f>
        <v>1387.7059326171875</v>
      </c>
      <c r="AJ81">
        <f>+[1]Sheet1!AJ81</f>
        <v>1735.4031982421875</v>
      </c>
      <c r="AK81">
        <f>+[1]Sheet1!AK81</f>
        <v>1429.2154541015625</v>
      </c>
      <c r="AL81">
        <f>+[1]Sheet1!AL81</f>
        <v>2032.22412109375</v>
      </c>
      <c r="AM81">
        <f>+[1]Sheet1!AM81</f>
        <v>1554.9306640625</v>
      </c>
      <c r="AN81">
        <f>+[1]Sheet1!AN81</f>
        <v>1976.0352783203125</v>
      </c>
      <c r="AO81">
        <f>+[1]Sheet1!AO81</f>
        <v>1510.18310546875</v>
      </c>
      <c r="AP81">
        <f>+[1]Sheet1!AP81</f>
        <v>2104.62548828125</v>
      </c>
      <c r="AQ81">
        <f>+[1]Sheet1!AQ81</f>
        <v>1370.481689453125</v>
      </c>
      <c r="AR81">
        <f>+[1]Sheet1!AR81</f>
        <v>1830.528564453125</v>
      </c>
      <c r="AS81">
        <f>+[1]Sheet1!AS81</f>
        <v>1971.0904541015625</v>
      </c>
      <c r="AT81">
        <f>+[1]Sheet1!AT81</f>
        <v>1804.489501953125</v>
      </c>
      <c r="AU81">
        <f>+[1]Sheet1!AU81</f>
        <v>1381.19970703125</v>
      </c>
      <c r="AV81">
        <f>+[1]Sheet1!AV81</f>
        <v>1739.18408203125</v>
      </c>
      <c r="AW81">
        <f>+[1]Sheet1!AW81</f>
        <v>1416.719970703125</v>
      </c>
      <c r="AX81">
        <f>+[1]Sheet1!AX81</f>
        <v>2025.7015380859375</v>
      </c>
      <c r="AY81">
        <f>+[1]Sheet1!AY81</f>
        <v>1556.79052734375</v>
      </c>
      <c r="AZ81">
        <f>+[1]Sheet1!AZ81</f>
        <v>1968.9210205078125</v>
      </c>
      <c r="BA81">
        <f>+[1]Sheet1!BA81</f>
        <v>1503.302490234375</v>
      </c>
      <c r="BB81">
        <f>+[1]Sheet1!BB81</f>
        <v>2120.581787109375</v>
      </c>
      <c r="BC81">
        <f>+[1]Sheet1!BC81</f>
        <v>1360.8436279296875</v>
      </c>
      <c r="BD81">
        <f>+[1]Sheet1!BD81</f>
        <v>1837.675537109375</v>
      </c>
      <c r="BE81">
        <f>+[1]Sheet1!BE81</f>
        <v>1940.482177734375</v>
      </c>
      <c r="BF81">
        <f>+[1]Sheet1!BF81</f>
        <v>1795.3118896484375</v>
      </c>
      <c r="BG81">
        <f>+[1]Sheet1!BG81</f>
        <v>1377.6318359375</v>
      </c>
      <c r="BH81">
        <f>+[1]Sheet1!BH81</f>
        <v>1745.469482421875</v>
      </c>
      <c r="BI81">
        <f>+[1]Sheet1!BI81</f>
        <v>1452.1314697265625</v>
      </c>
      <c r="BJ81">
        <f>+[1]Sheet1!BJ81</f>
        <v>2018.0391845703125</v>
      </c>
      <c r="BK81">
        <f>+[1]Sheet1!BK81</f>
        <v>1559.7547607421875</v>
      </c>
      <c r="BL81">
        <f>+[1]Sheet1!BL81</f>
        <v>1862.519287109375</v>
      </c>
      <c r="BM81">
        <f>+[1]Sheet1!BM81</f>
        <v>1840.0758056640625</v>
      </c>
      <c r="BN81">
        <f>+[1]Sheet1!BN81</f>
        <v>1837.9002685546875</v>
      </c>
      <c r="BO81">
        <f>+[1]Sheet1!BO81</f>
        <v>1828.679931640625</v>
      </c>
      <c r="BP81">
        <f>+[1]Sheet1!BP81</f>
        <v>1813.58642578125</v>
      </c>
      <c r="BQ81">
        <f>+[1]Sheet1!BQ81</f>
        <v>1979.9561767578125</v>
      </c>
      <c r="BR81">
        <f>+[1]Sheet1!BR81</f>
        <v>1511.4345703125</v>
      </c>
      <c r="BS81">
        <f>+[1]Sheet1!BS81</f>
        <v>2097.739990234375</v>
      </c>
      <c r="BT81">
        <f>+[1]Sheet1!BT81</f>
        <v>1379.236328125</v>
      </c>
      <c r="BU81">
        <f>+[1]Sheet1!BU81</f>
        <v>1833.8118896484375</v>
      </c>
      <c r="BV81">
        <f>+[1]Sheet1!BV81</f>
        <v>1973.2899169921875</v>
      </c>
      <c r="BW81">
        <f>+[1]Sheet1!BW81</f>
        <v>1803.96875</v>
      </c>
      <c r="BX81">
        <f>+[1]Sheet1!BX81</f>
        <v>1384.052734375</v>
      </c>
      <c r="BY81">
        <f>+[1]Sheet1!BY81</f>
        <v>1738.8828125</v>
      </c>
      <c r="BZ81">
        <f>+[1]Sheet1!BZ81</f>
        <v>1431.4986572265625</v>
      </c>
      <c r="CA81">
        <f>+[1]Sheet1!CA81</f>
        <v>2026.642333984375</v>
      </c>
      <c r="CB81">
        <f>+[1]Sheet1!CB81</f>
        <v>1558.61865234375</v>
      </c>
      <c r="CC81">
        <f>+[1]Sheet1!CC81</f>
        <v>1831.336181640625</v>
      </c>
      <c r="CD81">
        <f>+[1]Sheet1!CD81</f>
        <v>1831.336181640625</v>
      </c>
      <c r="CF81">
        <f ca="1">+[2]IPCse!DC85</f>
        <v>1833.3828921673455</v>
      </c>
      <c r="CG81">
        <f t="shared" ref="CG81:CG82" ca="1" si="7">+CF81/$CF$2*100</f>
        <v>1831.8963454786426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2312.74365234375</v>
      </c>
      <c r="E82">
        <f>+[1]Sheet1!E82</f>
        <v>1675.532958984375</v>
      </c>
      <c r="F82">
        <f>+[1]Sheet1!F82</f>
        <v>2263.673583984375</v>
      </c>
      <c r="G82">
        <f>+[1]Sheet1!G82</f>
        <v>1548.423828125</v>
      </c>
      <c r="H82">
        <f>+[1]Sheet1!H82</f>
        <v>2092.46826171875</v>
      </c>
      <c r="I82">
        <f>+[1]Sheet1!I82</f>
        <v>2332.319091796875</v>
      </c>
      <c r="J82">
        <f>+[1]Sheet1!J82</f>
        <v>2005.028564453125</v>
      </c>
      <c r="K82">
        <f>+[1]Sheet1!K82</f>
        <v>1492.0194091796875</v>
      </c>
      <c r="L82">
        <f>+[1]Sheet1!L82</f>
        <v>1928.7471923828125</v>
      </c>
      <c r="M82">
        <f>+[1]Sheet1!M82</f>
        <v>1509.769775390625</v>
      </c>
      <c r="N82">
        <f>+[1]Sheet1!N82</f>
        <v>2304.754150390625</v>
      </c>
      <c r="O82">
        <f>+[1]Sheet1!O82</f>
        <v>1715.649658203125</v>
      </c>
      <c r="P82">
        <f>+[1]Sheet1!P82</f>
        <v>2300.71044921875</v>
      </c>
      <c r="Q82">
        <f>+[1]Sheet1!Q82</f>
        <v>1659.146728515625</v>
      </c>
      <c r="R82">
        <f>+[1]Sheet1!R82</f>
        <v>2284.793701171875</v>
      </c>
      <c r="S82">
        <f>+[1]Sheet1!S82</f>
        <v>1521.0791015625</v>
      </c>
      <c r="T82">
        <f>+[1]Sheet1!T82</f>
        <v>2092.754150390625</v>
      </c>
      <c r="U82">
        <f>+[1]Sheet1!U82</f>
        <v>2311.20263671875</v>
      </c>
      <c r="V82">
        <f>+[1]Sheet1!V82</f>
        <v>1999.231689453125</v>
      </c>
      <c r="W82">
        <f>+[1]Sheet1!W82</f>
        <v>1487.45751953125</v>
      </c>
      <c r="X82">
        <f>+[1]Sheet1!X82</f>
        <v>1935.084228515625</v>
      </c>
      <c r="Y82">
        <f>+[1]Sheet1!Y82</f>
        <v>1550.0594482421875</v>
      </c>
      <c r="Z82">
        <f>+[1]Sheet1!Z82</f>
        <v>2300.4736328125</v>
      </c>
      <c r="AA82">
        <f>+[1]Sheet1!AA82</f>
        <v>1705.2799072265625</v>
      </c>
      <c r="AB82">
        <f>+[1]Sheet1!AB82</f>
        <v>2292.318115234375</v>
      </c>
      <c r="AC82">
        <f>+[1]Sheet1!AC82</f>
        <v>1659.25537109375</v>
      </c>
      <c r="AD82">
        <f>+[1]Sheet1!AD82</f>
        <v>2295.66259765625</v>
      </c>
      <c r="AE82">
        <f>+[1]Sheet1!AE82</f>
        <v>1496.8309326171875</v>
      </c>
      <c r="AF82">
        <f>+[1]Sheet1!AF82</f>
        <v>2085.944580078125</v>
      </c>
      <c r="AG82">
        <f>+[1]Sheet1!AG82</f>
        <v>2309.89697265625</v>
      </c>
      <c r="AH82">
        <f>+[1]Sheet1!AH82</f>
        <v>2008.875244140625</v>
      </c>
      <c r="AI82">
        <f>+[1]Sheet1!AI82</f>
        <v>1486.031982421875</v>
      </c>
      <c r="AJ82">
        <f>+[1]Sheet1!AJ82</f>
        <v>1937.0164794921875</v>
      </c>
      <c r="AK82">
        <f>+[1]Sheet1!AK82</f>
        <v>1561.3306884765625</v>
      </c>
      <c r="AL82">
        <f>+[1]Sheet1!AL82</f>
        <v>2287.466552734375</v>
      </c>
      <c r="AM82">
        <f>+[1]Sheet1!AM82</f>
        <v>1699.8155517578125</v>
      </c>
      <c r="AN82">
        <f>+[1]Sheet1!AN82</f>
        <v>2284.99169921875</v>
      </c>
      <c r="AO82">
        <f>+[1]Sheet1!AO82</f>
        <v>1654.25390625</v>
      </c>
      <c r="AP82">
        <f>+[1]Sheet1!AP82</f>
        <v>2306.050048828125</v>
      </c>
      <c r="AQ82">
        <f>+[1]Sheet1!AQ82</f>
        <v>1494.9429931640625</v>
      </c>
      <c r="AR82">
        <f>+[1]Sheet1!AR82</f>
        <v>2086.200927734375</v>
      </c>
      <c r="AS82">
        <f>+[1]Sheet1!AS82</f>
        <v>2271.15234375</v>
      </c>
      <c r="AT82">
        <f>+[1]Sheet1!AT82</f>
        <v>1994.732177734375</v>
      </c>
      <c r="AU82">
        <f>+[1]Sheet1!AU82</f>
        <v>1478.976806640625</v>
      </c>
      <c r="AV82">
        <f>+[1]Sheet1!AV82</f>
        <v>1943.2139892578125</v>
      </c>
      <c r="AW82">
        <f>+[1]Sheet1!AW82</f>
        <v>1547.067138671875</v>
      </c>
      <c r="AX82">
        <f>+[1]Sheet1!AX82</f>
        <v>2279.33447265625</v>
      </c>
      <c r="AY82">
        <f>+[1]Sheet1!AY82</f>
        <v>1701.697265625</v>
      </c>
      <c r="AZ82">
        <f>+[1]Sheet1!AZ82</f>
        <v>2274.358642578125</v>
      </c>
      <c r="BA82">
        <f>+[1]Sheet1!BA82</f>
        <v>1643.6644287109375</v>
      </c>
      <c r="BB82">
        <f>+[1]Sheet1!BB82</f>
        <v>2321.876220703125</v>
      </c>
      <c r="BC82">
        <f>+[1]Sheet1!BC82</f>
        <v>1490.9464111328125</v>
      </c>
      <c r="BD82">
        <f>+[1]Sheet1!BD82</f>
        <v>2095.92724609375</v>
      </c>
      <c r="BE82">
        <f>+[1]Sheet1!BE82</f>
        <v>2238.822021484375</v>
      </c>
      <c r="BF82">
        <f>+[1]Sheet1!BF82</f>
        <v>1983.57861328125</v>
      </c>
      <c r="BG82">
        <f>+[1]Sheet1!BG82</f>
        <v>1476.4583740234375</v>
      </c>
      <c r="BH82">
        <f>+[1]Sheet1!BH82</f>
        <v>1951.4315185546875</v>
      </c>
      <c r="BI82">
        <f>+[1]Sheet1!BI82</f>
        <v>1589.2801513671875</v>
      </c>
      <c r="BJ82">
        <f>+[1]Sheet1!BJ82</f>
        <v>2268.216796875</v>
      </c>
      <c r="BK82">
        <f>+[1]Sheet1!BK82</f>
        <v>1703.818359375</v>
      </c>
      <c r="BL82">
        <f>+[1]Sheet1!BL82</f>
        <v>2108.071533203125</v>
      </c>
      <c r="BM82">
        <f>+[1]Sheet1!BM82</f>
        <v>2075.06884765625</v>
      </c>
      <c r="BN82">
        <f>+[1]Sheet1!BN82</f>
        <v>2070.597412109375</v>
      </c>
      <c r="BO82">
        <f>+[1]Sheet1!BO82</f>
        <v>2057.05615234375</v>
      </c>
      <c r="BP82">
        <f>+[1]Sheet1!BP82</f>
        <v>2037.6539306640625</v>
      </c>
      <c r="BQ82">
        <f>+[1]Sheet1!BQ82</f>
        <v>2291.97607421875</v>
      </c>
      <c r="BR82">
        <f>+[1]Sheet1!BR82</f>
        <v>1655.6351318359375</v>
      </c>
      <c r="BS82">
        <f>+[1]Sheet1!BS82</f>
        <v>2299.24609375</v>
      </c>
      <c r="BT82">
        <f>+[1]Sheet1!BT82</f>
        <v>1504.2818603515625</v>
      </c>
      <c r="BU82">
        <f>+[1]Sheet1!BU82</f>
        <v>2091.591796875</v>
      </c>
      <c r="BV82">
        <f>+[1]Sheet1!BV82</f>
        <v>2273.7392578125</v>
      </c>
      <c r="BW82">
        <f>+[1]Sheet1!BW82</f>
        <v>1994.56298828125</v>
      </c>
      <c r="BX82">
        <f>+[1]Sheet1!BX82</f>
        <v>1482.560546875</v>
      </c>
      <c r="BY82">
        <f>+[1]Sheet1!BY82</f>
        <v>1942.578857421875</v>
      </c>
      <c r="BZ82">
        <f>+[1]Sheet1!BZ82</f>
        <v>1564.39208984375</v>
      </c>
      <c r="CA82">
        <f>+[1]Sheet1!CA82</f>
        <v>2280.7578125</v>
      </c>
      <c r="CB82">
        <f>+[1]Sheet1!CB82</f>
        <v>1704.0369873046875</v>
      </c>
      <c r="CC82">
        <f>+[1]Sheet1!CC82</f>
        <v>2062.20947265625</v>
      </c>
      <c r="CD82">
        <f>+[1]Sheet1!CD82</f>
        <v>2062.20947265625</v>
      </c>
      <c r="CF82">
        <f ca="1">+[2]IPCse!DC86</f>
        <v>2063.4076923494808</v>
      </c>
      <c r="CG82">
        <f t="shared" ca="1" si="7"/>
        <v>2061.7346365543108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2639.975830078125</v>
      </c>
      <c r="E83">
        <f>+[1]Sheet1!E83</f>
        <v>1851.446533203125</v>
      </c>
      <c r="F83">
        <f>+[1]Sheet1!F83</f>
        <v>2531.94677734375</v>
      </c>
      <c r="G83">
        <f>+[1]Sheet1!G83</f>
        <v>1687.1995849609375</v>
      </c>
      <c r="H83">
        <f>+[1]Sheet1!H83</f>
        <v>2361.483642578125</v>
      </c>
      <c r="I83">
        <f>+[1]Sheet1!I83</f>
        <v>2564.4189453125</v>
      </c>
      <c r="J83">
        <f>+[1]Sheet1!J83</f>
        <v>2229.331298828125</v>
      </c>
      <c r="K83">
        <f>+[1]Sheet1!K83</f>
        <v>1655.74609375</v>
      </c>
      <c r="L83">
        <f>+[1]Sheet1!L83</f>
        <v>2219.885498046875</v>
      </c>
      <c r="M83">
        <f>+[1]Sheet1!M83</f>
        <v>1667.03125</v>
      </c>
      <c r="N83">
        <f>+[1]Sheet1!N83</f>
        <v>2605.748291015625</v>
      </c>
      <c r="O83">
        <f>+[1]Sheet1!O83</f>
        <v>1915.0751953125</v>
      </c>
      <c r="P83">
        <f>+[1]Sheet1!P83</f>
        <v>2625.24609375</v>
      </c>
      <c r="Q83">
        <f>+[1]Sheet1!Q83</f>
        <v>1832.10546875</v>
      </c>
      <c r="R83">
        <f>+[1]Sheet1!R83</f>
        <v>2557.069091796875</v>
      </c>
      <c r="S83">
        <f>+[1]Sheet1!S83</f>
        <v>1653.55322265625</v>
      </c>
      <c r="T83">
        <f>+[1]Sheet1!T83</f>
        <v>2360.124755859375</v>
      </c>
      <c r="U83">
        <f>+[1]Sheet1!U83</f>
        <v>2540.07275390625</v>
      </c>
      <c r="V83">
        <f>+[1]Sheet1!V83</f>
        <v>2220.2392578125</v>
      </c>
      <c r="W83">
        <f>+[1]Sheet1!W83</f>
        <v>1648.611572265625</v>
      </c>
      <c r="X83">
        <f>+[1]Sheet1!X83</f>
        <v>2228.4423828125</v>
      </c>
      <c r="Y83">
        <f>+[1]Sheet1!Y83</f>
        <v>1716.8233642578125</v>
      </c>
      <c r="Z83">
        <f>+[1]Sheet1!Z83</f>
        <v>2603.0625</v>
      </c>
      <c r="AA83">
        <f>+[1]Sheet1!AA83</f>
        <v>1903.92578125</v>
      </c>
      <c r="AB83">
        <f>+[1]Sheet1!AB83</f>
        <v>2615.4052734375</v>
      </c>
      <c r="AC83">
        <f>+[1]Sheet1!AC83</f>
        <v>1833.2115478515625</v>
      </c>
      <c r="AD83">
        <f>+[1]Sheet1!AD83</f>
        <v>2568.9912109375</v>
      </c>
      <c r="AE83">
        <f>+[1]Sheet1!AE83</f>
        <v>1625.1451416015625</v>
      </c>
      <c r="AF83">
        <f>+[1]Sheet1!AF83</f>
        <v>2352.02685546875</v>
      </c>
      <c r="AG83">
        <f>+[1]Sheet1!AG83</f>
        <v>2539.3994140625</v>
      </c>
      <c r="AH83">
        <f>+[1]Sheet1!AH83</f>
        <v>2229.92578125</v>
      </c>
      <c r="AI83">
        <f>+[1]Sheet1!AI83</f>
        <v>1645.810791015625</v>
      </c>
      <c r="AJ83">
        <f>+[1]Sheet1!AJ83</f>
        <v>2231.364013671875</v>
      </c>
      <c r="AK83">
        <f>+[1]Sheet1!AK83</f>
        <v>1730.5606689453125</v>
      </c>
      <c r="AL83">
        <f>+[1]Sheet1!AL83</f>
        <v>2591.665771484375</v>
      </c>
      <c r="AM83">
        <f>+[1]Sheet1!AM83</f>
        <v>1897.6256103515625</v>
      </c>
      <c r="AN83">
        <f>+[1]Sheet1!AN83</f>
        <v>2606.89794921875</v>
      </c>
      <c r="AO83">
        <f>+[1]Sheet1!AO83</f>
        <v>1827.1873779296875</v>
      </c>
      <c r="AP83">
        <f>+[1]Sheet1!AP83</f>
        <v>2582.68408203125</v>
      </c>
      <c r="AQ83">
        <f>+[1]Sheet1!AQ83</f>
        <v>1622.8753662109375</v>
      </c>
      <c r="AR83">
        <f>+[1]Sheet1!AR83</f>
        <v>2352.1162109375</v>
      </c>
      <c r="AS83">
        <f>+[1]Sheet1!AS83</f>
        <v>2487.396728515625</v>
      </c>
      <c r="AT83">
        <f>+[1]Sheet1!AT83</f>
        <v>2210.633544921875</v>
      </c>
      <c r="AU83">
        <f>+[1]Sheet1!AU83</f>
        <v>1637.06884765625</v>
      </c>
      <c r="AV83">
        <f>+[1]Sheet1!AV83</f>
        <v>2237.947021484375</v>
      </c>
      <c r="AW83">
        <f>+[1]Sheet1!AW83</f>
        <v>1713.394775390625</v>
      </c>
      <c r="AX83">
        <f>+[1]Sheet1!AX83</f>
        <v>2585.630859375</v>
      </c>
      <c r="AY83">
        <f>+[1]Sheet1!AY83</f>
        <v>1900.3907470703125</v>
      </c>
      <c r="AZ83">
        <f>+[1]Sheet1!AZ83</f>
        <v>2592.056396484375</v>
      </c>
      <c r="BA83">
        <f>+[1]Sheet1!BA83</f>
        <v>1814.2955322265625</v>
      </c>
      <c r="BB83">
        <f>+[1]Sheet1!BB83</f>
        <v>2601.710205078125</v>
      </c>
      <c r="BC83">
        <f>+[1]Sheet1!BC83</f>
        <v>1615.953125</v>
      </c>
      <c r="BD83">
        <f>+[1]Sheet1!BD83</f>
        <v>2359.63427734375</v>
      </c>
      <c r="BE83">
        <f>+[1]Sheet1!BE83</f>
        <v>2444.3525390625</v>
      </c>
      <c r="BF83">
        <f>+[1]Sheet1!BF83</f>
        <v>2195.341552734375</v>
      </c>
      <c r="BG83">
        <f>+[1]Sheet1!BG83</f>
        <v>1632.0037841796875</v>
      </c>
      <c r="BH83">
        <f>+[1]Sheet1!BH83</f>
        <v>2247.58544921875</v>
      </c>
      <c r="BI83">
        <f>+[1]Sheet1!BI83</f>
        <v>1766.388671875</v>
      </c>
      <c r="BJ83">
        <f>+[1]Sheet1!BJ83</f>
        <v>2575.7060546875</v>
      </c>
      <c r="BK83">
        <f>+[1]Sheet1!BK83</f>
        <v>1905.3280029296875</v>
      </c>
      <c r="BL83">
        <f>+[1]Sheet1!BL83</f>
        <v>2376.777099609375</v>
      </c>
      <c r="BM83">
        <f>+[1]Sheet1!BM83</f>
        <v>2334.798095703125</v>
      </c>
      <c r="BN83">
        <f>+[1]Sheet1!BN83</f>
        <v>2328.207763671875</v>
      </c>
      <c r="BO83">
        <f>+[1]Sheet1!BO83</f>
        <v>2309.9423828125</v>
      </c>
      <c r="BP83">
        <f>+[1]Sheet1!BP83</f>
        <v>2284.213134765625</v>
      </c>
      <c r="BQ83">
        <f>+[1]Sheet1!BQ83</f>
        <v>2614.61474609375</v>
      </c>
      <c r="BR83">
        <f>+[1]Sheet1!BR83</f>
        <v>1828.4437255859375</v>
      </c>
      <c r="BS83">
        <f>+[1]Sheet1!BS83</f>
        <v>2574.299072265625</v>
      </c>
      <c r="BT83">
        <f>+[1]Sheet1!BT83</f>
        <v>1633.2891845703125</v>
      </c>
      <c r="BU83">
        <f>+[1]Sheet1!BU83</f>
        <v>2357.076171875</v>
      </c>
      <c r="BV83">
        <f>+[1]Sheet1!BV83</f>
        <v>2490.49755859375</v>
      </c>
      <c r="BW83">
        <f>+[1]Sheet1!BW83</f>
        <v>2211.271240234375</v>
      </c>
      <c r="BX83">
        <f>+[1]Sheet1!BX83</f>
        <v>1641.4105224609375</v>
      </c>
      <c r="BY83">
        <f>+[1]Sheet1!BY83</f>
        <v>2237.20263671875</v>
      </c>
      <c r="BZ83">
        <f>+[1]Sheet1!BZ83</f>
        <v>1735.001953125</v>
      </c>
      <c r="CA83">
        <f>+[1]Sheet1!CA83</f>
        <v>2586.322998046875</v>
      </c>
      <c r="CB83">
        <f>+[1]Sheet1!CB83</f>
        <v>1903.691650390625</v>
      </c>
      <c r="CC83">
        <f>+[1]Sheet1!CC83</f>
        <v>2316.88134765625</v>
      </c>
      <c r="CD83">
        <f>+[1]Sheet1!CD83</f>
        <v>2316.88134765625</v>
      </c>
      <c r="CF83">
        <f ca="1">+[2]IPCse!DC87</f>
        <v>2317.3859690222976</v>
      </c>
      <c r="CG83">
        <f t="shared" ref="CG83" ca="1" si="8">+CF83/$CF$2*100</f>
        <v>2315.5069821214083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2835.8701171875</v>
      </c>
      <c r="E84">
        <f>+[1]Sheet1!E84</f>
        <v>2036.9578857421875</v>
      </c>
      <c r="F84">
        <f>+[1]Sheet1!F84</f>
        <v>2789.101806640625</v>
      </c>
      <c r="G84">
        <f>+[1]Sheet1!G84</f>
        <v>1809.190185546875</v>
      </c>
      <c r="H84">
        <f>+[1]Sheet1!H84</f>
        <v>2609.123291015625</v>
      </c>
      <c r="I84">
        <f>+[1]Sheet1!I84</f>
        <v>2690.2109375</v>
      </c>
      <c r="J84">
        <f>+[1]Sheet1!J84</f>
        <v>2386.760986328125</v>
      </c>
      <c r="K84">
        <f>+[1]Sheet1!K84</f>
        <v>1875.47314453125</v>
      </c>
      <c r="L84">
        <f>+[1]Sheet1!L84</f>
        <v>2431.3115234375</v>
      </c>
      <c r="M84">
        <f>+[1]Sheet1!M84</f>
        <v>1829.182861328125</v>
      </c>
      <c r="N84">
        <f>+[1]Sheet1!N84</f>
        <v>2838.681396484375</v>
      </c>
      <c r="O84">
        <f>+[1]Sheet1!O84</f>
        <v>2064.6904296875</v>
      </c>
      <c r="P84">
        <f>+[1]Sheet1!P84</f>
        <v>2823.707763671875</v>
      </c>
      <c r="Q84">
        <f>+[1]Sheet1!Q84</f>
        <v>2017.4061279296875</v>
      </c>
      <c r="R84">
        <f>+[1]Sheet1!R84</f>
        <v>2822.59130859375</v>
      </c>
      <c r="S84">
        <f>+[1]Sheet1!S84</f>
        <v>1778.279296875</v>
      </c>
      <c r="T84">
        <f>+[1]Sheet1!T84</f>
        <v>2610.7392578125</v>
      </c>
      <c r="U84">
        <f>+[1]Sheet1!U84</f>
        <v>2666.6044921875</v>
      </c>
      <c r="V84">
        <f>+[1]Sheet1!V84</f>
        <v>2376.055419921875</v>
      </c>
      <c r="W84">
        <f>+[1]Sheet1!W84</f>
        <v>1867.3829345703125</v>
      </c>
      <c r="X84">
        <f>+[1]Sheet1!X84</f>
        <v>2435.6005859375</v>
      </c>
      <c r="Y84">
        <f>+[1]Sheet1!Y84</f>
        <v>1884.71826171875</v>
      </c>
      <c r="Z84">
        <f>+[1]Sheet1!Z84</f>
        <v>2834.80419921875</v>
      </c>
      <c r="AA84">
        <f>+[1]Sheet1!AA84</f>
        <v>2050.936279296875</v>
      </c>
      <c r="AB84">
        <f>+[1]Sheet1!AB84</f>
        <v>2815.06884765625</v>
      </c>
      <c r="AC84">
        <f>+[1]Sheet1!AC84</f>
        <v>2018.053466796875</v>
      </c>
      <c r="AD84">
        <f>+[1]Sheet1!AD84</f>
        <v>2839.257080078125</v>
      </c>
      <c r="AE84">
        <f>+[1]Sheet1!AE84</f>
        <v>1750.891845703125</v>
      </c>
      <c r="AF84">
        <f>+[1]Sheet1!AF84</f>
        <v>2602.343017578125</v>
      </c>
      <c r="AG84">
        <f>+[1]Sheet1!AG84</f>
        <v>2668.805908203125</v>
      </c>
      <c r="AH84">
        <f>+[1]Sheet1!AH84</f>
        <v>2389.603515625</v>
      </c>
      <c r="AI84">
        <f>+[1]Sheet1!AI84</f>
        <v>1864.41455078125</v>
      </c>
      <c r="AJ84">
        <f>+[1]Sheet1!AJ84</f>
        <v>2436.15380859375</v>
      </c>
      <c r="AK84">
        <f>+[1]Sheet1!AK84</f>
        <v>1900.3018798828125</v>
      </c>
      <c r="AL84">
        <f>+[1]Sheet1!AL84</f>
        <v>2820.869873046875</v>
      </c>
      <c r="AM84">
        <f>+[1]Sheet1!AM84</f>
        <v>2043.849609375</v>
      </c>
      <c r="AN84">
        <f>+[1]Sheet1!AN84</f>
        <v>2807.29638671875</v>
      </c>
      <c r="AO84">
        <f>+[1]Sheet1!AO84</f>
        <v>2012.2088623046875</v>
      </c>
      <c r="AP84">
        <f>+[1]Sheet1!AP84</f>
        <v>2855.480712890625</v>
      </c>
      <c r="AQ84">
        <f>+[1]Sheet1!AQ84</f>
        <v>1749.8231201171875</v>
      </c>
      <c r="AR84">
        <f>+[1]Sheet1!AR84</f>
        <v>2602.736328125</v>
      </c>
      <c r="AS84">
        <f>+[1]Sheet1!AS84</f>
        <v>2615.51123046875</v>
      </c>
      <c r="AT84">
        <f>+[1]Sheet1!AT84</f>
        <v>2367.1162109375</v>
      </c>
      <c r="AU84">
        <f>+[1]Sheet1!AU84</f>
        <v>1853.9227294921875</v>
      </c>
      <c r="AV84">
        <f>+[1]Sheet1!AV84</f>
        <v>2443.142333984375</v>
      </c>
      <c r="AW84">
        <f>+[1]Sheet1!AW84</f>
        <v>1881.6019287109375</v>
      </c>
      <c r="AX84">
        <f>+[1]Sheet1!AX84</f>
        <v>2813.785400390625</v>
      </c>
      <c r="AY84">
        <f>+[1]Sheet1!AY84</f>
        <v>2044.5675048828125</v>
      </c>
      <c r="AZ84">
        <f>+[1]Sheet1!AZ84</f>
        <v>2794.526611328125</v>
      </c>
      <c r="BA84">
        <f>+[1]Sheet1!BA84</f>
        <v>1999.21240234375</v>
      </c>
      <c r="BB84">
        <f>+[1]Sheet1!BB84</f>
        <v>2878.9580078125</v>
      </c>
      <c r="BC84">
        <f>+[1]Sheet1!BC84</f>
        <v>1745.9569091796875</v>
      </c>
      <c r="BD84">
        <f>+[1]Sheet1!BD84</f>
        <v>2614.284912109375</v>
      </c>
      <c r="BE84">
        <f>+[1]Sheet1!BE84</f>
        <v>2572.423828125</v>
      </c>
      <c r="BF84">
        <f>+[1]Sheet1!BF84</f>
        <v>2351.360107421875</v>
      </c>
      <c r="BG84">
        <f>+[1]Sheet1!BG84</f>
        <v>1848.2413330078125</v>
      </c>
      <c r="BH84">
        <f>+[1]Sheet1!BH84</f>
        <v>2452.750244140625</v>
      </c>
      <c r="BI84">
        <f>+[1]Sheet1!BI84</f>
        <v>1941.3218994140625</v>
      </c>
      <c r="BJ84">
        <f>+[1]Sheet1!BJ84</f>
        <v>2802.0986328125</v>
      </c>
      <c r="BK84">
        <f>+[1]Sheet1!BK84</f>
        <v>2045.564453125</v>
      </c>
      <c r="BL84">
        <f>+[1]Sheet1!BL84</f>
        <v>2570.353271484375</v>
      </c>
      <c r="BM84">
        <f>+[1]Sheet1!BM84</f>
        <v>2528.2255859375</v>
      </c>
      <c r="BN84">
        <f>+[1]Sheet1!BN84</f>
        <v>2521.83837890625</v>
      </c>
      <c r="BO84">
        <f>+[1]Sheet1!BO84</f>
        <v>2502.296630859375</v>
      </c>
      <c r="BP84">
        <f>+[1]Sheet1!BP84</f>
        <v>2476.675048828125</v>
      </c>
      <c r="BQ84">
        <f>+[1]Sheet1!BQ84</f>
        <v>2814.162841796875</v>
      </c>
      <c r="BR84">
        <f>+[1]Sheet1!BR84</f>
        <v>2013.51953125</v>
      </c>
      <c r="BS84">
        <f>+[1]Sheet1!BS84</f>
        <v>2844.5234375</v>
      </c>
      <c r="BT84">
        <f>+[1]Sheet1!BT84</f>
        <v>1760.1082763671875</v>
      </c>
      <c r="BU84">
        <f>+[1]Sheet1!BU84</f>
        <v>2609.058837890625</v>
      </c>
      <c r="BV84">
        <f>+[1]Sheet1!BV84</f>
        <v>2618.451416015625</v>
      </c>
      <c r="BW84">
        <f>+[1]Sheet1!BW84</f>
        <v>2368.091796875</v>
      </c>
      <c r="BX84">
        <f>+[1]Sheet1!BX84</f>
        <v>1859.0826416015625</v>
      </c>
      <c r="BY84">
        <f>+[1]Sheet1!BY84</f>
        <v>2443.252685546875</v>
      </c>
      <c r="BZ84">
        <f>+[1]Sheet1!BZ84</f>
        <v>1905.732177734375</v>
      </c>
      <c r="CA84">
        <f>+[1]Sheet1!CA84</f>
        <v>2814.75390625</v>
      </c>
      <c r="CB84">
        <f>+[1]Sheet1!CB84</f>
        <v>2047.6793212890625</v>
      </c>
      <c r="CC84">
        <f>+[1]Sheet1!CC84</f>
        <v>2509.81201171875</v>
      </c>
      <c r="CD84">
        <f>+[1]Sheet1!CD84</f>
        <v>2509.81201171875</v>
      </c>
      <c r="CF84">
        <f ca="1">+[2]IPCse!DC88</f>
        <v>2511.1271369890001</v>
      </c>
      <c r="CG84">
        <f t="shared" ref="CG84:CG87" ca="1" si="9">+CF84/$CF$2*100</f>
        <v>2509.0910605390936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3281.31640625</v>
      </c>
      <c r="E85">
        <f>+[1]Sheet1!E85</f>
        <v>2257.100341796875</v>
      </c>
      <c r="F85">
        <f>+[1]Sheet1!F85</f>
        <v>3096.211181640625</v>
      </c>
      <c r="G85">
        <f>+[1]Sheet1!G85</f>
        <v>1942.9840087890625</v>
      </c>
      <c r="H85">
        <f>+[1]Sheet1!H85</f>
        <v>2936.095703125</v>
      </c>
      <c r="I85">
        <f>+[1]Sheet1!I85</f>
        <v>3110.99169921875</v>
      </c>
      <c r="J85">
        <f>+[1]Sheet1!J85</f>
        <v>2635.679931640625</v>
      </c>
      <c r="K85">
        <f>+[1]Sheet1!K85</f>
        <v>2168.151611328125</v>
      </c>
      <c r="L85">
        <f>+[1]Sheet1!L85</f>
        <v>2745.6689453125</v>
      </c>
      <c r="M85">
        <f>+[1]Sheet1!M85</f>
        <v>2034.9669189453125</v>
      </c>
      <c r="N85">
        <f>+[1]Sheet1!N85</f>
        <v>3171.35888671875</v>
      </c>
      <c r="O85">
        <f>+[1]Sheet1!O85</f>
        <v>2303.5537109375</v>
      </c>
      <c r="P85">
        <f>+[1]Sheet1!P85</f>
        <v>3272.836669921875</v>
      </c>
      <c r="Q85">
        <f>+[1]Sheet1!Q85</f>
        <v>2236.0263671875</v>
      </c>
      <c r="R85">
        <f>+[1]Sheet1!R85</f>
        <v>3133.1318359375</v>
      </c>
      <c r="S85">
        <f>+[1]Sheet1!S85</f>
        <v>1909.3436279296875</v>
      </c>
      <c r="T85">
        <f>+[1]Sheet1!T85</f>
        <v>2936.403564453125</v>
      </c>
      <c r="U85">
        <f>+[1]Sheet1!U85</f>
        <v>3085.98388671875</v>
      </c>
      <c r="V85">
        <f>+[1]Sheet1!V85</f>
        <v>2622.731201171875</v>
      </c>
      <c r="W85">
        <f>+[1]Sheet1!W85</f>
        <v>2159.580322265625</v>
      </c>
      <c r="X85">
        <f>+[1]Sheet1!X85</f>
        <v>2754.09521484375</v>
      </c>
      <c r="Y85">
        <f>+[1]Sheet1!Y85</f>
        <v>2105.888671875</v>
      </c>
      <c r="Z85">
        <f>+[1]Sheet1!Z85</f>
        <v>3171.06103515625</v>
      </c>
      <c r="AA85">
        <f>+[1]Sheet1!AA85</f>
        <v>2287.590087890625</v>
      </c>
      <c r="AB85">
        <f>+[1]Sheet1!AB85</f>
        <v>3266.62109375</v>
      </c>
      <c r="AC85">
        <f>+[1]Sheet1!AC85</f>
        <v>2236.420166015625</v>
      </c>
      <c r="AD85">
        <f>+[1]Sheet1!AD85</f>
        <v>3151.8017578125</v>
      </c>
      <c r="AE85">
        <f>+[1]Sheet1!AE85</f>
        <v>1878.5074462890625</v>
      </c>
      <c r="AF85">
        <f>+[1]Sheet1!AF85</f>
        <v>2926.875244140625</v>
      </c>
      <c r="AG85">
        <f>+[1]Sheet1!AG85</f>
        <v>3082.677490234375</v>
      </c>
      <c r="AH85">
        <f>+[1]Sheet1!AH85</f>
        <v>2639.1142578125</v>
      </c>
      <c r="AI85">
        <f>+[1]Sheet1!AI85</f>
        <v>2157.14453125</v>
      </c>
      <c r="AJ85">
        <f>+[1]Sheet1!AJ85</f>
        <v>2757.051513671875</v>
      </c>
      <c r="AK85">
        <f>+[1]Sheet1!AK85</f>
        <v>2125.09033203125</v>
      </c>
      <c r="AL85">
        <f>+[1]Sheet1!AL85</f>
        <v>3160.37548828125</v>
      </c>
      <c r="AM85">
        <f>+[1]Sheet1!AM85</f>
        <v>2279.097900390625</v>
      </c>
      <c r="AN85">
        <f>+[1]Sheet1!AN85</f>
        <v>3259.767822265625</v>
      </c>
      <c r="AO85">
        <f>+[1]Sheet1!AO85</f>
        <v>2229.957763671875</v>
      </c>
      <c r="AP85">
        <f>+[1]Sheet1!AP85</f>
        <v>3168.6318359375</v>
      </c>
      <c r="AQ85">
        <f>+[1]Sheet1!AQ85</f>
        <v>1875.865234375</v>
      </c>
      <c r="AR85">
        <f>+[1]Sheet1!AR85</f>
        <v>2927.762451171875</v>
      </c>
      <c r="AS85">
        <f>+[1]Sheet1!AS85</f>
        <v>3031.753173828125</v>
      </c>
      <c r="AT85">
        <f>+[1]Sheet1!AT85</f>
        <v>2612.880859375</v>
      </c>
      <c r="AU85">
        <f>+[1]Sheet1!AU85</f>
        <v>2144.89013671875</v>
      </c>
      <c r="AV85">
        <f>+[1]Sheet1!AV85</f>
        <v>2765.865478515625</v>
      </c>
      <c r="AW85">
        <f>+[1]Sheet1!AW85</f>
        <v>2102.2109375</v>
      </c>
      <c r="AX85">
        <f>+[1]Sheet1!AX85</f>
        <v>3154.330810546875</v>
      </c>
      <c r="AY85">
        <f>+[1]Sheet1!AY85</f>
        <v>2280.20751953125</v>
      </c>
      <c r="AZ85">
        <f>+[1]Sheet1!AZ85</f>
        <v>3250.00048828125</v>
      </c>
      <c r="BA85">
        <f>+[1]Sheet1!BA85</f>
        <v>2215.783935546875</v>
      </c>
      <c r="BB85">
        <f>+[1]Sheet1!BB85</f>
        <v>3193.751708984375</v>
      </c>
      <c r="BC85">
        <f>+[1]Sheet1!BC85</f>
        <v>1866.1756591796875</v>
      </c>
      <c r="BD85">
        <f>+[1]Sheet1!BD85</f>
        <v>2940.34521484375</v>
      </c>
      <c r="BE85">
        <f>+[1]Sheet1!BE85</f>
        <v>2988.731689453125</v>
      </c>
      <c r="BF85">
        <f>+[1]Sheet1!BF85</f>
        <v>2595.880859375</v>
      </c>
      <c r="BG85">
        <f>+[1]Sheet1!BG85</f>
        <v>2139.93603515625</v>
      </c>
      <c r="BH85">
        <f>+[1]Sheet1!BH85</f>
        <v>2778.45751953125</v>
      </c>
      <c r="BI85">
        <f>+[1]Sheet1!BI85</f>
        <v>2173.966064453125</v>
      </c>
      <c r="BJ85">
        <f>+[1]Sheet1!BJ85</f>
        <v>3145.608642578125</v>
      </c>
      <c r="BK85">
        <f>+[1]Sheet1!BK85</f>
        <v>2281.176025390625</v>
      </c>
      <c r="BL85">
        <f>+[1]Sheet1!BL85</f>
        <v>2914.331298828125</v>
      </c>
      <c r="BM85">
        <f>+[1]Sheet1!BM85</f>
        <v>2861.69384765625</v>
      </c>
      <c r="BN85">
        <f>+[1]Sheet1!BN85</f>
        <v>2854.99609375</v>
      </c>
      <c r="BO85">
        <f>+[1]Sheet1!BO85</f>
        <v>2829.20458984375</v>
      </c>
      <c r="BP85">
        <f>+[1]Sheet1!BP85</f>
        <v>2796.633056640625</v>
      </c>
      <c r="BQ85">
        <f>+[1]Sheet1!BQ85</f>
        <v>3265.24072265625</v>
      </c>
      <c r="BR85">
        <f>+[1]Sheet1!BR85</f>
        <v>2231.497314453125</v>
      </c>
      <c r="BS85">
        <f>+[1]Sheet1!BS85</f>
        <v>3156.760986328125</v>
      </c>
      <c r="BT85">
        <f>+[1]Sheet1!BT85</f>
        <v>1886.195556640625</v>
      </c>
      <c r="BU85">
        <f>+[1]Sheet1!BU85</f>
        <v>2934.694091796875</v>
      </c>
      <c r="BV85">
        <f>+[1]Sheet1!BV85</f>
        <v>3035.030517578125</v>
      </c>
      <c r="BW85">
        <f>+[1]Sheet1!BW85</f>
        <v>2614.42041015625</v>
      </c>
      <c r="BX85">
        <f>+[1]Sheet1!BX85</f>
        <v>2151.010498046875</v>
      </c>
      <c r="BY85">
        <f>+[1]Sheet1!BY85</f>
        <v>2765.30810546875</v>
      </c>
      <c r="BZ85">
        <f>+[1]Sheet1!BZ85</f>
        <v>2130.99755859375</v>
      </c>
      <c r="CA85">
        <f>+[1]Sheet1!CA85</f>
        <v>3155.181640625</v>
      </c>
      <c r="CB85">
        <f>+[1]Sheet1!CB85</f>
        <v>2283.70068359375</v>
      </c>
      <c r="CC85">
        <f>+[1]Sheet1!CC85</f>
        <v>2838.68310546875</v>
      </c>
      <c r="CD85">
        <f>+[1]Sheet1!CD85</f>
        <v>2838.68310546875</v>
      </c>
      <c r="CF85">
        <f ca="1">+[2]IPCse!DC89</f>
        <v>2840.8353083776883</v>
      </c>
      <c r="CG85">
        <f t="shared" ca="1" si="9"/>
        <v>2838.5318973778035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4208.1171875</v>
      </c>
      <c r="E86">
        <f>+[1]Sheet1!E86</f>
        <v>2698.857177734375</v>
      </c>
      <c r="F86">
        <f>+[1]Sheet1!F86</f>
        <v>3613.70703125</v>
      </c>
      <c r="G86">
        <f>+[1]Sheet1!G86</f>
        <v>2211.98388671875</v>
      </c>
      <c r="H86">
        <f>+[1]Sheet1!H86</f>
        <v>3832.7861328125</v>
      </c>
      <c r="I86">
        <f>+[1]Sheet1!I86</f>
        <v>4141.9091796875</v>
      </c>
      <c r="J86">
        <f>+[1]Sheet1!J86</f>
        <v>3490.809326171875</v>
      </c>
      <c r="K86">
        <f>+[1]Sheet1!K86</f>
        <v>2499.285400390625</v>
      </c>
      <c r="L86">
        <f>+[1]Sheet1!L86</f>
        <v>3302.196044921875</v>
      </c>
      <c r="M86">
        <f>+[1]Sheet1!M86</f>
        <v>2250.2783203125</v>
      </c>
      <c r="N86">
        <f>+[1]Sheet1!N86</f>
        <v>3852.943359375</v>
      </c>
      <c r="O86">
        <f>+[1]Sheet1!O86</f>
        <v>3069.812744140625</v>
      </c>
      <c r="P86">
        <f>+[1]Sheet1!P86</f>
        <v>4199.408203125</v>
      </c>
      <c r="Q86">
        <f>+[1]Sheet1!Q86</f>
        <v>2676.27783203125</v>
      </c>
      <c r="R86">
        <f>+[1]Sheet1!R86</f>
        <v>3658.427001953125</v>
      </c>
      <c r="S86">
        <f>+[1]Sheet1!S86</f>
        <v>2170.706787109375</v>
      </c>
      <c r="T86">
        <f>+[1]Sheet1!T86</f>
        <v>3834.39013671875</v>
      </c>
      <c r="U86">
        <f>+[1]Sheet1!U86</f>
        <v>4106.103515625</v>
      </c>
      <c r="V86">
        <f>+[1]Sheet1!V86</f>
        <v>3465.657958984375</v>
      </c>
      <c r="W86">
        <f>+[1]Sheet1!W86</f>
        <v>2487.12890625</v>
      </c>
      <c r="X86">
        <f>+[1]Sheet1!X86</f>
        <v>3308.96728515625</v>
      </c>
      <c r="Y86">
        <f>+[1]Sheet1!Y86</f>
        <v>2325.354736328125</v>
      </c>
      <c r="Z86">
        <f>+[1]Sheet1!Z86</f>
        <v>3852.8603515625</v>
      </c>
      <c r="AA86">
        <f>+[1]Sheet1!AA86</f>
        <v>3036.28857421875</v>
      </c>
      <c r="AB86">
        <f>+[1]Sheet1!AB86</f>
        <v>4192.974609375</v>
      </c>
      <c r="AC86">
        <f>+[1]Sheet1!AC86</f>
        <v>2675.400390625</v>
      </c>
      <c r="AD86">
        <f>+[1]Sheet1!AD86</f>
        <v>3680.56103515625</v>
      </c>
      <c r="AE86">
        <f>+[1]Sheet1!AE86</f>
        <v>2135.424072265625</v>
      </c>
      <c r="AF86">
        <f>+[1]Sheet1!AF86</f>
        <v>3822.169921875</v>
      </c>
      <c r="AG86">
        <f>+[1]Sheet1!AG86</f>
        <v>4103.5537109375</v>
      </c>
      <c r="AH86">
        <f>+[1]Sheet1!AH86</f>
        <v>3481.17626953125</v>
      </c>
      <c r="AI86">
        <f>+[1]Sheet1!AI86</f>
        <v>2483.812744140625</v>
      </c>
      <c r="AJ86">
        <f>+[1]Sheet1!AJ86</f>
        <v>3310.14306640625</v>
      </c>
      <c r="AK86">
        <f>+[1]Sheet1!AK86</f>
        <v>2346.623046875</v>
      </c>
      <c r="AL86">
        <f>+[1]Sheet1!AL86</f>
        <v>3837.9677734375</v>
      </c>
      <c r="AM86">
        <f>+[1]Sheet1!AM86</f>
        <v>3022.14892578125</v>
      </c>
      <c r="AN86">
        <f>+[1]Sheet1!AN86</f>
        <v>4184.65966796875</v>
      </c>
      <c r="AO86">
        <f>+[1]Sheet1!AO86</f>
        <v>2668.50732421875</v>
      </c>
      <c r="AP86">
        <f>+[1]Sheet1!AP86</f>
        <v>3704.49609375</v>
      </c>
      <c r="AQ86">
        <f>+[1]Sheet1!AQ86</f>
        <v>2132.645263671875</v>
      </c>
      <c r="AR86">
        <f>+[1]Sheet1!AR86</f>
        <v>3822.599853515625</v>
      </c>
      <c r="AS86">
        <f>+[1]Sheet1!AS86</f>
        <v>4018.781494140625</v>
      </c>
      <c r="AT86">
        <f>+[1]Sheet1!AT86</f>
        <v>3439.63818359375</v>
      </c>
      <c r="AU86">
        <f>+[1]Sheet1!AU86</f>
        <v>2468.909423828125</v>
      </c>
      <c r="AV86">
        <f>+[1]Sheet1!AV86</f>
        <v>3324.017822265625</v>
      </c>
      <c r="AW86">
        <f>+[1]Sheet1!AW86</f>
        <v>2320.756103515625</v>
      </c>
      <c r="AX86">
        <f>+[1]Sheet1!AX86</f>
        <v>3832.770263671875</v>
      </c>
      <c r="AY86">
        <f>+[1]Sheet1!AY86</f>
        <v>3017.9296875</v>
      </c>
      <c r="AZ86">
        <f>+[1]Sheet1!AZ86</f>
        <v>4172.90234375</v>
      </c>
      <c r="BA86">
        <f>+[1]Sheet1!BA86</f>
        <v>2654.604248046875</v>
      </c>
      <c r="BB86">
        <f>+[1]Sheet1!BB86</f>
        <v>3738.2802734375</v>
      </c>
      <c r="BC86">
        <f>+[1]Sheet1!BC86</f>
        <v>2122.614013671875</v>
      </c>
      <c r="BD86">
        <f>+[1]Sheet1!BD86</f>
        <v>3840.8740234375</v>
      </c>
      <c r="BE86">
        <f>+[1]Sheet1!BE86</f>
        <v>3948.6123046875</v>
      </c>
      <c r="BF86">
        <f>+[1]Sheet1!BF86</f>
        <v>3410.241943359375</v>
      </c>
      <c r="BG86">
        <f>+[1]Sheet1!BG86</f>
        <v>2464.273193359375</v>
      </c>
      <c r="BH86">
        <f>+[1]Sheet1!BH86</f>
        <v>3341.757080078125</v>
      </c>
      <c r="BI86">
        <f>+[1]Sheet1!BI86</f>
        <v>2397.1669921875</v>
      </c>
      <c r="BJ86">
        <f>+[1]Sheet1!BJ86</f>
        <v>3824.985595703125</v>
      </c>
      <c r="BK86">
        <f>+[1]Sheet1!BK86</f>
        <v>3011.29541015625</v>
      </c>
      <c r="BL86">
        <f>+[1]Sheet1!BL86</f>
        <v>3649.83544921875</v>
      </c>
      <c r="BM86">
        <f>+[1]Sheet1!BM86</f>
        <v>3578.736328125</v>
      </c>
      <c r="BN86">
        <f>+[1]Sheet1!BN86</f>
        <v>3570.676025390625</v>
      </c>
      <c r="BO86">
        <f>+[1]Sheet1!BO86</f>
        <v>3539.4716796875</v>
      </c>
      <c r="BP86">
        <f>+[1]Sheet1!BP86</f>
        <v>3494.50439453125</v>
      </c>
      <c r="BQ86">
        <f>+[1]Sheet1!BQ86</f>
        <v>4190.62939453125</v>
      </c>
      <c r="BR86">
        <f>+[1]Sheet1!BR86</f>
        <v>2670.951171875</v>
      </c>
      <c r="BS86">
        <f>+[1]Sheet1!BS86</f>
        <v>3689.484130859375</v>
      </c>
      <c r="BT86">
        <f>+[1]Sheet1!BT86</f>
        <v>2145.027587890625</v>
      </c>
      <c r="BU86">
        <f>+[1]Sheet1!BU86</f>
        <v>3832.529052734375</v>
      </c>
      <c r="BV86">
        <f>+[1]Sheet1!BV86</f>
        <v>4023.81396484375</v>
      </c>
      <c r="BW86">
        <f>+[1]Sheet1!BW86</f>
        <v>3443.976318359375</v>
      </c>
      <c r="BX86">
        <f>+[1]Sheet1!BX86</f>
        <v>2477.056396484375</v>
      </c>
      <c r="BY86">
        <f>+[1]Sheet1!BY86</f>
        <v>3323.908935546875</v>
      </c>
      <c r="BZ86">
        <f>+[1]Sheet1!BZ86</f>
        <v>2351.83251953125</v>
      </c>
      <c r="CA86">
        <f>+[1]Sheet1!CA86</f>
        <v>3834.534912109375</v>
      </c>
      <c r="CB86">
        <f>+[1]Sheet1!CB86</f>
        <v>3023.828369140625</v>
      </c>
      <c r="CC86">
        <f>+[1]Sheet1!CC86</f>
        <v>3550.036865234375</v>
      </c>
      <c r="CD86">
        <f>+[1]Sheet1!CD86</f>
        <v>3550.036865234375</v>
      </c>
      <c r="CF86">
        <f ca="1">+[2]IPCse!DC90</f>
        <v>3554.033285739361</v>
      </c>
      <c r="CG86">
        <f t="shared" ca="1" si="9"/>
        <v>3551.1515983215131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4984.271484375</v>
      </c>
      <c r="E87">
        <f>+[1]Sheet1!E87</f>
        <v>3220.383056640625</v>
      </c>
      <c r="F87">
        <f>+[1]Sheet1!F87</f>
        <v>4115.62109375</v>
      </c>
      <c r="G87">
        <f>+[1]Sheet1!G87</f>
        <v>2557.311279296875</v>
      </c>
      <c r="H87">
        <f>+[1]Sheet1!H87</f>
        <v>4696.9658203125</v>
      </c>
      <c r="I87">
        <f>+[1]Sheet1!I87</f>
        <v>4985.6796875</v>
      </c>
      <c r="J87">
        <f>+[1]Sheet1!J87</f>
        <v>4423.7109375</v>
      </c>
      <c r="K87">
        <f>+[1]Sheet1!K87</f>
        <v>3001.314697265625</v>
      </c>
      <c r="L87">
        <f>+[1]Sheet1!L87</f>
        <v>4086.6904296875</v>
      </c>
      <c r="M87">
        <f>+[1]Sheet1!M87</f>
        <v>2378.9794921875</v>
      </c>
      <c r="N87">
        <f>+[1]Sheet1!N87</f>
        <v>4599.12060546875</v>
      </c>
      <c r="O87">
        <f>+[1]Sheet1!O87</f>
        <v>4437.89453125</v>
      </c>
      <c r="P87">
        <f>+[1]Sheet1!P87</f>
        <v>4974.78662109375</v>
      </c>
      <c r="Q87">
        <f>+[1]Sheet1!Q87</f>
        <v>3194.297119140625</v>
      </c>
      <c r="R87">
        <f>+[1]Sheet1!R87</f>
        <v>4169.58544921875</v>
      </c>
      <c r="S87">
        <f>+[1]Sheet1!S87</f>
        <v>2491.02294921875</v>
      </c>
      <c r="T87">
        <f>+[1]Sheet1!T87</f>
        <v>4695.62109375</v>
      </c>
      <c r="U87">
        <f>+[1]Sheet1!U87</f>
        <v>4940.30126953125</v>
      </c>
      <c r="V87">
        <f>+[1]Sheet1!V87</f>
        <v>4393.271484375</v>
      </c>
      <c r="W87">
        <f>+[1]Sheet1!W87</f>
        <v>2982.287109375</v>
      </c>
      <c r="X87">
        <f>+[1]Sheet1!X87</f>
        <v>4100.16845703125</v>
      </c>
      <c r="Y87">
        <f>+[1]Sheet1!Y87</f>
        <v>2447.154052734375</v>
      </c>
      <c r="Z87">
        <f>+[1]Sheet1!Z87</f>
        <v>4594.04833984375</v>
      </c>
      <c r="AA87">
        <f>+[1]Sheet1!AA87</f>
        <v>4390.84130859375</v>
      </c>
      <c r="AB87">
        <f>+[1]Sheet1!AB87</f>
        <v>4968.0087890625</v>
      </c>
      <c r="AC87">
        <f>+[1]Sheet1!AC87</f>
        <v>3197.81298828125</v>
      </c>
      <c r="AD87">
        <f>+[1]Sheet1!AD87</f>
        <v>4194.87451171875</v>
      </c>
      <c r="AE87">
        <f>+[1]Sheet1!AE87</f>
        <v>2442.620849609375</v>
      </c>
      <c r="AF87">
        <f>+[1]Sheet1!AF87</f>
        <v>4685.40185546875</v>
      </c>
      <c r="AG87">
        <f>+[1]Sheet1!AG87</f>
        <v>4938.01513671875</v>
      </c>
      <c r="AH87">
        <f>+[1]Sheet1!AH87</f>
        <v>4409.76806640625</v>
      </c>
      <c r="AI87">
        <f>+[1]Sheet1!AI87</f>
        <v>2976.069580078125</v>
      </c>
      <c r="AJ87">
        <f>+[1]Sheet1!AJ87</f>
        <v>4105.15771484375</v>
      </c>
      <c r="AK87">
        <f>+[1]Sheet1!AK87</f>
        <v>2468.01123046875</v>
      </c>
      <c r="AL87">
        <f>+[1]Sheet1!AL87</f>
        <v>4576.54248046875</v>
      </c>
      <c r="AM87">
        <f>+[1]Sheet1!AM87</f>
        <v>4365.23828125</v>
      </c>
      <c r="AN87">
        <f>+[1]Sheet1!AN87</f>
        <v>4962.09716796875</v>
      </c>
      <c r="AO87">
        <f>+[1]Sheet1!AO87</f>
        <v>3190.477294921875</v>
      </c>
      <c r="AP87">
        <f>+[1]Sheet1!AP87</f>
        <v>4219.39453125</v>
      </c>
      <c r="AQ87">
        <f>+[1]Sheet1!AQ87</f>
        <v>2433.739990234375</v>
      </c>
      <c r="AR87">
        <f>+[1]Sheet1!AR87</f>
        <v>4686.91357421875</v>
      </c>
      <c r="AS87">
        <f>+[1]Sheet1!AS87</f>
        <v>4839.43115234375</v>
      </c>
      <c r="AT87">
        <f>+[1]Sheet1!AT87</f>
        <v>4354.9736328125</v>
      </c>
      <c r="AU87">
        <f>+[1]Sheet1!AU87</f>
        <v>2956.375</v>
      </c>
      <c r="AV87">
        <f>+[1]Sheet1!AV87</f>
        <v>4120.02392578125</v>
      </c>
      <c r="AW87">
        <f>+[1]Sheet1!AW87</f>
        <v>2441.123291015625</v>
      </c>
      <c r="AX87">
        <f>+[1]Sheet1!AX87</f>
        <v>4566.84228515625</v>
      </c>
      <c r="AY87">
        <f>+[1]Sheet1!AY87</f>
        <v>4365.837890625</v>
      </c>
      <c r="AZ87">
        <f>+[1]Sheet1!AZ87</f>
        <v>4950.56640625</v>
      </c>
      <c r="BA87">
        <f>+[1]Sheet1!BA87</f>
        <v>3172.22265625</v>
      </c>
      <c r="BB87">
        <f>+[1]Sheet1!BB87</f>
        <v>4254.87890625</v>
      </c>
      <c r="BC87">
        <f>+[1]Sheet1!BC87</f>
        <v>2404.261474609375</v>
      </c>
      <c r="BD87">
        <f>+[1]Sheet1!BD87</f>
        <v>4696.29931640625</v>
      </c>
      <c r="BE87">
        <f>+[1]Sheet1!BE87</f>
        <v>4757.5537109375</v>
      </c>
      <c r="BF87">
        <f>+[1]Sheet1!BF87</f>
        <v>4314.32861328125</v>
      </c>
      <c r="BG87">
        <f>+[1]Sheet1!BG87</f>
        <v>2944.217529296875</v>
      </c>
      <c r="BH87">
        <f>+[1]Sheet1!BH87</f>
        <v>4140.5888671875</v>
      </c>
      <c r="BI87">
        <f>+[1]Sheet1!BI87</f>
        <v>2512.00146484375</v>
      </c>
      <c r="BJ87">
        <f>+[1]Sheet1!BJ87</f>
        <v>4557.35302734375</v>
      </c>
      <c r="BK87">
        <f>+[1]Sheet1!BK87</f>
        <v>4355.30615234375</v>
      </c>
      <c r="BL87">
        <f>+[1]Sheet1!BL87</f>
        <v>4366.984375</v>
      </c>
      <c r="BM87">
        <f>+[1]Sheet1!BM87</f>
        <v>4291.11865234375</v>
      </c>
      <c r="BN87">
        <f>+[1]Sheet1!BN87</f>
        <v>4283.64794921875</v>
      </c>
      <c r="BO87">
        <f>+[1]Sheet1!BO87</f>
        <v>4257.9873046875</v>
      </c>
      <c r="BP87">
        <f>+[1]Sheet1!BP87</f>
        <v>4210.484375</v>
      </c>
      <c r="BQ87">
        <f>+[1]Sheet1!BQ87</f>
        <v>4967.0263671875</v>
      </c>
      <c r="BR87">
        <f>+[1]Sheet1!BR87</f>
        <v>3190.86865234375</v>
      </c>
      <c r="BS87">
        <f>+[1]Sheet1!BS87</f>
        <v>4202.3388671875</v>
      </c>
      <c r="BT87">
        <f>+[1]Sheet1!BT87</f>
        <v>2448.941162109375</v>
      </c>
      <c r="BU87">
        <f>+[1]Sheet1!BU87</f>
        <v>4692.58544921875</v>
      </c>
      <c r="BV87">
        <f>+[1]Sheet1!BV87</f>
        <v>4845.330078125</v>
      </c>
      <c r="BW87">
        <f>+[1]Sheet1!BW87</f>
        <v>4360.703125</v>
      </c>
      <c r="BX87">
        <f>+[1]Sheet1!BX87</f>
        <v>2966.255615234375</v>
      </c>
      <c r="BY87">
        <f>+[1]Sheet1!BY87</f>
        <v>4118.91162109375</v>
      </c>
      <c r="BZ87">
        <f>+[1]Sheet1!BZ87</f>
        <v>2470.887451171875</v>
      </c>
      <c r="CA87">
        <f>+[1]Sheet1!CA87</f>
        <v>4570.4775390625</v>
      </c>
      <c r="CB87">
        <f>+[1]Sheet1!CB87</f>
        <v>4372.388671875</v>
      </c>
      <c r="CC87">
        <f>+[1]Sheet1!CC87</f>
        <v>4265.6337890625</v>
      </c>
      <c r="CD87">
        <f>+[1]Sheet1!CD87</f>
        <v>4265.63427734375</v>
      </c>
      <c r="CF87">
        <f ca="1">+[2]IPCse!DC91</f>
        <v>4268.4870998883525</v>
      </c>
      <c r="CG87">
        <f t="shared" ca="1" si="9"/>
        <v>4265.026117792786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5477.462890625</v>
      </c>
      <c r="E88">
        <f>+[1]Sheet1!E88</f>
        <v>3768.71923828125</v>
      </c>
      <c r="F88">
        <f>+[1]Sheet1!F88</f>
        <v>4489.3857421875</v>
      </c>
      <c r="G88">
        <f>+[1]Sheet1!G88</f>
        <v>3069.001953125</v>
      </c>
      <c r="H88">
        <f>+[1]Sheet1!H88</f>
        <v>5178.2431640625</v>
      </c>
      <c r="I88">
        <f>+[1]Sheet1!I88</f>
        <v>5643.0849609375</v>
      </c>
      <c r="J88">
        <f>+[1]Sheet1!J88</f>
        <v>5287.95703125</v>
      </c>
      <c r="K88">
        <f>+[1]Sheet1!K88</f>
        <v>3631.734130859375</v>
      </c>
      <c r="L88">
        <f>+[1]Sheet1!L88</f>
        <v>4441.68994140625</v>
      </c>
      <c r="M88">
        <f>+[1]Sheet1!M88</f>
        <v>2636.0283203125</v>
      </c>
      <c r="N88">
        <f>+[1]Sheet1!N88</f>
        <v>5123.2255859375</v>
      </c>
      <c r="O88">
        <f>+[1]Sheet1!O88</f>
        <v>5184.345703125</v>
      </c>
      <c r="P88">
        <f>+[1]Sheet1!P88</f>
        <v>5481.62109375</v>
      </c>
      <c r="Q88">
        <f>+[1]Sheet1!Q88</f>
        <v>3745.94189453125</v>
      </c>
      <c r="R88">
        <f>+[1]Sheet1!R88</f>
        <v>4542.27197265625</v>
      </c>
      <c r="S88">
        <f>+[1]Sheet1!S88</f>
        <v>2998.654296875</v>
      </c>
      <c r="T88">
        <f>+[1]Sheet1!T88</f>
        <v>5177.43798828125</v>
      </c>
      <c r="U88">
        <f>+[1]Sheet1!U88</f>
        <v>5598.736328125</v>
      </c>
      <c r="V88">
        <f>+[1]Sheet1!V88</f>
        <v>5281.17724609375</v>
      </c>
      <c r="W88">
        <f>+[1]Sheet1!W88</f>
        <v>3613.59765625</v>
      </c>
      <c r="X88">
        <f>+[1]Sheet1!X88</f>
        <v>4452.48095703125</v>
      </c>
      <c r="Y88">
        <f>+[1]Sheet1!Y88</f>
        <v>2744.260498046875</v>
      </c>
      <c r="Z88">
        <f>+[1]Sheet1!Z88</f>
        <v>5112.95654296875</v>
      </c>
      <c r="AA88">
        <f>+[1]Sheet1!AA88</f>
        <v>5128.89111328125</v>
      </c>
      <c r="AB88">
        <f>+[1]Sheet1!AB88</f>
        <v>5483.59130859375</v>
      </c>
      <c r="AC88">
        <f>+[1]Sheet1!AC88</f>
        <v>3750.14453125</v>
      </c>
      <c r="AD88">
        <f>+[1]Sheet1!AD88</f>
        <v>4567.173828125</v>
      </c>
      <c r="AE88">
        <f>+[1]Sheet1!AE88</f>
        <v>2933.813720703125</v>
      </c>
      <c r="AF88">
        <f>+[1]Sheet1!AF88</f>
        <v>5170.4619140625</v>
      </c>
      <c r="AG88">
        <f>+[1]Sheet1!AG88</f>
        <v>5595.421875</v>
      </c>
      <c r="AH88">
        <f>+[1]Sheet1!AH88</f>
        <v>5290.447265625</v>
      </c>
      <c r="AI88">
        <f>+[1]Sheet1!AI88</f>
        <v>3609.547119140625</v>
      </c>
      <c r="AJ88">
        <f>+[1]Sheet1!AJ88</f>
        <v>4455.8974609375</v>
      </c>
      <c r="AK88">
        <f>+[1]Sheet1!AK88</f>
        <v>2769.70703125</v>
      </c>
      <c r="AL88">
        <f>+[1]Sheet1!AL88</f>
        <v>5085.91259765625</v>
      </c>
      <c r="AM88">
        <f>+[1]Sheet1!AM88</f>
        <v>5097.83740234375</v>
      </c>
      <c r="AN88">
        <f>+[1]Sheet1!AN88</f>
        <v>5482.017578125</v>
      </c>
      <c r="AO88">
        <f>+[1]Sheet1!AO88</f>
        <v>3746.323974609375</v>
      </c>
      <c r="AP88">
        <f>+[1]Sheet1!AP88</f>
        <v>4592.07470703125</v>
      </c>
      <c r="AQ88">
        <f>+[1]Sheet1!AQ88</f>
        <v>2920.175048828125</v>
      </c>
      <c r="AR88">
        <f>+[1]Sheet1!AR88</f>
        <v>5172.7216796875</v>
      </c>
      <c r="AS88">
        <f>+[1]Sheet1!AS88</f>
        <v>5500.0400390625</v>
      </c>
      <c r="AT88">
        <f>+[1]Sheet1!AT88</f>
        <v>5272.04931640625</v>
      </c>
      <c r="AU88">
        <f>+[1]Sheet1!AU88</f>
        <v>3587.9423828125</v>
      </c>
      <c r="AV88">
        <f>+[1]Sheet1!AV88</f>
        <v>4472.3447265625</v>
      </c>
      <c r="AW88">
        <f>+[1]Sheet1!AW88</f>
        <v>2736.19677734375</v>
      </c>
      <c r="AX88">
        <f>+[1]Sheet1!AX88</f>
        <v>5070.400390625</v>
      </c>
      <c r="AY88">
        <f>+[1]Sheet1!AY88</f>
        <v>5098.6865234375</v>
      </c>
      <c r="AZ88">
        <f>+[1]Sheet1!AZ88</f>
        <v>5478.58642578125</v>
      </c>
      <c r="BA88">
        <f>+[1]Sheet1!BA88</f>
        <v>3731.496337890625</v>
      </c>
      <c r="BB88">
        <f>+[1]Sheet1!BB88</f>
        <v>4628.0556640625</v>
      </c>
      <c r="BC88">
        <f>+[1]Sheet1!BC88</f>
        <v>2888.340576171875</v>
      </c>
      <c r="BD88">
        <f>+[1]Sheet1!BD88</f>
        <v>5181.22998046875</v>
      </c>
      <c r="BE88">
        <f>+[1]Sheet1!BE88</f>
        <v>5420.6357421875</v>
      </c>
      <c r="BF88">
        <f>+[1]Sheet1!BF88</f>
        <v>5253.88232421875</v>
      </c>
      <c r="BG88">
        <f>+[1]Sheet1!BG88</f>
        <v>3576.640869140625</v>
      </c>
      <c r="BH88">
        <f>+[1]Sheet1!BH88</f>
        <v>4492.9609375</v>
      </c>
      <c r="BI88">
        <f>+[1]Sheet1!BI88</f>
        <v>2853.60205078125</v>
      </c>
      <c r="BJ88">
        <f>+[1]Sheet1!BJ88</f>
        <v>5048.8623046875</v>
      </c>
      <c r="BK88">
        <f>+[1]Sheet1!BK88</f>
        <v>5070.04345703125</v>
      </c>
      <c r="BL88">
        <f>+[1]Sheet1!BL88</f>
        <v>4888.173828125</v>
      </c>
      <c r="BM88">
        <f>+[1]Sheet1!BM88</f>
        <v>4829.87939453125</v>
      </c>
      <c r="BN88">
        <f>+[1]Sheet1!BN88</f>
        <v>4823.63330078125</v>
      </c>
      <c r="BO88">
        <f>+[1]Sheet1!BO88</f>
        <v>4812.16357421875</v>
      </c>
      <c r="BP88">
        <f>+[1]Sheet1!BP88</f>
        <v>4768.11767578125</v>
      </c>
      <c r="BQ88">
        <f>+[1]Sheet1!BQ88</f>
        <v>5480.65673828125</v>
      </c>
      <c r="BR88">
        <f>+[1]Sheet1!BR88</f>
        <v>3745.368896484375</v>
      </c>
      <c r="BS88">
        <f>+[1]Sheet1!BS88</f>
        <v>4575.24169921875</v>
      </c>
      <c r="BT88">
        <f>+[1]Sheet1!BT88</f>
        <v>2941.712158203125</v>
      </c>
      <c r="BU88">
        <f>+[1]Sheet1!BU88</f>
        <v>5177.00537109375</v>
      </c>
      <c r="BV88">
        <f>+[1]Sheet1!BV88</f>
        <v>5505.91552734375</v>
      </c>
      <c r="BW88">
        <f>+[1]Sheet1!BW88</f>
        <v>5271.205078125</v>
      </c>
      <c r="BX88">
        <f>+[1]Sheet1!BX88</f>
        <v>3598.26953125</v>
      </c>
      <c r="BY88">
        <f>+[1]Sheet1!BY88</f>
        <v>4471.27490234375</v>
      </c>
      <c r="BZ88">
        <f>+[1]Sheet1!BZ88</f>
        <v>2783.49462890625</v>
      </c>
      <c r="CA88">
        <f>+[1]Sheet1!CA88</f>
        <v>5073.60302734375</v>
      </c>
      <c r="CB88">
        <f>+[1]Sheet1!CB88</f>
        <v>5100.53857421875</v>
      </c>
      <c r="CC88">
        <f>+[1]Sheet1!CC88</f>
        <v>4811.99609375</v>
      </c>
      <c r="CD88">
        <f>+[1]Sheet1!CD88</f>
        <v>4811.99609375</v>
      </c>
      <c r="CF88">
        <f ca="1">+[2]IPCse!DC92</f>
        <v>4817.4014797378022</v>
      </c>
      <c r="CG88">
        <f t="shared" ref="CG88" ca="1" si="10">+CF88/$CF$2*100</f>
        <v>4813.495425935047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5956.01123046875</v>
      </c>
      <c r="E89">
        <f>+[1]Sheet1!E89</f>
        <v>4181.19091796875</v>
      </c>
      <c r="F89">
        <f>+[1]Sheet1!F89</f>
        <v>4811.7841796875</v>
      </c>
      <c r="G89">
        <f>+[1]Sheet1!G89</f>
        <v>3452.883056640625</v>
      </c>
      <c r="H89">
        <f>+[1]Sheet1!H89</f>
        <v>5432.99755859375</v>
      </c>
      <c r="I89">
        <f>+[1]Sheet1!I89</f>
        <v>6319.40966796875</v>
      </c>
      <c r="J89">
        <f>+[1]Sheet1!J89</f>
        <v>6009.2216796875</v>
      </c>
      <c r="K89">
        <f>+[1]Sheet1!K89</f>
        <v>4207.09228515625</v>
      </c>
      <c r="L89">
        <f>+[1]Sheet1!L89</f>
        <v>4811.50048828125</v>
      </c>
      <c r="M89">
        <f>+[1]Sheet1!M89</f>
        <v>3245.273193359375</v>
      </c>
      <c r="N89">
        <f>+[1]Sheet1!N89</f>
        <v>5545.0126953125</v>
      </c>
      <c r="O89">
        <f>+[1]Sheet1!O89</f>
        <v>5670.96142578125</v>
      </c>
      <c r="P89">
        <f>+[1]Sheet1!P89</f>
        <v>5972.65869140625</v>
      </c>
      <c r="Q89">
        <f>+[1]Sheet1!Q89</f>
        <v>4158.599609375</v>
      </c>
      <c r="R89">
        <f>+[1]Sheet1!R89</f>
        <v>4870.92578125</v>
      </c>
      <c r="S89">
        <f>+[1]Sheet1!S89</f>
        <v>3380.279541015625</v>
      </c>
      <c r="T89">
        <f>+[1]Sheet1!T89</f>
        <v>5435.052734375</v>
      </c>
      <c r="U89">
        <f>+[1]Sheet1!U89</f>
        <v>6276.26708984375</v>
      </c>
      <c r="V89">
        <f>+[1]Sheet1!V89</f>
        <v>5977.5263671875</v>
      </c>
      <c r="W89">
        <f>+[1]Sheet1!W89</f>
        <v>4196.58935546875</v>
      </c>
      <c r="X89">
        <f>+[1]Sheet1!X89</f>
        <v>4827.31591796875</v>
      </c>
      <c r="Y89">
        <f>+[1]Sheet1!Y89</f>
        <v>3356.96484375</v>
      </c>
      <c r="Z89">
        <f>+[1]Sheet1!Z89</f>
        <v>5530.72509765625</v>
      </c>
      <c r="AA89">
        <f>+[1]Sheet1!AA89</f>
        <v>5616.3447265625</v>
      </c>
      <c r="AB89">
        <f>+[1]Sheet1!AB89</f>
        <v>5982.6337890625</v>
      </c>
      <c r="AC89">
        <f>+[1]Sheet1!AC89</f>
        <v>4162.5009765625</v>
      </c>
      <c r="AD89">
        <f>+[1]Sheet1!AD89</f>
        <v>4900.73046875</v>
      </c>
      <c r="AE89">
        <f>+[1]Sheet1!AE89</f>
        <v>3319.620361328125</v>
      </c>
      <c r="AF89">
        <f>+[1]Sheet1!AF89</f>
        <v>5431.203125</v>
      </c>
      <c r="AG89">
        <f>+[1]Sheet1!AG89</f>
        <v>6278.54296875</v>
      </c>
      <c r="AH89">
        <f>+[1]Sheet1!AH89</f>
        <v>5977.77294921875</v>
      </c>
      <c r="AI89">
        <f>+[1]Sheet1!AI89</f>
        <v>4198.57861328125</v>
      </c>
      <c r="AJ89">
        <f>+[1]Sheet1!AJ89</f>
        <v>4834.3271484375</v>
      </c>
      <c r="AK89">
        <f>+[1]Sheet1!AK89</f>
        <v>3391.175537109375</v>
      </c>
      <c r="AL89">
        <f>+[1]Sheet1!AL89</f>
        <v>5505.05224609375</v>
      </c>
      <c r="AM89">
        <f>+[1]Sheet1!AM89</f>
        <v>5587.3037109375</v>
      </c>
      <c r="AN89">
        <f>+[1]Sheet1!AN89</f>
        <v>5987.09619140625</v>
      </c>
      <c r="AO89">
        <f>+[1]Sheet1!AO89</f>
        <v>4156.83544921875</v>
      </c>
      <c r="AP89">
        <f>+[1]Sheet1!AP89</f>
        <v>4929.9658203125</v>
      </c>
      <c r="AQ89">
        <f>+[1]Sheet1!AQ89</f>
        <v>3306.634033203125</v>
      </c>
      <c r="AR89">
        <f>+[1]Sheet1!AR89</f>
        <v>5432.634765625</v>
      </c>
      <c r="AS89">
        <f>+[1]Sheet1!AS89</f>
        <v>6175.2939453125</v>
      </c>
      <c r="AT89">
        <f>+[1]Sheet1!AT89</f>
        <v>5944.65380859375</v>
      </c>
      <c r="AU89">
        <f>+[1]Sheet1!AU89</f>
        <v>4172.916015625</v>
      </c>
      <c r="AV89">
        <f>+[1]Sheet1!AV89</f>
        <v>4851.95361328125</v>
      </c>
      <c r="AW89">
        <f>+[1]Sheet1!AW89</f>
        <v>3350.16845703125</v>
      </c>
      <c r="AX89">
        <f>+[1]Sheet1!AX89</f>
        <v>5488.04541015625</v>
      </c>
      <c r="AY89">
        <f>+[1]Sheet1!AY89</f>
        <v>5587.2880859375</v>
      </c>
      <c r="AZ89">
        <f>+[1]Sheet1!AZ89</f>
        <v>5994.0068359375</v>
      </c>
      <c r="BA89">
        <f>+[1]Sheet1!BA89</f>
        <v>4140.34130859375</v>
      </c>
      <c r="BB89">
        <f>+[1]Sheet1!BB89</f>
        <v>4970.96044921875</v>
      </c>
      <c r="BC89">
        <f>+[1]Sheet1!BC89</f>
        <v>3276.818603515625</v>
      </c>
      <c r="BD89">
        <f>+[1]Sheet1!BD89</f>
        <v>5438.236328125</v>
      </c>
      <c r="BE89">
        <f>+[1]Sheet1!BE89</f>
        <v>6092.14306640625</v>
      </c>
      <c r="BF89">
        <f>+[1]Sheet1!BF89</f>
        <v>5913.5830078125</v>
      </c>
      <c r="BG89">
        <f>+[1]Sheet1!BG89</f>
        <v>4164.37939453125</v>
      </c>
      <c r="BH89">
        <f>+[1]Sheet1!BH89</f>
        <v>4875.130859375</v>
      </c>
      <c r="BI89">
        <f>+[1]Sheet1!BI89</f>
        <v>3470.659423828125</v>
      </c>
      <c r="BJ89">
        <f>+[1]Sheet1!BJ89</f>
        <v>5463.98779296875</v>
      </c>
      <c r="BK89">
        <f>+[1]Sheet1!BK89</f>
        <v>5554.56494140625</v>
      </c>
      <c r="BL89">
        <f>+[1]Sheet1!BL89</f>
        <v>5351.14208984375</v>
      </c>
      <c r="BM89">
        <f>+[1]Sheet1!BM89</f>
        <v>5302.03662109375</v>
      </c>
      <c r="BN89">
        <f>+[1]Sheet1!BN89</f>
        <v>5302.81982421875</v>
      </c>
      <c r="BO89">
        <f>+[1]Sheet1!BO89</f>
        <v>5294.3623046875</v>
      </c>
      <c r="BP89">
        <f>+[1]Sheet1!BP89</f>
        <v>5246.216796875</v>
      </c>
      <c r="BQ89">
        <f>+[1]Sheet1!BQ89</f>
        <v>5979.474609375</v>
      </c>
      <c r="BR89">
        <f>+[1]Sheet1!BR89</f>
        <v>4156.35107421875</v>
      </c>
      <c r="BS89">
        <f>+[1]Sheet1!BS89</f>
        <v>4910.0810546875</v>
      </c>
      <c r="BT89">
        <f>+[1]Sheet1!BT89</f>
        <v>3327.6630859375</v>
      </c>
      <c r="BU89">
        <f>+[1]Sheet1!BU89</f>
        <v>5435.0859375</v>
      </c>
      <c r="BV89">
        <f>+[1]Sheet1!BV89</f>
        <v>6181.30126953125</v>
      </c>
      <c r="BW89">
        <f>+[1]Sheet1!BW89</f>
        <v>5949.1611328125</v>
      </c>
      <c r="BX89">
        <f>+[1]Sheet1!BX89</f>
        <v>4183.39453125</v>
      </c>
      <c r="BY89">
        <f>+[1]Sheet1!BY89</f>
        <v>4849.93798828125</v>
      </c>
      <c r="BZ89">
        <f>+[1]Sheet1!BZ89</f>
        <v>3399.548095703125</v>
      </c>
      <c r="CA89">
        <f>+[1]Sheet1!CA89</f>
        <v>5490.8046875</v>
      </c>
      <c r="CB89">
        <f>+[1]Sheet1!CB89</f>
        <v>5587.41796875</v>
      </c>
      <c r="CC89">
        <f>+[1]Sheet1!CC89</f>
        <v>5288.43017578125</v>
      </c>
      <c r="CD89">
        <f>+[1]Sheet1!CD89</f>
        <v>5288.43017578125</v>
      </c>
      <c r="CF89">
        <f ca="1">+[2]IPCse!DC93</f>
        <v>5296.8812720890146</v>
      </c>
      <c r="CG89">
        <f t="shared" ref="CG89" ca="1" si="11">+CF89/$CF$2*100</f>
        <v>5292.586445651441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6336.34814453125</v>
      </c>
      <c r="E90">
        <f>+[1]Sheet1!E90</f>
        <v>4469.64599609375</v>
      </c>
      <c r="F90">
        <f>+[1]Sheet1!F90</f>
        <v>5139.158203125</v>
      </c>
      <c r="G90">
        <f>+[1]Sheet1!G90</f>
        <v>4582.21337890625</v>
      </c>
      <c r="H90">
        <f>+[1]Sheet1!H90</f>
        <v>5779.3876953125</v>
      </c>
      <c r="I90">
        <f>+[1]Sheet1!I90</f>
        <v>6885.97216796875</v>
      </c>
      <c r="J90">
        <f>+[1]Sheet1!J90</f>
        <v>6376.724609375</v>
      </c>
      <c r="K90">
        <f>+[1]Sheet1!K90</f>
        <v>4797.548828125</v>
      </c>
      <c r="L90">
        <f>+[1]Sheet1!L90</f>
        <v>5170.4111328125</v>
      </c>
      <c r="M90">
        <f>+[1]Sheet1!M90</f>
        <v>3521.778564453125</v>
      </c>
      <c r="N90">
        <f>+[1]Sheet1!N90</f>
        <v>5934.38525390625</v>
      </c>
      <c r="O90">
        <f>+[1]Sheet1!O90</f>
        <v>5992.7333984375</v>
      </c>
      <c r="P90">
        <f>+[1]Sheet1!P90</f>
        <v>6353.11865234375</v>
      </c>
      <c r="Q90">
        <f>+[1]Sheet1!Q90</f>
        <v>4445.259765625</v>
      </c>
      <c r="R90">
        <f>+[1]Sheet1!R90</f>
        <v>5205.15478515625</v>
      </c>
      <c r="S90">
        <f>+[1]Sheet1!S90</f>
        <v>4546.189453125</v>
      </c>
      <c r="T90">
        <f>+[1]Sheet1!T90</f>
        <v>5784.70556640625</v>
      </c>
      <c r="U90">
        <f>+[1]Sheet1!U90</f>
        <v>6845.359375</v>
      </c>
      <c r="V90">
        <f>+[1]Sheet1!V90</f>
        <v>6343.19091796875</v>
      </c>
      <c r="W90">
        <f>+[1]Sheet1!W90</f>
        <v>4783.06640625</v>
      </c>
      <c r="X90">
        <f>+[1]Sheet1!X90</f>
        <v>5178.8193359375</v>
      </c>
      <c r="Y90">
        <f>+[1]Sheet1!Y90</f>
        <v>3645.282470703125</v>
      </c>
      <c r="Z90">
        <f>+[1]Sheet1!Z90</f>
        <v>5926.9833984375</v>
      </c>
      <c r="AA90">
        <f>+[1]Sheet1!AA90</f>
        <v>5937.76416015625</v>
      </c>
      <c r="AB90">
        <f>+[1]Sheet1!AB90</f>
        <v>6363.2763671875</v>
      </c>
      <c r="AC90">
        <f>+[1]Sheet1!AC90</f>
        <v>4450.18896484375</v>
      </c>
      <c r="AD90">
        <f>+[1]Sheet1!AD90</f>
        <v>5237.8720703125</v>
      </c>
      <c r="AE90">
        <f>+[1]Sheet1!AE90</f>
        <v>4495.45068359375</v>
      </c>
      <c r="AF90">
        <f>+[1]Sheet1!AF90</f>
        <v>5784.4248046875</v>
      </c>
      <c r="AG90">
        <f>+[1]Sheet1!AG90</f>
        <v>6850.15966796875</v>
      </c>
      <c r="AH90">
        <f>+[1]Sheet1!AH90</f>
        <v>6358.85546875</v>
      </c>
      <c r="AI90">
        <f>+[1]Sheet1!AI90</f>
        <v>4785.08251953125</v>
      </c>
      <c r="AJ90">
        <f>+[1]Sheet1!AJ90</f>
        <v>5180.68115234375</v>
      </c>
      <c r="AK90">
        <f>+[1]Sheet1!AK90</f>
        <v>3680.314208984375</v>
      </c>
      <c r="AL90">
        <f>+[1]Sheet1!AL90</f>
        <v>5907.15576171875</v>
      </c>
      <c r="AM90">
        <f>+[1]Sheet1!AM90</f>
        <v>5908.78173828125</v>
      </c>
      <c r="AN90">
        <f>+[1]Sheet1!AN90</f>
        <v>6365.94580078125</v>
      </c>
      <c r="AO90">
        <f>+[1]Sheet1!AO90</f>
        <v>4445.13232421875</v>
      </c>
      <c r="AP90">
        <f>+[1]Sheet1!AP90</f>
        <v>5268.31201171875</v>
      </c>
      <c r="AQ90">
        <f>+[1]Sheet1!AQ90</f>
        <v>4494.91650390625</v>
      </c>
      <c r="AR90">
        <f>+[1]Sheet1!AR90</f>
        <v>5787.388671875</v>
      </c>
      <c r="AS90">
        <f>+[1]Sheet1!AS90</f>
        <v>6742.80712890625</v>
      </c>
      <c r="AT90">
        <f>+[1]Sheet1!AT90</f>
        <v>6310.5576171875</v>
      </c>
      <c r="AU90">
        <f>+[1]Sheet1!AU90</f>
        <v>4755.36865234375</v>
      </c>
      <c r="AV90">
        <f>+[1]Sheet1!AV90</f>
        <v>5195.85009765625</v>
      </c>
      <c r="AW90">
        <f>+[1]Sheet1!AW90</f>
        <v>3639.4833984375</v>
      </c>
      <c r="AX90">
        <f>+[1]Sheet1!AX90</f>
        <v>5892.53759765625</v>
      </c>
      <c r="AY90">
        <f>+[1]Sheet1!AY90</f>
        <v>5910.70654296875</v>
      </c>
      <c r="AZ90">
        <f>+[1]Sheet1!AZ90</f>
        <v>6370.83349609375</v>
      </c>
      <c r="BA90">
        <f>+[1]Sheet1!BA90</f>
        <v>4427.7119140625</v>
      </c>
      <c r="BB90">
        <f>+[1]Sheet1!BB90</f>
        <v>5311.33984375</v>
      </c>
      <c r="BC90">
        <f>+[1]Sheet1!BC90</f>
        <v>4498.494140625</v>
      </c>
      <c r="BD90">
        <f>+[1]Sheet1!BD90</f>
        <v>5795.93701171875</v>
      </c>
      <c r="BE90">
        <f>+[1]Sheet1!BE90</f>
        <v>6657.5966796875</v>
      </c>
      <c r="BF90">
        <f>+[1]Sheet1!BF90</f>
        <v>6273.80712890625</v>
      </c>
      <c r="BG90">
        <f>+[1]Sheet1!BG90</f>
        <v>4746.6923828125</v>
      </c>
      <c r="BH90">
        <f>+[1]Sheet1!BH90</f>
        <v>5216.32958984375</v>
      </c>
      <c r="BI90">
        <f>+[1]Sheet1!BI90</f>
        <v>3773.300537109375</v>
      </c>
      <c r="BJ90">
        <f>+[1]Sheet1!BJ90</f>
        <v>5873.18408203125</v>
      </c>
      <c r="BK90">
        <f>+[1]Sheet1!BK90</f>
        <v>5870.9501953125</v>
      </c>
      <c r="BL90">
        <f>+[1]Sheet1!BL90</f>
        <v>5797.8583984375</v>
      </c>
      <c r="BM90">
        <f>+[1]Sheet1!BM90</f>
        <v>5758.48486328125</v>
      </c>
      <c r="BN90">
        <f>+[1]Sheet1!BN90</f>
        <v>5765.92138671875</v>
      </c>
      <c r="BO90">
        <f>+[1]Sheet1!BO90</f>
        <v>5755.5048828125</v>
      </c>
      <c r="BP90">
        <f>+[1]Sheet1!BP90</f>
        <v>5714.9560546875</v>
      </c>
      <c r="BQ90">
        <f>+[1]Sheet1!BQ90</f>
        <v>6358.78955078125</v>
      </c>
      <c r="BR90">
        <f>+[1]Sheet1!BR90</f>
        <v>4443.97509765625</v>
      </c>
      <c r="BS90">
        <f>+[1]Sheet1!BS90</f>
        <v>5246.58056640625</v>
      </c>
      <c r="BT90">
        <f>+[1]Sheet1!BT90</f>
        <v>4514.40087890625</v>
      </c>
      <c r="BU90">
        <f>+[1]Sheet1!BU90</f>
        <v>5789.4404296875</v>
      </c>
      <c r="BV90">
        <f>+[1]Sheet1!BV90</f>
        <v>6748.76806640625</v>
      </c>
      <c r="BW90">
        <f>+[1]Sheet1!BW90</f>
        <v>6315.59619140625</v>
      </c>
      <c r="BX90">
        <f>+[1]Sheet1!BX90</f>
        <v>4768.20166015625</v>
      </c>
      <c r="BY90">
        <f>+[1]Sheet1!BY90</f>
        <v>5195.88525390625</v>
      </c>
      <c r="BZ90">
        <f>+[1]Sheet1!BZ90</f>
        <v>3693.198486328125</v>
      </c>
      <c r="CA90">
        <f>+[1]Sheet1!CA90</f>
        <v>5894.60546875</v>
      </c>
      <c r="CB90">
        <f>+[1]Sheet1!CB90</f>
        <v>5907.46337890625</v>
      </c>
      <c r="CC90">
        <f>+[1]Sheet1!CC90</f>
        <v>5749.88232421875</v>
      </c>
      <c r="CD90">
        <f>+[1]Sheet1!CD90</f>
        <v>5749.88232421875</v>
      </c>
      <c r="CF90">
        <f ca="1">+[2]IPCse!DC94</f>
        <v>5757.6775656809577</v>
      </c>
      <c r="CG90">
        <f t="shared" ref="CG90" ca="1" si="12">+CF90/$CF$2*100</f>
        <v>5753.0091155953551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6714.16943359375</v>
      </c>
      <c r="E91">
        <f>+[1]Sheet1!E91</f>
        <v>4789.57568359375</v>
      </c>
      <c r="F91">
        <f>+[1]Sheet1!F91</f>
        <v>5367.85205078125</v>
      </c>
      <c r="G91">
        <f>+[1]Sheet1!G91</f>
        <v>4703.73193359375</v>
      </c>
      <c r="H91">
        <f>+[1]Sheet1!H91</f>
        <v>5968.7109375</v>
      </c>
      <c r="I91">
        <f>+[1]Sheet1!I91</f>
        <v>6944.482421875</v>
      </c>
      <c r="J91">
        <f>+[1]Sheet1!J91</f>
        <v>6656.1025390625</v>
      </c>
      <c r="K91">
        <f>+[1]Sheet1!K91</f>
        <v>5225.43212890625</v>
      </c>
      <c r="L91">
        <f>+[1]Sheet1!L91</f>
        <v>5390.48583984375</v>
      </c>
      <c r="M91">
        <f>+[1]Sheet1!M91</f>
        <v>3817.500244140625</v>
      </c>
      <c r="N91">
        <f>+[1]Sheet1!N91</f>
        <v>6258.7333984375</v>
      </c>
      <c r="O91">
        <f>+[1]Sheet1!O91</f>
        <v>6239.72705078125</v>
      </c>
      <c r="P91">
        <f>+[1]Sheet1!P91</f>
        <v>6738.17236328125</v>
      </c>
      <c r="Q91">
        <f>+[1]Sheet1!Q91</f>
        <v>4771.11865234375</v>
      </c>
      <c r="R91">
        <f>+[1]Sheet1!R91</f>
        <v>5431.8447265625</v>
      </c>
      <c r="S91">
        <f>+[1]Sheet1!S91</f>
        <v>4661.7900390625</v>
      </c>
      <c r="T91">
        <f>+[1]Sheet1!T91</f>
        <v>5972.708984375</v>
      </c>
      <c r="U91">
        <f>+[1]Sheet1!U91</f>
        <v>6898.072265625</v>
      </c>
      <c r="V91">
        <f>+[1]Sheet1!V91</f>
        <v>6617.537109375</v>
      </c>
      <c r="W91">
        <f>+[1]Sheet1!W91</f>
        <v>5214.0048828125</v>
      </c>
      <c r="X91">
        <f>+[1]Sheet1!X91</f>
        <v>5406.0078125</v>
      </c>
      <c r="Y91">
        <f>+[1]Sheet1!Y91</f>
        <v>3961.27490234375</v>
      </c>
      <c r="Z91">
        <f>+[1]Sheet1!Z91</f>
        <v>6256.0439453125</v>
      </c>
      <c r="AA91">
        <f>+[1]Sheet1!AA91</f>
        <v>6190.52099609375</v>
      </c>
      <c r="AB91">
        <f>+[1]Sheet1!AB91</f>
        <v>6753.08544921875</v>
      </c>
      <c r="AC91">
        <f>+[1]Sheet1!AC91</f>
        <v>4776.86279296875</v>
      </c>
      <c r="AD91">
        <f>+[1]Sheet1!AD91</f>
        <v>5463.84765625</v>
      </c>
      <c r="AE91">
        <f>+[1]Sheet1!AE91</f>
        <v>4610.189453125</v>
      </c>
      <c r="AF91">
        <f>+[1]Sheet1!AF91</f>
        <v>5971.81884765625</v>
      </c>
      <c r="AG91">
        <f>+[1]Sheet1!AG91</f>
        <v>6902.50634765625</v>
      </c>
      <c r="AH91">
        <f>+[1]Sheet1!AH91</f>
        <v>6621.26806640625</v>
      </c>
      <c r="AI91">
        <f>+[1]Sheet1!AI91</f>
        <v>5219.0087890625</v>
      </c>
      <c r="AJ91">
        <f>+[1]Sheet1!AJ91</f>
        <v>5410.28759765625</v>
      </c>
      <c r="AK91">
        <f>+[1]Sheet1!AK91</f>
        <v>4000.87158203125</v>
      </c>
      <c r="AL91">
        <f>+[1]Sheet1!AL91</f>
        <v>6241.40869140625</v>
      </c>
      <c r="AM91">
        <f>+[1]Sheet1!AM91</f>
        <v>6164.46240234375</v>
      </c>
      <c r="AN91">
        <f>+[1]Sheet1!AN91</f>
        <v>6758.18994140625</v>
      </c>
      <c r="AO91">
        <f>+[1]Sheet1!AO91</f>
        <v>4774.23046875</v>
      </c>
      <c r="AP91">
        <f>+[1]Sheet1!AP91</f>
        <v>5492.7353515625</v>
      </c>
      <c r="AQ91">
        <f>+[1]Sheet1!AQ91</f>
        <v>4608.73876953125</v>
      </c>
      <c r="AR91">
        <f>+[1]Sheet1!AR91</f>
        <v>5974.13525390625</v>
      </c>
      <c r="AS91">
        <f>+[1]Sheet1!AS91</f>
        <v>6786.18115234375</v>
      </c>
      <c r="AT91">
        <f>+[1]Sheet1!AT91</f>
        <v>6569.51416015625</v>
      </c>
      <c r="AU91">
        <f>+[1]Sheet1!AU91</f>
        <v>5188.86865234375</v>
      </c>
      <c r="AV91">
        <f>+[1]Sheet1!AV91</f>
        <v>5434.44873046875</v>
      </c>
      <c r="AW91">
        <f>+[1]Sheet1!AW91</f>
        <v>3955.1572265625</v>
      </c>
      <c r="AX91">
        <f>+[1]Sheet1!AX91</f>
        <v>6228.79345703125</v>
      </c>
      <c r="AY91">
        <f>+[1]Sheet1!AY91</f>
        <v>6167.4111328125</v>
      </c>
      <c r="AZ91">
        <f>+[1]Sheet1!AZ91</f>
        <v>6769.439453125</v>
      </c>
      <c r="BA91">
        <f>+[1]Sheet1!BA91</f>
        <v>4761.1923828125</v>
      </c>
      <c r="BB91">
        <f>+[1]Sheet1!BB91</f>
        <v>5533.80712890625</v>
      </c>
      <c r="BC91">
        <f>+[1]Sheet1!BC91</f>
        <v>4608.04541015625</v>
      </c>
      <c r="BD91">
        <f>+[1]Sheet1!BD91</f>
        <v>5980.1279296875</v>
      </c>
      <c r="BE91">
        <f>+[1]Sheet1!BE91</f>
        <v>6692.72998046875</v>
      </c>
      <c r="BF91">
        <f>+[1]Sheet1!BF91</f>
        <v>6524.3935546875</v>
      </c>
      <c r="BG91">
        <f>+[1]Sheet1!BG91</f>
        <v>5185.14990234375</v>
      </c>
      <c r="BH91">
        <f>+[1]Sheet1!BH91</f>
        <v>5467.51318359375</v>
      </c>
      <c r="BI91">
        <f>+[1]Sheet1!BI91</f>
        <v>4112.7587890625</v>
      </c>
      <c r="BJ91">
        <f>+[1]Sheet1!BJ91</f>
        <v>6211.55908203125</v>
      </c>
      <c r="BK91">
        <f>+[1]Sheet1!BK91</f>
        <v>6130.234375</v>
      </c>
      <c r="BL91">
        <f>+[1]Sheet1!BL91</f>
        <v>6085.24560546875</v>
      </c>
      <c r="BM91">
        <f>+[1]Sheet1!BM91</f>
        <v>6039.55810546875</v>
      </c>
      <c r="BN91">
        <f>+[1]Sheet1!BN91</f>
        <v>6041.5625</v>
      </c>
      <c r="BO91">
        <f>+[1]Sheet1!BO91</f>
        <v>6023.03662109375</v>
      </c>
      <c r="BP91">
        <f>+[1]Sheet1!BP91</f>
        <v>5971.0166015625</v>
      </c>
      <c r="BQ91">
        <f>+[1]Sheet1!BQ91</f>
        <v>6748.04833984375</v>
      </c>
      <c r="BR91">
        <f>+[1]Sheet1!BR91</f>
        <v>4772.166015625</v>
      </c>
      <c r="BS91">
        <f>+[1]Sheet1!BS91</f>
        <v>5471.70068359375</v>
      </c>
      <c r="BT91">
        <f>+[1]Sheet1!BT91</f>
        <v>4628.1484375</v>
      </c>
      <c r="BU91">
        <f>+[1]Sheet1!BU91</f>
        <v>5975.6123046875</v>
      </c>
      <c r="BV91">
        <f>+[1]Sheet1!BV91</f>
        <v>6792.517578125</v>
      </c>
      <c r="BW91">
        <f>+[1]Sheet1!BW91</f>
        <v>6576.076171875</v>
      </c>
      <c r="BX91">
        <f>+[1]Sheet1!BX91</f>
        <v>5202.14306640625</v>
      </c>
      <c r="BY91">
        <f>+[1]Sheet1!BY91</f>
        <v>5434.12158203125</v>
      </c>
      <c r="BZ91">
        <f>+[1]Sheet1!BZ91</f>
        <v>4017.9736328125</v>
      </c>
      <c r="CA91">
        <f>+[1]Sheet1!CA91</f>
        <v>6229.5634765625</v>
      </c>
      <c r="CB91">
        <f>+[1]Sheet1!CB91</f>
        <v>6163.44921875</v>
      </c>
      <c r="CC91">
        <f>+[1]Sheet1!CC91</f>
        <v>6019.66943359375</v>
      </c>
      <c r="CD91">
        <f>+[1]Sheet1!CD91</f>
        <v>6019.66943359375</v>
      </c>
      <c r="CF91">
        <f ca="1">+[2]IPCse!DC95</f>
        <v>6026.7635426817305</v>
      </c>
      <c r="CG91">
        <f t="shared" ref="CG91" ca="1" si="13">+CF91/$CF$2*100</f>
        <v>6021.8769118386899</v>
      </c>
    </row>
    <row r="92" spans="1:85" x14ac:dyDescent="0.25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7044.26318359375</v>
      </c>
      <c r="E92">
        <f>+[1]Sheet1!E92</f>
        <v>4952.0546875</v>
      </c>
      <c r="F92">
        <f>+[1]Sheet1!F92</f>
        <v>5627.0537109375</v>
      </c>
      <c r="G92">
        <f>+[1]Sheet1!G92</f>
        <v>5434.9140625</v>
      </c>
      <c r="H92">
        <f>+[1]Sheet1!H92</f>
        <v>6110.42138671875</v>
      </c>
      <c r="I92">
        <f>+[1]Sheet1!I92</f>
        <v>7273.21044921875</v>
      </c>
      <c r="J92">
        <f>+[1]Sheet1!J92</f>
        <v>6909.81640625</v>
      </c>
      <c r="K92">
        <f>+[1]Sheet1!K92</f>
        <v>5527.77099609375</v>
      </c>
      <c r="L92">
        <f>+[1]Sheet1!L92</f>
        <v>5683.8681640625</v>
      </c>
      <c r="M92">
        <f>+[1]Sheet1!M92</f>
        <v>4104.0244140625</v>
      </c>
      <c r="N92">
        <f>+[1]Sheet1!N92</f>
        <v>6637.658203125</v>
      </c>
      <c r="O92">
        <f>+[1]Sheet1!O92</f>
        <v>6398.39404296875</v>
      </c>
      <c r="P92">
        <f>+[1]Sheet1!P92</f>
        <v>7068.400390625</v>
      </c>
      <c r="Q92">
        <f>+[1]Sheet1!Q92</f>
        <v>4934.98681640625</v>
      </c>
      <c r="R92">
        <f>+[1]Sheet1!R92</f>
        <v>5693.17529296875</v>
      </c>
      <c r="S92">
        <f>+[1]Sheet1!S92</f>
        <v>5357.873046875</v>
      </c>
      <c r="T92">
        <f>+[1]Sheet1!T92</f>
        <v>6111.2666015625</v>
      </c>
      <c r="U92">
        <f>+[1]Sheet1!U92</f>
        <v>7225.16162109375</v>
      </c>
      <c r="V92">
        <f>+[1]Sheet1!V92</f>
        <v>6873.7802734375</v>
      </c>
      <c r="W92">
        <f>+[1]Sheet1!W92</f>
        <v>5515.994140625</v>
      </c>
      <c r="X92">
        <f>+[1]Sheet1!X92</f>
        <v>5704.41748046875</v>
      </c>
      <c r="Y92">
        <f>+[1]Sheet1!Y92</f>
        <v>4251.07666015625</v>
      </c>
      <c r="Z92">
        <f>+[1]Sheet1!Z92</f>
        <v>6641.78271484375</v>
      </c>
      <c r="AA92">
        <f>+[1]Sheet1!AA92</f>
        <v>6356.28515625</v>
      </c>
      <c r="AB92">
        <f>+[1]Sheet1!AB92</f>
        <v>7084.34814453125</v>
      </c>
      <c r="AC92">
        <f>+[1]Sheet1!AC92</f>
        <v>4939.6279296875</v>
      </c>
      <c r="AD92">
        <f>+[1]Sheet1!AD92</f>
        <v>5727.5</v>
      </c>
      <c r="AE92">
        <f>+[1]Sheet1!AE92</f>
        <v>5278.9404296875</v>
      </c>
      <c r="AF92">
        <f>+[1]Sheet1!AF92</f>
        <v>6107.919921875</v>
      </c>
      <c r="AG92">
        <f>+[1]Sheet1!AG92</f>
        <v>7227.556640625</v>
      </c>
      <c r="AH92">
        <f>+[1]Sheet1!AH92</f>
        <v>6883.10498046875</v>
      </c>
      <c r="AI92">
        <f>+[1]Sheet1!AI92</f>
        <v>5519.3046875</v>
      </c>
      <c r="AJ92">
        <f>+[1]Sheet1!AJ92</f>
        <v>5712.14453125</v>
      </c>
      <c r="AK92">
        <f>+[1]Sheet1!AK92</f>
        <v>4293.275390625</v>
      </c>
      <c r="AL92">
        <f>+[1]Sheet1!AL92</f>
        <v>6637.4306640625</v>
      </c>
      <c r="AM92">
        <f>+[1]Sheet1!AM92</f>
        <v>6333.267578125</v>
      </c>
      <c r="AN92">
        <f>+[1]Sheet1!AN92</f>
        <v>7088.8935546875</v>
      </c>
      <c r="AO92">
        <f>+[1]Sheet1!AO92</f>
        <v>4937.505859375</v>
      </c>
      <c r="AP92">
        <f>+[1]Sheet1!AP92</f>
        <v>5754.73681640625</v>
      </c>
      <c r="AQ92">
        <f>+[1]Sheet1!AQ92</f>
        <v>5266.18603515625</v>
      </c>
      <c r="AR92">
        <f>+[1]Sheet1!AR92</f>
        <v>6109.86083984375</v>
      </c>
      <c r="AS92">
        <f>+[1]Sheet1!AS92</f>
        <v>7108.578125</v>
      </c>
      <c r="AT92">
        <f>+[1]Sheet1!AT92</f>
        <v>6828.73583984375</v>
      </c>
      <c r="AU92">
        <f>+[1]Sheet1!AU92</f>
        <v>5488.111328125</v>
      </c>
      <c r="AV92">
        <f>+[1]Sheet1!AV92</f>
        <v>5736.05859375</v>
      </c>
      <c r="AW92">
        <f>+[1]Sheet1!AW92</f>
        <v>4245.13134765625</v>
      </c>
      <c r="AX92">
        <f>+[1]Sheet1!AX92</f>
        <v>6630.3369140625</v>
      </c>
      <c r="AY92">
        <f>+[1]Sheet1!AY92</f>
        <v>6337.5791015625</v>
      </c>
      <c r="AZ92">
        <f>+[1]Sheet1!AZ92</f>
        <v>7095.001953125</v>
      </c>
      <c r="BA92">
        <f>+[1]Sheet1!BA92</f>
        <v>4925.5576171875</v>
      </c>
      <c r="BB92">
        <f>+[1]Sheet1!BB92</f>
        <v>5796.0458984375</v>
      </c>
      <c r="BC92">
        <f>+[1]Sheet1!BC92</f>
        <v>5236.28564453125</v>
      </c>
      <c r="BD92">
        <f>+[1]Sheet1!BD92</f>
        <v>6115.212890625</v>
      </c>
      <c r="BE92">
        <f>+[1]Sheet1!BE92</f>
        <v>7011.982421875</v>
      </c>
      <c r="BF92">
        <f>+[1]Sheet1!BF92</f>
        <v>6784.24609375</v>
      </c>
      <c r="BG92">
        <f>+[1]Sheet1!BG92</f>
        <v>5482.83837890625</v>
      </c>
      <c r="BH92">
        <f>+[1]Sheet1!BH92</f>
        <v>5771.22705078125</v>
      </c>
      <c r="BI92">
        <f>+[1]Sheet1!BI92</f>
        <v>4410.0029296875</v>
      </c>
      <c r="BJ92">
        <f>+[1]Sheet1!BJ92</f>
        <v>6624.55126953125</v>
      </c>
      <c r="BK92">
        <f>+[1]Sheet1!BK92</f>
        <v>6304.69189453125</v>
      </c>
      <c r="BL92">
        <f>+[1]Sheet1!BL92</f>
        <v>6416.7294921875</v>
      </c>
      <c r="BM92">
        <f>+[1]Sheet1!BM92</f>
        <v>6367.9501953125</v>
      </c>
      <c r="BN92">
        <f>+[1]Sheet1!BN92</f>
        <v>6370.0615234375</v>
      </c>
      <c r="BO92">
        <f>+[1]Sheet1!BO92</f>
        <v>6346.98193359375</v>
      </c>
      <c r="BP92">
        <f>+[1]Sheet1!BP92</f>
        <v>6291.10693359375</v>
      </c>
      <c r="BQ92">
        <f>+[1]Sheet1!BQ92</f>
        <v>7077.49853515625</v>
      </c>
      <c r="BR92">
        <f>+[1]Sheet1!BR92</f>
        <v>4935.6904296875</v>
      </c>
      <c r="BS92">
        <f>+[1]Sheet1!BS92</f>
        <v>5733.57763671875</v>
      </c>
      <c r="BT92">
        <f>+[1]Sheet1!BT92</f>
        <v>5292.5947265625</v>
      </c>
      <c r="BU92">
        <f>+[1]Sheet1!BU92</f>
        <v>6112.02001953125</v>
      </c>
      <c r="BV92">
        <f>+[1]Sheet1!BV92</f>
        <v>7115.099609375</v>
      </c>
      <c r="BW92">
        <f>+[1]Sheet1!BW92</f>
        <v>6835.04736328125</v>
      </c>
      <c r="BX92">
        <f>+[1]Sheet1!BX92</f>
        <v>5501.96044921875</v>
      </c>
      <c r="BY92">
        <f>+[1]Sheet1!BY92</f>
        <v>5735.234375</v>
      </c>
      <c r="BZ92">
        <f>+[1]Sheet1!BZ92</f>
        <v>4311.02734375</v>
      </c>
      <c r="CA92">
        <f>+[1]Sheet1!CA92</f>
        <v>6631.12158203125</v>
      </c>
      <c r="CB92">
        <f>+[1]Sheet1!CB92</f>
        <v>6333.23681640625</v>
      </c>
      <c r="CC92">
        <f>+[1]Sheet1!CC92</f>
        <v>6344.78515625</v>
      </c>
      <c r="CD92">
        <f>+[1]Sheet1!CD92</f>
        <v>6344.78515625</v>
      </c>
      <c r="CF92">
        <f ca="1">+[2]IPCse!DC96</f>
        <v>6351.6277051639108</v>
      </c>
      <c r="CG92">
        <f t="shared" ref="CG92" ca="1" si="14">+CF92/$CF$2*100</f>
        <v>6346.4776673985743</v>
      </c>
    </row>
    <row r="93" spans="1:85" x14ac:dyDescent="0.25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7371.0654296875</v>
      </c>
      <c r="E93">
        <f>+[1]Sheet1!E93</f>
        <v>5282.654296875</v>
      </c>
      <c r="F93">
        <f>+[1]Sheet1!F93</f>
        <v>5888.009765625</v>
      </c>
      <c r="G93">
        <f>+[1]Sheet1!G93</f>
        <v>5833.48681640625</v>
      </c>
      <c r="H93">
        <f>+[1]Sheet1!H93</f>
        <v>6322.73828125</v>
      </c>
      <c r="I93">
        <f>+[1]Sheet1!I93</f>
        <v>7690.7724609375</v>
      </c>
      <c r="J93">
        <f>+[1]Sheet1!J93</f>
        <v>7101.75927734375</v>
      </c>
      <c r="K93">
        <f>+[1]Sheet1!K93</f>
        <v>5807.5517578125</v>
      </c>
      <c r="L93">
        <f>+[1]Sheet1!L93</f>
        <v>6008.76123046875</v>
      </c>
      <c r="M93">
        <f>+[1]Sheet1!M93</f>
        <v>4365.03857421875</v>
      </c>
      <c r="N93">
        <f>+[1]Sheet1!N93</f>
        <v>7055.81982421875</v>
      </c>
      <c r="O93">
        <f>+[1]Sheet1!O93</f>
        <v>6625.86328125</v>
      </c>
      <c r="P93">
        <f>+[1]Sheet1!P93</f>
        <v>7403.65380859375</v>
      </c>
      <c r="Q93">
        <f>+[1]Sheet1!Q93</f>
        <v>5267.06396484375</v>
      </c>
      <c r="R93">
        <f>+[1]Sheet1!R93</f>
        <v>5959.21533203125</v>
      </c>
      <c r="S93">
        <f>+[1]Sheet1!S93</f>
        <v>5705.06982421875</v>
      </c>
      <c r="T93">
        <f>+[1]Sheet1!T93</f>
        <v>6321.73583984375</v>
      </c>
      <c r="U93">
        <f>+[1]Sheet1!U93</f>
        <v>7640.740234375</v>
      </c>
      <c r="V93">
        <f>+[1]Sheet1!V93</f>
        <v>7064.349609375</v>
      </c>
      <c r="W93">
        <f>+[1]Sheet1!W93</f>
        <v>5796.14453125</v>
      </c>
      <c r="X93">
        <f>+[1]Sheet1!X93</f>
        <v>6030.32275390625</v>
      </c>
      <c r="Y93">
        <f>+[1]Sheet1!Y93</f>
        <v>4504.41552734375</v>
      </c>
      <c r="Z93">
        <f>+[1]Sheet1!Z93</f>
        <v>7070.37744140625</v>
      </c>
      <c r="AA93">
        <f>+[1]Sheet1!AA93</f>
        <v>6578.22021484375</v>
      </c>
      <c r="AB93">
        <f>+[1]Sheet1!AB93</f>
        <v>7425.36328125</v>
      </c>
      <c r="AC93">
        <f>+[1]Sheet1!AC93</f>
        <v>5270.42041015625</v>
      </c>
      <c r="AD93">
        <f>+[1]Sheet1!AD93</f>
        <v>5996.75634765625</v>
      </c>
      <c r="AE93">
        <f>+[1]Sheet1!AE93</f>
        <v>5593.5654296875</v>
      </c>
      <c r="AF93">
        <f>+[1]Sheet1!AF93</f>
        <v>6320.197265625</v>
      </c>
      <c r="AG93">
        <f>+[1]Sheet1!AG93</f>
        <v>7650.05615234375</v>
      </c>
      <c r="AH93">
        <f>+[1]Sheet1!AH93</f>
        <v>7075.7333984375</v>
      </c>
      <c r="AI93">
        <f>+[1]Sheet1!AI93</f>
        <v>5797.7646484375</v>
      </c>
      <c r="AJ93">
        <f>+[1]Sheet1!AJ93</f>
        <v>6038.2470703125</v>
      </c>
      <c r="AK93">
        <f>+[1]Sheet1!AK93</f>
        <v>4544.10498046875</v>
      </c>
      <c r="AL93">
        <f>+[1]Sheet1!AL93</f>
        <v>7065.18017578125</v>
      </c>
      <c r="AM93">
        <f>+[1]Sheet1!AM93</f>
        <v>6552.26171875</v>
      </c>
      <c r="AN93">
        <f>+[1]Sheet1!AN93</f>
        <v>7433.3134765625</v>
      </c>
      <c r="AO93">
        <f>+[1]Sheet1!AO93</f>
        <v>5267.7021484375</v>
      </c>
      <c r="AP93">
        <f>+[1]Sheet1!AP93</f>
        <v>6025.14892578125</v>
      </c>
      <c r="AQ93">
        <f>+[1]Sheet1!AQ93</f>
        <v>5575.42578125</v>
      </c>
      <c r="AR93">
        <f>+[1]Sheet1!AR93</f>
        <v>6322.3759765625</v>
      </c>
      <c r="AS93">
        <f>+[1]Sheet1!AS93</f>
        <v>7524.73779296875</v>
      </c>
      <c r="AT93">
        <f>+[1]Sheet1!AT93</f>
        <v>7011.796875</v>
      </c>
      <c r="AU93">
        <f>+[1]Sheet1!AU93</f>
        <v>5767.642578125</v>
      </c>
      <c r="AV93">
        <f>+[1]Sheet1!AV93</f>
        <v>6060.35498046875</v>
      </c>
      <c r="AW93">
        <f>+[1]Sheet1!AW93</f>
        <v>4494.27392578125</v>
      </c>
      <c r="AX93">
        <f>+[1]Sheet1!AX93</f>
        <v>7064.41748046875</v>
      </c>
      <c r="AY93">
        <f>+[1]Sheet1!AY93</f>
        <v>6557.021484375</v>
      </c>
      <c r="AZ93">
        <f>+[1]Sheet1!AZ93</f>
        <v>7444.5263671875</v>
      </c>
      <c r="BA93">
        <f>+[1]Sheet1!BA93</f>
        <v>5256.62890625</v>
      </c>
      <c r="BB93">
        <f>+[1]Sheet1!BB93</f>
        <v>6069.6416015625</v>
      </c>
      <c r="BC93">
        <f>+[1]Sheet1!BC93</f>
        <v>5525.12255859375</v>
      </c>
      <c r="BD93">
        <f>+[1]Sheet1!BD93</f>
        <v>6324.90625</v>
      </c>
      <c r="BE93">
        <f>+[1]Sheet1!BE93</f>
        <v>7425.6962890625</v>
      </c>
      <c r="BF93">
        <f>+[1]Sheet1!BF93</f>
        <v>6956.97998046875</v>
      </c>
      <c r="BG93">
        <f>+[1]Sheet1!BG93</f>
        <v>5762.03955078125</v>
      </c>
      <c r="BH93">
        <f>+[1]Sheet1!BH93</f>
        <v>6096.13818359375</v>
      </c>
      <c r="BI93">
        <f>+[1]Sheet1!BI93</f>
        <v>4657.38427734375</v>
      </c>
      <c r="BJ93">
        <f>+[1]Sheet1!BJ93</f>
        <v>7058.43505859375</v>
      </c>
      <c r="BK93">
        <f>+[1]Sheet1!BK93</f>
        <v>6520.81591796875</v>
      </c>
      <c r="BL93">
        <f>+[1]Sheet1!BL93</f>
        <v>6731.90087890625</v>
      </c>
      <c r="BM93">
        <f>+[1]Sheet1!BM93</f>
        <v>6679.67626953125</v>
      </c>
      <c r="BN93">
        <f>+[1]Sheet1!BN93</f>
        <v>6682.83447265625</v>
      </c>
      <c r="BO93">
        <f>+[1]Sheet1!BO93</f>
        <v>6656.4072265625</v>
      </c>
      <c r="BP93">
        <f>+[1]Sheet1!BP93</f>
        <v>6598.28271484375</v>
      </c>
      <c r="BQ93">
        <f>+[1]Sheet1!BQ93</f>
        <v>7417.51025390625</v>
      </c>
      <c r="BR93">
        <f>+[1]Sheet1!BR93</f>
        <v>5266.66259765625</v>
      </c>
      <c r="BS93">
        <f>+[1]Sheet1!BS93</f>
        <v>6002.64990234375</v>
      </c>
      <c r="BT93">
        <f>+[1]Sheet1!BT93</f>
        <v>5612.396484375</v>
      </c>
      <c r="BU93">
        <f>+[1]Sheet1!BU93</f>
        <v>6323.04931640625</v>
      </c>
      <c r="BV93">
        <f>+[1]Sheet1!BV93</f>
        <v>7531.365234375</v>
      </c>
      <c r="BW93">
        <f>+[1]Sheet1!BW93</f>
        <v>7017.8017578125</v>
      </c>
      <c r="BX93">
        <f>+[1]Sheet1!BX93</f>
        <v>5781.31884765625</v>
      </c>
      <c r="BY93">
        <f>+[1]Sheet1!BY93</f>
        <v>6060.34033203125</v>
      </c>
      <c r="BZ93">
        <f>+[1]Sheet1!BZ93</f>
        <v>4561.05322265625</v>
      </c>
      <c r="CA93">
        <f>+[1]Sheet1!CA93</f>
        <v>7062.16796875</v>
      </c>
      <c r="CB93">
        <f>+[1]Sheet1!CB93</f>
        <v>6552.50830078125</v>
      </c>
      <c r="CC93">
        <f>+[1]Sheet1!CC93</f>
        <v>6655.13427734375</v>
      </c>
      <c r="CD93">
        <f>+[1]Sheet1!CD93</f>
        <v>6655.13427734375</v>
      </c>
      <c r="CF93">
        <f ca="1">+[2]IPCse!DC97</f>
        <v>6663.340987893931</v>
      </c>
      <c r="CG93">
        <f t="shared" ref="CG93" ca="1" si="15">+CF93/$CF$2*100</f>
        <v>6657.9382062253717</v>
      </c>
    </row>
    <row r="94" spans="1:85" x14ac:dyDescent="0.25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7663.7861328125</v>
      </c>
      <c r="E94">
        <f>+[1]Sheet1!E94</f>
        <v>5491.63037109375</v>
      </c>
      <c r="F94">
        <f>+[1]Sheet1!F94</f>
        <v>6051.609375</v>
      </c>
      <c r="G94">
        <f>+[1]Sheet1!G94</f>
        <v>6279.48486328125</v>
      </c>
      <c r="H94">
        <f>+[1]Sheet1!H94</f>
        <v>6589.86279296875</v>
      </c>
      <c r="I94">
        <f>+[1]Sheet1!I94</f>
        <v>8004.90625</v>
      </c>
      <c r="J94">
        <f>+[1]Sheet1!J94</f>
        <v>7428.26123046875</v>
      </c>
      <c r="K94">
        <f>+[1]Sheet1!K94</f>
        <v>6250.2890625</v>
      </c>
      <c r="L94">
        <f>+[1]Sheet1!L94</f>
        <v>6234.55126953125</v>
      </c>
      <c r="M94">
        <f>+[1]Sheet1!M94</f>
        <v>4663.97265625</v>
      </c>
      <c r="N94">
        <f>+[1]Sheet1!N94</f>
        <v>7410.1279296875</v>
      </c>
      <c r="O94">
        <f>+[1]Sheet1!O94</f>
        <v>6767.40771484375</v>
      </c>
      <c r="P94">
        <f>+[1]Sheet1!P94</f>
        <v>7690.26513671875</v>
      </c>
      <c r="Q94">
        <f>+[1]Sheet1!Q94</f>
        <v>5477.55908203125</v>
      </c>
      <c r="R94">
        <f>+[1]Sheet1!R94</f>
        <v>6123.8125</v>
      </c>
      <c r="S94">
        <f>+[1]Sheet1!S94</f>
        <v>6124.06298828125</v>
      </c>
      <c r="T94">
        <f>+[1]Sheet1!T94</f>
        <v>6590.07421875</v>
      </c>
      <c r="U94">
        <f>+[1]Sheet1!U94</f>
        <v>7954.564453125</v>
      </c>
      <c r="V94">
        <f>+[1]Sheet1!V94</f>
        <v>7402.04931640625</v>
      </c>
      <c r="W94">
        <f>+[1]Sheet1!W94</f>
        <v>6240.109375</v>
      </c>
      <c r="X94">
        <f>+[1]Sheet1!X94</f>
        <v>6255.052734375</v>
      </c>
      <c r="Y94">
        <f>+[1]Sheet1!Y94</f>
        <v>4815.35595703125</v>
      </c>
      <c r="Z94">
        <f>+[1]Sheet1!Z94</f>
        <v>7419.11181640625</v>
      </c>
      <c r="AA94">
        <f>+[1]Sheet1!AA94</f>
        <v>6724.34912109375</v>
      </c>
      <c r="AB94">
        <f>+[1]Sheet1!AB94</f>
        <v>7707.12353515625</v>
      </c>
      <c r="AC94">
        <f>+[1]Sheet1!AC94</f>
        <v>5481.03466796875</v>
      </c>
      <c r="AD94">
        <f>+[1]Sheet1!AD94</f>
        <v>6161.46630859375</v>
      </c>
      <c r="AE94">
        <f>+[1]Sheet1!AE94</f>
        <v>5990.1044921875</v>
      </c>
      <c r="AF94">
        <f>+[1]Sheet1!AF94</f>
        <v>6589.88720703125</v>
      </c>
      <c r="AG94">
        <f>+[1]Sheet1!AG94</f>
        <v>7963.57373046875</v>
      </c>
      <c r="AH94">
        <f>+[1]Sheet1!AH94</f>
        <v>7414.4658203125</v>
      </c>
      <c r="AI94">
        <f>+[1]Sheet1!AI94</f>
        <v>6242.34375</v>
      </c>
      <c r="AJ94">
        <f>+[1]Sheet1!AJ94</f>
        <v>6264.10888671875</v>
      </c>
      <c r="AK94">
        <f>+[1]Sheet1!AK94</f>
        <v>4859.4013671875</v>
      </c>
      <c r="AL94">
        <f>+[1]Sheet1!AL94</f>
        <v>7406.88232421875</v>
      </c>
      <c r="AM94">
        <f>+[1]Sheet1!AM94</f>
        <v>6700.294921875</v>
      </c>
      <c r="AN94">
        <f>+[1]Sheet1!AN94</f>
        <v>7712.20361328125</v>
      </c>
      <c r="AO94">
        <f>+[1]Sheet1!AO94</f>
        <v>5479.6298828125</v>
      </c>
      <c r="AP94">
        <f>+[1]Sheet1!AP94</f>
        <v>6190.5556640625</v>
      </c>
      <c r="AQ94">
        <f>+[1]Sheet1!AQ94</f>
        <v>5962.99365234375</v>
      </c>
      <c r="AR94">
        <f>+[1]Sheet1!AR94</f>
        <v>6592.46923828125</v>
      </c>
      <c r="AS94">
        <f>+[1]Sheet1!AS94</f>
        <v>7837.22607421875</v>
      </c>
      <c r="AT94">
        <f>+[1]Sheet1!AT94</f>
        <v>7364.7333984375</v>
      </c>
      <c r="AU94">
        <f>+[1]Sheet1!AU94</f>
        <v>6209.11279296875</v>
      </c>
      <c r="AV94">
        <f>+[1]Sheet1!AV94</f>
        <v>6283.44775390625</v>
      </c>
      <c r="AW94">
        <f>+[1]Sheet1!AW94</f>
        <v>4807.7529296875</v>
      </c>
      <c r="AX94">
        <f>+[1]Sheet1!AX94</f>
        <v>7407.40966796875</v>
      </c>
      <c r="AY94">
        <f>+[1]Sheet1!AY94</f>
        <v>6707.97119140625</v>
      </c>
      <c r="AZ94">
        <f>+[1]Sheet1!AZ94</f>
        <v>7715.9931640625</v>
      </c>
      <c r="BA94">
        <f>+[1]Sheet1!BA94</f>
        <v>5470.6611328125</v>
      </c>
      <c r="BB94">
        <f>+[1]Sheet1!BB94</f>
        <v>6235.615234375</v>
      </c>
      <c r="BC94">
        <f>+[1]Sheet1!BC94</f>
        <v>5899.45068359375</v>
      </c>
      <c r="BD94">
        <f>+[1]Sheet1!BD94</f>
        <v>6595.38525390625</v>
      </c>
      <c r="BE94">
        <f>+[1]Sheet1!BE94</f>
        <v>7737.74658203125</v>
      </c>
      <c r="BF94">
        <f>+[1]Sheet1!BF94</f>
        <v>7317.52783203125</v>
      </c>
      <c r="BG94">
        <f>+[1]Sheet1!BG94</f>
        <v>6205.30859375</v>
      </c>
      <c r="BH94">
        <f>+[1]Sheet1!BH94</f>
        <v>6317.17236328125</v>
      </c>
      <c r="BI94">
        <f>+[1]Sheet1!BI94</f>
        <v>4983.9453125</v>
      </c>
      <c r="BJ94">
        <f>+[1]Sheet1!BJ94</f>
        <v>7395.77197265625</v>
      </c>
      <c r="BK94">
        <f>+[1]Sheet1!BK94</f>
        <v>6676.68115234375</v>
      </c>
      <c r="BL94">
        <f>+[1]Sheet1!BL94</f>
        <v>7022.5166015625</v>
      </c>
      <c r="BM94">
        <f>+[1]Sheet1!BM94</f>
        <v>6970.1044921875</v>
      </c>
      <c r="BN94">
        <f>+[1]Sheet1!BN94</f>
        <v>6971.001953125</v>
      </c>
      <c r="BO94">
        <f>+[1]Sheet1!BO94</f>
        <v>6946.58837890625</v>
      </c>
      <c r="BP94">
        <f>+[1]Sheet1!BP94</f>
        <v>6887.9873046875</v>
      </c>
      <c r="BQ94">
        <f>+[1]Sheet1!BQ94</f>
        <v>7699.22509765625</v>
      </c>
      <c r="BR94">
        <f>+[1]Sheet1!BR94</f>
        <v>5478.345703125</v>
      </c>
      <c r="BS94">
        <f>+[1]Sheet1!BS94</f>
        <v>6167.7041015625</v>
      </c>
      <c r="BT94">
        <f>+[1]Sheet1!BT94</f>
        <v>6008.9150390625</v>
      </c>
      <c r="BU94">
        <f>+[1]Sheet1!BU94</f>
        <v>6592.7548828125</v>
      </c>
      <c r="BV94">
        <f>+[1]Sheet1!BV94</f>
        <v>7844.12548828125</v>
      </c>
      <c r="BW94">
        <f>+[1]Sheet1!BW94</f>
        <v>7366.7060546875</v>
      </c>
      <c r="BX94">
        <f>+[1]Sheet1!BX94</f>
        <v>6224.484375</v>
      </c>
      <c r="BY94">
        <f>+[1]Sheet1!BY94</f>
        <v>6283.63818359375</v>
      </c>
      <c r="BZ94">
        <f>+[1]Sheet1!BZ94</f>
        <v>4878.81298828125</v>
      </c>
      <c r="CA94">
        <f>+[1]Sheet1!CA94</f>
        <v>7404.2666015625</v>
      </c>
      <c r="CB94">
        <f>+[1]Sheet1!CB94</f>
        <v>6703.197265625</v>
      </c>
      <c r="CC94">
        <f>+[1]Sheet1!CC94</f>
        <v>6944.89697265625</v>
      </c>
      <c r="CD94">
        <f>+[1]Sheet1!CD94</f>
        <v>6944.8974609375</v>
      </c>
      <c r="CF94">
        <f ca="1">+[2]IPCse!DC98</f>
        <v>6952.2964790041251</v>
      </c>
      <c r="CG94">
        <f t="shared" ref="CG94" ca="1" si="16">+CF94/$CF$2*100</f>
        <v>6946.6594059443196</v>
      </c>
    </row>
    <row r="95" spans="1:85" x14ac:dyDescent="0.25">
      <c r="A95" s="2">
        <f>+[1]Sheet1!A95</f>
        <v>45536</v>
      </c>
      <c r="B95" s="1">
        <f>+[1]Sheet1!B95</f>
        <v>9</v>
      </c>
      <c r="C95" s="1">
        <f>+[1]Sheet1!C95</f>
        <v>2024</v>
      </c>
      <c r="D95">
        <f>+[1]Sheet1!D95</f>
        <v>7815.5888671875</v>
      </c>
      <c r="E95">
        <f>+[1]Sheet1!E95</f>
        <v>5550.48828125</v>
      </c>
      <c r="F95">
        <f>+[1]Sheet1!F95</f>
        <v>6206.4609375</v>
      </c>
      <c r="G95">
        <f>+[1]Sheet1!G95</f>
        <v>6756.2490234375</v>
      </c>
      <c r="H95">
        <f>+[1]Sheet1!H95</f>
        <v>6762.72265625</v>
      </c>
      <c r="I95">
        <f>+[1]Sheet1!I95</f>
        <v>8273.1875</v>
      </c>
      <c r="J95">
        <f>+[1]Sheet1!J95</f>
        <v>7663.7900390625</v>
      </c>
      <c r="K95">
        <f>+[1]Sheet1!K95</f>
        <v>6511.7041015625</v>
      </c>
      <c r="L95">
        <f>+[1]Sheet1!L95</f>
        <v>6382.42138671875</v>
      </c>
      <c r="M95">
        <f>+[1]Sheet1!M95</f>
        <v>4982.89111328125</v>
      </c>
      <c r="N95">
        <f>+[1]Sheet1!N95</f>
        <v>7681.97021484375</v>
      </c>
      <c r="O95">
        <f>+[1]Sheet1!O95</f>
        <v>6993.6787109375</v>
      </c>
      <c r="P95">
        <f>+[1]Sheet1!P95</f>
        <v>7842.3701171875</v>
      </c>
      <c r="Q95">
        <f>+[1]Sheet1!Q95</f>
        <v>5539.0537109375</v>
      </c>
      <c r="R95">
        <f>+[1]Sheet1!R95</f>
        <v>6280.75927734375</v>
      </c>
      <c r="S95">
        <f>+[1]Sheet1!S95</f>
        <v>6579.60791015625</v>
      </c>
      <c r="T95">
        <f>+[1]Sheet1!T95</f>
        <v>6766.6630859375</v>
      </c>
      <c r="U95">
        <f>+[1]Sheet1!U95</f>
        <v>8219.44140625</v>
      </c>
      <c r="V95">
        <f>+[1]Sheet1!V95</f>
        <v>7641.1787109375</v>
      </c>
      <c r="W95">
        <f>+[1]Sheet1!W95</f>
        <v>6502.75146484375</v>
      </c>
      <c r="X95">
        <f>+[1]Sheet1!X95</f>
        <v>6393.5537109375</v>
      </c>
      <c r="Y95">
        <f>+[1]Sheet1!Y95</f>
        <v>5134.771484375</v>
      </c>
      <c r="Z95">
        <f>+[1]Sheet1!Z95</f>
        <v>7698.5830078125</v>
      </c>
      <c r="AA95">
        <f>+[1]Sheet1!AA95</f>
        <v>6950.08349609375</v>
      </c>
      <c r="AB95">
        <f>+[1]Sheet1!AB95</f>
        <v>7860.62890625</v>
      </c>
      <c r="AC95">
        <f>+[1]Sheet1!AC95</f>
        <v>5542.35302734375</v>
      </c>
      <c r="AD95">
        <f>+[1]Sheet1!AD95</f>
        <v>6319.05078125</v>
      </c>
      <c r="AE95">
        <f>+[1]Sheet1!AE95</f>
        <v>6429.19970703125</v>
      </c>
      <c r="AF95">
        <f>+[1]Sheet1!AF95</f>
        <v>6768.166015625</v>
      </c>
      <c r="AG95">
        <f>+[1]Sheet1!AG95</f>
        <v>8227.0751953125</v>
      </c>
      <c r="AH95">
        <f>+[1]Sheet1!AH95</f>
        <v>7653.24560546875</v>
      </c>
      <c r="AI95">
        <f>+[1]Sheet1!AI95</f>
        <v>6504.8671875</v>
      </c>
      <c r="AJ95">
        <f>+[1]Sheet1!AJ95</f>
        <v>6398.74365234375</v>
      </c>
      <c r="AK95">
        <f>+[1]Sheet1!AK95</f>
        <v>5180.70849609375</v>
      </c>
      <c r="AL95">
        <f>+[1]Sheet1!AL95</f>
        <v>7688.42041015625</v>
      </c>
      <c r="AM95">
        <f>+[1]Sheet1!AM95</f>
        <v>6925.3671875</v>
      </c>
      <c r="AN95">
        <f>+[1]Sheet1!AN95</f>
        <v>7866.75146484375</v>
      </c>
      <c r="AO95">
        <f>+[1]Sheet1!AO95</f>
        <v>5542.41015625</v>
      </c>
      <c r="AP95">
        <f>+[1]Sheet1!AP95</f>
        <v>6350.85400390625</v>
      </c>
      <c r="AQ95">
        <f>+[1]Sheet1!AQ95</f>
        <v>6394.841796875</v>
      </c>
      <c r="AR95">
        <f>+[1]Sheet1!AR95</f>
        <v>6771.333984375</v>
      </c>
      <c r="AS95">
        <f>+[1]Sheet1!AS95</f>
        <v>8097.4765625</v>
      </c>
      <c r="AT95">
        <f>+[1]Sheet1!AT95</f>
        <v>7613.1005859375</v>
      </c>
      <c r="AU95">
        <f>+[1]Sheet1!AU95</f>
        <v>6473.4150390625</v>
      </c>
      <c r="AV95">
        <f>+[1]Sheet1!AV95</f>
        <v>6416.16455078125</v>
      </c>
      <c r="AW95">
        <f>+[1]Sheet1!AW95</f>
        <v>5128.9384765625</v>
      </c>
      <c r="AX95">
        <f>+[1]Sheet1!AX95</f>
        <v>7691.37939453125</v>
      </c>
      <c r="AY95">
        <f>+[1]Sheet1!AY95</f>
        <v>6931.68017578125</v>
      </c>
      <c r="AZ95">
        <f>+[1]Sheet1!AZ95</f>
        <v>7871.3896484375</v>
      </c>
      <c r="BA95">
        <f>+[1]Sheet1!BA95</f>
        <v>5535.876953125</v>
      </c>
      <c r="BB95">
        <f>+[1]Sheet1!BB95</f>
        <v>6398.19091796875</v>
      </c>
      <c r="BC95">
        <f>+[1]Sheet1!BC95</f>
        <v>6318.44482421875</v>
      </c>
      <c r="BD95">
        <f>+[1]Sheet1!BD95</f>
        <v>6775.49267578125</v>
      </c>
      <c r="BE95">
        <f>+[1]Sheet1!BE95</f>
        <v>7994.1884765625</v>
      </c>
      <c r="BF95">
        <f>+[1]Sheet1!BF95</f>
        <v>7575.82080078125</v>
      </c>
      <c r="BG95">
        <f>+[1]Sheet1!BG95</f>
        <v>6470.02001953125</v>
      </c>
      <c r="BH95">
        <f>+[1]Sheet1!BH95</f>
        <v>6446.0390625</v>
      </c>
      <c r="BI95">
        <f>+[1]Sheet1!BI95</f>
        <v>5306.921875</v>
      </c>
      <c r="BJ95">
        <f>+[1]Sheet1!BJ95</f>
        <v>7681.3115234375</v>
      </c>
      <c r="BK95">
        <f>+[1]Sheet1!BK95</f>
        <v>6898.98974609375</v>
      </c>
      <c r="BL95">
        <f>+[1]Sheet1!BL95</f>
        <v>7227.32177734375</v>
      </c>
      <c r="BM95">
        <f>+[1]Sheet1!BM95</f>
        <v>7181.77099609375</v>
      </c>
      <c r="BN95">
        <f>+[1]Sheet1!BN95</f>
        <v>7185.8720703125</v>
      </c>
      <c r="BO95">
        <f>+[1]Sheet1!BO95</f>
        <v>7166.68603515625</v>
      </c>
      <c r="BP95">
        <f>+[1]Sheet1!BP95</f>
        <v>7113.90234375</v>
      </c>
      <c r="BQ95">
        <f>+[1]Sheet1!BQ95</f>
        <v>7852.806640625</v>
      </c>
      <c r="BR95">
        <f>+[1]Sheet1!BR95</f>
        <v>5540.85498046875</v>
      </c>
      <c r="BS95">
        <f>+[1]Sheet1!BS95</f>
        <v>6326.83837890625</v>
      </c>
      <c r="BT95">
        <f>+[1]Sheet1!BT95</f>
        <v>6446.74951171875</v>
      </c>
      <c r="BU95">
        <f>+[1]Sheet1!BU95</f>
        <v>6771.224609375</v>
      </c>
      <c r="BV95">
        <f>+[1]Sheet1!BV95</f>
        <v>8104.515625</v>
      </c>
      <c r="BW95">
        <f>+[1]Sheet1!BW95</f>
        <v>7614.64501953125</v>
      </c>
      <c r="BX95">
        <f>+[1]Sheet1!BX95</f>
        <v>6487.9443359375</v>
      </c>
      <c r="BY95">
        <f>+[1]Sheet1!BY95</f>
        <v>6417.65234375</v>
      </c>
      <c r="BZ95">
        <f>+[1]Sheet1!BZ95</f>
        <v>5200.36279296875</v>
      </c>
      <c r="CA95">
        <f>+[1]Sheet1!CA95</f>
        <v>7686.9658203125</v>
      </c>
      <c r="CB95">
        <f>+[1]Sheet1!CB95</f>
        <v>6927.1494140625</v>
      </c>
      <c r="CC95">
        <f>+[1]Sheet1!CC95</f>
        <v>7162.7734375</v>
      </c>
      <c r="CD95">
        <f>+[1]Sheet1!CD95</f>
        <v>7162.7734375</v>
      </c>
      <c r="CF95">
        <f ca="1">+[2]IPCse!DC99</f>
        <v>7170.5299912913379</v>
      </c>
      <c r="CG95">
        <f t="shared" ref="CG95" ca="1" si="17">+CF95/$CF$2*100</f>
        <v>7164.715969757518</v>
      </c>
    </row>
    <row r="96" spans="1:85" x14ac:dyDescent="0.25">
      <c r="A96" s="2">
        <f>+[1]Sheet1!A96</f>
        <v>45566</v>
      </c>
      <c r="B96" s="1">
        <f>+[1]Sheet1!B96</f>
        <v>10</v>
      </c>
      <c r="C96" s="1">
        <f>+[1]Sheet1!C96</f>
        <v>2024</v>
      </c>
      <c r="D96">
        <f>+[1]Sheet1!D96</f>
        <v>7907.1298828125</v>
      </c>
      <c r="E96">
        <f>+[1]Sheet1!E96</f>
        <v>5724.36767578125</v>
      </c>
      <c r="F96">
        <f>+[1]Sheet1!F96</f>
        <v>6432.9541015625</v>
      </c>
      <c r="G96">
        <f>+[1]Sheet1!G96</f>
        <v>7137.4150390625</v>
      </c>
      <c r="H96">
        <f>+[1]Sheet1!H96</f>
        <v>6936.81689453125</v>
      </c>
      <c r="I96">
        <f>+[1]Sheet1!I96</f>
        <v>8554.26171875</v>
      </c>
      <c r="J96">
        <f>+[1]Sheet1!J96</f>
        <v>7758.9658203125</v>
      </c>
      <c r="K96">
        <f>+[1]Sheet1!K96</f>
        <v>6684.66015625</v>
      </c>
      <c r="L96">
        <f>+[1]Sheet1!L96</f>
        <v>6561.4833984375</v>
      </c>
      <c r="M96">
        <f>+[1]Sheet1!M96</f>
        <v>5353.0576171875</v>
      </c>
      <c r="N96">
        <f>+[1]Sheet1!N96</f>
        <v>8030.03466796875</v>
      </c>
      <c r="O96">
        <f>+[1]Sheet1!O96</f>
        <v>7182.54248046875</v>
      </c>
      <c r="P96">
        <f>+[1]Sheet1!P96</f>
        <v>7932.9228515625</v>
      </c>
      <c r="Q96">
        <f>+[1]Sheet1!Q96</f>
        <v>5718.140625</v>
      </c>
      <c r="R96">
        <f>+[1]Sheet1!R96</f>
        <v>6515.75390625</v>
      </c>
      <c r="S96">
        <f>+[1]Sheet1!S96</f>
        <v>6942.87841796875</v>
      </c>
      <c r="T96">
        <f>+[1]Sheet1!T96</f>
        <v>6941.47607421875</v>
      </c>
      <c r="U96">
        <f>+[1]Sheet1!U96</f>
        <v>8502.986328125</v>
      </c>
      <c r="V96">
        <f>+[1]Sheet1!V96</f>
        <v>7736.6044921875</v>
      </c>
      <c r="W96">
        <f>+[1]Sheet1!W96</f>
        <v>6674.3486328125</v>
      </c>
      <c r="X96">
        <f>+[1]Sheet1!X96</f>
        <v>6573.4658203125</v>
      </c>
      <c r="Y96">
        <f>+[1]Sheet1!Y96</f>
        <v>5500.46142578125</v>
      </c>
      <c r="Z96">
        <f>+[1]Sheet1!Z96</f>
        <v>8037.86962890625</v>
      </c>
      <c r="AA96">
        <f>+[1]Sheet1!AA96</f>
        <v>7142.2919921875</v>
      </c>
      <c r="AB96">
        <f>+[1]Sheet1!AB96</f>
        <v>7953.05419921875</v>
      </c>
      <c r="AC96">
        <f>+[1]Sheet1!AC96</f>
        <v>5717.67822265625</v>
      </c>
      <c r="AD96">
        <f>+[1]Sheet1!AD96</f>
        <v>6556.56103515625</v>
      </c>
      <c r="AE96">
        <f>+[1]Sheet1!AE96</f>
        <v>6780.0693359375</v>
      </c>
      <c r="AF96">
        <f>+[1]Sheet1!AF96</f>
        <v>6944.3740234375</v>
      </c>
      <c r="AG96">
        <f>+[1]Sheet1!AG96</f>
        <v>8512.3583984375</v>
      </c>
      <c r="AH96">
        <f>+[1]Sheet1!AH96</f>
        <v>7746.2236328125</v>
      </c>
      <c r="AI96">
        <f>+[1]Sheet1!AI96</f>
        <v>6675.3427734375</v>
      </c>
      <c r="AJ96">
        <f>+[1]Sheet1!AJ96</f>
        <v>6577.77734375</v>
      </c>
      <c r="AK96">
        <f>+[1]Sheet1!AK96</f>
        <v>5548.70263671875</v>
      </c>
      <c r="AL96">
        <f>+[1]Sheet1!AL96</f>
        <v>8019.1669921875</v>
      </c>
      <c r="AM96">
        <f>+[1]Sheet1!AM96</f>
        <v>7117.8759765625</v>
      </c>
      <c r="AN96">
        <f>+[1]Sheet1!AN96</f>
        <v>7960.45263671875</v>
      </c>
      <c r="AO96">
        <f>+[1]Sheet1!AO96</f>
        <v>5720.26806640625</v>
      </c>
      <c r="AP96">
        <f>+[1]Sheet1!AP96</f>
        <v>6594.75537109375</v>
      </c>
      <c r="AQ96">
        <f>+[1]Sheet1!AQ96</f>
        <v>6744.78271484375</v>
      </c>
      <c r="AR96">
        <f>+[1]Sheet1!AR96</f>
        <v>6947.8671875</v>
      </c>
      <c r="AS96">
        <f>+[1]Sheet1!AS96</f>
        <v>8388.2021484375</v>
      </c>
      <c r="AT96">
        <f>+[1]Sheet1!AT96</f>
        <v>7706.04150390625</v>
      </c>
      <c r="AU96">
        <f>+[1]Sheet1!AU96</f>
        <v>6643.98291015625</v>
      </c>
      <c r="AV96">
        <f>+[1]Sheet1!AV96</f>
        <v>6599.3349609375</v>
      </c>
      <c r="AW96">
        <f>+[1]Sheet1!AW96</f>
        <v>5493.95556640625</v>
      </c>
      <c r="AX96">
        <f>+[1]Sheet1!AX96</f>
        <v>8021.7451171875</v>
      </c>
      <c r="AY96">
        <f>+[1]Sheet1!AY96</f>
        <v>7127.9873046875</v>
      </c>
      <c r="AZ96">
        <f>+[1]Sheet1!AZ96</f>
        <v>7965.32861328125</v>
      </c>
      <c r="BA96">
        <f>+[1]Sheet1!BA96</f>
        <v>5718.97119140625</v>
      </c>
      <c r="BB96">
        <f>+[1]Sheet1!BB96</f>
        <v>6648.220703125</v>
      </c>
      <c r="BC96">
        <f>+[1]Sheet1!BC96</f>
        <v>6657.9140625</v>
      </c>
      <c r="BD96">
        <f>+[1]Sheet1!BD96</f>
        <v>6953.05126953125</v>
      </c>
      <c r="BE96">
        <f>+[1]Sheet1!BE96</f>
        <v>8288.8037109375</v>
      </c>
      <c r="BF96">
        <f>+[1]Sheet1!BF96</f>
        <v>7668.11474609375</v>
      </c>
      <c r="BG96">
        <f>+[1]Sheet1!BG96</f>
        <v>6638.3720703125</v>
      </c>
      <c r="BH96">
        <f>+[1]Sheet1!BH96</f>
        <v>6633.43505859375</v>
      </c>
      <c r="BI96">
        <f>+[1]Sheet1!BI96</f>
        <v>5673.521484375</v>
      </c>
      <c r="BJ96">
        <f>+[1]Sheet1!BJ96</f>
        <v>8005.02197265625</v>
      </c>
      <c r="BK96">
        <f>+[1]Sheet1!BK96</f>
        <v>7102.384765625</v>
      </c>
      <c r="BL96">
        <f>+[1]Sheet1!BL96</f>
        <v>7405.21826171875</v>
      </c>
      <c r="BM96">
        <f>+[1]Sheet1!BM96</f>
        <v>7367.91796875</v>
      </c>
      <c r="BN96">
        <f>+[1]Sheet1!BN96</f>
        <v>7376.869140625</v>
      </c>
      <c r="BO96">
        <f>+[1]Sheet1!BO96</f>
        <v>7364.01416015625</v>
      </c>
      <c r="BP96">
        <f>+[1]Sheet1!BP96</f>
        <v>7322.5146484375</v>
      </c>
      <c r="BQ96">
        <f>+[1]Sheet1!BQ96</f>
        <v>7945.3291015625</v>
      </c>
      <c r="BR96">
        <f>+[1]Sheet1!BR96</f>
        <v>5719.57568359375</v>
      </c>
      <c r="BS96">
        <f>+[1]Sheet1!BS96</f>
        <v>6567.41357421875</v>
      </c>
      <c r="BT96">
        <f>+[1]Sheet1!BT96</f>
        <v>6799.1171875</v>
      </c>
      <c r="BU96">
        <f>+[1]Sheet1!BU96</f>
        <v>6947.69873046875</v>
      </c>
      <c r="BV96">
        <f>+[1]Sheet1!BV96</f>
        <v>8394.3544921875</v>
      </c>
      <c r="BW96">
        <f>+[1]Sheet1!BW96</f>
        <v>7707.908203125</v>
      </c>
      <c r="BX96">
        <f>+[1]Sheet1!BX96</f>
        <v>6658.30078125</v>
      </c>
      <c r="BY96">
        <f>+[1]Sheet1!BY96</f>
        <v>6600.8212890625</v>
      </c>
      <c r="BZ96">
        <f>+[1]Sheet1!BZ96</f>
        <v>5566.94482421875</v>
      </c>
      <c r="CA96">
        <f>+[1]Sheet1!CA96</f>
        <v>8017.19921875</v>
      </c>
      <c r="CB96">
        <f>+[1]Sheet1!CB96</f>
        <v>7124.1455078125</v>
      </c>
      <c r="CC96">
        <f>+[1]Sheet1!CC96</f>
        <v>7358.5185546875</v>
      </c>
      <c r="CD96">
        <f>+[1]Sheet1!CD96</f>
        <v>7358.5185546875</v>
      </c>
      <c r="CF96">
        <f ca="1">+[2]IPCse!DC100</f>
        <v>7366.4513100751119</v>
      </c>
      <c r="CG96">
        <f t="shared" ref="CG96" ca="1" si="18">+CF96/$CF$2*100</f>
        <v>7360.4784312786169</v>
      </c>
    </row>
    <row r="97" spans="1:85" x14ac:dyDescent="0.25">
      <c r="A97" s="2">
        <f>+[1]Sheet1!A97</f>
        <v>45597</v>
      </c>
      <c r="B97" s="1">
        <f>+[1]Sheet1!B97</f>
        <v>11</v>
      </c>
      <c r="C97" s="1">
        <f>+[1]Sheet1!C97</f>
        <v>2024</v>
      </c>
      <c r="D97">
        <f>+[1]Sheet1!D97</f>
        <v>8000.02197265625</v>
      </c>
      <c r="E97">
        <f>+[1]Sheet1!E97</f>
        <v>5904.3828125</v>
      </c>
      <c r="F97">
        <f>+[1]Sheet1!F97</f>
        <v>6598.654296875</v>
      </c>
      <c r="G97">
        <f>+[1]Sheet1!G97</f>
        <v>7432.697265625</v>
      </c>
      <c r="H97">
        <f>+[1]Sheet1!H97</f>
        <v>7044.99658203125</v>
      </c>
      <c r="I97">
        <f>+[1]Sheet1!I97</f>
        <v>8795.9521484375</v>
      </c>
      <c r="J97">
        <f>+[1]Sheet1!J97</f>
        <v>8004.57421875</v>
      </c>
      <c r="K97">
        <f>+[1]Sheet1!K97</f>
        <v>6820.20556640625</v>
      </c>
      <c r="L97">
        <f>+[1]Sheet1!L97</f>
        <v>6775.2978515625</v>
      </c>
      <c r="M97">
        <f>+[1]Sheet1!M97</f>
        <v>5778.27685546875</v>
      </c>
      <c r="N97">
        <f>+[1]Sheet1!N97</f>
        <v>8339.68359375</v>
      </c>
      <c r="O97">
        <f>+[1]Sheet1!O97</f>
        <v>7340.83837890625</v>
      </c>
      <c r="P97">
        <f>+[1]Sheet1!P97</f>
        <v>8032.5791015625</v>
      </c>
      <c r="Q97">
        <f>+[1]Sheet1!Q97</f>
        <v>5897.423828125</v>
      </c>
      <c r="R97">
        <f>+[1]Sheet1!R97</f>
        <v>6686.6669921875</v>
      </c>
      <c r="S97">
        <f>+[1]Sheet1!S97</f>
        <v>7246.37548828125</v>
      </c>
      <c r="T97">
        <f>+[1]Sheet1!T97</f>
        <v>7046.8798828125</v>
      </c>
      <c r="U97">
        <f>+[1]Sheet1!U97</f>
        <v>8745.755859375</v>
      </c>
      <c r="V97">
        <f>+[1]Sheet1!V97</f>
        <v>7988.65087890625</v>
      </c>
      <c r="W97">
        <f>+[1]Sheet1!W97</f>
        <v>6806.7021484375</v>
      </c>
      <c r="X97">
        <f>+[1]Sheet1!X97</f>
        <v>6780.77685546875</v>
      </c>
      <c r="Y97">
        <f>+[1]Sheet1!Y97</f>
        <v>5915.8671875</v>
      </c>
      <c r="Z97">
        <f>+[1]Sheet1!Z97</f>
        <v>8338.400390625</v>
      </c>
      <c r="AA97">
        <f>+[1]Sheet1!AA97</f>
        <v>7303.724609375</v>
      </c>
      <c r="AB97">
        <f>+[1]Sheet1!AB97</f>
        <v>8057.5341796875</v>
      </c>
      <c r="AC97">
        <f>+[1]Sheet1!AC97</f>
        <v>5895.13525390625</v>
      </c>
      <c r="AD97">
        <f>+[1]Sheet1!AD97</f>
        <v>6728.62939453125</v>
      </c>
      <c r="AE97">
        <f>+[1]Sheet1!AE97</f>
        <v>7085.76953125</v>
      </c>
      <c r="AF97">
        <f>+[1]Sheet1!AF97</f>
        <v>7049.60888671875</v>
      </c>
      <c r="AG97">
        <f>+[1]Sheet1!AG97</f>
        <v>8756.7412109375</v>
      </c>
      <c r="AH97">
        <f>+[1]Sheet1!AH97</f>
        <v>7997.23095703125</v>
      </c>
      <c r="AI97">
        <f>+[1]Sheet1!AI97</f>
        <v>6805.13720703125</v>
      </c>
      <c r="AJ97">
        <f>+[1]Sheet1!AJ97</f>
        <v>6781.15625</v>
      </c>
      <c r="AK97">
        <f>+[1]Sheet1!AK97</f>
        <v>5965.88720703125</v>
      </c>
      <c r="AL97">
        <f>+[1]Sheet1!AL97</f>
        <v>8311.6640625</v>
      </c>
      <c r="AM97">
        <f>+[1]Sheet1!AM97</f>
        <v>7280.7431640625</v>
      </c>
      <c r="AN97">
        <f>+[1]Sheet1!AN97</f>
        <v>8069.9130859375</v>
      </c>
      <c r="AO97">
        <f>+[1]Sheet1!AO97</f>
        <v>5899.55517578125</v>
      </c>
      <c r="AP97">
        <f>+[1]Sheet1!AP97</f>
        <v>6772.845703125</v>
      </c>
      <c r="AQ97">
        <f>+[1]Sheet1!AQ97</f>
        <v>7058.48046875</v>
      </c>
      <c r="AR97">
        <f>+[1]Sheet1!AR97</f>
        <v>7052.314453125</v>
      </c>
      <c r="AS97">
        <f>+[1]Sheet1!AS97</f>
        <v>8634.70703125</v>
      </c>
      <c r="AT97">
        <f>+[1]Sheet1!AT97</f>
        <v>7967.22509765625</v>
      </c>
      <c r="AU97">
        <f>+[1]Sheet1!AU97</f>
        <v>6774.7373046875</v>
      </c>
      <c r="AV97">
        <f>+[1]Sheet1!AV97</f>
        <v>6797.2353515625</v>
      </c>
      <c r="AW97">
        <f>+[1]Sheet1!AW97</f>
        <v>5911.0068359375</v>
      </c>
      <c r="AX97">
        <f>+[1]Sheet1!AX97</f>
        <v>8309.9609375</v>
      </c>
      <c r="AY97">
        <f>+[1]Sheet1!AY97</f>
        <v>7290.8427734375</v>
      </c>
      <c r="AZ97">
        <f>+[1]Sheet1!AZ97</f>
        <v>8081.79541015625</v>
      </c>
      <c r="BA97">
        <f>+[1]Sheet1!BA97</f>
        <v>5899.92431640625</v>
      </c>
      <c r="BB97">
        <f>+[1]Sheet1!BB97</f>
        <v>6832.6611328125</v>
      </c>
      <c r="BC97">
        <f>+[1]Sheet1!BC97</f>
        <v>6978.26904296875</v>
      </c>
      <c r="BD97">
        <f>+[1]Sheet1!BD97</f>
        <v>7053.8916015625</v>
      </c>
      <c r="BE97">
        <f>+[1]Sheet1!BE97</f>
        <v>8537.6279296875</v>
      </c>
      <c r="BF97">
        <f>+[1]Sheet1!BF97</f>
        <v>7935.9599609375</v>
      </c>
      <c r="BG97">
        <f>+[1]Sheet1!BG97</f>
        <v>6769.330078125</v>
      </c>
      <c r="BH97">
        <f>+[1]Sheet1!BH97</f>
        <v>6824.21435546875</v>
      </c>
      <c r="BI97">
        <f>+[1]Sheet1!BI97</f>
        <v>6089.00927734375</v>
      </c>
      <c r="BJ97">
        <f>+[1]Sheet1!BJ97</f>
        <v>8286.0869140625</v>
      </c>
      <c r="BK97">
        <f>+[1]Sheet1!BK97</f>
        <v>7267.9208984375</v>
      </c>
      <c r="BL97">
        <f>+[1]Sheet1!BL97</f>
        <v>7574.88037109375</v>
      </c>
      <c r="BM97">
        <f>+[1]Sheet1!BM97</f>
        <v>7552.37158203125</v>
      </c>
      <c r="BN97">
        <f>+[1]Sheet1!BN97</f>
        <v>7567.095703125</v>
      </c>
      <c r="BO97">
        <f>+[1]Sheet1!BO97</f>
        <v>7564.39306640625</v>
      </c>
      <c r="BP97">
        <f>+[1]Sheet1!BP97</f>
        <v>7532.84912109375</v>
      </c>
      <c r="BQ97">
        <f>+[1]Sheet1!BQ97</f>
        <v>8050.56982421875</v>
      </c>
      <c r="BR97">
        <f>+[1]Sheet1!BR97</f>
        <v>5899.15283203125</v>
      </c>
      <c r="BS97">
        <f>+[1]Sheet1!BS97</f>
        <v>6743.29345703125</v>
      </c>
      <c r="BT97">
        <f>+[1]Sheet1!BT97</f>
        <v>7109.8486328125</v>
      </c>
      <c r="BU97">
        <f>+[1]Sheet1!BU97</f>
        <v>7051.22021484375</v>
      </c>
      <c r="BV97">
        <f>+[1]Sheet1!BV97</f>
        <v>8640.6533203125</v>
      </c>
      <c r="BW97">
        <f>+[1]Sheet1!BW97</f>
        <v>7967.1787109375</v>
      </c>
      <c r="BX97">
        <f>+[1]Sheet1!BX97</f>
        <v>6789.74853515625</v>
      </c>
      <c r="BY97">
        <f>+[1]Sheet1!BY97</f>
        <v>6799.97607421875</v>
      </c>
      <c r="BZ97">
        <f>+[1]Sheet1!BZ97</f>
        <v>5983.70458984375</v>
      </c>
      <c r="CA97">
        <f>+[1]Sheet1!CA97</f>
        <v>8306.421875</v>
      </c>
      <c r="CB97">
        <f>+[1]Sheet1!CB97</f>
        <v>7287.35107421875</v>
      </c>
      <c r="CC97">
        <f>+[1]Sheet1!CC97</f>
        <v>7554.09423828125</v>
      </c>
      <c r="CD97">
        <f>+[1]Sheet1!CD97</f>
        <v>7554.09423828125</v>
      </c>
      <c r="CF97">
        <f ca="1">+[2]IPCse!DC101</f>
        <v>7563.1498850823245</v>
      </c>
      <c r="CG97">
        <f t="shared" ref="CG97" ca="1" si="19">+CF97/$CF$2*100</f>
        <v>7557.0175188069188</v>
      </c>
    </row>
    <row r="98" spans="1:85" x14ac:dyDescent="0.25">
      <c r="A98" s="2">
        <f>+[1]Sheet1!A98</f>
        <v>45627</v>
      </c>
      <c r="B98" s="1">
        <f>+[1]Sheet1!B98</f>
        <v>12</v>
      </c>
      <c r="C98" s="1">
        <f>+[1]Sheet1!C98</f>
        <v>2024</v>
      </c>
      <c r="D98">
        <f>+[1]Sheet1!D98</f>
        <v>8084.951171875</v>
      </c>
      <c r="E98">
        <f>+[1]Sheet1!E98</f>
        <v>6021.66015625</v>
      </c>
      <c r="F98">
        <f>+[1]Sheet1!F98</f>
        <v>6686.23876953125</v>
      </c>
      <c r="G98">
        <f>+[1]Sheet1!G98</f>
        <v>7799.5859375</v>
      </c>
      <c r="H98">
        <f>+[1]Sheet1!H98</f>
        <v>7117.052734375</v>
      </c>
      <c r="I98">
        <f>+[1]Sheet1!I98</f>
        <v>8971.3369140625</v>
      </c>
      <c r="J98">
        <f>+[1]Sheet1!J98</f>
        <v>8219.171875</v>
      </c>
      <c r="K98">
        <f>+[1]Sheet1!K98</f>
        <v>7133.8251953125</v>
      </c>
      <c r="L98">
        <f>+[1]Sheet1!L98</f>
        <v>6949.07373046875</v>
      </c>
      <c r="M98">
        <f>+[1]Sheet1!M98</f>
        <v>6161.857421875</v>
      </c>
      <c r="N98">
        <f>+[1]Sheet1!N98</f>
        <v>8699.53515625</v>
      </c>
      <c r="O98">
        <f>+[1]Sheet1!O98</f>
        <v>7495.60107421875</v>
      </c>
      <c r="P98">
        <f>+[1]Sheet1!P98</f>
        <v>8124.095703125</v>
      </c>
      <c r="Q98">
        <f>+[1]Sheet1!Q98</f>
        <v>6020.43603515625</v>
      </c>
      <c r="R98">
        <f>+[1]Sheet1!R98</f>
        <v>6770.85693359375</v>
      </c>
      <c r="S98">
        <f>+[1]Sheet1!S98</f>
        <v>7616.15283203125</v>
      </c>
      <c r="T98">
        <f>+[1]Sheet1!T98</f>
        <v>7115.369140625</v>
      </c>
      <c r="U98">
        <f>+[1]Sheet1!U98</f>
        <v>8923.9404296875</v>
      </c>
      <c r="V98">
        <f>+[1]Sheet1!V98</f>
        <v>8185.814453125</v>
      </c>
      <c r="W98">
        <f>+[1]Sheet1!W98</f>
        <v>7123.47216796875</v>
      </c>
      <c r="X98">
        <f>+[1]Sheet1!X98</f>
        <v>6955.09228515625</v>
      </c>
      <c r="Y98">
        <f>+[1]Sheet1!Y98</f>
        <v>6286.70703125</v>
      </c>
      <c r="Z98">
        <f>+[1]Sheet1!Z98</f>
        <v>8704.0966796875</v>
      </c>
      <c r="AA98">
        <f>+[1]Sheet1!AA98</f>
        <v>7459.0048828125</v>
      </c>
      <c r="AB98">
        <f>+[1]Sheet1!AB98</f>
        <v>8152.36279296875</v>
      </c>
      <c r="AC98">
        <f>+[1]Sheet1!AC98</f>
        <v>6013.7294921875</v>
      </c>
      <c r="AD98">
        <f>+[1]Sheet1!AD98</f>
        <v>6811.21142578125</v>
      </c>
      <c r="AE98">
        <f>+[1]Sheet1!AE98</f>
        <v>7458.96826171875</v>
      </c>
      <c r="AF98">
        <f>+[1]Sheet1!AF98</f>
        <v>7118.82861328125</v>
      </c>
      <c r="AG98">
        <f>+[1]Sheet1!AG98</f>
        <v>8936.0498046875</v>
      </c>
      <c r="AH98">
        <f>+[1]Sheet1!AH98</f>
        <v>8183.982421875</v>
      </c>
      <c r="AI98">
        <f>+[1]Sheet1!AI98</f>
        <v>7125.89013671875</v>
      </c>
      <c r="AJ98">
        <f>+[1]Sheet1!AJ98</f>
        <v>6954.0419921875</v>
      </c>
      <c r="AK98">
        <f>+[1]Sheet1!AK98</f>
        <v>6337.537109375</v>
      </c>
      <c r="AL98">
        <f>+[1]Sheet1!AL98</f>
        <v>8683.9658203125</v>
      </c>
      <c r="AM98">
        <f>+[1]Sheet1!AM98</f>
        <v>7435.90283203125</v>
      </c>
      <c r="AN98">
        <f>+[1]Sheet1!AN98</f>
        <v>8167.02587890625</v>
      </c>
      <c r="AO98">
        <f>+[1]Sheet1!AO98</f>
        <v>6021.0146484375</v>
      </c>
      <c r="AP98">
        <f>+[1]Sheet1!AP98</f>
        <v>6855.80908203125</v>
      </c>
      <c r="AQ98">
        <f>+[1]Sheet1!AQ98</f>
        <v>7432.1337890625</v>
      </c>
      <c r="AR98">
        <f>+[1]Sheet1!AR98</f>
        <v>7121.64404296875</v>
      </c>
      <c r="AS98">
        <f>+[1]Sheet1!AS98</f>
        <v>8818.5693359375</v>
      </c>
      <c r="AT98">
        <f>+[1]Sheet1!AT98</f>
        <v>8143.10009765625</v>
      </c>
      <c r="AU98">
        <f>+[1]Sheet1!AU98</f>
        <v>7093.91650390625</v>
      </c>
      <c r="AV98">
        <f>+[1]Sheet1!AV98</f>
        <v>6980.3505859375</v>
      </c>
      <c r="AW98">
        <f>+[1]Sheet1!AW98</f>
        <v>6282.841796875</v>
      </c>
      <c r="AX98">
        <f>+[1]Sheet1!AX98</f>
        <v>8687.443359375</v>
      </c>
      <c r="AY98">
        <f>+[1]Sheet1!AY98</f>
        <v>7446.54638671875</v>
      </c>
      <c r="AZ98">
        <f>+[1]Sheet1!AZ98</f>
        <v>8183.24951171875</v>
      </c>
      <c r="BA98">
        <f>+[1]Sheet1!BA98</f>
        <v>6027.3251953125</v>
      </c>
      <c r="BB98">
        <f>+[1]Sheet1!BB98</f>
        <v>6914.8876953125</v>
      </c>
      <c r="BC98">
        <f>+[1]Sheet1!BC98</f>
        <v>7355.783203125</v>
      </c>
      <c r="BD98">
        <f>+[1]Sheet1!BD98</f>
        <v>7118.587890625</v>
      </c>
      <c r="BE98">
        <f>+[1]Sheet1!BE98</f>
        <v>8726.0498046875</v>
      </c>
      <c r="BF98">
        <f>+[1]Sheet1!BF98</f>
        <v>8100.8515625</v>
      </c>
      <c r="BG98">
        <f>+[1]Sheet1!BG98</f>
        <v>7094.9384765625</v>
      </c>
      <c r="BH98">
        <f>+[1]Sheet1!BH98</f>
        <v>7022.36474609375</v>
      </c>
      <c r="BI98">
        <f>+[1]Sheet1!BI98</f>
        <v>6452.9580078125</v>
      </c>
      <c r="BJ98">
        <f>+[1]Sheet1!BJ98</f>
        <v>8668.4541015625</v>
      </c>
      <c r="BK98">
        <f>+[1]Sheet1!BK98</f>
        <v>7423.9970703125</v>
      </c>
      <c r="BL98">
        <f>+[1]Sheet1!BL98</f>
        <v>7733.8427734375</v>
      </c>
      <c r="BM98">
        <f>+[1]Sheet1!BM98</f>
        <v>7724.87646484375</v>
      </c>
      <c r="BN98">
        <f>+[1]Sheet1!BN98</f>
        <v>7745.27392578125</v>
      </c>
      <c r="BO98">
        <f>+[1]Sheet1!BO98</f>
        <v>7749.21435546875</v>
      </c>
      <c r="BP98">
        <f>+[1]Sheet1!BP98</f>
        <v>7728.6494140625</v>
      </c>
      <c r="BQ98">
        <f>+[1]Sheet1!BQ98</f>
        <v>8144.9716796875</v>
      </c>
      <c r="BR98">
        <f>+[1]Sheet1!BR98</f>
        <v>6021.6669921875</v>
      </c>
      <c r="BS98">
        <f>+[1]Sheet1!BS98</f>
        <v>6826.81982421875</v>
      </c>
      <c r="BT98">
        <f>+[1]Sheet1!BT98</f>
        <v>7483.3017578125</v>
      </c>
      <c r="BU98">
        <f>+[1]Sheet1!BU98</f>
        <v>7118.74462890625</v>
      </c>
      <c r="BV98">
        <f>+[1]Sheet1!BV98</f>
        <v>8824.310546875</v>
      </c>
      <c r="BW98">
        <f>+[1]Sheet1!BW98</f>
        <v>8147.26318359375</v>
      </c>
      <c r="BX98">
        <f>+[1]Sheet1!BX98</f>
        <v>7110.052734375</v>
      </c>
      <c r="BY98">
        <f>+[1]Sheet1!BY98</f>
        <v>6984.76806640625</v>
      </c>
      <c r="BZ98">
        <f>+[1]Sheet1!BZ98</f>
        <v>6352.9853515625</v>
      </c>
      <c r="CA98">
        <f>+[1]Sheet1!CA98</f>
        <v>8682.2001953125</v>
      </c>
      <c r="CB98">
        <f>+[1]Sheet1!CB98</f>
        <v>7442.9501953125</v>
      </c>
      <c r="CC98">
        <f>+[1]Sheet1!CC98</f>
        <v>7736.2177734375</v>
      </c>
      <c r="CD98">
        <f>+[1]Sheet1!CD98</f>
        <v>7736.2177734375</v>
      </c>
      <c r="CF98">
        <f ca="1">+[2]IPCse!DC102</f>
        <v>7746.1711168860911</v>
      </c>
      <c r="CG98">
        <f t="shared" ref="CG98" ca="1" si="20">+CF98/$CF$2*100</f>
        <v>7739.8903530188563</v>
      </c>
    </row>
    <row r="99" spans="1:85" x14ac:dyDescent="0.25">
      <c r="A99" s="2">
        <f>+[1]Sheet1!A99</f>
        <v>45658</v>
      </c>
      <c r="B99" s="1">
        <f>+[1]Sheet1!B99</f>
        <v>1</v>
      </c>
      <c r="C99" s="1">
        <f>+[1]Sheet1!C99</f>
        <v>2025</v>
      </c>
      <c r="D99">
        <f>+[1]Sheet1!D99</f>
        <v>8103.31201171875</v>
      </c>
      <c r="E99">
        <f>+[1]Sheet1!E99</f>
        <v>6084.1328125</v>
      </c>
      <c r="F99">
        <f>+[1]Sheet1!F99</f>
        <v>6769.8505859375</v>
      </c>
      <c r="G99">
        <f>+[1]Sheet1!G99</f>
        <v>8140.7373046875</v>
      </c>
      <c r="H99">
        <f>+[1]Sheet1!H99</f>
        <v>7234.0048828125</v>
      </c>
      <c r="I99">
        <f>+[1]Sheet1!I99</f>
        <v>9179.8974609375</v>
      </c>
      <c r="J99">
        <f>+[1]Sheet1!J99</f>
        <v>8345.853515625</v>
      </c>
      <c r="K99">
        <f>+[1]Sheet1!K99</f>
        <v>6978.703125</v>
      </c>
      <c r="L99">
        <f>+[1]Sheet1!L99</f>
        <v>7114.8203125</v>
      </c>
      <c r="M99">
        <f>+[1]Sheet1!M99</f>
        <v>6496.11083984375</v>
      </c>
      <c r="N99">
        <f>+[1]Sheet1!N99</f>
        <v>9147.416015625</v>
      </c>
      <c r="O99">
        <f>+[1]Sheet1!O99</f>
        <v>7667.265625</v>
      </c>
      <c r="P99">
        <f>+[1]Sheet1!P99</f>
        <v>8140.2939453125</v>
      </c>
      <c r="Q99">
        <f>+[1]Sheet1!Q99</f>
        <v>6081.5888671875</v>
      </c>
      <c r="R99">
        <f>+[1]Sheet1!R99</f>
        <v>6845.0703125</v>
      </c>
      <c r="S99">
        <f>+[1]Sheet1!S99</f>
        <v>7931.78759765625</v>
      </c>
      <c r="T99">
        <f>+[1]Sheet1!T99</f>
        <v>7232.11083984375</v>
      </c>
      <c r="U99">
        <f>+[1]Sheet1!U99</f>
        <v>9132.439453125</v>
      </c>
      <c r="V99">
        <f>+[1]Sheet1!V99</f>
        <v>8299.92578125</v>
      </c>
      <c r="W99">
        <f>+[1]Sheet1!W99</f>
        <v>6967.857421875</v>
      </c>
      <c r="X99">
        <f>+[1]Sheet1!X99</f>
        <v>7124.4697265625</v>
      </c>
      <c r="Y99">
        <f>+[1]Sheet1!Y99</f>
        <v>6590.9951171875</v>
      </c>
      <c r="Z99">
        <f>+[1]Sheet1!Z99</f>
        <v>9145.4931640625</v>
      </c>
      <c r="AA99">
        <f>+[1]Sheet1!AA99</f>
        <v>7639.78857421875</v>
      </c>
      <c r="AB99">
        <f>+[1]Sheet1!AB99</f>
        <v>8167.21142578125</v>
      </c>
      <c r="AC99">
        <f>+[1]Sheet1!AC99</f>
        <v>6073.9443359375</v>
      </c>
      <c r="AD99">
        <f>+[1]Sheet1!AD99</f>
        <v>6882.53173828125</v>
      </c>
      <c r="AE99">
        <f>+[1]Sheet1!AE99</f>
        <v>7769.50439453125</v>
      </c>
      <c r="AF99">
        <f>+[1]Sheet1!AF99</f>
        <v>7235.38525390625</v>
      </c>
      <c r="AG99">
        <f>+[1]Sheet1!AG99</f>
        <v>9144.1865234375</v>
      </c>
      <c r="AH99">
        <f>+[1]Sheet1!AH99</f>
        <v>8290.947265625</v>
      </c>
      <c r="AI99">
        <f>+[1]Sheet1!AI99</f>
        <v>6971.4462890625</v>
      </c>
      <c r="AJ99">
        <f>+[1]Sheet1!AJ99</f>
        <v>7123.75146484375</v>
      </c>
      <c r="AK99">
        <f>+[1]Sheet1!AK99</f>
        <v>6638.94189453125</v>
      </c>
      <c r="AL99">
        <f>+[1]Sheet1!AL99</f>
        <v>9130.9453125</v>
      </c>
      <c r="AM99">
        <f>+[1]Sheet1!AM99</f>
        <v>7619.3017578125</v>
      </c>
      <c r="AN99">
        <f>+[1]Sheet1!AN99</f>
        <v>8182.7392578125</v>
      </c>
      <c r="AO99">
        <f>+[1]Sheet1!AO99</f>
        <v>6080.78662109375</v>
      </c>
      <c r="AP99">
        <f>+[1]Sheet1!AP99</f>
        <v>6919.60693359375</v>
      </c>
      <c r="AQ99">
        <f>+[1]Sheet1!AQ99</f>
        <v>7732.86962890625</v>
      </c>
      <c r="AR99">
        <f>+[1]Sheet1!AR99</f>
        <v>7238.19384765625</v>
      </c>
      <c r="AS99">
        <f>+[1]Sheet1!AS99</f>
        <v>9028.916015625</v>
      </c>
      <c r="AT99">
        <f>+[1]Sheet1!AT99</f>
        <v>8242.6611328125</v>
      </c>
      <c r="AU99">
        <f>+[1]Sheet1!AU99</f>
        <v>6939.59423828125</v>
      </c>
      <c r="AV99">
        <f>+[1]Sheet1!AV99</f>
        <v>7154.27392578125</v>
      </c>
      <c r="AW99">
        <f>+[1]Sheet1!AW99</f>
        <v>6583.357421875</v>
      </c>
      <c r="AX99">
        <f>+[1]Sheet1!AX99</f>
        <v>9132.4619140625</v>
      </c>
      <c r="AY99">
        <f>+[1]Sheet1!AY99</f>
        <v>7634.18896484375</v>
      </c>
      <c r="AZ99">
        <f>+[1]Sheet1!AZ99</f>
        <v>8200.0224609375</v>
      </c>
      <c r="BA99">
        <f>+[1]Sheet1!BA99</f>
        <v>6085.60302734375</v>
      </c>
      <c r="BB99">
        <f>+[1]Sheet1!BB99</f>
        <v>6970.58642578125</v>
      </c>
      <c r="BC99">
        <f>+[1]Sheet1!BC99</f>
        <v>7631.88134765625</v>
      </c>
      <c r="BD99">
        <f>+[1]Sheet1!BD99</f>
        <v>7233.2958984375</v>
      </c>
      <c r="BE99">
        <f>+[1]Sheet1!BE99</f>
        <v>8937.6875</v>
      </c>
      <c r="BF99">
        <f>+[1]Sheet1!BF99</f>
        <v>8195.4619140625</v>
      </c>
      <c r="BG99">
        <f>+[1]Sheet1!BG99</f>
        <v>6934.828125</v>
      </c>
      <c r="BH99">
        <f>+[1]Sheet1!BH99</f>
        <v>7199.1884765625</v>
      </c>
      <c r="BI99">
        <f>+[1]Sheet1!BI99</f>
        <v>6727.8955078125</v>
      </c>
      <c r="BJ99">
        <f>+[1]Sheet1!BJ99</f>
        <v>9120.0673828125</v>
      </c>
      <c r="BK99">
        <f>+[1]Sheet1!BK99</f>
        <v>7622.251953125</v>
      </c>
      <c r="BL99">
        <f>+[1]Sheet1!BL99</f>
        <v>7850.2138671875</v>
      </c>
      <c r="BM99">
        <f>+[1]Sheet1!BM99</f>
        <v>7849.91650390625</v>
      </c>
      <c r="BN99">
        <f>+[1]Sheet1!BN99</f>
        <v>7877.0390625</v>
      </c>
      <c r="BO99">
        <f>+[1]Sheet1!BO99</f>
        <v>7889.6259765625</v>
      </c>
      <c r="BP99">
        <f>+[1]Sheet1!BP99</f>
        <v>7884.61376953125</v>
      </c>
      <c r="BQ99">
        <f>+[1]Sheet1!BQ99</f>
        <v>8161.32275390625</v>
      </c>
      <c r="BR99">
        <f>+[1]Sheet1!BR99</f>
        <v>6081.67578125</v>
      </c>
      <c r="BS99">
        <f>+[1]Sheet1!BS99</f>
        <v>6894.1728515625</v>
      </c>
      <c r="BT99">
        <f>+[1]Sheet1!BT99</f>
        <v>7784.67578125</v>
      </c>
      <c r="BU99">
        <f>+[1]Sheet1!BU99</f>
        <v>7234.5908203125</v>
      </c>
      <c r="BV99">
        <f>+[1]Sheet1!BV99</f>
        <v>9034.4658203125</v>
      </c>
      <c r="BW99">
        <f>+[1]Sheet1!BW99</f>
        <v>8250.66796875</v>
      </c>
      <c r="BX99">
        <f>+[1]Sheet1!BX99</f>
        <v>6953.71923828125</v>
      </c>
      <c r="BY99">
        <f>+[1]Sheet1!BY99</f>
        <v>7157.57763671875</v>
      </c>
      <c r="BZ99">
        <f>+[1]Sheet1!BZ99</f>
        <v>6646.0947265625</v>
      </c>
      <c r="CA99">
        <f>+[1]Sheet1!CA99</f>
        <v>9129.98828125</v>
      </c>
      <c r="CB99">
        <f>+[1]Sheet1!CB99</f>
        <v>7631.2919921875</v>
      </c>
      <c r="CC99">
        <f>+[1]Sheet1!CC99</f>
        <v>7874.802734375</v>
      </c>
      <c r="CD99">
        <f>+[1]Sheet1!CD99</f>
        <v>7874.802734375</v>
      </c>
      <c r="CF99">
        <f ca="1">+[2]IPCse!DC103</f>
        <v>7884.7557758111298</v>
      </c>
      <c r="CG99">
        <f t="shared" ref="CG99" ca="1" si="21">+CF99/$CF$2*100</f>
        <v>7878.3626444909687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101"/>
  <sheetViews>
    <sheetView zoomScale="104" zoomScaleNormal="130" workbookViewId="0">
      <pane xSplit="3" ySplit="3" topLeftCell="BP89" activePane="bottomRight" state="frozen"/>
      <selection pane="topRight" activeCell="D1" sqref="D1"/>
      <selection pane="bottomLeft" activeCell="A4" sqref="A4"/>
      <selection pane="bottomRight" activeCell="BT109" sqref="BT109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10" t="s">
        <v>82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  <c r="P1" s="110" t="s">
        <v>83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0" t="s">
        <v>84</v>
      </c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2"/>
      <c r="AN1" s="110" t="s">
        <v>85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2"/>
      <c r="AZ1" s="110" t="s">
        <v>86</v>
      </c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2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3.5656262343596978E-2</v>
      </c>
      <c r="E41" s="3">
        <f>+'Indice PondENGHO'!E39/'Indice PondENGHO'!E38-1</f>
        <v>3.8102086495515941E-2</v>
      </c>
      <c r="F41" s="3">
        <f>+'Indice PondENGHO'!F39/'Indice PondENGHO'!F38-1</f>
        <v>3.7235700771291347E-2</v>
      </c>
      <c r="G41" s="3">
        <f>+'Indice PondENGHO'!G39/'Indice PondENGHO'!G38-1</f>
        <v>8.5715282662799375E-3</v>
      </c>
      <c r="H41" s="3">
        <f>+'Indice PondENGHO'!H39/'Indice PondENGHO'!H38-1</f>
        <v>-6.4726697687234047E-3</v>
      </c>
      <c r="I41" s="3">
        <f>+'Indice PondENGHO'!I39/'Indice PondENGHO'!I38-1</f>
        <v>-1.8788774805142072E-2</v>
      </c>
      <c r="J41" s="3">
        <f>+'Indice PondENGHO'!J39/'Indice PondENGHO'!J38-1</f>
        <v>1.6126415949297757E-2</v>
      </c>
      <c r="K41" s="3">
        <f>+'Indice PondENGHO'!K39/'Indice PondENGHO'!K38-1</f>
        <v>-9.4466507971497915E-3</v>
      </c>
      <c r="L41" s="3">
        <f>+'Indice PondENGHO'!L39/'Indice PondENGHO'!L38-1</f>
        <v>4.9017493332044193E-2</v>
      </c>
      <c r="M41" s="3">
        <f>+'Indice PondENGHO'!M39/'Indice PondENGHO'!M38-1</f>
        <v>3.1766765528141727E-2</v>
      </c>
      <c r="N41" s="3">
        <f>+'Indice PondENGHO'!N39/'Indice PondENGHO'!N38-1</f>
        <v>4.0277373710894571E-2</v>
      </c>
      <c r="O41" s="11">
        <f>+'Indice PondENGHO'!O39/'Indice PondENGHO'!O38-1</f>
        <v>3.2317856957051916E-2</v>
      </c>
      <c r="P41" s="3">
        <f>+'Indice PondENGHO'!P39/'Indice PondENGHO'!P38-1</f>
        <v>3.506348888529609E-2</v>
      </c>
      <c r="Q41" s="3">
        <f>+'Indice PondENGHO'!Q39/'Indice PondENGHO'!Q38-1</f>
        <v>3.8403023602752384E-2</v>
      </c>
      <c r="R41" s="3">
        <f>+'Indice PondENGHO'!R39/'Indice PondENGHO'!R38-1</f>
        <v>3.8360381211699712E-2</v>
      </c>
      <c r="S41" s="3">
        <f>+'Indice PondENGHO'!S39/'Indice PondENGHO'!S38-1</f>
        <v>7.5337327969373646E-3</v>
      </c>
      <c r="T41" s="3">
        <f>+'Indice PondENGHO'!T39/'Indice PondENGHO'!T38-1</f>
        <v>-6.8616376327339523E-3</v>
      </c>
      <c r="U41" s="3">
        <f>+'Indice PondENGHO'!U39/'Indice PondENGHO'!U38-1</f>
        <v>-1.9439013375098346E-2</v>
      </c>
      <c r="V41" s="3">
        <f>+'Indice PondENGHO'!V39/'Indice PondENGHO'!V38-1</f>
        <v>1.5985735035177084E-2</v>
      </c>
      <c r="W41" s="3">
        <f>+'Indice PondENGHO'!W39/'Indice PondENGHO'!W38-1</f>
        <v>-9.7765886934249036E-3</v>
      </c>
      <c r="X41" s="3">
        <f>+'Indice PondENGHO'!X39/'Indice PondENGHO'!X38-1</f>
        <v>5.0864774748763608E-2</v>
      </c>
      <c r="Y41" s="3">
        <f>+'Indice PondENGHO'!Y39/'Indice PondENGHO'!Y38-1</f>
        <v>3.3767646369213367E-2</v>
      </c>
      <c r="Z41" s="3">
        <f>+'Indice PondENGHO'!Z39/'Indice PondENGHO'!Z38-1</f>
        <v>3.9646267651710643E-2</v>
      </c>
      <c r="AA41" s="3">
        <f>+'Indice PondENGHO'!AA39/'Indice PondENGHO'!AA38-1</f>
        <v>3.2110625795227277E-2</v>
      </c>
      <c r="AB41" s="10">
        <f>+'Indice PondENGHO'!AB39/'Indice PondENGHO'!AB38-1</f>
        <v>3.4660500383750792E-2</v>
      </c>
      <c r="AC41" s="3">
        <f>+'Indice PondENGHO'!AC39/'Indice PondENGHO'!AC38-1</f>
        <v>3.7956318463447269E-2</v>
      </c>
      <c r="AD41" s="3">
        <f>+'Indice PondENGHO'!AD39/'Indice PondENGHO'!AD38-1</f>
        <v>3.8834891021483742E-2</v>
      </c>
      <c r="AE41" s="3">
        <f>+'Indice PondENGHO'!AE39/'Indice PondENGHO'!AE38-1</f>
        <v>7.5349030205560386E-3</v>
      </c>
      <c r="AF41" s="3">
        <f>+'Indice PondENGHO'!AF39/'Indice PondENGHO'!AF38-1</f>
        <v>-7.3852307445564369E-3</v>
      </c>
      <c r="AG41" s="3">
        <f>+'Indice PondENGHO'!AG39/'Indice PondENGHO'!AG38-1</f>
        <v>-1.9262520132954375E-2</v>
      </c>
      <c r="AH41" s="3">
        <f>+'Indice PondENGHO'!AH39/'Indice PondENGHO'!AH38-1</f>
        <v>1.6091012889105638E-2</v>
      </c>
      <c r="AI41" s="3">
        <f>+'Indice PondENGHO'!AI39/'Indice PondENGHO'!AI38-1</f>
        <v>-9.5353444328351022E-3</v>
      </c>
      <c r="AJ41" s="3">
        <f>+'Indice PondENGHO'!AJ39/'Indice PondENGHO'!AJ38-1</f>
        <v>5.1835020636935791E-2</v>
      </c>
      <c r="AK41" s="3">
        <f>+'Indice PondENGHO'!AK39/'Indice PondENGHO'!AK38-1</f>
        <v>3.42117305775822E-2</v>
      </c>
      <c r="AL41" s="3">
        <f>+'Indice PondENGHO'!AL39/'Indice PondENGHO'!AL38-1</f>
        <v>3.9798114721399269E-2</v>
      </c>
      <c r="AM41" s="11">
        <f>+'Indice PondENGHO'!AM39/'Indice PondENGHO'!AM38-1</f>
        <v>3.1895031309624455E-2</v>
      </c>
      <c r="AN41" s="3">
        <f>+'Indice PondENGHO'!AN39/'Indice PondENGHO'!AN38-1</f>
        <v>3.4471223581631349E-2</v>
      </c>
      <c r="AO41" s="3">
        <f>+'Indice PondENGHO'!AO39/'Indice PondENGHO'!AO38-1</f>
        <v>3.8188682590931666E-2</v>
      </c>
      <c r="AP41" s="3">
        <f>+'Indice PondENGHO'!AP39/'Indice PondENGHO'!AP38-1</f>
        <v>3.9477382286727147E-2</v>
      </c>
      <c r="AQ41" s="3">
        <f>+'Indice PondENGHO'!AQ39/'Indice PondENGHO'!AQ38-1</f>
        <v>7.1290718088621308E-3</v>
      </c>
      <c r="AR41" s="3">
        <f>+'Indice PondENGHO'!AR39/'Indice PondENGHO'!AR38-1</f>
        <v>-7.3085173837785788E-3</v>
      </c>
      <c r="AS41" s="3">
        <f>+'Indice PondENGHO'!AS39/'Indice PondENGHO'!AS38-1</f>
        <v>-1.9859722950236414E-2</v>
      </c>
      <c r="AT41" s="3">
        <f>+'Indice PondENGHO'!AT39/'Indice PondENGHO'!AT38-1</f>
        <v>1.5487027342791837E-2</v>
      </c>
      <c r="AU41" s="3">
        <f>+'Indice PondENGHO'!AU39/'Indice PondENGHO'!AU38-1</f>
        <v>-9.6670552775658392E-3</v>
      </c>
      <c r="AV41" s="3">
        <f>+'Indice PondENGHO'!AV39/'Indice PondENGHO'!AV38-1</f>
        <v>5.2555116001418156E-2</v>
      </c>
      <c r="AW41" s="3">
        <f>+'Indice PondENGHO'!AW39/'Indice PondENGHO'!AW38-1</f>
        <v>3.4150828152617052E-2</v>
      </c>
      <c r="AX41" s="3">
        <f>+'Indice PondENGHO'!AX39/'Indice PondENGHO'!AX38-1</f>
        <v>3.9929367069910127E-2</v>
      </c>
      <c r="AY41" s="3">
        <f>+'Indice PondENGHO'!AY39/'Indice PondENGHO'!AY38-1</f>
        <v>3.2469216559766423E-2</v>
      </c>
      <c r="AZ41" s="10">
        <f>+'Indice PondENGHO'!AZ39/'Indice PondENGHO'!AZ38-1</f>
        <v>3.4166269398160809E-2</v>
      </c>
      <c r="BA41" s="3">
        <f>+'Indice PondENGHO'!BA39/'Indice PondENGHO'!BA38-1</f>
        <v>3.8673606839924712E-2</v>
      </c>
      <c r="BB41" s="3">
        <f>+'Indice PondENGHO'!BB39/'Indice PondENGHO'!BB38-1</f>
        <v>4.0316584034153946E-2</v>
      </c>
      <c r="BC41" s="3">
        <f>+'Indice PondENGHO'!BC39/'Indice PondENGHO'!BC38-1</f>
        <v>5.3061874823674415E-3</v>
      </c>
      <c r="BD41" s="3">
        <f>+'Indice PondENGHO'!BD39/'Indice PondENGHO'!BD38-1</f>
        <v>-7.2333152334228545E-3</v>
      </c>
      <c r="BE41" s="3">
        <f>+'Indice PondENGHO'!BE39/'Indice PondENGHO'!BE38-1</f>
        <v>-2.0425802366817347E-2</v>
      </c>
      <c r="BF41" s="3">
        <f>+'Indice PondENGHO'!BF39/'Indice PondENGHO'!BF38-1</f>
        <v>1.4885775094358289E-2</v>
      </c>
      <c r="BG41" s="3">
        <f>+'Indice PondENGHO'!BG39/'Indice PondENGHO'!BG38-1</f>
        <v>-9.9730763696589397E-3</v>
      </c>
      <c r="BH41" s="3">
        <f>+'Indice PondENGHO'!BH39/'Indice PondENGHO'!BH38-1</f>
        <v>5.3996800880593776E-2</v>
      </c>
      <c r="BI41" s="3">
        <f>+'Indice PondENGHO'!BI39/'Indice PondENGHO'!BI38-1</f>
        <v>3.5945404296365835E-2</v>
      </c>
      <c r="BJ41" s="3">
        <f>+'Indice PondENGHO'!BJ39/'Indice PondENGHO'!BJ38-1</f>
        <v>4.0548193174491765E-2</v>
      </c>
      <c r="BK41" s="11">
        <f>+'Indice PondENGHO'!BK39/'Indice PondENGHO'!BK38-1</f>
        <v>3.2681501027035376E-2</v>
      </c>
      <c r="BL41" s="2">
        <f t="shared" si="3"/>
        <v>43831</v>
      </c>
      <c r="BM41" s="3">
        <f>+'Indice PondENGHO'!BL39/'Indice PondENGHO'!BL38-1</f>
        <v>2.5730473924527208E-2</v>
      </c>
      <c r="BN41" s="3">
        <f>+'Indice PondENGHO'!BM39/'Indice PondENGHO'!BM38-1</f>
        <v>2.3974631277071445E-2</v>
      </c>
      <c r="BO41" s="3">
        <f>+'Indice PondENGHO'!BN39/'Indice PondENGHO'!BN38-1</f>
        <v>2.2867215429730692E-2</v>
      </c>
      <c r="BP41" s="3">
        <f>+'Indice PondENGHO'!BO39/'Indice PondENGHO'!BO38-1</f>
        <v>2.1705065241530264E-2</v>
      </c>
      <c r="BQ41" s="3">
        <f>+'Indice PondENGHO'!BP39/'Indice PondENGHO'!BP38-1</f>
        <v>2.0214708992445374E-2</v>
      </c>
      <c r="BR41" s="10">
        <f>+'Indice PondENGHO'!BQ39/'Indice PondENGHO'!BQ38-1</f>
        <v>3.4763864804800759E-2</v>
      </c>
      <c r="BS41" s="3">
        <f>+'Indice PondENGHO'!BR39/'Indice PondENGHO'!BR38-1</f>
        <v>3.832565974380997E-2</v>
      </c>
      <c r="BT41" s="3">
        <f>+'Indice PondENGHO'!BS39/'Indice PondENGHO'!BS38-1</f>
        <v>3.9106110499858016E-2</v>
      </c>
      <c r="BU41" s="3">
        <f>+'Indice PondENGHO'!BT39/'Indice PondENGHO'!BT38-1</f>
        <v>6.8402622145506964E-3</v>
      </c>
      <c r="BV41" s="3">
        <f>+'Indice PondENGHO'!BU39/'Indice PondENGHO'!BU38-1</f>
        <v>-7.1580927360670454E-3</v>
      </c>
      <c r="BW41" s="3">
        <f>+'Indice PondENGHO'!BV39/'Indice PondENGHO'!BV38-1</f>
        <v>-1.9856760236168003E-2</v>
      </c>
      <c r="BX41" s="3">
        <f>+'Indice PondENGHO'!BW39/'Indice PondENGHO'!BW38-1</f>
        <v>1.5497540189804315E-2</v>
      </c>
      <c r="BY41" s="3">
        <f>+'Indice PondENGHO'!BX39/'Indice PondENGHO'!BX38-1</f>
        <v>-9.7224603368738505E-3</v>
      </c>
      <c r="BZ41" s="3">
        <f>+'Indice PondENGHO'!BY39/'Indice PondENGHO'!BY38-1</f>
        <v>5.2358290595418966E-2</v>
      </c>
      <c r="CA41" s="3">
        <f>+'Indice PondENGHO'!BZ39/'Indice PondENGHO'!BZ38-1</f>
        <v>3.4681274079026769E-2</v>
      </c>
      <c r="CB41" s="3">
        <f>+'Indice PondENGHO'!CA39/'Indice PondENGHO'!CA38-1</f>
        <v>4.0151592374148892E-2</v>
      </c>
      <c r="CC41" s="11">
        <f>+'Indice PondENGHO'!CB39/'Indice PondENGHO'!CB38-1</f>
        <v>3.2385986762868857E-2</v>
      </c>
      <c r="CD41" s="10">
        <f>+'Indice PondENGHO'!CC39/'Indice PondENGHO'!CC38-1</f>
        <v>2.2271534881791011E-2</v>
      </c>
      <c r="CE41" s="11">
        <f>+'Indice PondENGHO'!CD39/'Indice PondENGHO'!CD38-1</f>
        <v>2.2271317492798648E-2</v>
      </c>
      <c r="CG41" s="3">
        <f ca="1">+'Indice PondENGHO'!CF39/'Indice PondENGHO'!CF38-1</f>
        <v>2.2279867172574352E-2</v>
      </c>
      <c r="CI41" s="3">
        <f t="shared" si="4"/>
        <v>5.5157649320818347E-3</v>
      </c>
      <c r="CJ41" s="3">
        <f>+'[3]Infla Mensual PondENGHO'!CF41</f>
        <v>8.8692952819378057E-3</v>
      </c>
      <c r="CK41" s="3">
        <f t="shared" si="5"/>
        <v>-3.353530349855971E-3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1.6147623712917891E-2</v>
      </c>
      <c r="E42" s="3">
        <f>+'Indice PondENGHO'!E40/'Indice PondENGHO'!E39-1</f>
        <v>1.054335920463112E-2</v>
      </c>
      <c r="F42" s="3">
        <f>+'Indice PondENGHO'!F40/'Indice PondENGHO'!F39-1</f>
        <v>4.0300382434721449E-2</v>
      </c>
      <c r="G42" s="3">
        <f>+'Indice PondENGHO'!G40/'Indice PondENGHO'!G39-1</f>
        <v>2.5520890564696419E-3</v>
      </c>
      <c r="H42" s="3">
        <f>+'Indice PondENGHO'!H40/'Indice PondENGHO'!H39-1</f>
        <v>2.1425706246697152E-2</v>
      </c>
      <c r="I42" s="3">
        <f>+'Indice PondENGHO'!I40/'Indice PondENGHO'!I39-1</f>
        <v>4.7434767844882764E-3</v>
      </c>
      <c r="J42" s="3">
        <f>+'Indice PondENGHO'!J40/'Indice PondENGHO'!J39-1</f>
        <v>1.5435602554780825E-2</v>
      </c>
      <c r="K42" s="3">
        <f>+'Indice PondENGHO'!K40/'Indice PondENGHO'!K39-1</f>
        <v>7.9536816021992252E-3</v>
      </c>
      <c r="L42" s="3">
        <f>+'Indice PondENGHO'!L40/'Indice PondENGHO'!L39-1</f>
        <v>2.5541954114411292E-2</v>
      </c>
      <c r="M42" s="3">
        <f>+'Indice PondENGHO'!M40/'Indice PondENGHO'!M39-1</f>
        <v>3.6492829643366864E-2</v>
      </c>
      <c r="N42" s="3">
        <f>+'Indice PondENGHO'!N40/'Indice PondENGHO'!N39-1</f>
        <v>2.7112432369269968E-2</v>
      </c>
      <c r="O42" s="11">
        <f>+'Indice PondENGHO'!O40/'Indice PondENGHO'!O39-1</f>
        <v>2.3804780213335874E-2</v>
      </c>
      <c r="P42" s="3">
        <f>+'Indice PondENGHO'!P40/'Indice PondENGHO'!P39-1</f>
        <v>1.510628584977014E-2</v>
      </c>
      <c r="Q42" s="3">
        <f>+'Indice PondENGHO'!Q40/'Indice PondENGHO'!Q39-1</f>
        <v>1.0385211444055686E-2</v>
      </c>
      <c r="R42" s="3">
        <f>+'Indice PondENGHO'!R40/'Indice PondENGHO'!R39-1</f>
        <v>4.1007260224019904E-2</v>
      </c>
      <c r="S42" s="3">
        <f>+'Indice PondENGHO'!S40/'Indice PondENGHO'!S39-1</f>
        <v>4.6747376947471331E-3</v>
      </c>
      <c r="T42" s="3">
        <f>+'Indice PondENGHO'!T40/'Indice PondENGHO'!T39-1</f>
        <v>2.1013064044159702E-2</v>
      </c>
      <c r="U42" s="3">
        <f>+'Indice PondENGHO'!U40/'Indice PondENGHO'!U39-1</f>
        <v>4.5575356520533017E-3</v>
      </c>
      <c r="V42" s="3">
        <f>+'Indice PondENGHO'!V40/'Indice PondENGHO'!V39-1</f>
        <v>1.5446172046812645E-2</v>
      </c>
      <c r="W42" s="3">
        <f>+'Indice PondENGHO'!W40/'Indice PondENGHO'!W39-1</f>
        <v>8.7253907723481294E-3</v>
      </c>
      <c r="X42" s="3">
        <f>+'Indice PondENGHO'!X40/'Indice PondENGHO'!X39-1</f>
        <v>2.4216234468932507E-2</v>
      </c>
      <c r="Y42" s="3">
        <f>+'Indice PondENGHO'!Y40/'Indice PondENGHO'!Y39-1</f>
        <v>3.2657731107052834E-2</v>
      </c>
      <c r="Z42" s="3">
        <f>+'Indice PondENGHO'!Z40/'Indice PondENGHO'!Z39-1</f>
        <v>2.8951181028734396E-2</v>
      </c>
      <c r="AA42" s="3">
        <f>+'Indice PondENGHO'!AA40/'Indice PondENGHO'!AA39-1</f>
        <v>2.4350130931851677E-2</v>
      </c>
      <c r="AB42" s="10">
        <f>+'Indice PondENGHO'!AB40/'Indice PondENGHO'!AB39-1</f>
        <v>1.4388343285281158E-2</v>
      </c>
      <c r="AC42" s="3">
        <f>+'Indice PondENGHO'!AC40/'Indice PondENGHO'!AC39-1</f>
        <v>1.0507907064823518E-2</v>
      </c>
      <c r="AD42" s="3">
        <f>+'Indice PondENGHO'!AD40/'Indice PondENGHO'!AD39-1</f>
        <v>4.1469973348952749E-2</v>
      </c>
      <c r="AE42" s="3">
        <f>+'Indice PondENGHO'!AE40/'Indice PondENGHO'!AE39-1</f>
        <v>6.030237184742715E-3</v>
      </c>
      <c r="AF42" s="3">
        <f>+'Indice PondENGHO'!AF40/'Indice PondENGHO'!AF39-1</f>
        <v>2.08270206535075E-2</v>
      </c>
      <c r="AG42" s="3">
        <f>+'Indice PondENGHO'!AG40/'Indice PondENGHO'!AG39-1</f>
        <v>4.7052453395175498E-3</v>
      </c>
      <c r="AH42" s="3">
        <f>+'Indice PondENGHO'!AH40/'Indice PondENGHO'!AH39-1</f>
        <v>1.6092077444544106E-2</v>
      </c>
      <c r="AI42" s="3">
        <f>+'Indice PondENGHO'!AI40/'Indice PondENGHO'!AI39-1</f>
        <v>8.8706112944199056E-3</v>
      </c>
      <c r="AJ42" s="3">
        <f>+'Indice PondENGHO'!AJ40/'Indice PondENGHO'!AJ39-1</f>
        <v>2.3689239633678527E-2</v>
      </c>
      <c r="AK42" s="3">
        <f>+'Indice PondENGHO'!AK40/'Indice PondENGHO'!AK39-1</f>
        <v>3.1846346403973991E-2</v>
      </c>
      <c r="AL42" s="3">
        <f>+'Indice PondENGHO'!AL40/'Indice PondENGHO'!AL39-1</f>
        <v>3.1014494153069228E-2</v>
      </c>
      <c r="AM42" s="11">
        <f>+'Indice PondENGHO'!AM40/'Indice PondENGHO'!AM39-1</f>
        <v>2.4577962601581405E-2</v>
      </c>
      <c r="AN42" s="3">
        <f>+'Indice PondENGHO'!AN40/'Indice PondENGHO'!AN39-1</f>
        <v>1.391294950803168E-2</v>
      </c>
      <c r="AO42" s="3">
        <f>+'Indice PondENGHO'!AO40/'Indice PondENGHO'!AO39-1</f>
        <v>1.032374236728284E-2</v>
      </c>
      <c r="AP42" s="3">
        <f>+'Indice PondENGHO'!AP40/'Indice PondENGHO'!AP39-1</f>
        <v>4.1097371433081342E-2</v>
      </c>
      <c r="AQ42" s="3">
        <f>+'Indice PondENGHO'!AQ40/'Indice PondENGHO'!AQ39-1</f>
        <v>6.6665086713066923E-3</v>
      </c>
      <c r="AR42" s="3">
        <f>+'Indice PondENGHO'!AR40/'Indice PondENGHO'!AR39-1</f>
        <v>2.0689237945088701E-2</v>
      </c>
      <c r="AS42" s="3">
        <f>+'Indice PondENGHO'!AS40/'Indice PondENGHO'!AS39-1</f>
        <v>4.3290133181459467E-3</v>
      </c>
      <c r="AT42" s="3">
        <f>+'Indice PondENGHO'!AT40/'Indice PondENGHO'!AT39-1</f>
        <v>1.600536402318431E-2</v>
      </c>
      <c r="AU42" s="3">
        <f>+'Indice PondENGHO'!AU40/'Indice PondENGHO'!AU39-1</f>
        <v>9.0923918990999386E-3</v>
      </c>
      <c r="AV42" s="3">
        <f>+'Indice PondENGHO'!AV40/'Indice PondENGHO'!AV39-1</f>
        <v>2.2587122868095832E-2</v>
      </c>
      <c r="AW42" s="3">
        <f>+'Indice PondENGHO'!AW40/'Indice PondENGHO'!AW39-1</f>
        <v>3.2172873622575926E-2</v>
      </c>
      <c r="AX42" s="3">
        <f>+'Indice PondENGHO'!AX40/'Indice PondENGHO'!AX39-1</f>
        <v>3.0769172331537087E-2</v>
      </c>
      <c r="AY42" s="3">
        <f>+'Indice PondENGHO'!AY40/'Indice PondENGHO'!AY39-1</f>
        <v>2.4464366222859413E-2</v>
      </c>
      <c r="AZ42" s="10">
        <f>+'Indice PondENGHO'!AZ40/'Indice PondENGHO'!AZ39-1</f>
        <v>1.2980227572554348E-2</v>
      </c>
      <c r="BA42" s="3">
        <f>+'Indice PondENGHO'!BA40/'Indice PondENGHO'!BA39-1</f>
        <v>1.0050683838139118E-2</v>
      </c>
      <c r="BB42" s="3">
        <f>+'Indice PondENGHO'!BB40/'Indice PondENGHO'!BB39-1</f>
        <v>4.1040386431938192E-2</v>
      </c>
      <c r="BC42" s="3">
        <f>+'Indice PondENGHO'!BC40/'Indice PondENGHO'!BC39-1</f>
        <v>7.6454613706500307E-3</v>
      </c>
      <c r="BD42" s="3">
        <f>+'Indice PondENGHO'!BD40/'Indice PondENGHO'!BD39-1</f>
        <v>2.0223994774759335E-2</v>
      </c>
      <c r="BE42" s="3">
        <f>+'Indice PondENGHO'!BE40/'Indice PondENGHO'!BE39-1</f>
        <v>4.0556609214477124E-3</v>
      </c>
      <c r="BF42" s="3">
        <f>+'Indice PondENGHO'!BF40/'Indice PondENGHO'!BF39-1</f>
        <v>1.620678380388263E-2</v>
      </c>
      <c r="BG42" s="3">
        <f>+'Indice PondENGHO'!BG40/'Indice PondENGHO'!BG39-1</f>
        <v>9.6131063964217667E-3</v>
      </c>
      <c r="BH42" s="3">
        <f>+'Indice PondENGHO'!BH40/'Indice PondENGHO'!BH39-1</f>
        <v>2.0345425365428493E-2</v>
      </c>
      <c r="BI42" s="3">
        <f>+'Indice PondENGHO'!BI40/'Indice PondENGHO'!BI39-1</f>
        <v>2.9043472937788195E-2</v>
      </c>
      <c r="BJ42" s="3">
        <f>+'Indice PondENGHO'!BJ40/'Indice PondENGHO'!BJ39-1</f>
        <v>3.1971646839602075E-2</v>
      </c>
      <c r="BK42" s="11">
        <f>+'Indice PondENGHO'!BK40/'Indice PondENGHO'!BK39-1</f>
        <v>2.4713018914919838E-2</v>
      </c>
      <c r="BL42" s="2">
        <f t="shared" si="3"/>
        <v>43862</v>
      </c>
      <c r="BM42" s="3">
        <f>+'Indice PondENGHO'!BL40/'Indice PondENGHO'!BL39-1</f>
        <v>1.771372357075407E-2</v>
      </c>
      <c r="BN42" s="3">
        <f>+'Indice PondENGHO'!BM40/'Indice PondENGHO'!BM39-1</f>
        <v>1.7614998708334273E-2</v>
      </c>
      <c r="BO42" s="3">
        <f>+'Indice PondENGHO'!BN40/'Indice PondENGHO'!BN39-1</f>
        <v>1.7792213258829737E-2</v>
      </c>
      <c r="BP42" s="3">
        <f>+'Indice PondENGHO'!BO40/'Indice PondENGHO'!BO39-1</f>
        <v>1.7762834640805192E-2</v>
      </c>
      <c r="BQ42" s="3">
        <f>+'Indice PondENGHO'!BP40/'Indice PondENGHO'!BP39-1</f>
        <v>1.7762917980529203E-2</v>
      </c>
      <c r="BR42" s="10">
        <f>+'Indice PondENGHO'!BQ40/'Indice PondENGHO'!BQ39-1</f>
        <v>1.4422328618099112E-2</v>
      </c>
      <c r="BS42" s="3">
        <f>+'Indice PondENGHO'!BR40/'Indice PondENGHO'!BR39-1</f>
        <v>1.0312505471077538E-2</v>
      </c>
      <c r="BT42" s="3">
        <f>+'Indice PondENGHO'!BS40/'Indice PondENGHO'!BS39-1</f>
        <v>4.1025807954654825E-2</v>
      </c>
      <c r="BU42" s="3">
        <f>+'Indice PondENGHO'!BT40/'Indice PondENGHO'!BT39-1</f>
        <v>6.0680461148139297E-3</v>
      </c>
      <c r="BV42" s="3">
        <f>+'Indice PondENGHO'!BU40/'Indice PondENGHO'!BU39-1</f>
        <v>2.0622606179113268E-2</v>
      </c>
      <c r="BW42" s="3">
        <f>+'Indice PondENGHO'!BV40/'Indice PondENGHO'!BV39-1</f>
        <v>4.3401847303097263E-3</v>
      </c>
      <c r="BX42" s="3">
        <f>+'Indice PondENGHO'!BW40/'Indice PondENGHO'!BW39-1</f>
        <v>1.5961732109877502E-2</v>
      </c>
      <c r="BY42" s="3">
        <f>+'Indice PondENGHO'!BX40/'Indice PondENGHO'!BX39-1</f>
        <v>9.0056179851585316E-3</v>
      </c>
      <c r="BZ42" s="3">
        <f>+'Indice PondENGHO'!BY40/'Indice PondENGHO'!BY39-1</f>
        <v>2.2478086827930399E-2</v>
      </c>
      <c r="CA42" s="3">
        <f>+'Indice PondENGHO'!BZ40/'Indice PondENGHO'!BZ39-1</f>
        <v>3.1193906916696212E-2</v>
      </c>
      <c r="CB42" s="3">
        <f>+'Indice PondENGHO'!CA40/'Indice PondENGHO'!CA39-1</f>
        <v>3.0776538093206574E-2</v>
      </c>
      <c r="CC42" s="11">
        <f>+'Indice PondENGHO'!CB40/'Indice PondENGHO'!CB39-1</f>
        <v>2.44937951416202E-2</v>
      </c>
      <c r="CD42" s="10">
        <f>+'Indice PondENGHO'!CC40/'Indice PondENGHO'!CC39-1</f>
        <v>1.7738991300382922E-2</v>
      </c>
      <c r="CE42" s="11">
        <f>+'Indice PondENGHO'!CD40/'Indice PondENGHO'!CD39-1</f>
        <v>1.7739098321213786E-2</v>
      </c>
      <c r="CG42" s="3">
        <f ca="1">+'Indice PondENGHO'!CF40/'Indice PondENGHO'!CF39-1</f>
        <v>1.7683044990715269E-2</v>
      </c>
      <c r="CI42" s="3">
        <f t="shared" si="4"/>
        <v>-4.9194409775132897E-5</v>
      </c>
      <c r="CJ42" s="3">
        <f>+'[3]Infla Mensual PondENGHO'!CF42</f>
        <v>2.4058277310143872E-3</v>
      </c>
      <c r="CK42" s="3">
        <f t="shared" si="5"/>
        <v>-2.4550221407895201E-3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2.8186277004892402E-2</v>
      </c>
      <c r="E43" s="3">
        <f>+'Indice PondENGHO'!E41/'Indice PondENGHO'!E40-1</f>
        <v>1.6451457166284822E-2</v>
      </c>
      <c r="F43" s="3">
        <f>+'Indice PondENGHO'!F41/'Indice PondENGHO'!F40-1</f>
        <v>2.15628640504959E-2</v>
      </c>
      <c r="G43" s="3">
        <f>+'Indice PondENGHO'!G41/'Indice PondENGHO'!G40-1</f>
        <v>1.284869566908875E-2</v>
      </c>
      <c r="H43" s="3">
        <f>+'Indice PondENGHO'!H41/'Indice PondENGHO'!H40-1</f>
        <v>2.8177484158512511E-2</v>
      </c>
      <c r="I43" s="3">
        <f>+'Indice PondENGHO'!I41/'Indice PondENGHO'!I40-1</f>
        <v>2.6865114163544979E-2</v>
      </c>
      <c r="J43" s="3">
        <f>+'Indice PondENGHO'!J41/'Indice PondENGHO'!J40-1</f>
        <v>1.6231825554882784E-2</v>
      </c>
      <c r="K43" s="3">
        <f>+'Indice PondENGHO'!K41/'Indice PondENGHO'!K40-1</f>
        <v>8.4830008092975362E-2</v>
      </c>
      <c r="L43" s="3">
        <f>+'Indice PondENGHO'!L41/'Indice PondENGHO'!L40-1</f>
        <v>2.5298348329647835E-2</v>
      </c>
      <c r="M43" s="3">
        <f>+'Indice PondENGHO'!M41/'Indice PondENGHO'!M40-1</f>
        <v>1.310569406644424E-3</v>
      </c>
      <c r="N43" s="3">
        <f>+'Indice PondENGHO'!N41/'Indice PondENGHO'!N40-1</f>
        <v>2.3580873038313133E-2</v>
      </c>
      <c r="O43" s="11">
        <f>+'Indice PondENGHO'!O41/'Indice PondENGHO'!O40-1</f>
        <v>2.0708099006196079E-2</v>
      </c>
      <c r="P43" s="3">
        <f>+'Indice PondENGHO'!P41/'Indice PondENGHO'!P40-1</f>
        <v>2.7484542339732521E-2</v>
      </c>
      <c r="Q43" s="3">
        <f>+'Indice PondENGHO'!Q41/'Indice PondENGHO'!Q40-1</f>
        <v>1.6366437939922429E-2</v>
      </c>
      <c r="R43" s="3">
        <f>+'Indice PondENGHO'!R41/'Indice PondENGHO'!R40-1</f>
        <v>1.8586600963276689E-2</v>
      </c>
      <c r="S43" s="3">
        <f>+'Indice PondENGHO'!S41/'Indice PondENGHO'!S40-1</f>
        <v>1.3049118890567257E-2</v>
      </c>
      <c r="T43" s="3">
        <f>+'Indice PondENGHO'!T41/'Indice PondENGHO'!T40-1</f>
        <v>2.8505787690127571E-2</v>
      </c>
      <c r="U43" s="3">
        <f>+'Indice PondENGHO'!U41/'Indice PondENGHO'!U40-1</f>
        <v>2.6730645997302238E-2</v>
      </c>
      <c r="V43" s="3">
        <f>+'Indice PondENGHO'!V41/'Indice PondENGHO'!V40-1</f>
        <v>1.6052347586869464E-2</v>
      </c>
      <c r="W43" s="3">
        <f>+'Indice PondENGHO'!W41/'Indice PondENGHO'!W40-1</f>
        <v>8.5098811771134653E-2</v>
      </c>
      <c r="X43" s="3">
        <f>+'Indice PondENGHO'!X41/'Indice PondENGHO'!X40-1</f>
        <v>2.4143078266005036E-2</v>
      </c>
      <c r="Y43" s="3">
        <f>+'Indice PondENGHO'!Y41/'Indice PondENGHO'!Y40-1</f>
        <v>1.0512257062778696E-2</v>
      </c>
      <c r="Z43" s="3">
        <f>+'Indice PondENGHO'!Z41/'Indice PondENGHO'!Z40-1</f>
        <v>2.2636679840770446E-2</v>
      </c>
      <c r="AA43" s="3">
        <f>+'Indice PondENGHO'!AA41/'Indice PondENGHO'!AA40-1</f>
        <v>2.0485603217710979E-2</v>
      </c>
      <c r="AB43" s="10">
        <f>+'Indice PondENGHO'!AB41/'Indice PondENGHO'!AB40-1</f>
        <v>2.6996054737457253E-2</v>
      </c>
      <c r="AC43" s="3">
        <f>+'Indice PondENGHO'!AC41/'Indice PondENGHO'!AC40-1</f>
        <v>1.5961079840046466E-2</v>
      </c>
      <c r="AD43" s="3">
        <f>+'Indice PondENGHO'!AD41/'Indice PondENGHO'!AD40-1</f>
        <v>1.7646307908709025E-2</v>
      </c>
      <c r="AE43" s="3">
        <f>+'Indice PondENGHO'!AE41/'Indice PondENGHO'!AE40-1</f>
        <v>1.3019871645823855E-2</v>
      </c>
      <c r="AF43" s="3">
        <f>+'Indice PondENGHO'!AF41/'Indice PondENGHO'!AF40-1</f>
        <v>2.8750837076118918E-2</v>
      </c>
      <c r="AG43" s="3">
        <f>+'Indice PondENGHO'!AG41/'Indice PondENGHO'!AG40-1</f>
        <v>2.6576993617058786E-2</v>
      </c>
      <c r="AH43" s="3">
        <f>+'Indice PondENGHO'!AH41/'Indice PondENGHO'!AH40-1</f>
        <v>1.5247441414659946E-2</v>
      </c>
      <c r="AI43" s="3">
        <f>+'Indice PondENGHO'!AI41/'Indice PondENGHO'!AI40-1</f>
        <v>8.4983403714548711E-2</v>
      </c>
      <c r="AJ43" s="3">
        <f>+'Indice PondENGHO'!AJ41/'Indice PondENGHO'!AJ40-1</f>
        <v>2.3495226198994024E-2</v>
      </c>
      <c r="AK43" s="3">
        <f>+'Indice PondENGHO'!AK41/'Indice PondENGHO'!AK40-1</f>
        <v>1.1889926469009993E-2</v>
      </c>
      <c r="AL43" s="3">
        <f>+'Indice PondENGHO'!AL41/'Indice PondENGHO'!AL40-1</f>
        <v>2.1344108057048672E-2</v>
      </c>
      <c r="AM43" s="11">
        <f>+'Indice PondENGHO'!AM41/'Indice PondENGHO'!AM40-1</f>
        <v>2.0346916996178965E-2</v>
      </c>
      <c r="AN43" s="3">
        <f>+'Indice PondENGHO'!AN41/'Indice PondENGHO'!AN40-1</f>
        <v>2.6600800351682663E-2</v>
      </c>
      <c r="AO43" s="3">
        <f>+'Indice PondENGHO'!AO41/'Indice PondENGHO'!AO40-1</f>
        <v>1.6185345257924366E-2</v>
      </c>
      <c r="AP43" s="3">
        <f>+'Indice PondENGHO'!AP41/'Indice PondENGHO'!AP40-1</f>
        <v>1.4864797404607666E-2</v>
      </c>
      <c r="AQ43" s="3">
        <f>+'Indice PondENGHO'!AQ41/'Indice PondENGHO'!AQ40-1</f>
        <v>1.3415617848234085E-2</v>
      </c>
      <c r="AR43" s="3">
        <f>+'Indice PondENGHO'!AR41/'Indice PondENGHO'!AR40-1</f>
        <v>2.8964127278829022E-2</v>
      </c>
      <c r="AS43" s="3">
        <f>+'Indice PondENGHO'!AS41/'Indice PondENGHO'!AS40-1</f>
        <v>2.6516405282455358E-2</v>
      </c>
      <c r="AT43" s="3">
        <f>+'Indice PondENGHO'!AT41/'Indice PondENGHO'!AT40-1</f>
        <v>1.5868284867815996E-2</v>
      </c>
      <c r="AU43" s="3">
        <f>+'Indice PondENGHO'!AU41/'Indice PondENGHO'!AU40-1</f>
        <v>8.4950796178701715E-2</v>
      </c>
      <c r="AV43" s="3">
        <f>+'Indice PondENGHO'!AV41/'Indice PondENGHO'!AV40-1</f>
        <v>2.3783446403047526E-2</v>
      </c>
      <c r="AW43" s="3">
        <f>+'Indice PondENGHO'!AW41/'Indice PondENGHO'!AW40-1</f>
        <v>9.94152368725576E-3</v>
      </c>
      <c r="AX43" s="3">
        <f>+'Indice PondENGHO'!AX41/'Indice PondENGHO'!AX40-1</f>
        <v>2.083724871354975E-2</v>
      </c>
      <c r="AY43" s="3">
        <f>+'Indice PondENGHO'!AY41/'Indice PondENGHO'!AY40-1</f>
        <v>2.0343066112167074E-2</v>
      </c>
      <c r="AZ43" s="10">
        <f>+'Indice PondENGHO'!AZ41/'Indice PondENGHO'!AZ40-1</f>
        <v>2.6272476787768007E-2</v>
      </c>
      <c r="BA43" s="3">
        <f>+'Indice PondENGHO'!BA41/'Indice PondENGHO'!BA40-1</f>
        <v>1.6525761571349884E-2</v>
      </c>
      <c r="BB43" s="3">
        <f>+'Indice PondENGHO'!BB41/'Indice PondENGHO'!BB40-1</f>
        <v>1.1917800307358783E-2</v>
      </c>
      <c r="BC43" s="3">
        <f>+'Indice PondENGHO'!BC41/'Indice PondENGHO'!BC40-1</f>
        <v>1.4469848077802494E-2</v>
      </c>
      <c r="BD43" s="3">
        <f>+'Indice PondENGHO'!BD41/'Indice PondENGHO'!BD40-1</f>
        <v>2.9723072729409772E-2</v>
      </c>
      <c r="BE43" s="3">
        <f>+'Indice PondENGHO'!BE41/'Indice PondENGHO'!BE40-1</f>
        <v>2.6399647620059197E-2</v>
      </c>
      <c r="BF43" s="3">
        <f>+'Indice PondENGHO'!BF41/'Indice PondENGHO'!BF40-1</f>
        <v>1.5856201011583249E-2</v>
      </c>
      <c r="BG43" s="3">
        <f>+'Indice PondENGHO'!BG41/'Indice PondENGHO'!BG40-1</f>
        <v>8.5077441749534799E-2</v>
      </c>
      <c r="BH43" s="3">
        <f>+'Indice PondENGHO'!BH41/'Indice PondENGHO'!BH40-1</f>
        <v>2.4282338505714485E-2</v>
      </c>
      <c r="BI43" s="3">
        <f>+'Indice PondENGHO'!BI41/'Indice PondENGHO'!BI40-1</f>
        <v>1.75165146479761E-2</v>
      </c>
      <c r="BJ43" s="3">
        <f>+'Indice PondENGHO'!BJ41/'Indice PondENGHO'!BJ40-1</f>
        <v>1.9964540197098257E-2</v>
      </c>
      <c r="BK43" s="11">
        <f>+'Indice PondENGHO'!BK41/'Indice PondENGHO'!BK40-1</f>
        <v>2.0445152361253216E-2</v>
      </c>
      <c r="BL43" s="2">
        <f t="shared" si="3"/>
        <v>43891</v>
      </c>
      <c r="BM43" s="3">
        <f>+'Indice PondENGHO'!BL41/'Indice PondENGHO'!BL40-1</f>
        <v>2.5395124155168425E-2</v>
      </c>
      <c r="BN43" s="3">
        <f>+'Indice PondENGHO'!BM41/'Indice PondENGHO'!BM40-1</f>
        <v>2.45135270515211E-2</v>
      </c>
      <c r="BO43" s="3">
        <f>+'Indice PondENGHO'!BN41/'Indice PondENGHO'!BN40-1</f>
        <v>2.4091522041248759E-2</v>
      </c>
      <c r="BP43" s="3">
        <f>+'Indice PondENGHO'!BO41/'Indice PondENGHO'!BO40-1</f>
        <v>2.3404413227274601E-2</v>
      </c>
      <c r="BQ43" s="3">
        <f>+'Indice PondENGHO'!BP41/'Indice PondENGHO'!BP40-1</f>
        <v>2.3061552584139333E-2</v>
      </c>
      <c r="BR43" s="10">
        <f>+'Indice PondENGHO'!BQ41/'Indice PondENGHO'!BQ40-1</f>
        <v>2.7056714164386042E-2</v>
      </c>
      <c r="BS43" s="3">
        <f>+'Indice PondENGHO'!BR41/'Indice PondENGHO'!BR40-1</f>
        <v>1.6320432623450731E-2</v>
      </c>
      <c r="BT43" s="3">
        <f>+'Indice PondENGHO'!BS41/'Indice PondENGHO'!BS40-1</f>
        <v>1.6067378618607409E-2</v>
      </c>
      <c r="BU43" s="3">
        <f>+'Indice PondENGHO'!BT41/'Indice PondENGHO'!BT40-1</f>
        <v>1.3564640486010804E-2</v>
      </c>
      <c r="BV43" s="3">
        <f>+'Indice PondENGHO'!BU41/'Indice PondENGHO'!BU40-1</f>
        <v>2.911983677154617E-2</v>
      </c>
      <c r="BW43" s="3">
        <f>+'Indice PondENGHO'!BV41/'Indice PondENGHO'!BV40-1</f>
        <v>2.6531076435749812E-2</v>
      </c>
      <c r="BX43" s="3">
        <f>+'Indice PondENGHO'!BW41/'Indice PondENGHO'!BW40-1</f>
        <v>1.5820792729175803E-2</v>
      </c>
      <c r="BY43" s="3">
        <f>+'Indice PondENGHO'!BX41/'Indice PondENGHO'!BX40-1</f>
        <v>8.5004621099043609E-2</v>
      </c>
      <c r="BZ43" s="3">
        <f>+'Indice PondENGHO'!BY41/'Indice PondENGHO'!BY40-1</f>
        <v>2.413135607231931E-2</v>
      </c>
      <c r="CA43" s="3">
        <f>+'Indice PondENGHO'!BZ41/'Indice PondENGHO'!BZ40-1</f>
        <v>1.2841730253490002E-2</v>
      </c>
      <c r="CB43" s="3">
        <f>+'Indice PondENGHO'!CA41/'Indice PondENGHO'!CA40-1</f>
        <v>2.1006843025758837E-2</v>
      </c>
      <c r="CC43" s="11">
        <f>+'Indice PondENGHO'!CB41/'Indice PondENGHO'!CB40-1</f>
        <v>2.043754123889796E-2</v>
      </c>
      <c r="CD43" s="10">
        <f>+'Indice PondENGHO'!CC41/'Indice PondENGHO'!CC40-1</f>
        <v>2.3831054277236419E-2</v>
      </c>
      <c r="CE43" s="11">
        <f>+'Indice PondENGHO'!CD41/'Indice PondENGHO'!CD40-1</f>
        <v>2.3831054277236419E-2</v>
      </c>
      <c r="CG43" s="3">
        <f ca="1">+'Indice PondENGHO'!CF41/'Indice PondENGHO'!CF40-1</f>
        <v>2.3369756210330994E-2</v>
      </c>
      <c r="CI43" s="3">
        <f t="shared" si="4"/>
        <v>2.3335715710290916E-3</v>
      </c>
      <c r="CJ43" s="3">
        <f>+'[3]Infla Mensual PondENGHO'!CF43</f>
        <v>1.9959717074713446E-3</v>
      </c>
      <c r="CK43" s="3">
        <f t="shared" si="5"/>
        <v>3.3759986355774707E-4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3.6648746052019288E-2</v>
      </c>
      <c r="E44" s="3">
        <f>+'Indice PondENGHO'!E42/'Indice PondENGHO'!E41-1</f>
        <v>2.8276218751837723E-2</v>
      </c>
      <c r="F44" s="3">
        <f>+'Indice PondENGHO'!F42/'Indice PondENGHO'!F41-1</f>
        <v>-1.2348006197462347E-3</v>
      </c>
      <c r="G44" s="3">
        <f>+'Indice PondENGHO'!G42/'Indice PondENGHO'!G41-1</f>
        <v>7.0006757840412881E-4</v>
      </c>
      <c r="H44" s="3">
        <f>+'Indice PondENGHO'!H42/'Indice PondENGHO'!H41-1</f>
        <v>1.3959119742585235E-2</v>
      </c>
      <c r="I44" s="3">
        <f>+'Indice PondENGHO'!I42/'Indice PondENGHO'!I41-1</f>
        <v>1.3622978199519631E-2</v>
      </c>
      <c r="J44" s="3">
        <f>+'Indice PondENGHO'!J42/'Indice PondENGHO'!J41-1</f>
        <v>1.1886381792002965E-2</v>
      </c>
      <c r="K44" s="3">
        <f>+'Indice PondENGHO'!K42/'Indice PondENGHO'!K41-1</f>
        <v>-3.9234001683650765E-2</v>
      </c>
      <c r="L44" s="3">
        <f>+'Indice PondENGHO'!L42/'Indice PondENGHO'!L41-1</f>
        <v>2.3352483648204414E-2</v>
      </c>
      <c r="M44" s="3">
        <f>+'Indice PondENGHO'!M42/'Indice PondENGHO'!M41-1</f>
        <v>2.7693637595560539E-4</v>
      </c>
      <c r="N44" s="3">
        <f>+'Indice PondENGHO'!N42/'Indice PondENGHO'!N41-1</f>
        <v>1.7061230482291023E-2</v>
      </c>
      <c r="O44" s="11">
        <f>+'Indice PondENGHO'!O42/'Indice PondENGHO'!O41-1</f>
        <v>2.6997896275460231E-3</v>
      </c>
      <c r="P44" s="3">
        <f>+'Indice PondENGHO'!P42/'Indice PondENGHO'!P41-1</f>
        <v>3.5766334167705027E-2</v>
      </c>
      <c r="Q44" s="3">
        <f>+'Indice PondENGHO'!Q42/'Indice PondENGHO'!Q41-1</f>
        <v>2.7601590866248804E-2</v>
      </c>
      <c r="R44" s="3">
        <f>+'Indice PondENGHO'!R42/'Indice PondENGHO'!R41-1</f>
        <v>-2.8562734758462716E-3</v>
      </c>
      <c r="S44" s="3">
        <f>+'Indice PondENGHO'!S42/'Indice PondENGHO'!S41-1</f>
        <v>-1.1642124447375224E-5</v>
      </c>
      <c r="T44" s="3">
        <f>+'Indice PondENGHO'!T42/'Indice PondENGHO'!T41-1</f>
        <v>1.2948019083987239E-2</v>
      </c>
      <c r="U44" s="3">
        <f>+'Indice PondENGHO'!U42/'Indice PondENGHO'!U41-1</f>
        <v>1.2764398513216202E-2</v>
      </c>
      <c r="V44" s="3">
        <f>+'Indice PondENGHO'!V42/'Indice PondENGHO'!V41-1</f>
        <v>1.1981208979066515E-2</v>
      </c>
      <c r="W44" s="3">
        <f>+'Indice PondENGHO'!W42/'Indice PondENGHO'!W41-1</f>
        <v>-3.7884898439921377E-2</v>
      </c>
      <c r="X44" s="3">
        <f>+'Indice PondENGHO'!X42/'Indice PondENGHO'!X41-1</f>
        <v>2.3305348115848279E-2</v>
      </c>
      <c r="Y44" s="3">
        <f>+'Indice PondENGHO'!Y42/'Indice PondENGHO'!Y41-1</f>
        <v>-2.7302889867818481E-3</v>
      </c>
      <c r="Z44" s="3">
        <f>+'Indice PondENGHO'!Z42/'Indice PondENGHO'!Z41-1</f>
        <v>1.634752309068177E-2</v>
      </c>
      <c r="AA44" s="3">
        <f>+'Indice PondENGHO'!AA42/'Indice PondENGHO'!AA41-1</f>
        <v>1.8117909403161381E-3</v>
      </c>
      <c r="AB44" s="10">
        <f>+'Indice PondENGHO'!AB42/'Indice PondENGHO'!AB41-1</f>
        <v>3.5000355129334082E-2</v>
      </c>
      <c r="AC44" s="3">
        <f>+'Indice PondENGHO'!AC42/'Indice PondENGHO'!AC41-1</f>
        <v>2.8218179544289956E-2</v>
      </c>
      <c r="AD44" s="3">
        <f>+'Indice PondENGHO'!AD42/'Indice PondENGHO'!AD41-1</f>
        <v>-3.7766855626583107E-3</v>
      </c>
      <c r="AE44" s="3">
        <f>+'Indice PondENGHO'!AE42/'Indice PondENGHO'!AE41-1</f>
        <v>-4.1479746838524179E-4</v>
      </c>
      <c r="AF44" s="3">
        <f>+'Indice PondENGHO'!AF42/'Indice PondENGHO'!AF41-1</f>
        <v>1.2484577591170165E-2</v>
      </c>
      <c r="AG44" s="3">
        <f>+'Indice PondENGHO'!AG42/'Indice PondENGHO'!AG41-1</f>
        <v>1.1990585343544691E-2</v>
      </c>
      <c r="AH44" s="3">
        <f>+'Indice PondENGHO'!AH42/'Indice PondENGHO'!AH41-1</f>
        <v>1.2162611344677998E-2</v>
      </c>
      <c r="AI44" s="3">
        <f>+'Indice PondENGHO'!AI42/'Indice PondENGHO'!AI41-1</f>
        <v>-3.7332154221666247E-2</v>
      </c>
      <c r="AJ44" s="3">
        <f>+'Indice PondENGHO'!AJ42/'Indice PondENGHO'!AJ41-1</f>
        <v>2.3366879677914509E-2</v>
      </c>
      <c r="AK44" s="3">
        <f>+'Indice PondENGHO'!AK42/'Indice PondENGHO'!AK41-1</f>
        <v>-3.008383736395448E-3</v>
      </c>
      <c r="AL44" s="3">
        <f>+'Indice PondENGHO'!AL42/'Indice PondENGHO'!AL41-1</f>
        <v>1.5495956748259543E-2</v>
      </c>
      <c r="AM44" s="11">
        <f>+'Indice PondENGHO'!AM42/'Indice PondENGHO'!AM41-1</f>
        <v>1.7283583746892095E-3</v>
      </c>
      <c r="AN44" s="3">
        <f>+'Indice PondENGHO'!AN42/'Indice PondENGHO'!AN41-1</f>
        <v>3.4109923532337882E-2</v>
      </c>
      <c r="AO44" s="3">
        <f>+'Indice PondENGHO'!AO42/'Indice PondENGHO'!AO41-1</f>
        <v>2.8129264834073187E-2</v>
      </c>
      <c r="AP44" s="3">
        <f>+'Indice PondENGHO'!AP42/'Indice PondENGHO'!AP41-1</f>
        <v>-3.8433710538466892E-3</v>
      </c>
      <c r="AQ44" s="3">
        <f>+'Indice PondENGHO'!AQ42/'Indice PondENGHO'!AQ41-1</f>
        <v>-2.6898710366729528E-4</v>
      </c>
      <c r="AR44" s="3">
        <f>+'Indice PondENGHO'!AR42/'Indice PondENGHO'!AR41-1</f>
        <v>1.223734363836515E-2</v>
      </c>
      <c r="AS44" s="3">
        <f>+'Indice PondENGHO'!AS42/'Indice PondENGHO'!AS41-1</f>
        <v>1.1314487755440306E-2</v>
      </c>
      <c r="AT44" s="3">
        <f>+'Indice PondENGHO'!AT42/'Indice PondENGHO'!AT41-1</f>
        <v>1.2720985223210635E-2</v>
      </c>
      <c r="AU44" s="3">
        <f>+'Indice PondENGHO'!AU42/'Indice PondENGHO'!AU41-1</f>
        <v>-3.6964510081982871E-2</v>
      </c>
      <c r="AV44" s="3">
        <f>+'Indice PondENGHO'!AV42/'Indice PondENGHO'!AV41-1</f>
        <v>2.309498532032439E-2</v>
      </c>
      <c r="AW44" s="3">
        <f>+'Indice PondENGHO'!AW42/'Indice PondENGHO'!AW41-1</f>
        <v>-2.7663906054138376E-3</v>
      </c>
      <c r="AX44" s="3">
        <f>+'Indice PondENGHO'!AX42/'Indice PondENGHO'!AX41-1</f>
        <v>1.4903844681298795E-2</v>
      </c>
      <c r="AY44" s="3">
        <f>+'Indice PondENGHO'!AY42/'Indice PondENGHO'!AY41-1</f>
        <v>1.1008471216715776E-3</v>
      </c>
      <c r="AZ44" s="10">
        <f>+'Indice PondENGHO'!AZ42/'Indice PondENGHO'!AZ41-1</f>
        <v>3.3256100729933236E-2</v>
      </c>
      <c r="BA44" s="3">
        <f>+'Indice PondENGHO'!BA42/'Indice PondENGHO'!BA41-1</f>
        <v>2.7579753167533472E-2</v>
      </c>
      <c r="BB44" s="3">
        <f>+'Indice PondENGHO'!BB42/'Indice PondENGHO'!BB41-1</f>
        <v>-4.2954148623473021E-3</v>
      </c>
      <c r="BC44" s="3">
        <f>+'Indice PondENGHO'!BC42/'Indice PondENGHO'!BC41-1</f>
        <v>9.0371679848377795E-5</v>
      </c>
      <c r="BD44" s="3">
        <f>+'Indice PondENGHO'!BD42/'Indice PondENGHO'!BD41-1</f>
        <v>1.1253537569859695E-2</v>
      </c>
      <c r="BE44" s="3">
        <f>+'Indice PondENGHO'!BE42/'Indice PondENGHO'!BE41-1</f>
        <v>1.0383720885228653E-2</v>
      </c>
      <c r="BF44" s="3">
        <f>+'Indice PondENGHO'!BF42/'Indice PondENGHO'!BF41-1</f>
        <v>1.3737283766453112E-2</v>
      </c>
      <c r="BG44" s="3">
        <f>+'Indice PondENGHO'!BG42/'Indice PondENGHO'!BG41-1</f>
        <v>-3.5451090801200347E-2</v>
      </c>
      <c r="BH44" s="3">
        <f>+'Indice PondENGHO'!BH42/'Indice PondENGHO'!BH41-1</f>
        <v>2.3035451515522665E-2</v>
      </c>
      <c r="BI44" s="3">
        <f>+'Indice PondENGHO'!BI42/'Indice PondENGHO'!BI41-1</f>
        <v>-5.6948498469880926E-3</v>
      </c>
      <c r="BJ44" s="3">
        <f>+'Indice PondENGHO'!BJ42/'Indice PondENGHO'!BJ41-1</f>
        <v>1.4374145182748599E-2</v>
      </c>
      <c r="BK44" s="11">
        <f>+'Indice PondENGHO'!BK42/'Indice PondENGHO'!BK41-1</f>
        <v>-4.1222699025955656E-5</v>
      </c>
      <c r="BL44" s="2">
        <f t="shared" si="3"/>
        <v>43922</v>
      </c>
      <c r="BM44" s="3">
        <f>+'Indice PondENGHO'!BL42/'Indice PondENGHO'!BL41-1</f>
        <v>1.9238186898397514E-2</v>
      </c>
      <c r="BN44" s="3">
        <f>+'Indice PondENGHO'!BM42/'Indice PondENGHO'!BM41-1</f>
        <v>1.6550836050037709E-2</v>
      </c>
      <c r="BO44" s="3">
        <f>+'Indice PondENGHO'!BN42/'Indice PondENGHO'!BN41-1</f>
        <v>1.5331306333366213E-2</v>
      </c>
      <c r="BP44" s="3">
        <f>+'Indice PondENGHO'!BO42/'Indice PondENGHO'!BO41-1</f>
        <v>1.4151195074642242E-2</v>
      </c>
      <c r="BQ44" s="3">
        <f>+'Indice PondENGHO'!BP42/'Indice PondENGHO'!BP41-1</f>
        <v>1.2751404631816676E-2</v>
      </c>
      <c r="BR44" s="10">
        <f>+'Indice PondENGHO'!BQ42/'Indice PondENGHO'!BQ41-1</f>
        <v>3.486268258239611E-2</v>
      </c>
      <c r="BS44" s="3">
        <f>+'Indice PondENGHO'!BR42/'Indice PondENGHO'!BR41-1</f>
        <v>2.7897407237438276E-2</v>
      </c>
      <c r="BT44" s="3">
        <f>+'Indice PondENGHO'!BS42/'Indice PondENGHO'!BS41-1</f>
        <v>-3.437007551394422E-3</v>
      </c>
      <c r="BU44" s="3">
        <f>+'Indice PondENGHO'!BT42/'Indice PondENGHO'!BT41-1</f>
        <v>-2.1973997436419701E-5</v>
      </c>
      <c r="BV44" s="3">
        <f>+'Indice PondENGHO'!BU42/'Indice PondENGHO'!BU41-1</f>
        <v>1.210746071058022E-2</v>
      </c>
      <c r="BW44" s="3">
        <f>+'Indice PondENGHO'!BV42/'Indice PondENGHO'!BV41-1</f>
        <v>1.1397882252848435E-2</v>
      </c>
      <c r="BX44" s="3">
        <f>+'Indice PondENGHO'!BW42/'Indice PondENGHO'!BW41-1</f>
        <v>1.281415032964861E-2</v>
      </c>
      <c r="BY44" s="3">
        <f>+'Indice PondENGHO'!BX42/'Indice PondENGHO'!BX41-1</f>
        <v>-3.7016307908774193E-2</v>
      </c>
      <c r="BZ44" s="3">
        <f>+'Indice PondENGHO'!BY42/'Indice PondENGHO'!BY41-1</f>
        <v>2.3174132101456024E-2</v>
      </c>
      <c r="CA44" s="3">
        <f>+'Indice PondENGHO'!BZ42/'Indice PondENGHO'!BZ41-1</f>
        <v>-3.7912107035471543E-3</v>
      </c>
      <c r="CB44" s="3">
        <f>+'Indice PondENGHO'!CA42/'Indice PondENGHO'!CA41-1</f>
        <v>1.5136124071359447E-2</v>
      </c>
      <c r="CC44" s="11">
        <f>+'Indice PondENGHO'!CB42/'Indice PondENGHO'!CB41-1</f>
        <v>1.0423440271245532E-3</v>
      </c>
      <c r="CD44" s="10">
        <f>+'Indice PondENGHO'!CC42/'Indice PondENGHO'!CC41-1</f>
        <v>1.4904629284547388E-2</v>
      </c>
      <c r="CE44" s="11">
        <f>+'Indice PondENGHO'!CD42/'Indice PondENGHO'!CD41-1</f>
        <v>1.4904629284547388E-2</v>
      </c>
      <c r="CG44" s="3">
        <f ca="1">+'Indice PondENGHO'!CF42/'Indice PondENGHO'!CF41-1</f>
        <v>1.4960329762748525E-2</v>
      </c>
      <c r="CI44" s="3">
        <f t="shared" si="4"/>
        <v>6.4867822665808372E-3</v>
      </c>
      <c r="CJ44" s="3">
        <f>+'[3]Infla Mensual PondENGHO'!CF44</f>
        <v>6.5913621520785615E-3</v>
      </c>
      <c r="CK44" s="3">
        <f t="shared" si="5"/>
        <v>-1.0457988549772423E-4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1.9569053516934165E-2</v>
      </c>
      <c r="E45" s="3">
        <f>+'Indice PondENGHO'!E43/'Indice PondENGHO'!E42-1</f>
        <v>6.9590846132576711E-3</v>
      </c>
      <c r="F45" s="3">
        <f>+'Indice PondENGHO'!F43/'Indice PondENGHO'!F42-1</f>
        <v>6.8560169882893041E-2</v>
      </c>
      <c r="G45" s="3">
        <f>+'Indice PondENGHO'!G43/'Indice PondENGHO'!G42-1</f>
        <v>1.3994324580306472E-3</v>
      </c>
      <c r="H45" s="3">
        <f>+'Indice PondENGHO'!H43/'Indice PondENGHO'!H42-1</f>
        <v>2.8826234151911434E-2</v>
      </c>
      <c r="I45" s="3">
        <f>+'Indice PondENGHO'!I43/'Indice PondENGHO'!I42-1</f>
        <v>1.1666020307652625E-2</v>
      </c>
      <c r="J45" s="3">
        <f>+'Indice PondENGHO'!J43/'Indice PondENGHO'!J42-1</f>
        <v>1.1669227146640759E-2</v>
      </c>
      <c r="K45" s="3">
        <f>+'Indice PondENGHO'!K43/'Indice PondENGHO'!K42-1</f>
        <v>1.2404383521791518E-2</v>
      </c>
      <c r="L45" s="3">
        <f>+'Indice PondENGHO'!L43/'Indice PondENGHO'!L42-1</f>
        <v>2.5976096979240637E-2</v>
      </c>
      <c r="M45" s="3">
        <f>+'Indice PondENGHO'!M43/'Indice PondENGHO'!M42-1</f>
        <v>1.0176791400386076E-2</v>
      </c>
      <c r="N45" s="3">
        <f>+'Indice PondENGHO'!N43/'Indice PondENGHO'!N42-1</f>
        <v>1.6400778609537925E-2</v>
      </c>
      <c r="O45" s="11">
        <f>+'Indice PondENGHO'!O43/'Indice PondENGHO'!O42-1</f>
        <v>1.8783611903241404E-2</v>
      </c>
      <c r="P45" s="3">
        <f>+'Indice PondENGHO'!P43/'Indice PondENGHO'!P42-1</f>
        <v>1.967489644274778E-2</v>
      </c>
      <c r="Q45" s="3">
        <f>+'Indice PondENGHO'!Q43/'Indice PondENGHO'!Q42-1</f>
        <v>7.4448475203912068E-3</v>
      </c>
      <c r="R45" s="3">
        <f>+'Indice PondENGHO'!R43/'Indice PondENGHO'!R42-1</f>
        <v>7.1489174455501958E-2</v>
      </c>
      <c r="S45" s="3">
        <f>+'Indice PondENGHO'!S43/'Indice PondENGHO'!S42-1</f>
        <v>1.156029847774187E-3</v>
      </c>
      <c r="T45" s="3">
        <f>+'Indice PondENGHO'!T43/'Indice PondENGHO'!T42-1</f>
        <v>2.858405667826891E-2</v>
      </c>
      <c r="U45" s="3">
        <f>+'Indice PondENGHO'!U43/'Indice PondENGHO'!U42-1</f>
        <v>1.0777354115975246E-2</v>
      </c>
      <c r="V45" s="3">
        <f>+'Indice PondENGHO'!V43/'Indice PondENGHO'!V42-1</f>
        <v>1.1347435031462183E-2</v>
      </c>
      <c r="W45" s="3">
        <f>+'Indice PondENGHO'!W43/'Indice PondENGHO'!W42-1</f>
        <v>1.2608458485029672E-2</v>
      </c>
      <c r="X45" s="3">
        <f>+'Indice PondENGHO'!X43/'Indice PondENGHO'!X42-1</f>
        <v>2.4343698178312279E-2</v>
      </c>
      <c r="Y45" s="3">
        <f>+'Indice PondENGHO'!Y43/'Indice PondENGHO'!Y42-1</f>
        <v>7.2486925684089876E-3</v>
      </c>
      <c r="Z45" s="3">
        <f>+'Indice PondENGHO'!Z43/'Indice PondENGHO'!Z42-1</f>
        <v>1.6404426503516811E-2</v>
      </c>
      <c r="AA45" s="3">
        <f>+'Indice PondENGHO'!AA43/'Indice PondENGHO'!AA42-1</f>
        <v>1.902850173272097E-2</v>
      </c>
      <c r="AB45" s="10">
        <f>+'Indice PondENGHO'!AB43/'Indice PondENGHO'!AB42-1</f>
        <v>1.9904415882569415E-2</v>
      </c>
      <c r="AC45" s="3">
        <f>+'Indice PondENGHO'!AC43/'Indice PondENGHO'!AC42-1</f>
        <v>7.9672364264289364E-3</v>
      </c>
      <c r="AD45" s="3">
        <f>+'Indice PondENGHO'!AD43/'Indice PondENGHO'!AD42-1</f>
        <v>7.2517474745563915E-2</v>
      </c>
      <c r="AE45" s="3">
        <f>+'Indice PondENGHO'!AE43/'Indice PondENGHO'!AE42-1</f>
        <v>8.8246699050054112E-4</v>
      </c>
      <c r="AF45" s="3">
        <f>+'Indice PondENGHO'!AF43/'Indice PondENGHO'!AF42-1</f>
        <v>2.8257366505579418E-2</v>
      </c>
      <c r="AG45" s="3">
        <f>+'Indice PondENGHO'!AG43/'Indice PondENGHO'!AG42-1</f>
        <v>1.041732273433027E-2</v>
      </c>
      <c r="AH45" s="3">
        <f>+'Indice PondENGHO'!AH43/'Indice PondENGHO'!AH42-1</f>
        <v>1.182498734643489E-2</v>
      </c>
      <c r="AI45" s="3">
        <f>+'Indice PondENGHO'!AI43/'Indice PondENGHO'!AI42-1</f>
        <v>1.2762895790829898E-2</v>
      </c>
      <c r="AJ45" s="3">
        <f>+'Indice PondENGHO'!AJ43/'Indice PondENGHO'!AJ42-1</f>
        <v>2.3256150531945297E-2</v>
      </c>
      <c r="AK45" s="3">
        <f>+'Indice PondENGHO'!AK43/'Indice PondENGHO'!AK42-1</f>
        <v>6.7146358981629017E-3</v>
      </c>
      <c r="AL45" s="3">
        <f>+'Indice PondENGHO'!AL43/'Indice PondENGHO'!AL42-1</f>
        <v>1.6066288314694699E-2</v>
      </c>
      <c r="AM45" s="11">
        <f>+'Indice PondENGHO'!AM43/'Indice PondENGHO'!AM42-1</f>
        <v>1.902716784730929E-2</v>
      </c>
      <c r="AN45" s="3">
        <f>+'Indice PondENGHO'!AN43/'Indice PondENGHO'!AN42-1</f>
        <v>1.9943541318167446E-2</v>
      </c>
      <c r="AO45" s="3">
        <f>+'Indice PondENGHO'!AO43/'Indice PondENGHO'!AO42-1</f>
        <v>7.7426069207653381E-3</v>
      </c>
      <c r="AP45" s="3">
        <f>+'Indice PondENGHO'!AP43/'Indice PondENGHO'!AP42-1</f>
        <v>7.4967060832787258E-2</v>
      </c>
      <c r="AQ45" s="3">
        <f>+'Indice PondENGHO'!AQ43/'Indice PondENGHO'!AQ42-1</f>
        <v>8.9485795352994835E-4</v>
      </c>
      <c r="AR45" s="3">
        <f>+'Indice PondENGHO'!AR43/'Indice PondENGHO'!AR42-1</f>
        <v>2.8101869690905668E-2</v>
      </c>
      <c r="AS45" s="3">
        <f>+'Indice PondENGHO'!AS43/'Indice PondENGHO'!AS42-1</f>
        <v>1.0133078698246978E-2</v>
      </c>
      <c r="AT45" s="3">
        <f>+'Indice PondENGHO'!AT43/'Indice PondENGHO'!AT42-1</f>
        <v>1.0688944890832053E-2</v>
      </c>
      <c r="AU45" s="3">
        <f>+'Indice PondENGHO'!AU43/'Indice PondENGHO'!AU42-1</f>
        <v>1.2621024434918304E-2</v>
      </c>
      <c r="AV45" s="3">
        <f>+'Indice PondENGHO'!AV43/'Indice PondENGHO'!AV42-1</f>
        <v>2.4418347612124691E-2</v>
      </c>
      <c r="AW45" s="3">
        <f>+'Indice PondENGHO'!AW43/'Indice PondENGHO'!AW42-1</f>
        <v>6.8414176230675583E-3</v>
      </c>
      <c r="AX45" s="3">
        <f>+'Indice PondENGHO'!AX43/'Indice PondENGHO'!AX42-1</f>
        <v>1.6091763730510911E-2</v>
      </c>
      <c r="AY45" s="3">
        <f>+'Indice PondENGHO'!AY43/'Indice PondENGHO'!AY42-1</f>
        <v>1.8839012354403772E-2</v>
      </c>
      <c r="AZ45" s="10">
        <f>+'Indice PondENGHO'!AZ43/'Indice PondENGHO'!AZ42-1</f>
        <v>1.9563082482467076E-2</v>
      </c>
      <c r="BA45" s="3">
        <f>+'Indice PondENGHO'!BA43/'Indice PondENGHO'!BA42-1</f>
        <v>7.5872960464236083E-3</v>
      </c>
      <c r="BB45" s="3">
        <f>+'Indice PondENGHO'!BB43/'Indice PondENGHO'!BB42-1</f>
        <v>7.7975797704579408E-2</v>
      </c>
      <c r="BC45" s="3">
        <f>+'Indice PondENGHO'!BC43/'Indice PondENGHO'!BC42-1</f>
        <v>9.9314526849814122E-4</v>
      </c>
      <c r="BD45" s="3">
        <f>+'Indice PondENGHO'!BD43/'Indice PondENGHO'!BD42-1</f>
        <v>2.7845128148269893E-2</v>
      </c>
      <c r="BE45" s="3">
        <f>+'Indice PondENGHO'!BE43/'Indice PondENGHO'!BE42-1</f>
        <v>9.6739689156144504E-3</v>
      </c>
      <c r="BF45" s="3">
        <f>+'Indice PondENGHO'!BF43/'Indice PondENGHO'!BF42-1</f>
        <v>9.7251681483907504E-3</v>
      </c>
      <c r="BG45" s="3">
        <f>+'Indice PondENGHO'!BG43/'Indice PondENGHO'!BG42-1</f>
        <v>1.2935090440564068E-2</v>
      </c>
      <c r="BH45" s="3">
        <f>+'Indice PondENGHO'!BH43/'Indice PondENGHO'!BH42-1</f>
        <v>2.5332426834146382E-2</v>
      </c>
      <c r="BI45" s="3">
        <f>+'Indice PondENGHO'!BI43/'Indice PondENGHO'!BI42-1</f>
        <v>3.5394313239724973E-3</v>
      </c>
      <c r="BJ45" s="3">
        <f>+'Indice PondENGHO'!BJ43/'Indice PondENGHO'!BJ42-1</f>
        <v>1.5728206081297769E-2</v>
      </c>
      <c r="BK45" s="11">
        <f>+'Indice PondENGHO'!BK43/'Indice PondENGHO'!BK42-1</f>
        <v>1.9604039156622344E-2</v>
      </c>
      <c r="BL45" s="2">
        <f t="shared" si="3"/>
        <v>43952</v>
      </c>
      <c r="BM45" s="3">
        <f>+'Indice PondENGHO'!BL43/'Indice PondENGHO'!BL42-1</f>
        <v>2.1155479017926471E-2</v>
      </c>
      <c r="BN45" s="3">
        <f>+'Indice PondENGHO'!BM43/'Indice PondENGHO'!BM42-1</f>
        <v>2.0478418148703659E-2</v>
      </c>
      <c r="BO45" s="3">
        <f>+'Indice PondENGHO'!BN43/'Indice PondENGHO'!BN42-1</f>
        <v>2.0347454053823988E-2</v>
      </c>
      <c r="BP45" s="3">
        <f>+'Indice PondENGHO'!BO43/'Indice PondENGHO'!BO42-1</f>
        <v>2.0071165500664678E-2</v>
      </c>
      <c r="BQ45" s="3">
        <f>+'Indice PondENGHO'!BP43/'Indice PondENGHO'!BP42-1</f>
        <v>1.9379129264604389E-2</v>
      </c>
      <c r="BR45" s="10">
        <f>+'Indice PondENGHO'!BQ43/'Indice PondENGHO'!BQ42-1</f>
        <v>1.9731688656407398E-2</v>
      </c>
      <c r="BS45" s="3">
        <f>+'Indice PondENGHO'!BR43/'Indice PondENGHO'!BR42-1</f>
        <v>7.5733783862832471E-3</v>
      </c>
      <c r="BT45" s="3">
        <f>+'Indice PondENGHO'!BS43/'Indice PondENGHO'!BS42-1</f>
        <v>7.3910931825536208E-2</v>
      </c>
      <c r="BU45" s="3">
        <f>+'Indice PondENGHO'!BT43/'Indice PondENGHO'!BT42-1</f>
        <v>1.0259452876759667E-3</v>
      </c>
      <c r="BV45" s="3">
        <f>+'Indice PondENGHO'!BU43/'Indice PondENGHO'!BU42-1</f>
        <v>2.8144126171415484E-2</v>
      </c>
      <c r="BW45" s="3">
        <f>+'Indice PondENGHO'!BV43/'Indice PondENGHO'!BV42-1</f>
        <v>1.018906664772401E-2</v>
      </c>
      <c r="BX45" s="3">
        <f>+'Indice PondENGHO'!BW43/'Indice PondENGHO'!BW42-1</f>
        <v>1.0708854964587067E-2</v>
      </c>
      <c r="BY45" s="3">
        <f>+'Indice PondENGHO'!BX43/'Indice PondENGHO'!BX42-1</f>
        <v>1.2712716366582999E-2</v>
      </c>
      <c r="BZ45" s="3">
        <f>+'Indice PondENGHO'!BY43/'Indice PondENGHO'!BY42-1</f>
        <v>2.4720731921060946E-2</v>
      </c>
      <c r="CA45" s="3">
        <f>+'Indice PondENGHO'!BZ43/'Indice PondENGHO'!BZ42-1</f>
        <v>5.755275787013181E-3</v>
      </c>
      <c r="CB45" s="3">
        <f>+'Indice PondENGHO'!CA43/'Indice PondENGHO'!CA42-1</f>
        <v>1.600428576383961E-2</v>
      </c>
      <c r="CC45" s="11">
        <f>+'Indice PondENGHO'!CB43/'Indice PondENGHO'!CB42-1</f>
        <v>1.9173739853259653E-2</v>
      </c>
      <c r="CD45" s="10">
        <f>+'Indice PondENGHO'!CC43/'Indice PondENGHO'!CC42-1</f>
        <v>2.0094344500614536E-2</v>
      </c>
      <c r="CE45" s="11">
        <f>+'Indice PondENGHO'!CD43/'Indice PondENGHO'!CD42-1</f>
        <v>2.0094344500614536E-2</v>
      </c>
      <c r="CG45" s="3">
        <f ca="1">+'Indice PondENGHO'!CF43/'Indice PondENGHO'!CF42-1</f>
        <v>2.0554563250611446E-2</v>
      </c>
      <c r="CI45" s="3">
        <f t="shared" si="4"/>
        <v>1.7763497533220818E-3</v>
      </c>
      <c r="CJ45" s="3">
        <f>+'[3]Infla Mensual PondENGHO'!CF45</f>
        <v>-7.2550420345507405E-4</v>
      </c>
      <c r="CK45" s="3">
        <f t="shared" si="5"/>
        <v>2.5018539567771558E-3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2.8476698545378598E-2</v>
      </c>
      <c r="E46" s="3">
        <f>+'Indice PondENGHO'!E44/'Indice PondENGHO'!E43-1</f>
        <v>5.3307663030441654E-2</v>
      </c>
      <c r="F46" s="3">
        <f>+'Indice PondENGHO'!F44/'Indice PondENGHO'!F43-1</f>
        <v>7.0993597073455428E-2</v>
      </c>
      <c r="G46" s="3">
        <f>+'Indice PondENGHO'!G44/'Indice PondENGHO'!G43-1</f>
        <v>9.438657891565283E-3</v>
      </c>
      <c r="H46" s="3">
        <f>+'Indice PondENGHO'!H44/'Indice PondENGHO'!H43-1</f>
        <v>4.3334179089813629E-2</v>
      </c>
      <c r="I46" s="3">
        <f>+'Indice PondENGHO'!I44/'Indice PondENGHO'!I43-1</f>
        <v>2.4084352496640538E-2</v>
      </c>
      <c r="J46" s="3">
        <f>+'Indice PondENGHO'!J44/'Indice PondENGHO'!J43-1</f>
        <v>1.5672954639420311E-2</v>
      </c>
      <c r="K46" s="3">
        <f>+'Indice PondENGHO'!K44/'Indice PondENGHO'!K43-1</f>
        <v>1.8617894152708203E-3</v>
      </c>
      <c r="L46" s="3">
        <f>+'Indice PondENGHO'!L44/'Indice PondENGHO'!L43-1</f>
        <v>3.8442168573752156E-2</v>
      </c>
      <c r="M46" s="3">
        <f>+'Indice PondENGHO'!M44/'Indice PondENGHO'!M43-1</f>
        <v>2.0657741030089882E-2</v>
      </c>
      <c r="N46" s="3">
        <f>+'Indice PondENGHO'!N44/'Indice PondENGHO'!N43-1</f>
        <v>2.3103514336058506E-2</v>
      </c>
      <c r="O46" s="11">
        <f>+'Indice PondENGHO'!O44/'Indice PondENGHO'!O43-1</f>
        <v>4.4992153312424232E-3</v>
      </c>
      <c r="P46" s="3">
        <f>+'Indice PondENGHO'!P44/'Indice PondENGHO'!P43-1</f>
        <v>2.8370151662259646E-2</v>
      </c>
      <c r="Q46" s="3">
        <f>+'Indice PondENGHO'!Q44/'Indice PondENGHO'!Q43-1</f>
        <v>5.2103466949842359E-2</v>
      </c>
      <c r="R46" s="3">
        <f>+'Indice PondENGHO'!R44/'Indice PondENGHO'!R43-1</f>
        <v>7.1437420464259382E-2</v>
      </c>
      <c r="S46" s="3">
        <f>+'Indice PondENGHO'!S44/'Indice PondENGHO'!S43-1</f>
        <v>9.2919827495341334E-3</v>
      </c>
      <c r="T46" s="3">
        <f>+'Indice PondENGHO'!T44/'Indice PondENGHO'!T43-1</f>
        <v>4.1905957199035226E-2</v>
      </c>
      <c r="U46" s="3">
        <f>+'Indice PondENGHO'!U44/'Indice PondENGHO'!U43-1</f>
        <v>2.3037780033533073E-2</v>
      </c>
      <c r="V46" s="3">
        <f>+'Indice PondENGHO'!V44/'Indice PondENGHO'!V43-1</f>
        <v>1.6758979504450267E-2</v>
      </c>
      <c r="W46" s="3">
        <f>+'Indice PondENGHO'!W44/'Indice PondENGHO'!W43-1</f>
        <v>1.4484932974125897E-3</v>
      </c>
      <c r="X46" s="3">
        <f>+'Indice PondENGHO'!X44/'Indice PondENGHO'!X43-1</f>
        <v>3.9560850787365931E-2</v>
      </c>
      <c r="Y46" s="3">
        <f>+'Indice PondENGHO'!Y44/'Indice PondENGHO'!Y43-1</f>
        <v>1.7762841276811603E-2</v>
      </c>
      <c r="Z46" s="3">
        <f>+'Indice PondENGHO'!Z44/'Indice PondENGHO'!Z43-1</f>
        <v>2.3162341541725029E-2</v>
      </c>
      <c r="AA46" s="3">
        <f>+'Indice PondENGHO'!AA44/'Indice PondENGHO'!AA43-1</f>
        <v>3.5368414468122111E-3</v>
      </c>
      <c r="AB46" s="10">
        <f>+'Indice PondENGHO'!AB44/'Indice PondENGHO'!AB43-1</f>
        <v>2.8278975890513536E-2</v>
      </c>
      <c r="AC46" s="3">
        <f>+'Indice PondENGHO'!AC44/'Indice PondENGHO'!AC43-1</f>
        <v>5.1535932817797336E-2</v>
      </c>
      <c r="AD46" s="3">
        <f>+'Indice PondENGHO'!AD44/'Indice PondENGHO'!AD43-1</f>
        <v>7.1759435589317411E-2</v>
      </c>
      <c r="AE46" s="3">
        <f>+'Indice PondENGHO'!AE44/'Indice PondENGHO'!AE43-1</f>
        <v>9.4023389872761598E-3</v>
      </c>
      <c r="AF46" s="3">
        <f>+'Indice PondENGHO'!AF44/'Indice PondENGHO'!AF43-1</f>
        <v>3.9914886299630359E-2</v>
      </c>
      <c r="AG46" s="3">
        <f>+'Indice PondENGHO'!AG44/'Indice PondENGHO'!AG43-1</f>
        <v>2.387892451339968E-2</v>
      </c>
      <c r="AH46" s="3">
        <f>+'Indice PondENGHO'!AH44/'Indice PondENGHO'!AH43-1</f>
        <v>1.77375308138219E-2</v>
      </c>
      <c r="AI46" s="3">
        <f>+'Indice PondENGHO'!AI44/'Indice PondENGHO'!AI43-1</f>
        <v>1.313091649869591E-3</v>
      </c>
      <c r="AJ46" s="3">
        <f>+'Indice PondENGHO'!AJ44/'Indice PondENGHO'!AJ43-1</f>
        <v>4.0341345808019069E-2</v>
      </c>
      <c r="AK46" s="3">
        <f>+'Indice PondENGHO'!AK44/'Indice PondENGHO'!AK43-1</f>
        <v>1.7623348831983687E-2</v>
      </c>
      <c r="AL46" s="3">
        <f>+'Indice PondENGHO'!AL44/'Indice PondENGHO'!AL43-1</f>
        <v>2.2919411756117336E-2</v>
      </c>
      <c r="AM46" s="11">
        <f>+'Indice PondENGHO'!AM44/'Indice PondENGHO'!AM43-1</f>
        <v>3.3666742509665948E-3</v>
      </c>
      <c r="AN46" s="3">
        <f>+'Indice PondENGHO'!AN44/'Indice PondENGHO'!AN43-1</f>
        <v>2.8306802953722121E-2</v>
      </c>
      <c r="AO46" s="3">
        <f>+'Indice PondENGHO'!AO44/'Indice PondENGHO'!AO43-1</f>
        <v>5.1202452305994628E-2</v>
      </c>
      <c r="AP46" s="3">
        <f>+'Indice PondENGHO'!AP44/'Indice PondENGHO'!AP43-1</f>
        <v>7.0503943028939364E-2</v>
      </c>
      <c r="AQ46" s="3">
        <f>+'Indice PondENGHO'!AQ44/'Indice PondENGHO'!AQ43-1</f>
        <v>9.5888461577504636E-3</v>
      </c>
      <c r="AR46" s="3">
        <f>+'Indice PondENGHO'!AR44/'Indice PondENGHO'!AR43-1</f>
        <v>3.9492626620916127E-2</v>
      </c>
      <c r="AS46" s="3">
        <f>+'Indice PondENGHO'!AS44/'Indice PondENGHO'!AS43-1</f>
        <v>2.1815809354984061E-2</v>
      </c>
      <c r="AT46" s="3">
        <f>+'Indice PondENGHO'!AT44/'Indice PondENGHO'!AT43-1</f>
        <v>1.8413081989193891E-2</v>
      </c>
      <c r="AU46" s="3">
        <f>+'Indice PondENGHO'!AU44/'Indice PondENGHO'!AU43-1</f>
        <v>1.4420474577214737E-3</v>
      </c>
      <c r="AV46" s="3">
        <f>+'Indice PondENGHO'!AV44/'Indice PondENGHO'!AV43-1</f>
        <v>4.0625467861347575E-2</v>
      </c>
      <c r="AW46" s="3">
        <f>+'Indice PondENGHO'!AW44/'Indice PondENGHO'!AW43-1</f>
        <v>1.6912080785189021E-2</v>
      </c>
      <c r="AX46" s="3">
        <f>+'Indice PondENGHO'!AX44/'Indice PondENGHO'!AX43-1</f>
        <v>2.2776193003827716E-2</v>
      </c>
      <c r="AY46" s="3">
        <f>+'Indice PondENGHO'!AY44/'Indice PondENGHO'!AY43-1</f>
        <v>3.1563405282706292E-3</v>
      </c>
      <c r="AZ46" s="10">
        <f>+'Indice PondENGHO'!AZ44/'Indice PondENGHO'!AZ43-1</f>
        <v>2.8491222815517636E-2</v>
      </c>
      <c r="BA46" s="3">
        <f>+'Indice PondENGHO'!BA44/'Indice PondENGHO'!BA43-1</f>
        <v>5.0624208237950219E-2</v>
      </c>
      <c r="BB46" s="3">
        <f>+'Indice PondENGHO'!BB44/'Indice PondENGHO'!BB43-1</f>
        <v>6.9366201931632121E-2</v>
      </c>
      <c r="BC46" s="3">
        <f>+'Indice PondENGHO'!BC44/'Indice PondENGHO'!BC43-1</f>
        <v>9.5306649782707087E-3</v>
      </c>
      <c r="BD46" s="3">
        <f>+'Indice PondENGHO'!BD44/'Indice PondENGHO'!BD43-1</f>
        <v>3.9734172201987272E-2</v>
      </c>
      <c r="BE46" s="3">
        <f>+'Indice PondENGHO'!BE44/'Indice PondENGHO'!BE43-1</f>
        <v>2.046836714286715E-2</v>
      </c>
      <c r="BF46" s="3">
        <f>+'Indice PondENGHO'!BF44/'Indice PondENGHO'!BF43-1</f>
        <v>1.8905834408950772E-2</v>
      </c>
      <c r="BG46" s="3">
        <f>+'Indice PondENGHO'!BG44/'Indice PondENGHO'!BG43-1</f>
        <v>1.1379472456241047E-3</v>
      </c>
      <c r="BH46" s="3">
        <f>+'Indice PondENGHO'!BH44/'Indice PondENGHO'!BH43-1</f>
        <v>4.1244626157185271E-2</v>
      </c>
      <c r="BI46" s="3">
        <f>+'Indice PondENGHO'!BI44/'Indice PondENGHO'!BI43-1</f>
        <v>1.5038596080062527E-2</v>
      </c>
      <c r="BJ46" s="3">
        <f>+'Indice PondENGHO'!BJ44/'Indice PondENGHO'!BJ43-1</f>
        <v>2.2290612905103924E-2</v>
      </c>
      <c r="BK46" s="11">
        <f>+'Indice PondENGHO'!BK44/'Indice PondENGHO'!BK43-1</f>
        <v>1.8785673123247193E-3</v>
      </c>
      <c r="BL46" s="2">
        <f t="shared" si="3"/>
        <v>43983</v>
      </c>
      <c r="BM46" s="3">
        <f>+'Indice PondENGHO'!BL44/'Indice PondENGHO'!BL43-1</f>
        <v>2.9732631252112451E-2</v>
      </c>
      <c r="BN46" s="3">
        <f>+'Indice PondENGHO'!BM44/'Indice PondENGHO'!BM43-1</f>
        <v>2.8837121978495528E-2</v>
      </c>
      <c r="BO46" s="3">
        <f>+'Indice PondENGHO'!BN44/'Indice PondENGHO'!BN43-1</f>
        <v>2.853574966673933E-2</v>
      </c>
      <c r="BP46" s="3">
        <f>+'Indice PondENGHO'!BO44/'Indice PondENGHO'!BO43-1</f>
        <v>2.7935049189869776E-2</v>
      </c>
      <c r="BQ46" s="3">
        <f>+'Indice PondENGHO'!BP44/'Indice PondENGHO'!BP43-1</f>
        <v>2.7365087163048196E-2</v>
      </c>
      <c r="BR46" s="10">
        <f>+'Indice PondENGHO'!BQ44/'Indice PondENGHO'!BQ43-1</f>
        <v>2.8385563543346093E-2</v>
      </c>
      <c r="BS46" s="3">
        <f>+'Indice PondENGHO'!BR44/'Indice PondENGHO'!BR43-1</f>
        <v>5.1531871221572656E-2</v>
      </c>
      <c r="BT46" s="3">
        <f>+'Indice PondENGHO'!BS44/'Indice PondENGHO'!BS43-1</f>
        <v>7.0631552100335337E-2</v>
      </c>
      <c r="BU46" s="3">
        <f>+'Indice PondENGHO'!BT44/'Indice PondENGHO'!BT43-1</f>
        <v>9.4717073492438519E-3</v>
      </c>
      <c r="BV46" s="3">
        <f>+'Indice PondENGHO'!BU44/'Indice PondENGHO'!BU43-1</f>
        <v>4.0303851189978035E-2</v>
      </c>
      <c r="BW46" s="3">
        <f>+'Indice PondENGHO'!BV44/'Indice PondENGHO'!BV43-1</f>
        <v>2.1937189203744323E-2</v>
      </c>
      <c r="BX46" s="3">
        <f>+'Indice PondENGHO'!BW44/'Indice PondENGHO'!BW43-1</f>
        <v>1.8004458051650962E-2</v>
      </c>
      <c r="BY46" s="3">
        <f>+'Indice PondENGHO'!BX44/'Indice PondENGHO'!BX43-1</f>
        <v>1.3782357818707958E-3</v>
      </c>
      <c r="BZ46" s="3">
        <f>+'Indice PondENGHO'!BY44/'Indice PondENGHO'!BY43-1</f>
        <v>4.0426740107596837E-2</v>
      </c>
      <c r="CA46" s="3">
        <f>+'Indice PondENGHO'!BZ44/'Indice PondENGHO'!BZ43-1</f>
        <v>1.66310827259466E-2</v>
      </c>
      <c r="CB46" s="3">
        <f>+'Indice PondENGHO'!CA44/'Indice PondENGHO'!CA43-1</f>
        <v>2.2676824659268124E-2</v>
      </c>
      <c r="CC46" s="11">
        <f>+'Indice PondENGHO'!CB44/'Indice PondENGHO'!CB43-1</f>
        <v>2.9067324634330927E-3</v>
      </c>
      <c r="CD46" s="10">
        <f>+'Indice PondENGHO'!CC44/'Indice PondENGHO'!CC43-1</f>
        <v>2.8220041166431509E-2</v>
      </c>
      <c r="CE46" s="11">
        <f>+'Indice PondENGHO'!CD44/'Indice PondENGHO'!CD43-1</f>
        <v>2.8220041166431509E-2</v>
      </c>
      <c r="CG46" s="3">
        <f ca="1">+'Indice PondENGHO'!CF44/'Indice PondENGHO'!CF43-1</f>
        <v>2.8417542614118885E-2</v>
      </c>
      <c r="CI46" s="3">
        <f t="shared" si="4"/>
        <v>2.3675440890642552E-3</v>
      </c>
      <c r="CJ46" s="3">
        <f>+'[3]Infla Mensual PondENGHO'!CF46</f>
        <v>-1.1021277390634854E-3</v>
      </c>
      <c r="CK46" s="3">
        <f t="shared" si="5"/>
        <v>3.4696718281277406E-3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2.9085879388389468E-2</v>
      </c>
      <c r="E47" s="3">
        <f>+'Indice PondENGHO'!E45/'Indice PondENGHO'!E44-1</f>
        <v>1.9371778186249244E-2</v>
      </c>
      <c r="F47" s="3">
        <f>+'Indice PondENGHO'!F45/'Indice PondENGHO'!F44-1</f>
        <v>5.8495846847116617E-2</v>
      </c>
      <c r="G47" s="3">
        <f>+'Indice PondENGHO'!G45/'Indice PondENGHO'!G44-1</f>
        <v>1.0777804278754521E-2</v>
      </c>
      <c r="H47" s="3">
        <f>+'Indice PondENGHO'!H45/'Indice PondENGHO'!H44-1</f>
        <v>3.7003695942027237E-2</v>
      </c>
      <c r="I47" s="3">
        <f>+'Indice PondENGHO'!I45/'Indice PondENGHO'!I44-1</f>
        <v>2.3241291073919701E-2</v>
      </c>
      <c r="J47" s="3">
        <f>+'Indice PondENGHO'!J45/'Indice PondENGHO'!J44-1</f>
        <v>1.9384021965564768E-2</v>
      </c>
      <c r="K47" s="3">
        <f>+'Indice PondENGHO'!K45/'Indice PondENGHO'!K44-1</f>
        <v>1.7715030135876386E-2</v>
      </c>
      <c r="L47" s="3">
        <f>+'Indice PondENGHO'!L45/'Indice PondENGHO'!L44-1</f>
        <v>3.4377374621896495E-2</v>
      </c>
      <c r="M47" s="3">
        <f>+'Indice PondENGHO'!M45/'Indice PondENGHO'!M44-1</f>
        <v>8.1127116553565415E-3</v>
      </c>
      <c r="N47" s="3">
        <f>+'Indice PondENGHO'!N45/'Indice PondENGHO'!N44-1</f>
        <v>1.9084742632579754E-2</v>
      </c>
      <c r="O47" s="11">
        <f>+'Indice PondENGHO'!O45/'Indice PondENGHO'!O44-1</f>
        <v>2.2249257867710259E-2</v>
      </c>
      <c r="P47" s="3">
        <f>+'Indice PondENGHO'!P45/'Indice PondENGHO'!P44-1</f>
        <v>2.9019801507337295E-2</v>
      </c>
      <c r="Q47" s="3">
        <f>+'Indice PondENGHO'!Q45/'Indice PondENGHO'!Q44-1</f>
        <v>1.9635932570731374E-2</v>
      </c>
      <c r="R47" s="3">
        <f>+'Indice PondENGHO'!R45/'Indice PondENGHO'!R44-1</f>
        <v>5.7218380499502119E-2</v>
      </c>
      <c r="S47" s="3">
        <f>+'Indice PondENGHO'!S45/'Indice PondENGHO'!S44-1</f>
        <v>1.0600569266958182E-2</v>
      </c>
      <c r="T47" s="3">
        <f>+'Indice PondENGHO'!T45/'Indice PondENGHO'!T44-1</f>
        <v>3.8160541122837843E-2</v>
      </c>
      <c r="U47" s="3">
        <f>+'Indice PondENGHO'!U45/'Indice PondENGHO'!U44-1</f>
        <v>2.2789624603580805E-2</v>
      </c>
      <c r="V47" s="3">
        <f>+'Indice PondENGHO'!V45/'Indice PondENGHO'!V44-1</f>
        <v>1.8983100912725037E-2</v>
      </c>
      <c r="W47" s="3">
        <f>+'Indice PondENGHO'!W45/'Indice PondENGHO'!W44-1</f>
        <v>1.8557624087811808E-2</v>
      </c>
      <c r="X47" s="3">
        <f>+'Indice PondENGHO'!X45/'Indice PondENGHO'!X44-1</f>
        <v>3.4394724933212162E-2</v>
      </c>
      <c r="Y47" s="3">
        <f>+'Indice PondENGHO'!Y45/'Indice PondENGHO'!Y44-1</f>
        <v>5.7751532549055185E-3</v>
      </c>
      <c r="Z47" s="3">
        <f>+'Indice PondENGHO'!Z45/'Indice PondENGHO'!Z44-1</f>
        <v>1.8699261545880086E-2</v>
      </c>
      <c r="AA47" s="3">
        <f>+'Indice PondENGHO'!AA45/'Indice PondENGHO'!AA44-1</f>
        <v>2.301901849212995E-2</v>
      </c>
      <c r="AB47" s="10">
        <f>+'Indice PondENGHO'!AB45/'Indice PondENGHO'!AB44-1</f>
        <v>2.905046011311252E-2</v>
      </c>
      <c r="AC47" s="3">
        <f>+'Indice PondENGHO'!AC45/'Indice PondENGHO'!AC44-1</f>
        <v>1.9465820334999995E-2</v>
      </c>
      <c r="AD47" s="3">
        <f>+'Indice PondENGHO'!AD45/'Indice PondENGHO'!AD44-1</f>
        <v>5.7068676523952977E-2</v>
      </c>
      <c r="AE47" s="3">
        <f>+'Indice PondENGHO'!AE45/'Indice PondENGHO'!AE44-1</f>
        <v>1.0835357254833644E-2</v>
      </c>
      <c r="AF47" s="3">
        <f>+'Indice PondENGHO'!AF45/'Indice PondENGHO'!AF44-1</f>
        <v>3.8420335861329979E-2</v>
      </c>
      <c r="AG47" s="3">
        <f>+'Indice PondENGHO'!AG45/'Indice PondENGHO'!AG44-1</f>
        <v>2.273915572390961E-2</v>
      </c>
      <c r="AH47" s="3">
        <f>+'Indice PondENGHO'!AH45/'Indice PondENGHO'!AH44-1</f>
        <v>1.8670087215536091E-2</v>
      </c>
      <c r="AI47" s="3">
        <f>+'Indice PondENGHO'!AI45/'Indice PondENGHO'!AI44-1</f>
        <v>1.8649295125048759E-2</v>
      </c>
      <c r="AJ47" s="3">
        <f>+'Indice PondENGHO'!AJ45/'Indice PondENGHO'!AJ44-1</f>
        <v>3.4499307601621343E-2</v>
      </c>
      <c r="AK47" s="3">
        <f>+'Indice PondENGHO'!AK45/'Indice PondENGHO'!AK44-1</f>
        <v>5.3622475900665378E-3</v>
      </c>
      <c r="AL47" s="3">
        <f>+'Indice PondENGHO'!AL45/'Indice PondENGHO'!AL44-1</f>
        <v>1.8771137258730919E-2</v>
      </c>
      <c r="AM47" s="11">
        <f>+'Indice PondENGHO'!AM45/'Indice PondENGHO'!AM44-1</f>
        <v>2.3168089312638918E-2</v>
      </c>
      <c r="AN47" s="3">
        <f>+'Indice PondENGHO'!AN45/'Indice PondENGHO'!AN44-1</f>
        <v>2.9107670939796826E-2</v>
      </c>
      <c r="AO47" s="3">
        <f>+'Indice PondENGHO'!AO45/'Indice PondENGHO'!AO44-1</f>
        <v>1.9469371333256991E-2</v>
      </c>
      <c r="AP47" s="3">
        <f>+'Indice PondENGHO'!AP45/'Indice PondENGHO'!AP44-1</f>
        <v>5.5642752036743959E-2</v>
      </c>
      <c r="AQ47" s="3">
        <f>+'Indice PondENGHO'!AQ45/'Indice PondENGHO'!AQ44-1</f>
        <v>1.0551478245018231E-2</v>
      </c>
      <c r="AR47" s="3">
        <f>+'Indice PondENGHO'!AR45/'Indice PondENGHO'!AR44-1</f>
        <v>3.8772660477783161E-2</v>
      </c>
      <c r="AS47" s="3">
        <f>+'Indice PondENGHO'!AS45/'Indice PondENGHO'!AS44-1</f>
        <v>2.1448095986601468E-2</v>
      </c>
      <c r="AT47" s="3">
        <f>+'Indice PondENGHO'!AT45/'Indice PondENGHO'!AT44-1</f>
        <v>1.8266460104724658E-2</v>
      </c>
      <c r="AU47" s="3">
        <f>+'Indice PondENGHO'!AU45/'Indice PondENGHO'!AU44-1</f>
        <v>1.864499929150476E-2</v>
      </c>
      <c r="AV47" s="3">
        <f>+'Indice PondENGHO'!AV45/'Indice PondENGHO'!AV44-1</f>
        <v>3.3693825825839907E-2</v>
      </c>
      <c r="AW47" s="3">
        <f>+'Indice PondENGHO'!AW45/'Indice PondENGHO'!AW44-1</f>
        <v>5.2347087692743433E-3</v>
      </c>
      <c r="AX47" s="3">
        <f>+'Indice PondENGHO'!AX45/'Indice PondENGHO'!AX44-1</f>
        <v>1.8680185124800852E-2</v>
      </c>
      <c r="AY47" s="3">
        <f>+'Indice PondENGHO'!AY45/'Indice PondENGHO'!AY44-1</f>
        <v>2.3407485752263257E-2</v>
      </c>
      <c r="AZ47" s="10">
        <f>+'Indice PondENGHO'!AZ45/'Indice PondENGHO'!AZ44-1</f>
        <v>2.9039100841334209E-2</v>
      </c>
      <c r="BA47" s="3">
        <f>+'Indice PondENGHO'!BA45/'Indice PondENGHO'!BA44-1</f>
        <v>1.9665876600635679E-2</v>
      </c>
      <c r="BB47" s="3">
        <f>+'Indice PondENGHO'!BB45/'Indice PondENGHO'!BB44-1</f>
        <v>5.4275824055493471E-2</v>
      </c>
      <c r="BC47" s="3">
        <f>+'Indice PondENGHO'!BC45/'Indice PondENGHO'!BC44-1</f>
        <v>9.6930962106160923E-3</v>
      </c>
      <c r="BD47" s="3">
        <f>+'Indice PondENGHO'!BD45/'Indice PondENGHO'!BD44-1</f>
        <v>4.0356109592868616E-2</v>
      </c>
      <c r="BE47" s="3">
        <f>+'Indice PondENGHO'!BE45/'Indice PondENGHO'!BE44-1</f>
        <v>2.0353908979811042E-2</v>
      </c>
      <c r="BF47" s="3">
        <f>+'Indice PondENGHO'!BF45/'Indice PondENGHO'!BF44-1</f>
        <v>1.7865069064280092E-2</v>
      </c>
      <c r="BG47" s="3">
        <f>+'Indice PondENGHO'!BG45/'Indice PondENGHO'!BG44-1</f>
        <v>1.9129535157141442E-2</v>
      </c>
      <c r="BH47" s="3">
        <f>+'Indice PondENGHO'!BH45/'Indice PondENGHO'!BH44-1</f>
        <v>3.326259156236766E-2</v>
      </c>
      <c r="BI47" s="3">
        <f>+'Indice PondENGHO'!BI45/'Indice PondENGHO'!BI44-1</f>
        <v>2.9955711851741285E-3</v>
      </c>
      <c r="BJ47" s="3">
        <f>+'Indice PondENGHO'!BJ45/'Indice PondENGHO'!BJ44-1</f>
        <v>1.8542749989561846E-2</v>
      </c>
      <c r="BK47" s="11">
        <f>+'Indice PondENGHO'!BK45/'Indice PondENGHO'!BK44-1</f>
        <v>2.4434902285576765E-2</v>
      </c>
      <c r="BL47" s="2">
        <f t="shared" si="3"/>
        <v>44013</v>
      </c>
      <c r="BM47" s="3">
        <f>+'Indice PondENGHO'!BL45/'Indice PondENGHO'!BL44-1</f>
        <v>2.8355288733755257E-2</v>
      </c>
      <c r="BN47" s="3">
        <f>+'Indice PondENGHO'!BM45/'Indice PondENGHO'!BM44-1</f>
        <v>2.7339907666157126E-2</v>
      </c>
      <c r="BO47" s="3">
        <f>+'Indice PondENGHO'!BN45/'Indice PondENGHO'!BN44-1</f>
        <v>2.7117524647612523E-2</v>
      </c>
      <c r="BP47" s="3">
        <f>+'Indice PondENGHO'!BO45/'Indice PondENGHO'!BO44-1</f>
        <v>2.6397568253906822E-2</v>
      </c>
      <c r="BQ47" s="3">
        <f>+'Indice PondENGHO'!BP45/'Indice PondENGHO'!BP44-1</f>
        <v>2.5618465246762145E-2</v>
      </c>
      <c r="BR47" s="10">
        <f>+'Indice PondENGHO'!BQ45/'Indice PondENGHO'!BQ44-1</f>
        <v>2.9060386836006646E-2</v>
      </c>
      <c r="BS47" s="3">
        <f>+'Indice PondENGHO'!BR45/'Indice PondENGHO'!BR44-1</f>
        <v>1.9546958108097368E-2</v>
      </c>
      <c r="BT47" s="3">
        <f>+'Indice PondENGHO'!BS45/'Indice PondENGHO'!BS44-1</f>
        <v>5.616888719761759E-2</v>
      </c>
      <c r="BU47" s="3">
        <f>+'Indice PondENGHO'!BT45/'Indice PondENGHO'!BT44-1</f>
        <v>1.0355457675896629E-2</v>
      </c>
      <c r="BV47" s="3">
        <f>+'Indice PondENGHO'!BU45/'Indice PondENGHO'!BU44-1</f>
        <v>3.9142267948531151E-2</v>
      </c>
      <c r="BW47" s="3">
        <f>+'Indice PondENGHO'!BV45/'Indice PondENGHO'!BV44-1</f>
        <v>2.1519573631893385E-2</v>
      </c>
      <c r="BX47" s="3">
        <f>+'Indice PondENGHO'!BW45/'Indice PondENGHO'!BW44-1</f>
        <v>1.8388051412843387E-2</v>
      </c>
      <c r="BY47" s="3">
        <f>+'Indice PondENGHO'!BX45/'Indice PondENGHO'!BX44-1</f>
        <v>1.8663954471987543E-2</v>
      </c>
      <c r="BZ47" s="3">
        <f>+'Indice PondENGHO'!BY45/'Indice PondENGHO'!BY44-1</f>
        <v>3.3836416109970902E-2</v>
      </c>
      <c r="CA47" s="3">
        <f>+'Indice PondENGHO'!BZ45/'Indice PondENGHO'!BZ44-1</f>
        <v>4.6131096867025878E-3</v>
      </c>
      <c r="CB47" s="3">
        <f>+'Indice PondENGHO'!CA45/'Indice PondENGHO'!CA44-1</f>
        <v>1.8673825965382918E-2</v>
      </c>
      <c r="CC47" s="11">
        <f>+'Indice PondENGHO'!CB45/'Indice PondENGHO'!CB44-1</f>
        <v>2.3576415254164429E-2</v>
      </c>
      <c r="CD47" s="10">
        <f>+'Indice PondENGHO'!CC45/'Indice PondENGHO'!CC44-1</f>
        <v>2.6663224737824009E-2</v>
      </c>
      <c r="CE47" s="11">
        <f>+'Indice PondENGHO'!CD45/'Indice PondENGHO'!CD44-1</f>
        <v>2.6663129936258301E-2</v>
      </c>
      <c r="CG47" s="3">
        <f ca="1">+'Indice PondENGHO'!CF45/'Indice PondENGHO'!CF44-1</f>
        <v>2.6544375372652862E-2</v>
      </c>
      <c r="CI47" s="3">
        <f t="shared" si="4"/>
        <v>2.7368234869931118E-3</v>
      </c>
      <c r="CJ47" s="3">
        <f>+'[3]Infla Mensual PondENGHO'!CF47</f>
        <v>-1.3326215943694208E-3</v>
      </c>
      <c r="CK47" s="3">
        <f t="shared" si="5"/>
        <v>4.0694450813625327E-3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3.3066748801608759E-2</v>
      </c>
      <c r="E48" s="3">
        <f>+'Indice PondENGHO'!E46/'Indice PondENGHO'!E45-1</f>
        <v>2.2047768320164307E-2</v>
      </c>
      <c r="F48" s="3">
        <f>+'Indice PondENGHO'!F46/'Indice PondENGHO'!F45-1</f>
        <v>1.958581699411055E-2</v>
      </c>
      <c r="G48" s="3">
        <f>+'Indice PondENGHO'!G46/'Indice PondENGHO'!G45-1</f>
        <v>2.2793662937452996E-2</v>
      </c>
      <c r="H48" s="3">
        <f>+'Indice PondENGHO'!H46/'Indice PondENGHO'!H45-1</f>
        <v>3.4034937054430614E-2</v>
      </c>
      <c r="I48" s="3">
        <f>+'Indice PondENGHO'!I46/'Indice PondENGHO'!I45-1</f>
        <v>2.4801340584742482E-2</v>
      </c>
      <c r="J48" s="3">
        <f>+'Indice PondENGHO'!J46/'Indice PondENGHO'!J45-1</f>
        <v>2.9175208672877373E-2</v>
      </c>
      <c r="K48" s="3">
        <f>+'Indice PondENGHO'!K46/'Indice PondENGHO'!K45-1</f>
        <v>2.0265863017933539E-2</v>
      </c>
      <c r="L48" s="3">
        <f>+'Indice PondENGHO'!L46/'Indice PondENGHO'!L45-1</f>
        <v>3.1189034290076467E-2</v>
      </c>
      <c r="M48" s="3">
        <f>+'Indice PondENGHO'!M46/'Indice PondENGHO'!M45-1</f>
        <v>9.6489828016477208E-3</v>
      </c>
      <c r="N48" s="3">
        <f>+'Indice PondENGHO'!N46/'Indice PondENGHO'!N45-1</f>
        <v>1.9008649890229101E-2</v>
      </c>
      <c r="O48" s="11">
        <f>+'Indice PondENGHO'!O46/'Indice PondENGHO'!O45-1</f>
        <v>3.0513484217018272E-2</v>
      </c>
      <c r="P48" s="3">
        <f>+'Indice PondENGHO'!P46/'Indice PondENGHO'!P45-1</f>
        <v>3.4168324366843805E-2</v>
      </c>
      <c r="Q48" s="3">
        <f>+'Indice PondENGHO'!Q46/'Indice PondENGHO'!Q45-1</f>
        <v>2.2661186222627139E-2</v>
      </c>
      <c r="R48" s="3">
        <f>+'Indice PondENGHO'!R46/'Indice PondENGHO'!R45-1</f>
        <v>2.1021104228231113E-2</v>
      </c>
      <c r="S48" s="3">
        <f>+'Indice PondENGHO'!S46/'Indice PondENGHO'!S45-1</f>
        <v>2.3303349876496293E-2</v>
      </c>
      <c r="T48" s="3">
        <f>+'Indice PondENGHO'!T46/'Indice PondENGHO'!T45-1</f>
        <v>3.4536259261968016E-2</v>
      </c>
      <c r="U48" s="3">
        <f>+'Indice PondENGHO'!U46/'Indice PondENGHO'!U45-1</f>
        <v>2.4506456178065905E-2</v>
      </c>
      <c r="V48" s="3">
        <f>+'Indice PondENGHO'!V46/'Indice PondENGHO'!V45-1</f>
        <v>2.8916746171659291E-2</v>
      </c>
      <c r="W48" s="3">
        <f>+'Indice PondENGHO'!W46/'Indice PondENGHO'!W45-1</f>
        <v>1.9889030688456932E-2</v>
      </c>
      <c r="X48" s="3">
        <f>+'Indice PondENGHO'!X46/'Indice PondENGHO'!X45-1</f>
        <v>3.2647628471275558E-2</v>
      </c>
      <c r="Y48" s="3">
        <f>+'Indice PondENGHO'!Y46/'Indice PondENGHO'!Y45-1</f>
        <v>1.0570500342715006E-2</v>
      </c>
      <c r="Z48" s="3">
        <f>+'Indice PondENGHO'!Z46/'Indice PondENGHO'!Z45-1</f>
        <v>1.901830847989272E-2</v>
      </c>
      <c r="AA48" s="3">
        <f>+'Indice PondENGHO'!AA46/'Indice PondENGHO'!AA45-1</f>
        <v>3.2112746510756462E-2</v>
      </c>
      <c r="AB48" s="10">
        <f>+'Indice PondENGHO'!AB46/'Indice PondENGHO'!AB45-1</f>
        <v>3.5033640238123498E-2</v>
      </c>
      <c r="AC48" s="3">
        <f>+'Indice PondENGHO'!AC46/'Indice PondENGHO'!AC45-1</f>
        <v>2.2385147135488337E-2</v>
      </c>
      <c r="AD48" s="3">
        <f>+'Indice PondENGHO'!AD46/'Indice PondENGHO'!AD45-1</f>
        <v>2.1588880077454187E-2</v>
      </c>
      <c r="AE48" s="3">
        <f>+'Indice PondENGHO'!AE46/'Indice PondENGHO'!AE45-1</f>
        <v>2.3288439491223833E-2</v>
      </c>
      <c r="AF48" s="3">
        <f>+'Indice PondENGHO'!AF46/'Indice PondENGHO'!AF45-1</f>
        <v>3.47284798486025E-2</v>
      </c>
      <c r="AG48" s="3">
        <f>+'Indice PondENGHO'!AG46/'Indice PondENGHO'!AG45-1</f>
        <v>2.4095588676725122E-2</v>
      </c>
      <c r="AH48" s="3">
        <f>+'Indice PondENGHO'!AH46/'Indice PondENGHO'!AH45-1</f>
        <v>2.8558277310116509E-2</v>
      </c>
      <c r="AI48" s="3">
        <f>+'Indice PondENGHO'!AI46/'Indice PondENGHO'!AI45-1</f>
        <v>1.9775556151210294E-2</v>
      </c>
      <c r="AJ48" s="3">
        <f>+'Indice PondENGHO'!AJ46/'Indice PondENGHO'!AJ45-1</f>
        <v>3.3302048907714266E-2</v>
      </c>
      <c r="AK48" s="3">
        <f>+'Indice PondENGHO'!AK46/'Indice PondENGHO'!AK45-1</f>
        <v>1.063304298228962E-2</v>
      </c>
      <c r="AL48" s="3">
        <f>+'Indice PondENGHO'!AL46/'Indice PondENGHO'!AL45-1</f>
        <v>1.9083457193213249E-2</v>
      </c>
      <c r="AM48" s="11">
        <f>+'Indice PondENGHO'!AM46/'Indice PondENGHO'!AM45-1</f>
        <v>3.250996537242834E-2</v>
      </c>
      <c r="AN48" s="3">
        <f>+'Indice PondENGHO'!AN46/'Indice PondENGHO'!AN45-1</f>
        <v>3.5592669452881864E-2</v>
      </c>
      <c r="AO48" s="3">
        <f>+'Indice PondENGHO'!AO46/'Indice PondENGHO'!AO45-1</f>
        <v>2.2629115667765598E-2</v>
      </c>
      <c r="AP48" s="3">
        <f>+'Indice PondENGHO'!AP46/'Indice PondENGHO'!AP45-1</f>
        <v>2.1760575351625677E-2</v>
      </c>
      <c r="AQ48" s="3">
        <f>+'Indice PondENGHO'!AQ46/'Indice PondENGHO'!AQ45-1</f>
        <v>2.3067886045988084E-2</v>
      </c>
      <c r="AR48" s="3">
        <f>+'Indice PondENGHO'!AR46/'Indice PondENGHO'!AR45-1</f>
        <v>3.4841193073058996E-2</v>
      </c>
      <c r="AS48" s="3">
        <f>+'Indice PondENGHO'!AS46/'Indice PondENGHO'!AS45-1</f>
        <v>2.3858212871654461E-2</v>
      </c>
      <c r="AT48" s="3">
        <f>+'Indice PondENGHO'!AT46/'Indice PondENGHO'!AT45-1</f>
        <v>2.864740261488663E-2</v>
      </c>
      <c r="AU48" s="3">
        <f>+'Indice PondENGHO'!AU46/'Indice PondENGHO'!AU45-1</f>
        <v>1.9522542903742002E-2</v>
      </c>
      <c r="AV48" s="3">
        <f>+'Indice PondENGHO'!AV46/'Indice PondENGHO'!AV45-1</f>
        <v>3.3968492630295888E-2</v>
      </c>
      <c r="AW48" s="3">
        <f>+'Indice PondENGHO'!AW46/'Indice PondENGHO'!AW45-1</f>
        <v>1.0436885727365786E-2</v>
      </c>
      <c r="AX48" s="3">
        <f>+'Indice PondENGHO'!AX46/'Indice PondENGHO'!AX45-1</f>
        <v>1.8835800013459414E-2</v>
      </c>
      <c r="AY48" s="3">
        <f>+'Indice PondENGHO'!AY46/'Indice PondENGHO'!AY45-1</f>
        <v>3.3615535639907268E-2</v>
      </c>
      <c r="AZ48" s="10">
        <f>+'Indice PondENGHO'!AZ46/'Indice PondENGHO'!AZ45-1</f>
        <v>3.6515787984209069E-2</v>
      </c>
      <c r="BA48" s="3">
        <f>+'Indice PondENGHO'!BA46/'Indice PondENGHO'!BA45-1</f>
        <v>2.3108205462615716E-2</v>
      </c>
      <c r="BB48" s="3">
        <f>+'Indice PondENGHO'!BB46/'Indice PondENGHO'!BB45-1</f>
        <v>2.2024135834111558E-2</v>
      </c>
      <c r="BC48" s="3">
        <f>+'Indice PondENGHO'!BC46/'Indice PondENGHO'!BC45-1</f>
        <v>2.3045658258463497E-2</v>
      </c>
      <c r="BD48" s="3">
        <f>+'Indice PondENGHO'!BD46/'Indice PondENGHO'!BD45-1</f>
        <v>3.5066344371873059E-2</v>
      </c>
      <c r="BE48" s="3">
        <f>+'Indice PondENGHO'!BE46/'Indice PondENGHO'!BE45-1</f>
        <v>2.3515749821529042E-2</v>
      </c>
      <c r="BF48" s="3">
        <f>+'Indice PondENGHO'!BF46/'Indice PondENGHO'!BF45-1</f>
        <v>2.8561045784452066E-2</v>
      </c>
      <c r="BG48" s="3">
        <f>+'Indice PondENGHO'!BG46/'Indice PondENGHO'!BG45-1</f>
        <v>1.973565535443389E-2</v>
      </c>
      <c r="BH48" s="3">
        <f>+'Indice PondENGHO'!BH46/'Indice PondENGHO'!BH45-1</f>
        <v>3.4958911446972163E-2</v>
      </c>
      <c r="BI48" s="3">
        <f>+'Indice PondENGHO'!BI46/'Indice PondENGHO'!BI45-1</f>
        <v>1.1759405917321608E-2</v>
      </c>
      <c r="BJ48" s="3">
        <f>+'Indice PondENGHO'!BJ46/'Indice PondENGHO'!BJ45-1</f>
        <v>1.8443772158829308E-2</v>
      </c>
      <c r="BK48" s="11">
        <f>+'Indice PondENGHO'!BK46/'Indice PondENGHO'!BK45-1</f>
        <v>3.6917868963924461E-2</v>
      </c>
      <c r="BL48" s="2">
        <f t="shared" si="3"/>
        <v>44044</v>
      </c>
      <c r="BM48" s="3">
        <f>+'Indice PondENGHO'!BL46/'Indice PondENGHO'!BL45-1</f>
        <v>2.8127050806063814E-2</v>
      </c>
      <c r="BN48" s="3">
        <f>+'Indice PondENGHO'!BM46/'Indice PondENGHO'!BM45-1</f>
        <v>2.8261636262803425E-2</v>
      </c>
      <c r="BO48" s="3">
        <f>+'Indice PondENGHO'!BN46/'Indice PondENGHO'!BN45-1</f>
        <v>2.8279939665732279E-2</v>
      </c>
      <c r="BP48" s="3">
        <f>+'Indice PondENGHO'!BO46/'Indice PondENGHO'!BO45-1</f>
        <v>2.8154452594972623E-2</v>
      </c>
      <c r="BQ48" s="3">
        <f>+'Indice PondENGHO'!BP46/'Indice PondENGHO'!BP45-1</f>
        <v>2.8052010729147758E-2</v>
      </c>
      <c r="BR48" s="10">
        <f>+'Indice PondENGHO'!BQ46/'Indice PondENGHO'!BQ45-1</f>
        <v>3.496556676157847E-2</v>
      </c>
      <c r="BS48" s="3">
        <f>+'Indice PondENGHO'!BR46/'Indice PondENGHO'!BR45-1</f>
        <v>2.2661882370917708E-2</v>
      </c>
      <c r="BT48" s="3">
        <f>+'Indice PondENGHO'!BS46/'Indice PondENGHO'!BS45-1</f>
        <v>2.1381540968653301E-2</v>
      </c>
      <c r="BU48" s="3">
        <f>+'Indice PondENGHO'!BT46/'Indice PondENGHO'!BT45-1</f>
        <v>2.3104961839257809E-2</v>
      </c>
      <c r="BV48" s="3">
        <f>+'Indice PondENGHO'!BU46/'Indice PondENGHO'!BU45-1</f>
        <v>3.4807619118359945E-2</v>
      </c>
      <c r="BW48" s="3">
        <f>+'Indice PondENGHO'!BV46/'Indice PondENGHO'!BV45-1</f>
        <v>2.390898604333791E-2</v>
      </c>
      <c r="BX48" s="3">
        <f>+'Indice PondENGHO'!BW46/'Indice PondENGHO'!BW45-1</f>
        <v>2.8686362144451305E-2</v>
      </c>
      <c r="BY48" s="3">
        <f>+'Indice PondENGHO'!BX46/'Indice PondENGHO'!BX45-1</f>
        <v>1.9781364565462312E-2</v>
      </c>
      <c r="BZ48" s="3">
        <f>+'Indice PondENGHO'!BY46/'Indice PondENGHO'!BY45-1</f>
        <v>3.3745687274038039E-2</v>
      </c>
      <c r="CA48" s="3">
        <f>+'Indice PondENGHO'!BZ46/'Indice PondENGHO'!BZ45-1</f>
        <v>1.096609919567082E-2</v>
      </c>
      <c r="CB48" s="3">
        <f>+'Indice PondENGHO'!CA46/'Indice PondENGHO'!CA45-1</f>
        <v>1.8753373279544627E-2</v>
      </c>
      <c r="CC48" s="11">
        <f>+'Indice PondENGHO'!CB46/'Indice PondENGHO'!CB45-1</f>
        <v>3.4129855886470661E-2</v>
      </c>
      <c r="CD48" s="10">
        <f>+'Indice PondENGHO'!CC46/'Indice PondENGHO'!CC45-1</f>
        <v>2.8157082781066212E-2</v>
      </c>
      <c r="CE48" s="11">
        <f>+'Indice PondENGHO'!CD46/'Indice PondENGHO'!CD45-1</f>
        <v>2.8157177720582682E-2</v>
      </c>
      <c r="CG48" s="3">
        <f ca="1">+'Indice PondENGHO'!CF46/'Indice PondENGHO'!CF45-1</f>
        <v>2.8230547910212289E-2</v>
      </c>
      <c r="CI48" s="3">
        <f t="shared" si="4"/>
        <v>7.5040076916055298E-5</v>
      </c>
      <c r="CJ48" s="3">
        <f>+'[3]Infla Mensual PondENGHO'!CF48</f>
        <v>5.0847187372893288E-4</v>
      </c>
      <c r="CK48" s="3">
        <f t="shared" si="5"/>
        <v>-4.3343179681287758E-4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2.7553862703524112E-2</v>
      </c>
      <c r="E49" s="3">
        <f>+'Indice PondENGHO'!E47/'Indice PondENGHO'!E46-1</f>
        <v>3.2028807879702414E-2</v>
      </c>
      <c r="F49" s="3">
        <f>+'Indice PondENGHO'!F47/'Indice PondENGHO'!F46-1</f>
        <v>2.6935790214256627E-2</v>
      </c>
      <c r="G49" s="3">
        <f>+'Indice PondENGHO'!G47/'Indice PondENGHO'!G46-1</f>
        <v>1.526912675788239E-2</v>
      </c>
      <c r="H49" s="3">
        <f>+'Indice PondENGHO'!H47/'Indice PondENGHO'!H46-1</f>
        <v>2.6009841792972832E-2</v>
      </c>
      <c r="I49" s="3">
        <f>+'Indice PondENGHO'!I47/'Indice PondENGHO'!I46-1</f>
        <v>3.6461281186312977E-2</v>
      </c>
      <c r="J49" s="3">
        <f>+'Indice PondENGHO'!J47/'Indice PondENGHO'!J46-1</f>
        <v>3.4409905660542917E-2</v>
      </c>
      <c r="K49" s="3">
        <f>+'Indice PondENGHO'!K47/'Indice PondENGHO'!K46-1</f>
        <v>5.6678981464786116E-3</v>
      </c>
      <c r="L49" s="3">
        <f>+'Indice PondENGHO'!L47/'Indice PondENGHO'!L46-1</f>
        <v>1.9794340979792935E-2</v>
      </c>
      <c r="M49" s="3">
        <f>+'Indice PondENGHO'!M47/'Indice PondENGHO'!M46-1</f>
        <v>1.6156172107909095E-2</v>
      </c>
      <c r="N49" s="3">
        <f>+'Indice PondENGHO'!N47/'Indice PondENGHO'!N46-1</f>
        <v>1.7372354623224284E-2</v>
      </c>
      <c r="O49" s="11">
        <f>+'Indice PondENGHO'!O47/'Indice PondENGHO'!O46-1</f>
        <v>1.6212279776353533E-2</v>
      </c>
      <c r="P49" s="3">
        <f>+'Indice PondENGHO'!P47/'Indice PondENGHO'!P46-1</f>
        <v>2.7006894146677007E-2</v>
      </c>
      <c r="Q49" s="3">
        <f>+'Indice PondENGHO'!Q47/'Indice PondENGHO'!Q46-1</f>
        <v>3.1899192585039149E-2</v>
      </c>
      <c r="R49" s="3">
        <f>+'Indice PondENGHO'!R47/'Indice PondENGHO'!R46-1</f>
        <v>2.7536194216111198E-2</v>
      </c>
      <c r="S49" s="3">
        <f>+'Indice PondENGHO'!S47/'Indice PondENGHO'!S46-1</f>
        <v>1.5613913041928162E-2</v>
      </c>
      <c r="T49" s="3">
        <f>+'Indice PondENGHO'!T47/'Indice PondENGHO'!T46-1</f>
        <v>2.617621178707541E-2</v>
      </c>
      <c r="U49" s="3">
        <f>+'Indice PondENGHO'!U47/'Indice PondENGHO'!U46-1</f>
        <v>3.552454368933966E-2</v>
      </c>
      <c r="V49" s="3">
        <f>+'Indice PondENGHO'!V47/'Indice PondENGHO'!V46-1</f>
        <v>3.5325426746831701E-2</v>
      </c>
      <c r="W49" s="3">
        <f>+'Indice PondENGHO'!W47/'Indice PondENGHO'!W46-1</f>
        <v>3.8103929437167672E-3</v>
      </c>
      <c r="X49" s="3">
        <f>+'Indice PondENGHO'!X47/'Indice PondENGHO'!X46-1</f>
        <v>1.8264162749702662E-2</v>
      </c>
      <c r="Y49" s="3">
        <f>+'Indice PondENGHO'!Y47/'Indice PondENGHO'!Y46-1</f>
        <v>1.5600509984942557E-2</v>
      </c>
      <c r="Z49" s="3">
        <f>+'Indice PondENGHO'!Z47/'Indice PondENGHO'!Z46-1</f>
        <v>1.7820776053342646E-2</v>
      </c>
      <c r="AA49" s="3">
        <f>+'Indice PondENGHO'!AA47/'Indice PondENGHO'!AA46-1</f>
        <v>1.7346363345665416E-2</v>
      </c>
      <c r="AB49" s="10">
        <f>+'Indice PondENGHO'!AB47/'Indice PondENGHO'!AB46-1</f>
        <v>2.665394092669815E-2</v>
      </c>
      <c r="AC49" s="3">
        <f>+'Indice PondENGHO'!AC47/'Indice PondENGHO'!AC46-1</f>
        <v>3.2020022995710384E-2</v>
      </c>
      <c r="AD49" s="3">
        <f>+'Indice PondENGHO'!AD47/'Indice PondENGHO'!AD46-1</f>
        <v>2.7395293992144021E-2</v>
      </c>
      <c r="AE49" s="3">
        <f>+'Indice PondENGHO'!AE47/'Indice PondENGHO'!AE46-1</f>
        <v>1.5891641461001749E-2</v>
      </c>
      <c r="AF49" s="3">
        <f>+'Indice PondENGHO'!AF47/'Indice PondENGHO'!AF46-1</f>
        <v>2.551616594991124E-2</v>
      </c>
      <c r="AG49" s="3">
        <f>+'Indice PondENGHO'!AG47/'Indice PondENGHO'!AG46-1</f>
        <v>3.5732974756072622E-2</v>
      </c>
      <c r="AH49" s="3">
        <f>+'Indice PondENGHO'!AH47/'Indice PondENGHO'!AH46-1</f>
        <v>3.6120753806874184E-2</v>
      </c>
      <c r="AI49" s="3">
        <f>+'Indice PondENGHO'!AI47/'Indice PondENGHO'!AI46-1</f>
        <v>3.1491154759764051E-3</v>
      </c>
      <c r="AJ49" s="3">
        <f>+'Indice PondENGHO'!AJ47/'Indice PondENGHO'!AJ46-1</f>
        <v>1.7506335192601252E-2</v>
      </c>
      <c r="AK49" s="3">
        <f>+'Indice PondENGHO'!AK47/'Indice PondENGHO'!AK46-1</f>
        <v>1.5476266700258812E-2</v>
      </c>
      <c r="AL49" s="3">
        <f>+'Indice PondENGHO'!AL47/'Indice PondENGHO'!AL46-1</f>
        <v>1.7822714100258263E-2</v>
      </c>
      <c r="AM49" s="11">
        <f>+'Indice PondENGHO'!AM47/'Indice PondENGHO'!AM46-1</f>
        <v>1.7651625565425766E-2</v>
      </c>
      <c r="AN49" s="3">
        <f>+'Indice PondENGHO'!AN47/'Indice PondENGHO'!AN46-1</f>
        <v>2.632665692417846E-2</v>
      </c>
      <c r="AO49" s="3">
        <f>+'Indice PondENGHO'!AO47/'Indice PondENGHO'!AO46-1</f>
        <v>3.2023811230071697E-2</v>
      </c>
      <c r="AP49" s="3">
        <f>+'Indice PondENGHO'!AP47/'Indice PondENGHO'!AP46-1</f>
        <v>2.7363833791557157E-2</v>
      </c>
      <c r="AQ49" s="3">
        <f>+'Indice PondENGHO'!AQ47/'Indice PondENGHO'!AQ46-1</f>
        <v>1.5690857906176969E-2</v>
      </c>
      <c r="AR49" s="3">
        <f>+'Indice PondENGHO'!AR47/'Indice PondENGHO'!AR46-1</f>
        <v>2.5356813889914509E-2</v>
      </c>
      <c r="AS49" s="3">
        <f>+'Indice PondENGHO'!AS47/'Indice PondENGHO'!AS46-1</f>
        <v>3.4364170100310565E-2</v>
      </c>
      <c r="AT49" s="3">
        <f>+'Indice PondENGHO'!AT47/'Indice PondENGHO'!AT46-1</f>
        <v>3.640538589460518E-2</v>
      </c>
      <c r="AU49" s="3">
        <f>+'Indice PondENGHO'!AU47/'Indice PondENGHO'!AU46-1</f>
        <v>2.8454347869752983E-3</v>
      </c>
      <c r="AV49" s="3">
        <f>+'Indice PondENGHO'!AV47/'Indice PondENGHO'!AV46-1</f>
        <v>1.7383791592145093E-2</v>
      </c>
      <c r="AW49" s="3">
        <f>+'Indice PondENGHO'!AW47/'Indice PondENGHO'!AW46-1</f>
        <v>1.5316757366799383E-2</v>
      </c>
      <c r="AX49" s="3">
        <f>+'Indice PondENGHO'!AX47/'Indice PondENGHO'!AX46-1</f>
        <v>1.7615486366757249E-2</v>
      </c>
      <c r="AY49" s="3">
        <f>+'Indice PondENGHO'!AY47/'Indice PondENGHO'!AY46-1</f>
        <v>1.8187357250101677E-2</v>
      </c>
      <c r="AZ49" s="10">
        <f>+'Indice PondENGHO'!AZ47/'Indice PondENGHO'!AZ46-1</f>
        <v>2.5879105129264612E-2</v>
      </c>
      <c r="BA49" s="3">
        <f>+'Indice PondENGHO'!BA47/'Indice PondENGHO'!BA46-1</f>
        <v>3.1957440958265249E-2</v>
      </c>
      <c r="BB49" s="3">
        <f>+'Indice PondENGHO'!BB47/'Indice PondENGHO'!BB46-1</f>
        <v>2.7077927150787273E-2</v>
      </c>
      <c r="BC49" s="3">
        <f>+'Indice PondENGHO'!BC47/'Indice PondENGHO'!BC46-1</f>
        <v>1.487700284203286E-2</v>
      </c>
      <c r="BD49" s="3">
        <f>+'Indice PondENGHO'!BD47/'Indice PondENGHO'!BD46-1</f>
        <v>2.5798079919640671E-2</v>
      </c>
      <c r="BE49" s="3">
        <f>+'Indice PondENGHO'!BE47/'Indice PondENGHO'!BE46-1</f>
        <v>3.3242751342985821E-2</v>
      </c>
      <c r="BF49" s="3">
        <f>+'Indice PondENGHO'!BF47/'Indice PondENGHO'!BF46-1</f>
        <v>3.6393954254073879E-2</v>
      </c>
      <c r="BG49" s="3">
        <f>+'Indice PondENGHO'!BG47/'Indice PondENGHO'!BG46-1</f>
        <v>8.9605055446795312E-4</v>
      </c>
      <c r="BH49" s="3">
        <f>+'Indice PondENGHO'!BH47/'Indice PondENGHO'!BH46-1</f>
        <v>1.7185917338816026E-2</v>
      </c>
      <c r="BI49" s="3">
        <f>+'Indice PondENGHO'!BI47/'Indice PondENGHO'!BI46-1</f>
        <v>1.4777790371860666E-2</v>
      </c>
      <c r="BJ49" s="3">
        <f>+'Indice PondENGHO'!BJ47/'Indice PondENGHO'!BJ46-1</f>
        <v>1.6920115242557765E-2</v>
      </c>
      <c r="BK49" s="11">
        <f>+'Indice PondENGHO'!BK47/'Indice PondENGHO'!BK46-1</f>
        <v>2.0285189502003087E-2</v>
      </c>
      <c r="BL49" s="2">
        <f t="shared" si="3"/>
        <v>44075</v>
      </c>
      <c r="BM49" s="3">
        <f>+'Indice PondENGHO'!BL47/'Indice PondENGHO'!BL46-1</f>
        <v>2.5398466807241782E-2</v>
      </c>
      <c r="BN49" s="3">
        <f>+'Indice PondENGHO'!BM47/'Indice PondENGHO'!BM46-1</f>
        <v>2.5075104516857571E-2</v>
      </c>
      <c r="BO49" s="3">
        <f>+'Indice PondENGHO'!BN47/'Indice PondENGHO'!BN46-1</f>
        <v>2.4940967554907267E-2</v>
      </c>
      <c r="BP49" s="3">
        <f>+'Indice PondENGHO'!BO47/'Indice PondENGHO'!BO46-1</f>
        <v>2.4906268495204387E-2</v>
      </c>
      <c r="BQ49" s="3">
        <f>+'Indice PondENGHO'!BP47/'Indice PondENGHO'!BP46-1</f>
        <v>2.4354433197437242E-2</v>
      </c>
      <c r="BR49" s="10">
        <f>+'Indice PondENGHO'!BQ47/'Indice PondENGHO'!BQ46-1</f>
        <v>2.663966811791596E-2</v>
      </c>
      <c r="BS49" s="3">
        <f>+'Indice PondENGHO'!BR47/'Indice PondENGHO'!BR46-1</f>
        <v>3.1980348519198731E-2</v>
      </c>
      <c r="BT49" s="3">
        <f>+'Indice PondENGHO'!BS47/'Indice PondENGHO'!BS46-1</f>
        <v>2.7257125637700996E-2</v>
      </c>
      <c r="BU49" s="3">
        <f>+'Indice PondENGHO'!BT47/'Indice PondENGHO'!BT46-1</f>
        <v>1.5398218234173866E-2</v>
      </c>
      <c r="BV49" s="3">
        <f>+'Indice PondENGHO'!BU47/'Indice PondENGHO'!BU46-1</f>
        <v>2.5726421280046541E-2</v>
      </c>
      <c r="BW49" s="3">
        <f>+'Indice PondENGHO'!BV47/'Indice PondENGHO'!BV46-1</f>
        <v>3.4442509205746097E-2</v>
      </c>
      <c r="BX49" s="3">
        <f>+'Indice PondENGHO'!BW47/'Indice PondENGHO'!BW46-1</f>
        <v>3.6027698363290561E-2</v>
      </c>
      <c r="BY49" s="3">
        <f>+'Indice PondENGHO'!BX47/'Indice PondENGHO'!BX46-1</f>
        <v>2.8281279413806537E-3</v>
      </c>
      <c r="BZ49" s="3">
        <f>+'Indice PondENGHO'!BY47/'Indice PondENGHO'!BY46-1</f>
        <v>1.7708870598661886E-2</v>
      </c>
      <c r="CA49" s="3">
        <f>+'Indice PondENGHO'!BZ47/'Indice PondENGHO'!BZ46-1</f>
        <v>1.5218961022922528E-2</v>
      </c>
      <c r="CB49" s="3">
        <f>+'Indice PondENGHO'!CA47/'Indice PondENGHO'!CA46-1</f>
        <v>1.7373355559911374E-2</v>
      </c>
      <c r="CC49" s="11">
        <f>+'Indice PondENGHO'!CB47/'Indice PondENGHO'!CB46-1</f>
        <v>1.8560641819931112E-2</v>
      </c>
      <c r="CD49" s="10">
        <f>+'Indice PondENGHO'!CC47/'Indice PondENGHO'!CC46-1</f>
        <v>2.4822596944352959E-2</v>
      </c>
      <c r="CE49" s="11">
        <f>+'Indice PondENGHO'!CD47/'Indice PondENGHO'!CD46-1</f>
        <v>2.4822596944352959E-2</v>
      </c>
      <c r="CG49" s="3">
        <f ca="1">+'Indice PondENGHO'!CF47/'Indice PondENGHO'!CF46-1</f>
        <v>2.4978523217412674E-2</v>
      </c>
      <c r="CI49" s="3">
        <f t="shared" si="4"/>
        <v>1.04403360980454E-3</v>
      </c>
      <c r="CJ49" s="3">
        <f>+'[3]Infla Mensual PondENGHO'!CF49</f>
        <v>2.0285742667407458E-3</v>
      </c>
      <c r="CK49" s="3">
        <f t="shared" si="5"/>
        <v>-9.8454065693620585E-4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4.9053690293108243E-2</v>
      </c>
      <c r="E50" s="3">
        <f>+'Indice PondENGHO'!E48/'Indice PondENGHO'!E47-1</f>
        <v>2.1217022953099685E-2</v>
      </c>
      <c r="F50" s="3">
        <f>+'Indice PondENGHO'!F48/'Indice PondENGHO'!F47-1</f>
        <v>5.1367473252713181E-2</v>
      </c>
      <c r="G50" s="3">
        <f>+'Indice PondENGHO'!G48/'Indice PondENGHO'!G47-1</f>
        <v>2.3148368779326578E-2</v>
      </c>
      <c r="H50" s="3">
        <f>+'Indice PondENGHO'!H48/'Indice PondENGHO'!H47-1</f>
        <v>4.5095171289773806E-2</v>
      </c>
      <c r="I50" s="3">
        <f>+'Indice PondENGHO'!I48/'Indice PondENGHO'!I47-1</f>
        <v>3.218734684256197E-2</v>
      </c>
      <c r="J50" s="3">
        <f>+'Indice PondENGHO'!J48/'Indice PondENGHO'!J47-1</f>
        <v>4.1182319455451477E-2</v>
      </c>
      <c r="K50" s="3">
        <f>+'Indice PondENGHO'!K48/'Indice PondENGHO'!K47-1</f>
        <v>7.8266182944037865E-3</v>
      </c>
      <c r="L50" s="3">
        <f>+'Indice PondENGHO'!L48/'Indice PondENGHO'!L47-1</f>
        <v>2.4780666318858557E-2</v>
      </c>
      <c r="M50" s="3">
        <f>+'Indice PondENGHO'!M48/'Indice PondENGHO'!M47-1</f>
        <v>1.6670955931971543E-2</v>
      </c>
      <c r="N50" s="3">
        <f>+'Indice PondENGHO'!N48/'Indice PondENGHO'!N47-1</f>
        <v>3.4972968943045135E-2</v>
      </c>
      <c r="O50" s="11">
        <f>+'Indice PondENGHO'!O48/'Indice PondENGHO'!O47-1</f>
        <v>2.2142954342147192E-2</v>
      </c>
      <c r="P50" s="3">
        <f>+'Indice PondENGHO'!P48/'Indice PondENGHO'!P47-1</f>
        <v>4.848098527595579E-2</v>
      </c>
      <c r="Q50" s="3">
        <f>+'Indice PondENGHO'!Q48/'Indice PondENGHO'!Q47-1</f>
        <v>2.1646853061299209E-2</v>
      </c>
      <c r="R50" s="3">
        <f>+'Indice PondENGHO'!R48/'Indice PondENGHO'!R47-1</f>
        <v>5.2467317252807844E-2</v>
      </c>
      <c r="S50" s="3">
        <f>+'Indice PondENGHO'!S48/'Indice PondENGHO'!S47-1</f>
        <v>2.3262253080942985E-2</v>
      </c>
      <c r="T50" s="3">
        <f>+'Indice PondENGHO'!T48/'Indice PondENGHO'!T47-1</f>
        <v>4.491219426209847E-2</v>
      </c>
      <c r="U50" s="3">
        <f>+'Indice PondENGHO'!U48/'Indice PondENGHO'!U47-1</f>
        <v>3.1885655987757389E-2</v>
      </c>
      <c r="V50" s="3">
        <f>+'Indice PondENGHO'!V48/'Indice PondENGHO'!V47-1</f>
        <v>4.1452478484783839E-2</v>
      </c>
      <c r="W50" s="3">
        <f>+'Indice PondENGHO'!W48/'Indice PondENGHO'!W47-1</f>
        <v>8.0387911406245571E-3</v>
      </c>
      <c r="X50" s="3">
        <f>+'Indice PondENGHO'!X48/'Indice PondENGHO'!X47-1</f>
        <v>2.5574553267813993E-2</v>
      </c>
      <c r="Y50" s="3">
        <f>+'Indice PondENGHO'!Y48/'Indice PondENGHO'!Y47-1</f>
        <v>1.4741049662022832E-2</v>
      </c>
      <c r="Z50" s="3">
        <f>+'Indice PondENGHO'!Z48/'Indice PondENGHO'!Z47-1</f>
        <v>3.5507055509163887E-2</v>
      </c>
      <c r="AA50" s="3">
        <f>+'Indice PondENGHO'!AA48/'Indice PondENGHO'!AA47-1</f>
        <v>2.142146638397957E-2</v>
      </c>
      <c r="AB50" s="10">
        <f>+'Indice PondENGHO'!AB48/'Indice PondENGHO'!AB47-1</f>
        <v>4.7968282710505239E-2</v>
      </c>
      <c r="AC50" s="3">
        <f>+'Indice PondENGHO'!AC48/'Indice PondENGHO'!AC47-1</f>
        <v>2.1402600548086514E-2</v>
      </c>
      <c r="AD50" s="3">
        <f>+'Indice PondENGHO'!AD48/'Indice PondENGHO'!AD47-1</f>
        <v>5.3456988667636818E-2</v>
      </c>
      <c r="AE50" s="3">
        <f>+'Indice PondENGHO'!AE48/'Indice PondENGHO'!AE47-1</f>
        <v>2.3451097595056591E-2</v>
      </c>
      <c r="AF50" s="3">
        <f>+'Indice PondENGHO'!AF48/'Indice PondENGHO'!AF47-1</f>
        <v>4.4523264416097774E-2</v>
      </c>
      <c r="AG50" s="3">
        <f>+'Indice PondENGHO'!AG48/'Indice PondENGHO'!AG47-1</f>
        <v>3.2188310421683131E-2</v>
      </c>
      <c r="AH50" s="3">
        <f>+'Indice PondENGHO'!AH48/'Indice PondENGHO'!AH47-1</f>
        <v>4.168929360005702E-2</v>
      </c>
      <c r="AI50" s="3">
        <f>+'Indice PondENGHO'!AI48/'Indice PondENGHO'!AI47-1</f>
        <v>8.0746458165614765E-3</v>
      </c>
      <c r="AJ50" s="3">
        <f>+'Indice PondENGHO'!AJ48/'Indice PondENGHO'!AJ47-1</f>
        <v>2.6039752648599146E-2</v>
      </c>
      <c r="AK50" s="3">
        <f>+'Indice PondENGHO'!AK48/'Indice PondENGHO'!AK47-1</f>
        <v>1.4356436253611049E-2</v>
      </c>
      <c r="AL50" s="3">
        <f>+'Indice PondENGHO'!AL48/'Indice PondENGHO'!AL47-1</f>
        <v>3.5068529888780287E-2</v>
      </c>
      <c r="AM50" s="11">
        <f>+'Indice PondENGHO'!AM48/'Indice PondENGHO'!AM47-1</f>
        <v>2.1205876230943721E-2</v>
      </c>
      <c r="AN50" s="3">
        <f>+'Indice PondENGHO'!AN48/'Indice PondENGHO'!AN47-1</f>
        <v>4.7576822713320421E-2</v>
      </c>
      <c r="AO50" s="3">
        <f>+'Indice PondENGHO'!AO48/'Indice PondENGHO'!AO47-1</f>
        <v>2.1363232353158956E-2</v>
      </c>
      <c r="AP50" s="3">
        <f>+'Indice PondENGHO'!AP48/'Indice PondENGHO'!AP47-1</f>
        <v>5.3905982546874176E-2</v>
      </c>
      <c r="AQ50" s="3">
        <f>+'Indice PondENGHO'!AQ48/'Indice PondENGHO'!AQ47-1</f>
        <v>2.3553701313019149E-2</v>
      </c>
      <c r="AR50" s="3">
        <f>+'Indice PondENGHO'!AR48/'Indice PondENGHO'!AR47-1</f>
        <v>4.4471050903436948E-2</v>
      </c>
      <c r="AS50" s="3">
        <f>+'Indice PondENGHO'!AS48/'Indice PondENGHO'!AS47-1</f>
        <v>3.0707654528224992E-2</v>
      </c>
      <c r="AT50" s="3">
        <f>+'Indice PondENGHO'!AT48/'Indice PondENGHO'!AT47-1</f>
        <v>4.1561882814144191E-2</v>
      </c>
      <c r="AU50" s="3">
        <f>+'Indice PondENGHO'!AU48/'Indice PondENGHO'!AU47-1</f>
        <v>8.0677690318888828E-3</v>
      </c>
      <c r="AV50" s="3">
        <f>+'Indice PondENGHO'!AV48/'Indice PondENGHO'!AV47-1</f>
        <v>2.6443632041971643E-2</v>
      </c>
      <c r="AW50" s="3">
        <f>+'Indice PondENGHO'!AW48/'Indice PondENGHO'!AW47-1</f>
        <v>1.4477838558666356E-2</v>
      </c>
      <c r="AX50" s="3">
        <f>+'Indice PondENGHO'!AX48/'Indice PondENGHO'!AX47-1</f>
        <v>3.4825262394624357E-2</v>
      </c>
      <c r="AY50" s="3">
        <f>+'Indice PondENGHO'!AY48/'Indice PondENGHO'!AY47-1</f>
        <v>2.0955068294417067E-2</v>
      </c>
      <c r="AZ50" s="10">
        <f>+'Indice PondENGHO'!AZ48/'Indice PondENGHO'!AZ47-1</f>
        <v>4.7065019493616189E-2</v>
      </c>
      <c r="BA50" s="3">
        <f>+'Indice PondENGHO'!BA48/'Indice PondENGHO'!BA47-1</f>
        <v>2.1529787525801147E-2</v>
      </c>
      <c r="BB50" s="3">
        <f>+'Indice PondENGHO'!BB48/'Indice PondENGHO'!BB47-1</f>
        <v>5.4918983701129465E-2</v>
      </c>
      <c r="BC50" s="3">
        <f>+'Indice PondENGHO'!BC48/'Indice PondENGHO'!BC47-1</f>
        <v>2.3421462356717715E-2</v>
      </c>
      <c r="BD50" s="3">
        <f>+'Indice PondENGHO'!BD48/'Indice PondENGHO'!BD47-1</f>
        <v>4.487456555835756E-2</v>
      </c>
      <c r="BE50" s="3">
        <f>+'Indice PondENGHO'!BE48/'Indice PondENGHO'!BE47-1</f>
        <v>2.9561979906407965E-2</v>
      </c>
      <c r="BF50" s="3">
        <f>+'Indice PondENGHO'!BF48/'Indice PondENGHO'!BF47-1</f>
        <v>4.1260253240512856E-2</v>
      </c>
      <c r="BG50" s="3">
        <f>+'Indice PondENGHO'!BG48/'Indice PondENGHO'!BG47-1</f>
        <v>7.8492236253373537E-3</v>
      </c>
      <c r="BH50" s="3">
        <f>+'Indice PondENGHO'!BH48/'Indice PondENGHO'!BH47-1</f>
        <v>2.6539829440213936E-2</v>
      </c>
      <c r="BI50" s="3">
        <f>+'Indice PondENGHO'!BI48/'Indice PondENGHO'!BI47-1</f>
        <v>1.3356002444995241E-2</v>
      </c>
      <c r="BJ50" s="3">
        <f>+'Indice PondENGHO'!BJ48/'Indice PondENGHO'!BJ47-1</f>
        <v>3.4118932312908745E-2</v>
      </c>
      <c r="BK50" s="11">
        <f>+'Indice PondENGHO'!BK48/'Indice PondENGHO'!BK47-1</f>
        <v>2.0106640725624292E-2</v>
      </c>
      <c r="BL50" s="2">
        <f t="shared" si="3"/>
        <v>44105</v>
      </c>
      <c r="BM50" s="3">
        <f>+'Indice PondENGHO'!BL48/'Indice PondENGHO'!BL47-1</f>
        <v>3.9882353848958774E-2</v>
      </c>
      <c r="BN50" s="3">
        <f>+'Indice PondENGHO'!BM48/'Indice PondENGHO'!BM47-1</f>
        <v>3.8555550893831336E-2</v>
      </c>
      <c r="BO50" s="3">
        <f>+'Indice PondENGHO'!BN48/'Indice PondENGHO'!BN47-1</f>
        <v>3.804392667147849E-2</v>
      </c>
      <c r="BP50" s="3">
        <f>+'Indice PondENGHO'!BO48/'Indice PondENGHO'!BO47-1</f>
        <v>3.7346096180695731E-2</v>
      </c>
      <c r="BQ50" s="3">
        <f>+'Indice PondENGHO'!BP48/'Indice PondENGHO'!BP47-1</f>
        <v>3.5951731392403374E-2</v>
      </c>
      <c r="BR50" s="10">
        <f>+'Indice PondENGHO'!BQ48/'Indice PondENGHO'!BQ47-1</f>
        <v>4.7975563706009527E-2</v>
      </c>
      <c r="BS50" s="3">
        <f>+'Indice PondENGHO'!BR48/'Indice PondENGHO'!BR47-1</f>
        <v>2.1454273085570241E-2</v>
      </c>
      <c r="BT50" s="3">
        <f>+'Indice PondENGHO'!BS48/'Indice PondENGHO'!BS47-1</f>
        <v>5.3525297086761237E-2</v>
      </c>
      <c r="BU50" s="3">
        <f>+'Indice PondENGHO'!BT48/'Indice PondENGHO'!BT47-1</f>
        <v>2.3397821579381084E-2</v>
      </c>
      <c r="BV50" s="3">
        <f>+'Indice PondENGHO'!BU48/'Indice PondENGHO'!BU47-1</f>
        <v>4.4758235464369633E-2</v>
      </c>
      <c r="BW50" s="3">
        <f>+'Indice PondENGHO'!BV48/'Indice PondENGHO'!BV47-1</f>
        <v>3.0750085186687315E-2</v>
      </c>
      <c r="BX50" s="3">
        <f>+'Indice PondENGHO'!BW48/'Indice PondENGHO'!BW47-1</f>
        <v>4.1426480614332073E-2</v>
      </c>
      <c r="BY50" s="3">
        <f>+'Indice PondENGHO'!BX48/'Indice PondENGHO'!BX47-1</f>
        <v>7.9729927482032892E-3</v>
      </c>
      <c r="BZ50" s="3">
        <f>+'Indice PondENGHO'!BY48/'Indice PondENGHO'!BY47-1</f>
        <v>2.6115361210894861E-2</v>
      </c>
      <c r="CA50" s="3">
        <f>+'Indice PondENGHO'!BZ48/'Indice PondENGHO'!BZ47-1</f>
        <v>1.4181286354108869E-2</v>
      </c>
      <c r="CB50" s="3">
        <f>+'Indice PondENGHO'!CA48/'Indice PondENGHO'!CA47-1</f>
        <v>3.4675764486196803E-2</v>
      </c>
      <c r="CC50" s="11">
        <f>+'Indice PondENGHO'!CB48/'Indice PondENGHO'!CB47-1</f>
        <v>2.08650012289191E-2</v>
      </c>
      <c r="CD50" s="10">
        <f>+'Indice PondENGHO'!CC48/'Indice PondENGHO'!CC47-1</f>
        <v>3.7524756987166619E-2</v>
      </c>
      <c r="CE50" s="11">
        <f>+'Indice PondENGHO'!CD48/'Indice PondENGHO'!CD47-1</f>
        <v>3.7524756987166619E-2</v>
      </c>
      <c r="CG50" s="3">
        <f ca="1">+'Indice PondENGHO'!CF48/'Indice PondENGHO'!CF47-1</f>
        <v>3.7499512224587361E-2</v>
      </c>
      <c r="CI50" s="3">
        <f t="shared" si="4"/>
        <v>3.9306224565553993E-3</v>
      </c>
      <c r="CJ50" s="3">
        <f>+'[3]Infla Mensual PondENGHO'!CF50</f>
        <v>3.8684829427830802E-3</v>
      </c>
      <c r="CK50" s="3">
        <f t="shared" si="5"/>
        <v>6.2139513772319077E-5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3.2241617608605333E-2</v>
      </c>
      <c r="E51" s="3">
        <f>+'Indice PondENGHO'!E49/'Indice PondENGHO'!E48-1</f>
        <v>2.2014176030205945E-2</v>
      </c>
      <c r="F51" s="3">
        <f>+'Indice PondENGHO'!F49/'Indice PondENGHO'!F48-1</f>
        <v>4.4969145310557845E-2</v>
      </c>
      <c r="G51" s="3">
        <f>+'Indice PondENGHO'!G49/'Indice PondENGHO'!G48-1</f>
        <v>2.4185352386053793E-2</v>
      </c>
      <c r="H51" s="3">
        <f>+'Indice PondENGHO'!H49/'Indice PondENGHO'!H48-1</f>
        <v>4.1103657877357813E-2</v>
      </c>
      <c r="I51" s="3">
        <f>+'Indice PondENGHO'!I49/'Indice PondENGHO'!I48-1</f>
        <v>3.8274477528133177E-2</v>
      </c>
      <c r="J51" s="3">
        <f>+'Indice PondENGHO'!J49/'Indice PondENGHO'!J48-1</f>
        <v>3.6033504972251773E-2</v>
      </c>
      <c r="K51" s="3">
        <f>+'Indice PondENGHO'!K49/'Indice PondENGHO'!K48-1</f>
        <v>5.1093583084083072E-4</v>
      </c>
      <c r="L51" s="3">
        <f>+'Indice PondENGHO'!L49/'Indice PondENGHO'!L48-1</f>
        <v>5.0093866024139899E-2</v>
      </c>
      <c r="M51" s="3">
        <f>+'Indice PondENGHO'!M49/'Indice PondENGHO'!M48-1</f>
        <v>2.5244985998990499E-2</v>
      </c>
      <c r="N51" s="3">
        <f>+'Indice PondENGHO'!N49/'Indice PondENGHO'!N48-1</f>
        <v>3.3001069137327699E-2</v>
      </c>
      <c r="O51" s="11">
        <f>+'Indice PondENGHO'!O49/'Indice PondENGHO'!O48-1</f>
        <v>2.4778620456355815E-2</v>
      </c>
      <c r="P51" s="3">
        <f>+'Indice PondENGHO'!P49/'Indice PondENGHO'!P48-1</f>
        <v>3.1912667382920645E-2</v>
      </c>
      <c r="Q51" s="3">
        <f>+'Indice PondENGHO'!Q49/'Indice PondENGHO'!Q48-1</f>
        <v>2.1238107898334802E-2</v>
      </c>
      <c r="R51" s="3">
        <f>+'Indice PondENGHO'!R49/'Indice PondENGHO'!R48-1</f>
        <v>4.39307657705299E-2</v>
      </c>
      <c r="S51" s="3">
        <f>+'Indice PondENGHO'!S49/'Indice PondENGHO'!S48-1</f>
        <v>2.4673165295473032E-2</v>
      </c>
      <c r="T51" s="3">
        <f>+'Indice PondENGHO'!T49/'Indice PondENGHO'!T48-1</f>
        <v>4.0035221564403534E-2</v>
      </c>
      <c r="U51" s="3">
        <f>+'Indice PondENGHO'!U49/'Indice PondENGHO'!U48-1</f>
        <v>3.7667198982123118E-2</v>
      </c>
      <c r="V51" s="3">
        <f>+'Indice PondENGHO'!V49/'Indice PondENGHO'!V48-1</f>
        <v>3.5970780061449048E-2</v>
      </c>
      <c r="W51" s="3">
        <f>+'Indice PondENGHO'!W49/'Indice PondENGHO'!W48-1</f>
        <v>-9.6677969115233076E-4</v>
      </c>
      <c r="X51" s="3">
        <f>+'Indice PondENGHO'!X49/'Indice PondENGHO'!X48-1</f>
        <v>4.9907497932909939E-2</v>
      </c>
      <c r="Y51" s="3">
        <f>+'Indice PondENGHO'!Y49/'Indice PondENGHO'!Y48-1</f>
        <v>2.4507633765307624E-2</v>
      </c>
      <c r="Z51" s="3">
        <f>+'Indice PondENGHO'!Z49/'Indice PondENGHO'!Z48-1</f>
        <v>3.299858973544012E-2</v>
      </c>
      <c r="AA51" s="3">
        <f>+'Indice PondENGHO'!AA49/'Indice PondENGHO'!AA48-1</f>
        <v>2.5778839332398773E-2</v>
      </c>
      <c r="AB51" s="10">
        <f>+'Indice PondENGHO'!AB49/'Indice PondENGHO'!AB48-1</f>
        <v>3.1933727283661062E-2</v>
      </c>
      <c r="AC51" s="3">
        <f>+'Indice PondENGHO'!AC49/'Indice PondENGHO'!AC48-1</f>
        <v>2.184234770757576E-2</v>
      </c>
      <c r="AD51" s="3">
        <f>+'Indice PondENGHO'!AD49/'Indice PondENGHO'!AD48-1</f>
        <v>4.312885934780275E-2</v>
      </c>
      <c r="AE51" s="3">
        <f>+'Indice PondENGHO'!AE49/'Indice PondENGHO'!AE48-1</f>
        <v>2.5336504975532304E-2</v>
      </c>
      <c r="AF51" s="3">
        <f>+'Indice PondENGHO'!AF49/'Indice PondENGHO'!AF48-1</f>
        <v>3.9385046770532117E-2</v>
      </c>
      <c r="AG51" s="3">
        <f>+'Indice PondENGHO'!AG49/'Indice PondENGHO'!AG48-1</f>
        <v>3.7199994640462197E-2</v>
      </c>
      <c r="AH51" s="3">
        <f>+'Indice PondENGHO'!AH49/'Indice PondENGHO'!AH48-1</f>
        <v>3.5478247349991054E-2</v>
      </c>
      <c r="AI51" s="3">
        <f>+'Indice PondENGHO'!AI49/'Indice PondENGHO'!AI48-1</f>
        <v>-1.8298405232705095E-3</v>
      </c>
      <c r="AJ51" s="3">
        <f>+'Indice PondENGHO'!AJ49/'Indice PondENGHO'!AJ48-1</f>
        <v>5.0038583657793456E-2</v>
      </c>
      <c r="AK51" s="3">
        <f>+'Indice PondENGHO'!AK49/'Indice PondENGHO'!AK48-1</f>
        <v>2.4233796941687258E-2</v>
      </c>
      <c r="AL51" s="3">
        <f>+'Indice PondENGHO'!AL49/'Indice PondENGHO'!AL48-1</f>
        <v>3.2779400841324247E-2</v>
      </c>
      <c r="AM51" s="11">
        <f>+'Indice PondENGHO'!AM49/'Indice PondENGHO'!AM48-1</f>
        <v>2.6073776613628974E-2</v>
      </c>
      <c r="AN51" s="3">
        <f>+'Indice PondENGHO'!AN49/'Indice PondENGHO'!AN48-1</f>
        <v>3.1818912182532744E-2</v>
      </c>
      <c r="AO51" s="3">
        <f>+'Indice PondENGHO'!AO49/'Indice PondENGHO'!AO48-1</f>
        <v>2.1783500359474406E-2</v>
      </c>
      <c r="AP51" s="3">
        <f>+'Indice PondENGHO'!AP49/'Indice PondENGHO'!AP48-1</f>
        <v>4.315474357020177E-2</v>
      </c>
      <c r="AQ51" s="3">
        <f>+'Indice PondENGHO'!AQ49/'Indice PondENGHO'!AQ48-1</f>
        <v>2.5483023328976895E-2</v>
      </c>
      <c r="AR51" s="3">
        <f>+'Indice PondENGHO'!AR49/'Indice PondENGHO'!AR48-1</f>
        <v>3.9328052329913321E-2</v>
      </c>
      <c r="AS51" s="3">
        <f>+'Indice PondENGHO'!AS49/'Indice PondENGHO'!AS48-1</f>
        <v>3.6369610358922166E-2</v>
      </c>
      <c r="AT51" s="3">
        <f>+'Indice PondENGHO'!AT49/'Indice PondENGHO'!AT48-1</f>
        <v>3.5858524707932382E-2</v>
      </c>
      <c r="AU51" s="3">
        <f>+'Indice PondENGHO'!AU49/'Indice PondENGHO'!AU48-1</f>
        <v>-2.080943735930485E-3</v>
      </c>
      <c r="AV51" s="3">
        <f>+'Indice PondENGHO'!AV49/'Indice PondENGHO'!AV48-1</f>
        <v>4.9850016543060427E-2</v>
      </c>
      <c r="AW51" s="3">
        <f>+'Indice PondENGHO'!AW49/'Indice PondENGHO'!AW48-1</f>
        <v>2.4403498942173085E-2</v>
      </c>
      <c r="AX51" s="3">
        <f>+'Indice PondENGHO'!AX49/'Indice PondENGHO'!AX48-1</f>
        <v>3.261645538136726E-2</v>
      </c>
      <c r="AY51" s="3">
        <f>+'Indice PondENGHO'!AY49/'Indice PondENGHO'!AY48-1</f>
        <v>2.6341403780592243E-2</v>
      </c>
      <c r="AZ51" s="10">
        <f>+'Indice PondENGHO'!AZ49/'Indice PondENGHO'!AZ48-1</f>
        <v>3.1294366635303383E-2</v>
      </c>
      <c r="BA51" s="3">
        <f>+'Indice PondENGHO'!BA49/'Indice PondENGHO'!BA48-1</f>
        <v>2.1386629186379347E-2</v>
      </c>
      <c r="BB51" s="3">
        <f>+'Indice PondENGHO'!BB49/'Indice PondENGHO'!BB48-1</f>
        <v>4.2801076639989555E-2</v>
      </c>
      <c r="BC51" s="3">
        <f>+'Indice PondENGHO'!BC49/'Indice PondENGHO'!BC48-1</f>
        <v>2.5532703872269913E-2</v>
      </c>
      <c r="BD51" s="3">
        <f>+'Indice PondENGHO'!BD49/'Indice PondENGHO'!BD48-1</f>
        <v>3.9090244000978158E-2</v>
      </c>
      <c r="BE51" s="3">
        <f>+'Indice PondENGHO'!BE49/'Indice PondENGHO'!BE48-1</f>
        <v>3.5555236848867189E-2</v>
      </c>
      <c r="BF51" s="3">
        <f>+'Indice PondENGHO'!BF49/'Indice PondENGHO'!BF48-1</f>
        <v>3.6054479301218967E-2</v>
      </c>
      <c r="BG51" s="3">
        <f>+'Indice PondENGHO'!BG49/'Indice PondENGHO'!BG48-1</f>
        <v>-3.3496218967813407E-3</v>
      </c>
      <c r="BH51" s="3">
        <f>+'Indice PondENGHO'!BH49/'Indice PondENGHO'!BH48-1</f>
        <v>4.9619078173792408E-2</v>
      </c>
      <c r="BI51" s="3">
        <f>+'Indice PondENGHO'!BI49/'Indice PondENGHO'!BI48-1</f>
        <v>2.4096196351039545E-2</v>
      </c>
      <c r="BJ51" s="3">
        <f>+'Indice PondENGHO'!BJ49/'Indice PondENGHO'!BJ48-1</f>
        <v>3.2724551235416177E-2</v>
      </c>
      <c r="BK51" s="11">
        <f>+'Indice PondENGHO'!BK49/'Indice PondENGHO'!BK48-1</f>
        <v>2.790436793886597E-2</v>
      </c>
      <c r="BL51" s="2">
        <f t="shared" si="3"/>
        <v>44136</v>
      </c>
      <c r="BM51" s="3">
        <f>+'Indice PondENGHO'!BL49/'Indice PondENGHO'!BL48-1</f>
        <v>3.3545957225213252E-2</v>
      </c>
      <c r="BN51" s="3">
        <f>+'Indice PondENGHO'!BM49/'Indice PondENGHO'!BM48-1</f>
        <v>3.3129764606757428E-2</v>
      </c>
      <c r="BO51" s="3">
        <f>+'Indice PondENGHO'!BN49/'Indice PondENGHO'!BN48-1</f>
        <v>3.3142255686300359E-2</v>
      </c>
      <c r="BP51" s="3">
        <f>+'Indice PondENGHO'!BO49/'Indice PondENGHO'!BO48-1</f>
        <v>3.3419910228742911E-2</v>
      </c>
      <c r="BQ51" s="3">
        <f>+'Indice PondENGHO'!BP49/'Indice PondENGHO'!BP48-1</f>
        <v>3.3568010164165774E-2</v>
      </c>
      <c r="BR51" s="10">
        <f>+'Indice PondENGHO'!BQ49/'Indice PondENGHO'!BQ48-1</f>
        <v>3.1817381961547486E-2</v>
      </c>
      <c r="BS51" s="3">
        <f>+'Indice PondENGHO'!BR49/'Indice PondENGHO'!BR48-1</f>
        <v>2.1601334646879744E-2</v>
      </c>
      <c r="BT51" s="3">
        <f>+'Indice PondENGHO'!BS49/'Indice PondENGHO'!BS48-1</f>
        <v>4.3426111407905088E-2</v>
      </c>
      <c r="BU51" s="3">
        <f>+'Indice PondENGHO'!BT49/'Indice PondENGHO'!BT48-1</f>
        <v>2.519123990594152E-2</v>
      </c>
      <c r="BV51" s="3">
        <f>+'Indice PondENGHO'!BU49/'Indice PondENGHO'!BU48-1</f>
        <v>3.9485112648373732E-2</v>
      </c>
      <c r="BW51" s="3">
        <f>+'Indice PondENGHO'!BV49/'Indice PondENGHO'!BV48-1</f>
        <v>3.6483023201764331E-2</v>
      </c>
      <c r="BX51" s="3">
        <f>+'Indice PondENGHO'!BW49/'Indice PondENGHO'!BW48-1</f>
        <v>3.5897707288078839E-2</v>
      </c>
      <c r="BY51" s="3">
        <f>+'Indice PondENGHO'!BX49/'Indice PondENGHO'!BX48-1</f>
        <v>-1.9112034056457672E-3</v>
      </c>
      <c r="BZ51" s="3">
        <f>+'Indice PondENGHO'!BY49/'Indice PondENGHO'!BY48-1</f>
        <v>4.982935183260917E-2</v>
      </c>
      <c r="CA51" s="3">
        <f>+'Indice PondENGHO'!BZ49/'Indice PondENGHO'!BZ48-1</f>
        <v>2.4317916250826466E-2</v>
      </c>
      <c r="CB51" s="3">
        <f>+'Indice PondENGHO'!CA49/'Indice PondENGHO'!CA48-1</f>
        <v>3.2764933786898931E-2</v>
      </c>
      <c r="CC51" s="11">
        <f>+'Indice PondENGHO'!CB49/'Indice PondENGHO'!CB48-1</f>
        <v>2.6642388096710601E-2</v>
      </c>
      <c r="CD51" s="10">
        <f>+'Indice PondENGHO'!CC49/'Indice PondENGHO'!CC48-1</f>
        <v>3.3388314934430952E-2</v>
      </c>
      <c r="CE51" s="11">
        <f>+'Indice PondENGHO'!CD49/'Indice PondENGHO'!CD48-1</f>
        <v>3.3388314934430952E-2</v>
      </c>
      <c r="CG51" s="3">
        <f ca="1">+'Indice PondENGHO'!CF49/'Indice PondENGHO'!CF48-1</f>
        <v>3.3448261334906748E-2</v>
      </c>
      <c r="CI51" s="3">
        <f t="shared" si="4"/>
        <v>-2.2052938952521473E-5</v>
      </c>
      <c r="CJ51" s="3">
        <f>+'[3]Infla Mensual PondENGHO'!CF51</f>
        <v>-5.8708053908040903E-4</v>
      </c>
      <c r="CK51" s="3">
        <f t="shared" si="5"/>
        <v>5.6502760012788755E-4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3.9327378722706419E-2</v>
      </c>
      <c r="E52" s="3">
        <f>+'Indice PondENGHO'!E50/'Indice PondENGHO'!E49-1</f>
        <v>3.1469174862467586E-2</v>
      </c>
      <c r="F52" s="3">
        <f>+'Indice PondENGHO'!F50/'Indice PondENGHO'!F49-1</f>
        <v>4.2754378870751397E-2</v>
      </c>
      <c r="G52" s="3">
        <f>+'Indice PondENGHO'!G50/'Indice PondENGHO'!G49-1</f>
        <v>2.6108398831375723E-2</v>
      </c>
      <c r="H52" s="3">
        <f>+'Indice PondENGHO'!H50/'Indice PondENGHO'!H49-1</f>
        <v>2.3755149335318304E-2</v>
      </c>
      <c r="I52" s="3">
        <f>+'Indice PondENGHO'!I50/'Indice PondENGHO'!I49-1</f>
        <v>5.1084155443335666E-2</v>
      </c>
      <c r="J52" s="3">
        <f>+'Indice PondENGHO'!J50/'Indice PondENGHO'!J49-1</f>
        <v>4.7808755232431777E-2</v>
      </c>
      <c r="K52" s="3">
        <f>+'Indice PondENGHO'!K50/'Indice PondENGHO'!K49-1</f>
        <v>-8.1543770893075518E-3</v>
      </c>
      <c r="L52" s="3">
        <f>+'Indice PondENGHO'!L50/'Indice PondENGHO'!L49-1</f>
        <v>4.9675532763216568E-2</v>
      </c>
      <c r="M52" s="3">
        <f>+'Indice PondENGHO'!M50/'Indice PondENGHO'!M49-1</f>
        <v>2.5184979451120526E-2</v>
      </c>
      <c r="N52" s="3">
        <f>+'Indice PondENGHO'!N50/'Indice PondENGHO'!N49-1</f>
        <v>4.4268163434817875E-2</v>
      </c>
      <c r="O52" s="11">
        <f>+'Indice PondENGHO'!O50/'Indice PondENGHO'!O49-1</f>
        <v>1.8045081781125738E-2</v>
      </c>
      <c r="P52" s="3">
        <f>+'Indice PondENGHO'!P50/'Indice PondENGHO'!P49-1</f>
        <v>3.6380725676152137E-2</v>
      </c>
      <c r="Q52" s="3">
        <f>+'Indice PondENGHO'!Q50/'Indice PondENGHO'!Q49-1</f>
        <v>3.014517328010724E-2</v>
      </c>
      <c r="R52" s="3">
        <f>+'Indice PondENGHO'!R50/'Indice PondENGHO'!R49-1</f>
        <v>4.2284272797162181E-2</v>
      </c>
      <c r="S52" s="3">
        <f>+'Indice PondENGHO'!S50/'Indice PondENGHO'!S49-1</f>
        <v>2.7882958050473805E-2</v>
      </c>
      <c r="T52" s="3">
        <f>+'Indice PondENGHO'!T50/'Indice PondENGHO'!T49-1</f>
        <v>2.3857666329577754E-2</v>
      </c>
      <c r="U52" s="3">
        <f>+'Indice PondENGHO'!U50/'Indice PondENGHO'!U49-1</f>
        <v>5.1927372283147033E-2</v>
      </c>
      <c r="V52" s="3">
        <f>+'Indice PondENGHO'!V50/'Indice PondENGHO'!V49-1</f>
        <v>4.854086610085373E-2</v>
      </c>
      <c r="W52" s="3">
        <f>+'Indice PondENGHO'!W50/'Indice PondENGHO'!W49-1</f>
        <v>-8.2186478714213473E-3</v>
      </c>
      <c r="X52" s="3">
        <f>+'Indice PondENGHO'!X50/'Indice PondENGHO'!X49-1</f>
        <v>5.1463282341251748E-2</v>
      </c>
      <c r="Y52" s="3">
        <f>+'Indice PondENGHO'!Y50/'Indice PondENGHO'!Y49-1</f>
        <v>2.2960502760474677E-2</v>
      </c>
      <c r="Z52" s="3">
        <f>+'Indice PondENGHO'!Z50/'Indice PondENGHO'!Z49-1</f>
        <v>4.4907121204510236E-2</v>
      </c>
      <c r="AA52" s="3">
        <f>+'Indice PondENGHO'!AA50/'Indice PondENGHO'!AA49-1</f>
        <v>1.7800542102329286E-2</v>
      </c>
      <c r="AB52" s="10">
        <f>+'Indice PondENGHO'!AB50/'Indice PondENGHO'!AB49-1</f>
        <v>3.4418626392331841E-2</v>
      </c>
      <c r="AC52" s="3">
        <f>+'Indice PondENGHO'!AC50/'Indice PondENGHO'!AC49-1</f>
        <v>3.0186785632323687E-2</v>
      </c>
      <c r="AD52" s="3">
        <f>+'Indice PondENGHO'!AD50/'Indice PondENGHO'!AD49-1</f>
        <v>4.2206782839151913E-2</v>
      </c>
      <c r="AE52" s="3">
        <f>+'Indice PondENGHO'!AE50/'Indice PondENGHO'!AE49-1</f>
        <v>2.8614455422086182E-2</v>
      </c>
      <c r="AF52" s="3">
        <f>+'Indice PondENGHO'!AF50/'Indice PondENGHO'!AF49-1</f>
        <v>2.4449070782979643E-2</v>
      </c>
      <c r="AG52" s="3">
        <f>+'Indice PondENGHO'!AG50/'Indice PondENGHO'!AG49-1</f>
        <v>5.194218194007405E-2</v>
      </c>
      <c r="AH52" s="3">
        <f>+'Indice PondENGHO'!AH50/'Indice PondENGHO'!AH49-1</f>
        <v>4.8831039635096163E-2</v>
      </c>
      <c r="AI52" s="3">
        <f>+'Indice PondENGHO'!AI50/'Indice PondENGHO'!AI49-1</f>
        <v>-8.1163157739014835E-3</v>
      </c>
      <c r="AJ52" s="3">
        <f>+'Indice PondENGHO'!AJ50/'Indice PondENGHO'!AJ49-1</f>
        <v>5.2652654344912841E-2</v>
      </c>
      <c r="AK52" s="3">
        <f>+'Indice PondENGHO'!AK50/'Indice PondENGHO'!AK49-1</f>
        <v>2.2595684201880184E-2</v>
      </c>
      <c r="AL52" s="3">
        <f>+'Indice PondENGHO'!AL50/'Indice PondENGHO'!AL49-1</f>
        <v>4.5054784369779055E-2</v>
      </c>
      <c r="AM52" s="11">
        <f>+'Indice PondENGHO'!AM50/'Indice PondENGHO'!AM49-1</f>
        <v>1.7772409384386956E-2</v>
      </c>
      <c r="AN52" s="3">
        <f>+'Indice PondENGHO'!AN50/'Indice PondENGHO'!AN49-1</f>
        <v>3.2892440373669007E-2</v>
      </c>
      <c r="AO52" s="3">
        <f>+'Indice PondENGHO'!AO50/'Indice PondENGHO'!AO49-1</f>
        <v>3.0130430183916479E-2</v>
      </c>
      <c r="AP52" s="3">
        <f>+'Indice PondENGHO'!AP50/'Indice PondENGHO'!AP49-1</f>
        <v>4.1971484922516566E-2</v>
      </c>
      <c r="AQ52" s="3">
        <f>+'Indice PondENGHO'!AQ50/'Indice PondENGHO'!AQ49-1</f>
        <v>2.9269075545359513E-2</v>
      </c>
      <c r="AR52" s="3">
        <f>+'Indice PondENGHO'!AR50/'Indice PondENGHO'!AR49-1</f>
        <v>2.4553560235677674E-2</v>
      </c>
      <c r="AS52" s="3">
        <f>+'Indice PondENGHO'!AS50/'Indice PondENGHO'!AS49-1</f>
        <v>5.2879655900567757E-2</v>
      </c>
      <c r="AT52" s="3">
        <f>+'Indice PondENGHO'!AT50/'Indice PondENGHO'!AT49-1</f>
        <v>4.9359849136290102E-2</v>
      </c>
      <c r="AU52" s="3">
        <f>+'Indice PondENGHO'!AU50/'Indice PondENGHO'!AU49-1</f>
        <v>-8.0545313993176659E-3</v>
      </c>
      <c r="AV52" s="3">
        <f>+'Indice PondENGHO'!AV50/'Indice PondENGHO'!AV49-1</f>
        <v>5.184837594954339E-2</v>
      </c>
      <c r="AW52" s="3">
        <f>+'Indice PondENGHO'!AW50/'Indice PondENGHO'!AW49-1</f>
        <v>2.2728855427718297E-2</v>
      </c>
      <c r="AX52" s="3">
        <f>+'Indice PondENGHO'!AX50/'Indice PondENGHO'!AX49-1</f>
        <v>4.5523694240426682E-2</v>
      </c>
      <c r="AY52" s="3">
        <f>+'Indice PondENGHO'!AY50/'Indice PondENGHO'!AY49-1</f>
        <v>1.7558353855658515E-2</v>
      </c>
      <c r="AZ52" s="10">
        <f>+'Indice PondENGHO'!AZ50/'Indice PondENGHO'!AZ49-1</f>
        <v>3.0077041103785396E-2</v>
      </c>
      <c r="BA52" s="3">
        <f>+'Indice PondENGHO'!BA50/'Indice PondENGHO'!BA49-1</f>
        <v>2.9518109769880008E-2</v>
      </c>
      <c r="BB52" s="3">
        <f>+'Indice PondENGHO'!BB50/'Indice PondENGHO'!BB49-1</f>
        <v>4.1938060410183997E-2</v>
      </c>
      <c r="BC52" s="3">
        <f>+'Indice PondENGHO'!BC50/'Indice PondENGHO'!BC49-1</f>
        <v>3.1329694260580521E-2</v>
      </c>
      <c r="BD52" s="3">
        <f>+'Indice PondENGHO'!BD50/'Indice PondENGHO'!BD49-1</f>
        <v>2.3952729287618713E-2</v>
      </c>
      <c r="BE52" s="3">
        <f>+'Indice PondENGHO'!BE50/'Indice PondENGHO'!BE49-1</f>
        <v>5.3809853666651142E-2</v>
      </c>
      <c r="BF52" s="3">
        <f>+'Indice PondENGHO'!BF50/'Indice PondENGHO'!BF49-1</f>
        <v>4.9700924527273704E-2</v>
      </c>
      <c r="BG52" s="3">
        <f>+'Indice PondENGHO'!BG50/'Indice PondENGHO'!BG49-1</f>
        <v>-7.598020316253451E-3</v>
      </c>
      <c r="BH52" s="3">
        <f>+'Indice PondENGHO'!BH50/'Indice PondENGHO'!BH49-1</f>
        <v>5.1797108523548463E-2</v>
      </c>
      <c r="BI52" s="3">
        <f>+'Indice PondENGHO'!BI50/'Indice PondENGHO'!BI49-1</f>
        <v>2.0686322420577996E-2</v>
      </c>
      <c r="BJ52" s="3">
        <f>+'Indice PondENGHO'!BJ50/'Indice PondENGHO'!BJ49-1</f>
        <v>4.6808213702289159E-2</v>
      </c>
      <c r="BK52" s="11">
        <f>+'Indice PondENGHO'!BK50/'Indice PondENGHO'!BK49-1</f>
        <v>1.6521369476996783E-2</v>
      </c>
      <c r="BL52" s="2">
        <f t="shared" si="3"/>
        <v>44166</v>
      </c>
      <c r="BM52" s="3">
        <f>+'Indice PondENGHO'!BL50/'Indice PondENGHO'!BL49-1</f>
        <v>3.7770292404680328E-2</v>
      </c>
      <c r="BN52" s="3">
        <f>+'Indice PondENGHO'!BM50/'Indice PondENGHO'!BM49-1</f>
        <v>3.6910805255342849E-2</v>
      </c>
      <c r="BO52" s="3">
        <f>+'Indice PondENGHO'!BN50/'Indice PondENGHO'!BN49-1</f>
        <v>3.6781902276991518E-2</v>
      </c>
      <c r="BP52" s="3">
        <f>+'Indice PondENGHO'!BO50/'Indice PondENGHO'!BO49-1</f>
        <v>3.7207393084023099E-2</v>
      </c>
      <c r="BQ52" s="3">
        <f>+'Indice PondENGHO'!BP50/'Indice PondENGHO'!BP49-1</f>
        <v>3.7437723488618291E-2</v>
      </c>
      <c r="BR52" s="10">
        <f>+'Indice PondENGHO'!BQ50/'Indice PondENGHO'!BQ49-1</f>
        <v>3.4380404439827261E-2</v>
      </c>
      <c r="BS52" s="3">
        <f>+'Indice PondENGHO'!BR50/'Indice PondENGHO'!BR49-1</f>
        <v>3.0134443385778198E-2</v>
      </c>
      <c r="BT52" s="3">
        <f>+'Indice PondENGHO'!BS50/'Indice PondENGHO'!BS49-1</f>
        <v>4.2165146139550691E-2</v>
      </c>
      <c r="BU52" s="3">
        <f>+'Indice PondENGHO'!BT50/'Indice PondENGHO'!BT49-1</f>
        <v>2.9233263234643925E-2</v>
      </c>
      <c r="BV52" s="3">
        <f>+'Indice PondENGHO'!BU50/'Indice PondENGHO'!BU49-1</f>
        <v>2.4128504139564688E-2</v>
      </c>
      <c r="BW52" s="3">
        <f>+'Indice PondENGHO'!BV50/'Indice PondENGHO'!BV49-1</f>
        <v>5.2842010019400698E-2</v>
      </c>
      <c r="BX52" s="3">
        <f>+'Indice PondENGHO'!BW50/'Indice PondENGHO'!BW49-1</f>
        <v>4.9144209558678709E-2</v>
      </c>
      <c r="BY52" s="3">
        <f>+'Indice PondENGHO'!BX50/'Indice PondENGHO'!BX49-1</f>
        <v>-7.973963162966613E-3</v>
      </c>
      <c r="BZ52" s="3">
        <f>+'Indice PondENGHO'!BY50/'Indice PondENGHO'!BY49-1</f>
        <v>5.167666791929082E-2</v>
      </c>
      <c r="CA52" s="3">
        <f>+'Indice PondENGHO'!BZ50/'Indice PondENGHO'!BZ49-1</f>
        <v>2.2076765568143308E-2</v>
      </c>
      <c r="CB52" s="3">
        <f>+'Indice PondENGHO'!CA50/'Indice PondENGHO'!CA49-1</f>
        <v>4.5790374359463426E-2</v>
      </c>
      <c r="CC52" s="11">
        <f>+'Indice PondENGHO'!CB50/'Indice PondENGHO'!CB49-1</f>
        <v>1.7291566868482544E-2</v>
      </c>
      <c r="CD52" s="10">
        <f>+'Indice PondENGHO'!CC50/'Indice PondENGHO'!CC49-1</f>
        <v>3.7229042699274073E-2</v>
      </c>
      <c r="CE52" s="11">
        <f>+'Indice PondENGHO'!CD50/'Indice PondENGHO'!CD49-1</f>
        <v>3.722896096253181E-2</v>
      </c>
      <c r="CG52" s="3">
        <f ca="1">+'Indice PondENGHO'!CF50/'Indice PondENGHO'!CF49-1</f>
        <v>3.6870302072707251E-2</v>
      </c>
      <c r="CI52" s="3">
        <f t="shared" si="4"/>
        <v>3.3256891606203709E-4</v>
      </c>
      <c r="CJ52" s="3">
        <f>+'[3]Infla Mensual PondENGHO'!CF52</f>
        <v>3.9134648453058585E-3</v>
      </c>
      <c r="CK52" s="3">
        <f t="shared" si="5"/>
        <v>-3.5808959292438214E-3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3.3675453664478994E-2</v>
      </c>
      <c r="E53" s="3">
        <f>+'Indice PondENGHO'!E51/'Indice PondENGHO'!E50-1</f>
        <v>3.1507221577454558E-2</v>
      </c>
      <c r="F53" s="3">
        <f>+'Indice PondENGHO'!F51/'Indice PondENGHO'!F50-1</f>
        <v>4.4889551982921105E-2</v>
      </c>
      <c r="G53" s="3">
        <f>+'Indice PondENGHO'!G51/'Indice PondENGHO'!G50-1</f>
        <v>1.7462743411022164E-2</v>
      </c>
      <c r="H53" s="3">
        <f>+'Indice PondENGHO'!H51/'Indice PondENGHO'!H50-1</f>
        <v>3.0201062641721954E-2</v>
      </c>
      <c r="I53" s="3">
        <f>+'Indice PondENGHO'!I51/'Indice PondENGHO'!I50-1</f>
        <v>3.5481782855802502E-2</v>
      </c>
      <c r="J53" s="3">
        <f>+'Indice PondENGHO'!J51/'Indice PondENGHO'!J50-1</f>
        <v>5.1214748892283168E-2</v>
      </c>
      <c r="K53" s="3">
        <f>+'Indice PondENGHO'!K51/'Indice PondENGHO'!K50-1</f>
        <v>0.1126323664470068</v>
      </c>
      <c r="L53" s="3">
        <f>+'Indice PondENGHO'!L51/'Indice PondENGHO'!L50-1</f>
        <v>4.794789655878029E-2</v>
      </c>
      <c r="M53" s="3">
        <f>+'Indice PondENGHO'!M51/'Indice PondENGHO'!M50-1</f>
        <v>3.6808779669007752E-2</v>
      </c>
      <c r="N53" s="3">
        <f>+'Indice PondENGHO'!N51/'Indice PondENGHO'!N50-1</f>
        <v>5.3651693033428316E-2</v>
      </c>
      <c r="O53" s="11">
        <f>+'Indice PondENGHO'!O51/'Indice PondENGHO'!O50-1</f>
        <v>2.0121606250832036E-2</v>
      </c>
      <c r="P53" s="3">
        <f>+'Indice PondENGHO'!P51/'Indice PondENGHO'!P50-1</f>
        <v>3.2503366758371843E-2</v>
      </c>
      <c r="Q53" s="3">
        <f>+'Indice PondENGHO'!Q51/'Indice PondENGHO'!Q50-1</f>
        <v>3.0751409700268351E-2</v>
      </c>
      <c r="R53" s="3">
        <f>+'Indice PondENGHO'!R51/'Indice PondENGHO'!R50-1</f>
        <v>4.4827782221554591E-2</v>
      </c>
      <c r="S53" s="3">
        <f>+'Indice PondENGHO'!S51/'Indice PondENGHO'!S50-1</f>
        <v>1.4300024884761342E-2</v>
      </c>
      <c r="T53" s="3">
        <f>+'Indice PondENGHO'!T51/'Indice PondENGHO'!T50-1</f>
        <v>3.0118543355639238E-2</v>
      </c>
      <c r="U53" s="3">
        <f>+'Indice PondENGHO'!U51/'Indice PondENGHO'!U50-1</f>
        <v>3.4659362759950296E-2</v>
      </c>
      <c r="V53" s="3">
        <f>+'Indice PondENGHO'!V51/'Indice PondENGHO'!V50-1</f>
        <v>4.9323409922099826E-2</v>
      </c>
      <c r="W53" s="3">
        <f>+'Indice PondENGHO'!W51/'Indice PondENGHO'!W50-1</f>
        <v>0.11315659205513517</v>
      </c>
      <c r="X53" s="3">
        <f>+'Indice PondENGHO'!X51/'Indice PondENGHO'!X50-1</f>
        <v>4.8249290190025995E-2</v>
      </c>
      <c r="Y53" s="3">
        <f>+'Indice PondENGHO'!Y51/'Indice PondENGHO'!Y50-1</f>
        <v>3.6412264312573717E-2</v>
      </c>
      <c r="Z53" s="3">
        <f>+'Indice PondENGHO'!Z51/'Indice PondENGHO'!Z50-1</f>
        <v>5.328760714730052E-2</v>
      </c>
      <c r="AA53" s="3">
        <f>+'Indice PondENGHO'!AA51/'Indice PondENGHO'!AA50-1</f>
        <v>2.0181385845092326E-2</v>
      </c>
      <c r="AB53" s="10">
        <f>+'Indice PondENGHO'!AB51/'Indice PondENGHO'!AB50-1</f>
        <v>3.1870023780663059E-2</v>
      </c>
      <c r="AC53" s="3">
        <f>+'Indice PondENGHO'!AC51/'Indice PondENGHO'!AC50-1</f>
        <v>3.1312432264285484E-2</v>
      </c>
      <c r="AD53" s="3">
        <f>+'Indice PondENGHO'!AD51/'Indice PondENGHO'!AD50-1</f>
        <v>4.4962716711441919E-2</v>
      </c>
      <c r="AE53" s="3">
        <f>+'Indice PondENGHO'!AE51/'Indice PondENGHO'!AE50-1</f>
        <v>1.3087364291630044E-2</v>
      </c>
      <c r="AF53" s="3">
        <f>+'Indice PondENGHO'!AF51/'Indice PondENGHO'!AF50-1</f>
        <v>3.0196904875764652E-2</v>
      </c>
      <c r="AG53" s="3">
        <f>+'Indice PondENGHO'!AG51/'Indice PondENGHO'!AG50-1</f>
        <v>3.4092556266652307E-2</v>
      </c>
      <c r="AH53" s="3">
        <f>+'Indice PondENGHO'!AH51/'Indice PondENGHO'!AH50-1</f>
        <v>4.907302473990538E-2</v>
      </c>
      <c r="AI53" s="3">
        <f>+'Indice PondENGHO'!AI51/'Indice PondENGHO'!AI50-1</f>
        <v>0.11356271038981891</v>
      </c>
      <c r="AJ53" s="3">
        <f>+'Indice PondENGHO'!AJ51/'Indice PondENGHO'!AJ50-1</f>
        <v>4.8611716862793752E-2</v>
      </c>
      <c r="AK53" s="3">
        <f>+'Indice PondENGHO'!AK51/'Indice PondENGHO'!AK50-1</f>
        <v>3.6606663707630771E-2</v>
      </c>
      <c r="AL53" s="3">
        <f>+'Indice PondENGHO'!AL51/'Indice PondENGHO'!AL50-1</f>
        <v>5.2949834273854357E-2</v>
      </c>
      <c r="AM53" s="11">
        <f>+'Indice PondENGHO'!AM51/'Indice PondENGHO'!AM50-1</f>
        <v>2.0269255616166104E-2</v>
      </c>
      <c r="AN53" s="3">
        <f>+'Indice PondENGHO'!AN51/'Indice PondENGHO'!AN50-1</f>
        <v>3.1094980007350559E-2</v>
      </c>
      <c r="AO53" s="3">
        <f>+'Indice PondENGHO'!AO51/'Indice PondENGHO'!AO50-1</f>
        <v>3.0700866308068564E-2</v>
      </c>
      <c r="AP53" s="3">
        <f>+'Indice PondENGHO'!AP51/'Indice PondENGHO'!AP50-1</f>
        <v>4.3899084232712937E-2</v>
      </c>
      <c r="AQ53" s="3">
        <f>+'Indice PondENGHO'!AQ51/'Indice PondENGHO'!AQ50-1</f>
        <v>1.1339628686431791E-2</v>
      </c>
      <c r="AR53" s="3">
        <f>+'Indice PondENGHO'!AR51/'Indice PondENGHO'!AR50-1</f>
        <v>3.0233282672796236E-2</v>
      </c>
      <c r="AS53" s="3">
        <f>+'Indice PondENGHO'!AS51/'Indice PondENGHO'!AS50-1</f>
        <v>3.3484888679990554E-2</v>
      </c>
      <c r="AT53" s="3">
        <f>+'Indice PondENGHO'!AT51/'Indice PondENGHO'!AT50-1</f>
        <v>4.7003206464304226E-2</v>
      </c>
      <c r="AU53" s="3">
        <f>+'Indice PondENGHO'!AU51/'Indice PondENGHO'!AU50-1</f>
        <v>0.11378653194993782</v>
      </c>
      <c r="AV53" s="3">
        <f>+'Indice PondENGHO'!AV51/'Indice PondENGHO'!AV50-1</f>
        <v>4.8066915569793256E-2</v>
      </c>
      <c r="AW53" s="3">
        <f>+'Indice PondENGHO'!AW51/'Indice PondENGHO'!AW50-1</f>
        <v>3.6866652132754307E-2</v>
      </c>
      <c r="AX53" s="3">
        <f>+'Indice PondENGHO'!AX51/'Indice PondENGHO'!AX50-1</f>
        <v>5.2574358480336869E-2</v>
      </c>
      <c r="AY53" s="3">
        <f>+'Indice PondENGHO'!AY51/'Indice PondENGHO'!AY50-1</f>
        <v>2.0100145858587437E-2</v>
      </c>
      <c r="AZ53" s="10">
        <f>+'Indice PondENGHO'!AZ51/'Indice PondENGHO'!AZ50-1</f>
        <v>2.9508790538673724E-2</v>
      </c>
      <c r="BA53" s="3">
        <f>+'Indice PondENGHO'!BA51/'Indice PondENGHO'!BA50-1</f>
        <v>2.9676872634750939E-2</v>
      </c>
      <c r="BB53" s="3">
        <f>+'Indice PondENGHO'!BB51/'Indice PondENGHO'!BB50-1</f>
        <v>4.3095136867051576E-2</v>
      </c>
      <c r="BC53" s="3">
        <f>+'Indice PondENGHO'!BC51/'Indice PondENGHO'!BC50-1</f>
        <v>7.5273879933894783E-3</v>
      </c>
      <c r="BD53" s="3">
        <f>+'Indice PondENGHO'!BD51/'Indice PondENGHO'!BD50-1</f>
        <v>2.9617930895027511E-2</v>
      </c>
      <c r="BE53" s="3">
        <f>+'Indice PondENGHO'!BE51/'Indice PondENGHO'!BE50-1</f>
        <v>3.278307903414146E-2</v>
      </c>
      <c r="BF53" s="3">
        <f>+'Indice PondENGHO'!BF51/'Indice PondENGHO'!BF50-1</f>
        <v>4.5987571362486435E-2</v>
      </c>
      <c r="BG53" s="3">
        <f>+'Indice PondENGHO'!BG51/'Indice PondENGHO'!BG50-1</f>
        <v>0.11456925819898967</v>
      </c>
      <c r="BH53" s="3">
        <f>+'Indice PondENGHO'!BH51/'Indice PondENGHO'!BH50-1</f>
        <v>4.8118865415703427E-2</v>
      </c>
      <c r="BI53" s="3">
        <f>+'Indice PondENGHO'!BI51/'Indice PondENGHO'!BI50-1</f>
        <v>3.7123231364603937E-2</v>
      </c>
      <c r="BJ53" s="3">
        <f>+'Indice PondENGHO'!BJ51/'Indice PondENGHO'!BJ50-1</f>
        <v>5.3129136159535628E-2</v>
      </c>
      <c r="BK53" s="11">
        <f>+'Indice PondENGHO'!BK51/'Indice PondENGHO'!BK50-1</f>
        <v>2.0312884979175827E-2</v>
      </c>
      <c r="BL53" s="2">
        <f t="shared" si="3"/>
        <v>44197</v>
      </c>
      <c r="BM53" s="3">
        <f>+'Indice PondENGHO'!BL51/'Indice PondENGHO'!BL50-1</f>
        <v>3.8348460475038815E-2</v>
      </c>
      <c r="BN53" s="3">
        <f>+'Indice PondENGHO'!BM51/'Indice PondENGHO'!BM50-1</f>
        <v>3.8223698936381556E-2</v>
      </c>
      <c r="BO53" s="3">
        <f>+'Indice PondENGHO'!BN51/'Indice PondENGHO'!BN50-1</f>
        <v>3.8192248790760663E-2</v>
      </c>
      <c r="BP53" s="3">
        <f>+'Indice PondENGHO'!BO51/'Indice PondENGHO'!BO50-1</f>
        <v>3.7872846458666398E-2</v>
      </c>
      <c r="BQ53" s="3">
        <f>+'Indice PondENGHO'!BP51/'Indice PondENGHO'!BP50-1</f>
        <v>3.6985888829131452E-2</v>
      </c>
      <c r="BR53" s="10">
        <f>+'Indice PondENGHO'!BQ51/'Indice PondENGHO'!BQ50-1</f>
        <v>3.1626885524504988E-2</v>
      </c>
      <c r="BS53" s="3">
        <f>+'Indice PondENGHO'!BR51/'Indice PondENGHO'!BR50-1</f>
        <v>3.0610037906815268E-2</v>
      </c>
      <c r="BT53" s="3">
        <f>+'Indice PondENGHO'!BS51/'Indice PondENGHO'!BS50-1</f>
        <v>4.4156466918496839E-2</v>
      </c>
      <c r="BU53" s="3">
        <f>+'Indice PondENGHO'!BT51/'Indice PondENGHO'!BT50-1</f>
        <v>1.159156086813673E-2</v>
      </c>
      <c r="BV53" s="3">
        <f>+'Indice PondENGHO'!BU51/'Indice PondENGHO'!BU50-1</f>
        <v>2.995446404675528E-2</v>
      </c>
      <c r="BW53" s="3">
        <f>+'Indice PondENGHO'!BV51/'Indice PondENGHO'!BV50-1</f>
        <v>3.3598829736701585E-2</v>
      </c>
      <c r="BX53" s="3">
        <f>+'Indice PondENGHO'!BW51/'Indice PondENGHO'!BW50-1</f>
        <v>4.7672844570601836E-2</v>
      </c>
      <c r="BY53" s="3">
        <f>+'Indice PondENGHO'!BX51/'Indice PondENGHO'!BX50-1</f>
        <v>0.11372888081140431</v>
      </c>
      <c r="BZ53" s="3">
        <f>+'Indice PondENGHO'!BY51/'Indice PondENGHO'!BY50-1</f>
        <v>4.8188069366310593E-2</v>
      </c>
      <c r="CA53" s="3">
        <f>+'Indice PondENGHO'!BZ51/'Indice PondENGHO'!BZ50-1</f>
        <v>3.6861272338542195E-2</v>
      </c>
      <c r="CB53" s="3">
        <f>+'Indice PondENGHO'!CA51/'Indice PondENGHO'!CA50-1</f>
        <v>5.3034486273503489E-2</v>
      </c>
      <c r="CC53" s="11">
        <f>+'Indice PondENGHO'!CB51/'Indice PondENGHO'!CB50-1</f>
        <v>2.0220730107277873E-2</v>
      </c>
      <c r="CD53" s="10">
        <f>+'Indice PondENGHO'!CC51/'Indice PondENGHO'!CC50-1</f>
        <v>3.7759158384144786E-2</v>
      </c>
      <c r="CE53" s="11">
        <f>+'Indice PondENGHO'!CD51/'Indice PondENGHO'!CD50-1</f>
        <v>3.7759240162668295E-2</v>
      </c>
      <c r="CG53" s="3">
        <f ca="1">+'Indice PondENGHO'!CF51/'Indice PondENGHO'!CF50-1</f>
        <v>3.7512289884845229E-2</v>
      </c>
      <c r="CI53" s="3">
        <f t="shared" si="4"/>
        <v>1.3625716459073622E-3</v>
      </c>
      <c r="CJ53" s="3">
        <f>+'[3]Infla Mensual PondENGHO'!CF53</f>
        <v>5.1146100156098662E-3</v>
      </c>
      <c r="CK53" s="3">
        <f t="shared" si="5"/>
        <v>-3.7520383697025039E-3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2.5655853773451698E-2</v>
      </c>
      <c r="E54" s="3">
        <f>+'Indice PondENGHO'!E52/'Indice PondENGHO'!E51-1</f>
        <v>3.274758111931253E-2</v>
      </c>
      <c r="F54" s="3">
        <f>+'Indice PondENGHO'!F52/'Indice PondENGHO'!F51-1</f>
        <v>4.6239944194881533E-2</v>
      </c>
      <c r="G54" s="3">
        <f>+'Indice PondENGHO'!G52/'Indice PondENGHO'!G51-1</f>
        <v>1.9838972839782532E-2</v>
      </c>
      <c r="H54" s="3">
        <f>+'Indice PondENGHO'!H52/'Indice PondENGHO'!H51-1</f>
        <v>4.5045539998416206E-2</v>
      </c>
      <c r="I54" s="3">
        <f>+'Indice PondENGHO'!I52/'Indice PondENGHO'!I51-1</f>
        <v>3.6885414955047491E-2</v>
      </c>
      <c r="J54" s="3">
        <f>+'Indice PondENGHO'!J52/'Indice PondENGHO'!J51-1</f>
        <v>4.7888020063231451E-2</v>
      </c>
      <c r="K54" s="3">
        <f>+'Indice PondENGHO'!K52/'Indice PondENGHO'!K51-1</f>
        <v>3.5421280180210069E-3</v>
      </c>
      <c r="L54" s="3">
        <f>+'Indice PondENGHO'!L52/'Indice PondENGHO'!L51-1</f>
        <v>2.2680689028993006E-2</v>
      </c>
      <c r="M54" s="3">
        <f>+'Indice PondENGHO'!M52/'Indice PondENGHO'!M51-1</f>
        <v>2.175976394120438E-2</v>
      </c>
      <c r="N54" s="3">
        <f>+'Indice PondENGHO'!N52/'Indice PondENGHO'!N51-1</f>
        <v>5.143786259104921E-2</v>
      </c>
      <c r="O54" s="11">
        <f>+'Indice PondENGHO'!O52/'Indice PondENGHO'!O51-1</f>
        <v>3.1691573153016739E-2</v>
      </c>
      <c r="P54" s="3">
        <f>+'Indice PondENGHO'!P52/'Indice PondENGHO'!P51-1</f>
        <v>2.5328909859573701E-2</v>
      </c>
      <c r="Q54" s="3">
        <f>+'Indice PondENGHO'!Q52/'Indice PondENGHO'!Q51-1</f>
        <v>3.305209915963836E-2</v>
      </c>
      <c r="R54" s="3">
        <f>+'Indice PondENGHO'!R52/'Indice PondENGHO'!R51-1</f>
        <v>4.5878656575764287E-2</v>
      </c>
      <c r="S54" s="3">
        <f>+'Indice PondENGHO'!S52/'Indice PondENGHO'!S51-1</f>
        <v>2.1006210471056885E-2</v>
      </c>
      <c r="T54" s="3">
        <f>+'Indice PondENGHO'!T52/'Indice PondENGHO'!T51-1</f>
        <v>4.5384823590342904E-2</v>
      </c>
      <c r="U54" s="3">
        <f>+'Indice PondENGHO'!U52/'Indice PondENGHO'!U51-1</f>
        <v>3.550425500813037E-2</v>
      </c>
      <c r="V54" s="3">
        <f>+'Indice PondENGHO'!V52/'Indice PondENGHO'!V51-1</f>
        <v>4.8219972663395838E-2</v>
      </c>
      <c r="W54" s="3">
        <f>+'Indice PondENGHO'!W52/'Indice PondENGHO'!W51-1</f>
        <v>2.3859376862873649E-3</v>
      </c>
      <c r="X54" s="3">
        <f>+'Indice PondENGHO'!X52/'Indice PondENGHO'!X51-1</f>
        <v>2.2474023469880589E-2</v>
      </c>
      <c r="Y54" s="3">
        <f>+'Indice PondENGHO'!Y52/'Indice PondENGHO'!Y51-1</f>
        <v>2.0703540502453155E-2</v>
      </c>
      <c r="Z54" s="3">
        <f>+'Indice PondENGHO'!Z52/'Indice PondENGHO'!Z51-1</f>
        <v>5.2134896722808133E-2</v>
      </c>
      <c r="AA54" s="3">
        <f>+'Indice PondENGHO'!AA52/'Indice PondENGHO'!AA51-1</f>
        <v>3.2190768278489212E-2</v>
      </c>
      <c r="AB54" s="10">
        <f>+'Indice PondENGHO'!AB52/'Indice PondENGHO'!AB51-1</f>
        <v>2.5243275109813057E-2</v>
      </c>
      <c r="AC54" s="3">
        <f>+'Indice PondENGHO'!AC52/'Indice PondENGHO'!AC51-1</f>
        <v>3.3060683254368284E-2</v>
      </c>
      <c r="AD54" s="3">
        <f>+'Indice PondENGHO'!AD52/'Indice PondENGHO'!AD51-1</f>
        <v>4.5770104699274228E-2</v>
      </c>
      <c r="AE54" s="3">
        <f>+'Indice PondENGHO'!AE52/'Indice PondENGHO'!AE51-1</f>
        <v>2.0830821895450713E-2</v>
      </c>
      <c r="AF54" s="3">
        <f>+'Indice PondENGHO'!AF52/'Indice PondENGHO'!AF51-1</f>
        <v>4.5194977024184624E-2</v>
      </c>
      <c r="AG54" s="3">
        <f>+'Indice PondENGHO'!AG52/'Indice PondENGHO'!AG51-1</f>
        <v>3.4946229177981625E-2</v>
      </c>
      <c r="AH54" s="3">
        <f>+'Indice PondENGHO'!AH52/'Indice PondENGHO'!AH51-1</f>
        <v>4.8293998134509408E-2</v>
      </c>
      <c r="AI54" s="3">
        <f>+'Indice PondENGHO'!AI52/'Indice PondENGHO'!AI51-1</f>
        <v>1.6669398916278055E-3</v>
      </c>
      <c r="AJ54" s="3">
        <f>+'Indice PondENGHO'!AJ52/'Indice PondENGHO'!AJ51-1</f>
        <v>2.2324602889730372E-2</v>
      </c>
      <c r="AK54" s="3">
        <f>+'Indice PondENGHO'!AK52/'Indice PondENGHO'!AK51-1</f>
        <v>2.0826273908721049E-2</v>
      </c>
      <c r="AL54" s="3">
        <f>+'Indice PondENGHO'!AL52/'Indice PondENGHO'!AL51-1</f>
        <v>5.3142923281397358E-2</v>
      </c>
      <c r="AM54" s="11">
        <f>+'Indice PondENGHO'!AM52/'Indice PondENGHO'!AM51-1</f>
        <v>3.2534749788003525E-2</v>
      </c>
      <c r="AN54" s="3">
        <f>+'Indice PondENGHO'!AN52/'Indice PondENGHO'!AN51-1</f>
        <v>2.5384648769062768E-2</v>
      </c>
      <c r="AO54" s="3">
        <f>+'Indice PondENGHO'!AO52/'Indice PondENGHO'!AO51-1</f>
        <v>3.2935455964901772E-2</v>
      </c>
      <c r="AP54" s="3">
        <f>+'Indice PondENGHO'!AP52/'Indice PondENGHO'!AP51-1</f>
        <v>4.5014000705193125E-2</v>
      </c>
      <c r="AQ54" s="3">
        <f>+'Indice PondENGHO'!AQ52/'Indice PondENGHO'!AQ51-1</f>
        <v>2.0800045440990678E-2</v>
      </c>
      <c r="AR54" s="3">
        <f>+'Indice PondENGHO'!AR52/'Indice PondENGHO'!AR51-1</f>
        <v>4.5239175084787364E-2</v>
      </c>
      <c r="AS54" s="3">
        <f>+'Indice PondENGHO'!AS52/'Indice PondENGHO'!AS51-1</f>
        <v>3.4103218192977458E-2</v>
      </c>
      <c r="AT54" s="3">
        <f>+'Indice PondENGHO'!AT52/'Indice PondENGHO'!AT51-1</f>
        <v>4.8368889082104571E-2</v>
      </c>
      <c r="AU54" s="3">
        <f>+'Indice PondENGHO'!AU52/'Indice PondENGHO'!AU51-1</f>
        <v>2.321509719037218E-3</v>
      </c>
      <c r="AV54" s="3">
        <f>+'Indice PondENGHO'!AV52/'Indice PondENGHO'!AV51-1</f>
        <v>2.2880459913334095E-2</v>
      </c>
      <c r="AW54" s="3">
        <f>+'Indice PondENGHO'!AW52/'Indice PondENGHO'!AW51-1</f>
        <v>2.0330876073575421E-2</v>
      </c>
      <c r="AX54" s="3">
        <f>+'Indice PondENGHO'!AX52/'Indice PondENGHO'!AX51-1</f>
        <v>5.3654518521586647E-2</v>
      </c>
      <c r="AY54" s="3">
        <f>+'Indice PondENGHO'!AY52/'Indice PondENGHO'!AY51-1</f>
        <v>3.2537008027333059E-2</v>
      </c>
      <c r="AZ54" s="10">
        <f>+'Indice PondENGHO'!AZ52/'Indice PondENGHO'!AZ51-1</f>
        <v>2.5432541004809517E-2</v>
      </c>
      <c r="BA54" s="3">
        <f>+'Indice PondENGHO'!BA52/'Indice PondENGHO'!BA51-1</f>
        <v>3.3008844799087056E-2</v>
      </c>
      <c r="BB54" s="3">
        <f>+'Indice PondENGHO'!BB52/'Indice PondENGHO'!BB51-1</f>
        <v>4.4290104933527141E-2</v>
      </c>
      <c r="BC54" s="3">
        <f>+'Indice PondENGHO'!BC52/'Indice PondENGHO'!BC51-1</f>
        <v>2.0530478551795905E-2</v>
      </c>
      <c r="BD54" s="3">
        <f>+'Indice PondENGHO'!BD52/'Indice PondENGHO'!BD51-1</f>
        <v>4.6009098527989289E-2</v>
      </c>
      <c r="BE54" s="3">
        <f>+'Indice PondENGHO'!BE52/'Indice PondENGHO'!BE51-1</f>
        <v>3.3040770594305879E-2</v>
      </c>
      <c r="BF54" s="3">
        <f>+'Indice PondENGHO'!BF52/'Indice PondENGHO'!BF51-1</f>
        <v>4.807898800490884E-2</v>
      </c>
      <c r="BG54" s="3">
        <f>+'Indice PondENGHO'!BG52/'Indice PondENGHO'!BG51-1</f>
        <v>1.8151056728556991E-3</v>
      </c>
      <c r="BH54" s="3">
        <f>+'Indice PondENGHO'!BH52/'Indice PondENGHO'!BH51-1</f>
        <v>2.3914654076302E-2</v>
      </c>
      <c r="BI54" s="3">
        <f>+'Indice PondENGHO'!BI52/'Indice PondENGHO'!BI51-1</f>
        <v>1.8385541267942562E-2</v>
      </c>
      <c r="BJ54" s="3">
        <f>+'Indice PondENGHO'!BJ52/'Indice PondENGHO'!BJ51-1</f>
        <v>5.4781270877999111E-2</v>
      </c>
      <c r="BK54" s="11">
        <f>+'Indice PondENGHO'!BK52/'Indice PondENGHO'!BK51-1</f>
        <v>3.2500669086046541E-2</v>
      </c>
      <c r="BL54" s="2">
        <f t="shared" si="3"/>
        <v>44228</v>
      </c>
      <c r="BM54" s="3">
        <f>+'Indice PondENGHO'!BL52/'Indice PondENGHO'!BL51-1</f>
        <v>3.1574557395192437E-2</v>
      </c>
      <c r="BN54" s="3">
        <f>+'Indice PondENGHO'!BM52/'Indice PondENGHO'!BM51-1</f>
        <v>3.2424019772567148E-2</v>
      </c>
      <c r="BO54" s="3">
        <f>+'Indice PondENGHO'!BN52/'Indice PondENGHO'!BN51-1</f>
        <v>3.2709266728041753E-2</v>
      </c>
      <c r="BP54" s="3">
        <f>+'Indice PondENGHO'!BO52/'Indice PondENGHO'!BO51-1</f>
        <v>3.3769541225228794E-2</v>
      </c>
      <c r="BQ54" s="3">
        <f>+'Indice PondENGHO'!BP52/'Indice PondENGHO'!BP51-1</f>
        <v>3.4672246819139829E-2</v>
      </c>
      <c r="BR54" s="10">
        <f>+'Indice PondENGHO'!BQ52/'Indice PondENGHO'!BQ51-1</f>
        <v>2.5406398268525754E-2</v>
      </c>
      <c r="BS54" s="3">
        <f>+'Indice PondENGHO'!BR52/'Indice PondENGHO'!BR51-1</f>
        <v>3.2976157680532747E-2</v>
      </c>
      <c r="BT54" s="3">
        <f>+'Indice PondENGHO'!BS52/'Indice PondENGHO'!BS51-1</f>
        <v>4.5259416378743644E-2</v>
      </c>
      <c r="BU54" s="3">
        <f>+'Indice PondENGHO'!BT52/'Indice PondENGHO'!BT51-1</f>
        <v>2.0636424086470262E-2</v>
      </c>
      <c r="BV54" s="3">
        <f>+'Indice PondENGHO'!BU52/'Indice PondENGHO'!BU51-1</f>
        <v>4.5553942992775598E-2</v>
      </c>
      <c r="BW54" s="3">
        <f>+'Indice PondENGHO'!BV52/'Indice PondENGHO'!BV51-1</f>
        <v>3.4201214546376368E-2</v>
      </c>
      <c r="BX54" s="3">
        <f>+'Indice PondENGHO'!BW52/'Indice PondENGHO'!BW51-1</f>
        <v>4.8190417088236348E-2</v>
      </c>
      <c r="BY54" s="3">
        <f>+'Indice PondENGHO'!BX52/'Indice PondENGHO'!BX51-1</f>
        <v>2.1989803284698795E-3</v>
      </c>
      <c r="BZ54" s="3">
        <f>+'Indice PondENGHO'!BY52/'Indice PondENGHO'!BY51-1</f>
        <v>2.3093999324521608E-2</v>
      </c>
      <c r="CA54" s="3">
        <f>+'Indice PondENGHO'!BZ52/'Indice PondENGHO'!BZ51-1</f>
        <v>1.978194004056899E-2</v>
      </c>
      <c r="CB54" s="3">
        <f>+'Indice PondENGHO'!CA52/'Indice PondENGHO'!CA51-1</f>
        <v>5.3660957755862437E-2</v>
      </c>
      <c r="CC54" s="11">
        <f>+'Indice PondENGHO'!CB52/'Indice PondENGHO'!CB51-1</f>
        <v>3.2391564858201605E-2</v>
      </c>
      <c r="CD54" s="10">
        <f>+'Indice PondENGHO'!CC52/'Indice PondENGHO'!CC51-1</f>
        <v>3.338809817029853E-2</v>
      </c>
      <c r="CE54" s="11">
        <f>+'Indice PondENGHO'!CD52/'Indice PondENGHO'!CD51-1</f>
        <v>3.338809817029853E-2</v>
      </c>
      <c r="CG54" s="3">
        <f ca="1">+'Indice PondENGHO'!CF52/'Indice PondENGHO'!CF51-1</f>
        <v>3.3384852828337364E-2</v>
      </c>
      <c r="CI54" s="3">
        <f t="shared" si="4"/>
        <v>-3.0976894239473918E-3</v>
      </c>
      <c r="CJ54" s="3">
        <f>+'[3]Infla Mensual PondENGHO'!CF54</f>
        <v>-6.8465933442629634E-4</v>
      </c>
      <c r="CK54" s="3">
        <f t="shared" si="5"/>
        <v>-2.4130300895210954E-3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3.1184030254745698E-2</v>
      </c>
      <c r="E55" s="3">
        <f>+'Indice PondENGHO'!E53/'Indice PondENGHO'!E52-1</f>
        <v>5.200339591315406E-2</v>
      </c>
      <c r="F55" s="3">
        <f>+'Indice PondENGHO'!F53/'Indice PondENGHO'!F52-1</f>
        <v>6.4110737624772707E-2</v>
      </c>
      <c r="G55" s="3">
        <f>+'Indice PondENGHO'!G53/'Indice PondENGHO'!G52-1</f>
        <v>1.4578384087629681E-2</v>
      </c>
      <c r="H55" s="3">
        <f>+'Indice PondENGHO'!H53/'Indice PondENGHO'!H52-1</f>
        <v>3.1469662899027862E-2</v>
      </c>
      <c r="I55" s="3">
        <f>+'Indice PondENGHO'!I53/'Indice PondENGHO'!I52-1</f>
        <v>3.8889206544123756E-2</v>
      </c>
      <c r="J55" s="3">
        <f>+'Indice PondENGHO'!J53/'Indice PondENGHO'!J52-1</f>
        <v>4.3644651981886939E-2</v>
      </c>
      <c r="K55" s="3">
        <f>+'Indice PondENGHO'!K53/'Indice PondENGHO'!K52-1</f>
        <v>4.3449429862973954E-3</v>
      </c>
      <c r="L55" s="3">
        <f>+'Indice PondENGHO'!L53/'Indice PondENGHO'!L52-1</f>
        <v>5.2037584016329186E-2</v>
      </c>
      <c r="M55" s="3">
        <f>+'Indice PondENGHO'!M53/'Indice PondENGHO'!M52-1</f>
        <v>7.3809052730021918E-2</v>
      </c>
      <c r="N55" s="3">
        <f>+'Indice PondENGHO'!N53/'Indice PondENGHO'!N52-1</f>
        <v>3.3277075463710393E-2</v>
      </c>
      <c r="O55" s="11">
        <f>+'Indice PondENGHO'!O53/'Indice PondENGHO'!O52-1</f>
        <v>2.2656993089086308E-2</v>
      </c>
      <c r="P55" s="3">
        <f>+'Indice PondENGHO'!P53/'Indice PondENGHO'!P52-1</f>
        <v>3.2088186485485393E-2</v>
      </c>
      <c r="Q55" s="3">
        <f>+'Indice PondENGHO'!Q53/'Indice PondENGHO'!Q52-1</f>
        <v>5.1705713259073027E-2</v>
      </c>
      <c r="R55" s="3">
        <f>+'Indice PondENGHO'!R53/'Indice PondENGHO'!R52-1</f>
        <v>6.7352636429213852E-2</v>
      </c>
      <c r="S55" s="3">
        <f>+'Indice PondENGHO'!S53/'Indice PondENGHO'!S52-1</f>
        <v>1.4003278376842454E-2</v>
      </c>
      <c r="T55" s="3">
        <f>+'Indice PondENGHO'!T53/'Indice PondENGHO'!T52-1</f>
        <v>3.1560099908329864E-2</v>
      </c>
      <c r="U55" s="3">
        <f>+'Indice PondENGHO'!U53/'Indice PondENGHO'!U52-1</f>
        <v>3.9423626247425236E-2</v>
      </c>
      <c r="V55" s="3">
        <f>+'Indice PondENGHO'!V53/'Indice PondENGHO'!V52-1</f>
        <v>4.3001801672915674E-2</v>
      </c>
      <c r="W55" s="3">
        <f>+'Indice PondENGHO'!W53/'Indice PondENGHO'!W52-1</f>
        <v>3.6226835725232664E-3</v>
      </c>
      <c r="X55" s="3">
        <f>+'Indice PondENGHO'!X53/'Indice PondENGHO'!X52-1</f>
        <v>5.4866649791308841E-2</v>
      </c>
      <c r="Y55" s="3">
        <f>+'Indice PondENGHO'!Y53/'Indice PondENGHO'!Y52-1</f>
        <v>8.29456111703466E-2</v>
      </c>
      <c r="Z55" s="3">
        <f>+'Indice PondENGHO'!Z53/'Indice PondENGHO'!Z52-1</f>
        <v>3.1943897929931575E-2</v>
      </c>
      <c r="AA55" s="3">
        <f>+'Indice PondENGHO'!AA53/'Indice PondENGHO'!AA52-1</f>
        <v>2.2198369785164651E-2</v>
      </c>
      <c r="AB55" s="10">
        <f>+'Indice PondENGHO'!AB53/'Indice PondENGHO'!AB52-1</f>
        <v>3.2799758423871284E-2</v>
      </c>
      <c r="AC55" s="3">
        <f>+'Indice PondENGHO'!AC53/'Indice PondENGHO'!AC52-1</f>
        <v>5.207337293744807E-2</v>
      </c>
      <c r="AD55" s="3">
        <f>+'Indice PondENGHO'!AD53/'Indice PondENGHO'!AD52-1</f>
        <v>6.8243073220918493E-2</v>
      </c>
      <c r="AE55" s="3">
        <f>+'Indice PondENGHO'!AE53/'Indice PondENGHO'!AE52-1</f>
        <v>1.3551835150114488E-2</v>
      </c>
      <c r="AF55" s="3">
        <f>+'Indice PondENGHO'!AF53/'Indice PondENGHO'!AF52-1</f>
        <v>3.1770834850264107E-2</v>
      </c>
      <c r="AG55" s="3">
        <f>+'Indice PondENGHO'!AG53/'Indice PondENGHO'!AG52-1</f>
        <v>4.0216981807859042E-2</v>
      </c>
      <c r="AH55" s="3">
        <f>+'Indice PondENGHO'!AH53/'Indice PondENGHO'!AH52-1</f>
        <v>4.2888101094840092E-2</v>
      </c>
      <c r="AI55" s="3">
        <f>+'Indice PondENGHO'!AI53/'Indice PondENGHO'!AI52-1</f>
        <v>3.0305189853936376E-3</v>
      </c>
      <c r="AJ55" s="3">
        <f>+'Indice PondENGHO'!AJ53/'Indice PondENGHO'!AJ52-1</f>
        <v>5.6623530859766014E-2</v>
      </c>
      <c r="AK55" s="3">
        <f>+'Indice PondENGHO'!AK53/'Indice PondENGHO'!AK52-1</f>
        <v>8.4629912318328504E-2</v>
      </c>
      <c r="AL55" s="3">
        <f>+'Indice PondENGHO'!AL53/'Indice PondENGHO'!AL52-1</f>
        <v>3.1017628712864287E-2</v>
      </c>
      <c r="AM55" s="11">
        <f>+'Indice PondENGHO'!AM53/'Indice PondENGHO'!AM52-1</f>
        <v>2.1966802274662189E-2</v>
      </c>
      <c r="AN55" s="3">
        <f>+'Indice PondENGHO'!AN53/'Indice PondENGHO'!AN52-1</f>
        <v>3.325609190569967E-2</v>
      </c>
      <c r="AO55" s="3">
        <f>+'Indice PondENGHO'!AO53/'Indice PondENGHO'!AO52-1</f>
        <v>5.1824969658664344E-2</v>
      </c>
      <c r="AP55" s="3">
        <f>+'Indice PondENGHO'!AP53/'Indice PondENGHO'!AP52-1</f>
        <v>7.1089201415185821E-2</v>
      </c>
      <c r="AQ55" s="3">
        <f>+'Indice PondENGHO'!AQ53/'Indice PondENGHO'!AQ52-1</f>
        <v>1.3422487489674007E-2</v>
      </c>
      <c r="AR55" s="3">
        <f>+'Indice PondENGHO'!AR53/'Indice PondENGHO'!AR52-1</f>
        <v>3.166022897315024E-2</v>
      </c>
      <c r="AS55" s="3">
        <f>+'Indice PondENGHO'!AS53/'Indice PondENGHO'!AS52-1</f>
        <v>4.0187589661981882E-2</v>
      </c>
      <c r="AT55" s="3">
        <f>+'Indice PondENGHO'!AT53/'Indice PondENGHO'!AT52-1</f>
        <v>4.1871710334310253E-2</v>
      </c>
      <c r="AU55" s="3">
        <f>+'Indice PondENGHO'!AU53/'Indice PondENGHO'!AU52-1</f>
        <v>3.1618512631836904E-3</v>
      </c>
      <c r="AV55" s="3">
        <f>+'Indice PondENGHO'!AV53/'Indice PondENGHO'!AV52-1</f>
        <v>5.5253682949468752E-2</v>
      </c>
      <c r="AW55" s="3">
        <f>+'Indice PondENGHO'!AW53/'Indice PondENGHO'!AW52-1</f>
        <v>8.321800725748596E-2</v>
      </c>
      <c r="AX55" s="3">
        <f>+'Indice PondENGHO'!AX53/'Indice PondENGHO'!AX52-1</f>
        <v>3.0694629898035286E-2</v>
      </c>
      <c r="AY55" s="3">
        <f>+'Indice PondENGHO'!AY53/'Indice PondENGHO'!AY52-1</f>
        <v>2.1772761294571952E-2</v>
      </c>
      <c r="AZ55" s="10">
        <f>+'Indice PondENGHO'!AZ53/'Indice PondENGHO'!AZ52-1</f>
        <v>3.400754863198574E-2</v>
      </c>
      <c r="BA55" s="3">
        <f>+'Indice PondENGHO'!BA53/'Indice PondENGHO'!BA52-1</f>
        <v>5.1432454083768731E-2</v>
      </c>
      <c r="BB55" s="3">
        <f>+'Indice PondENGHO'!BB53/'Indice PondENGHO'!BB52-1</f>
        <v>7.4101300981731955E-2</v>
      </c>
      <c r="BC55" s="3">
        <f>+'Indice PondENGHO'!BC53/'Indice PondENGHO'!BC52-1</f>
        <v>1.2710075729678305E-2</v>
      </c>
      <c r="BD55" s="3">
        <f>+'Indice PondENGHO'!BD53/'Indice PondENGHO'!BD52-1</f>
        <v>3.1213709629745123E-2</v>
      </c>
      <c r="BE55" s="3">
        <f>+'Indice PondENGHO'!BE53/'Indice PondENGHO'!BE52-1</f>
        <v>4.0513347451175186E-2</v>
      </c>
      <c r="BF55" s="3">
        <f>+'Indice PondENGHO'!BF53/'Indice PondENGHO'!BF52-1</f>
        <v>4.1287738296306387E-2</v>
      </c>
      <c r="BG55" s="3">
        <f>+'Indice PondENGHO'!BG53/'Indice PondENGHO'!BG52-1</f>
        <v>2.933327460044044E-3</v>
      </c>
      <c r="BH55" s="3">
        <f>+'Indice PondENGHO'!BH53/'Indice PondENGHO'!BH52-1</f>
        <v>5.332481381923948E-2</v>
      </c>
      <c r="BI55" s="3">
        <f>+'Indice PondENGHO'!BI53/'Indice PondENGHO'!BI52-1</f>
        <v>9.153074914154935E-2</v>
      </c>
      <c r="BJ55" s="3">
        <f>+'Indice PondENGHO'!BJ53/'Indice PondENGHO'!BJ52-1</f>
        <v>2.9849728415558552E-2</v>
      </c>
      <c r="BK55" s="11">
        <f>+'Indice PondENGHO'!BK53/'Indice PondENGHO'!BK52-1</f>
        <v>2.1588095456690937E-2</v>
      </c>
      <c r="BL55" s="2">
        <f t="shared" si="3"/>
        <v>44256</v>
      </c>
      <c r="BM55" s="3">
        <f>+'Indice PondENGHO'!BL53/'Indice PondENGHO'!BL52-1</f>
        <v>3.635297926243819E-2</v>
      </c>
      <c r="BN55" s="3">
        <f>+'Indice PondENGHO'!BM53/'Indice PondENGHO'!BM52-1</f>
        <v>3.7506670583196122E-2</v>
      </c>
      <c r="BO55" s="3">
        <f>+'Indice PondENGHO'!BN53/'Indice PondENGHO'!BN52-1</f>
        <v>3.8077647467583686E-2</v>
      </c>
      <c r="BP55" s="3">
        <f>+'Indice PondENGHO'!BO53/'Indice PondENGHO'!BO52-1</f>
        <v>3.8504498291414446E-2</v>
      </c>
      <c r="BQ55" s="3">
        <f>+'Indice PondENGHO'!BP53/'Indice PondENGHO'!BP52-1</f>
        <v>3.8769349858395419E-2</v>
      </c>
      <c r="BR55" s="10">
        <f>+'Indice PondENGHO'!BQ53/'Indice PondENGHO'!BQ52-1</f>
        <v>3.2736207131852213E-2</v>
      </c>
      <c r="BS55" s="3">
        <f>+'Indice PondENGHO'!BR53/'Indice PondENGHO'!BR52-1</f>
        <v>5.1749464599981643E-2</v>
      </c>
      <c r="BT55" s="3">
        <f>+'Indice PondENGHO'!BS53/'Indice PondENGHO'!BS52-1</f>
        <v>6.9839874566132609E-2</v>
      </c>
      <c r="BU55" s="3">
        <f>+'Indice PondENGHO'!BT53/'Indice PondENGHO'!BT52-1</f>
        <v>1.344204479622757E-2</v>
      </c>
      <c r="BV55" s="3">
        <f>+'Indice PondENGHO'!BU53/'Indice PondENGHO'!BU52-1</f>
        <v>3.1461550853889797E-2</v>
      </c>
      <c r="BW55" s="3">
        <f>+'Indice PondENGHO'!BV53/'Indice PondENGHO'!BV52-1</f>
        <v>4.0132133541229909E-2</v>
      </c>
      <c r="BX55" s="3">
        <f>+'Indice PondENGHO'!BW53/'Indice PondENGHO'!BW52-1</f>
        <v>4.2144587893232499E-2</v>
      </c>
      <c r="BY55" s="3">
        <f>+'Indice PondENGHO'!BX53/'Indice PondENGHO'!BX52-1</f>
        <v>3.2848473516620125E-3</v>
      </c>
      <c r="BZ55" s="3">
        <f>+'Indice PondENGHO'!BY53/'Indice PondENGHO'!BY52-1</f>
        <v>5.4369697817602258E-2</v>
      </c>
      <c r="CA55" s="3">
        <f>+'Indice PondENGHO'!BZ53/'Indice PondENGHO'!BZ52-1</f>
        <v>8.6136911289421469E-2</v>
      </c>
      <c r="CB55" s="3">
        <f>+'Indice PondENGHO'!CA53/'Indice PondENGHO'!CA52-1</f>
        <v>3.0766355317824567E-2</v>
      </c>
      <c r="CC55" s="11">
        <f>+'Indice PondENGHO'!CB53/'Indice PondENGHO'!CB52-1</f>
        <v>2.1883260171222885E-2</v>
      </c>
      <c r="CD55" s="10">
        <f>+'Indice PondENGHO'!CC53/'Indice PondENGHO'!CC52-1</f>
        <v>3.8091891502237241E-2</v>
      </c>
      <c r="CE55" s="11">
        <f>+'Indice PondENGHO'!CD53/'Indice PondENGHO'!CD52-1</f>
        <v>3.8091891502237241E-2</v>
      </c>
      <c r="CG55" s="3">
        <f ca="1">+'Indice PondENGHO'!CF53/'Indice PondENGHO'!CF52-1</f>
        <v>3.8342683368529418E-2</v>
      </c>
      <c r="CI55" s="3">
        <f t="shared" si="4"/>
        <v>-2.416370595957229E-3</v>
      </c>
      <c r="CJ55" s="3">
        <f>+'[3]Infla Mensual PondENGHO'!CF55</f>
        <v>-2.8710223853818384E-3</v>
      </c>
      <c r="CK55" s="3">
        <f t="shared" si="5"/>
        <v>4.5465178942460938E-4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4.4391631360942707E-2</v>
      </c>
      <c r="E56" s="3">
        <f>+'Indice PondENGHO'!E54/'Indice PondENGHO'!E53-1</f>
        <v>4.9499145881409135E-2</v>
      </c>
      <c r="F56" s="3">
        <f>+'Indice PondENGHO'!F54/'Indice PondENGHO'!F53-1</f>
        <v>4.1503595272889271E-2</v>
      </c>
      <c r="G56" s="3">
        <f>+'Indice PondENGHO'!G54/'Indice PondENGHO'!G53-1</f>
        <v>3.5522174903231285E-2</v>
      </c>
      <c r="H56" s="3">
        <f>+'Indice PondENGHO'!H54/'Indice PondENGHO'!H53-1</f>
        <v>4.0781434197141753E-2</v>
      </c>
      <c r="I56" s="3">
        <f>+'Indice PondENGHO'!I54/'Indice PondENGHO'!I53-1</f>
        <v>3.6500717320950393E-2</v>
      </c>
      <c r="J56" s="3">
        <f>+'Indice PondENGHO'!J54/'Indice PondENGHO'!J53-1</f>
        <v>5.7240794429640696E-2</v>
      </c>
      <c r="K56" s="3">
        <f>+'Indice PondENGHO'!K54/'Indice PondENGHO'!K53-1</f>
        <v>8.31533094362924E-3</v>
      </c>
      <c r="L56" s="3">
        <f>+'Indice PondENGHO'!L54/'Indice PondENGHO'!L53-1</f>
        <v>1.4890567747012362E-2</v>
      </c>
      <c r="M56" s="3">
        <f>+'Indice PondENGHO'!M54/'Indice PondENGHO'!M53-1</f>
        <v>3.9735508511228534E-2</v>
      </c>
      <c r="N56" s="3">
        <f>+'Indice PondENGHO'!N54/'Indice PondENGHO'!N53-1</f>
        <v>3.9510813996578076E-2</v>
      </c>
      <c r="O56" s="11">
        <f>+'Indice PondENGHO'!O54/'Indice PondENGHO'!O53-1</f>
        <v>3.6505161822309118E-2</v>
      </c>
      <c r="P56" s="3">
        <f>+'Indice PondENGHO'!P54/'Indice PondENGHO'!P53-1</f>
        <v>4.5382277512431513E-2</v>
      </c>
      <c r="Q56" s="3">
        <f>+'Indice PondENGHO'!Q54/'Indice PondENGHO'!Q53-1</f>
        <v>4.9617820510936994E-2</v>
      </c>
      <c r="R56" s="3">
        <f>+'Indice PondENGHO'!R54/'Indice PondENGHO'!R53-1</f>
        <v>4.1058179382885474E-2</v>
      </c>
      <c r="S56" s="3">
        <f>+'Indice PondENGHO'!S54/'Indice PondENGHO'!S53-1</f>
        <v>3.462748171502561E-2</v>
      </c>
      <c r="T56" s="3">
        <f>+'Indice PondENGHO'!T54/'Indice PondENGHO'!T53-1</f>
        <v>4.1968832755112206E-2</v>
      </c>
      <c r="U56" s="3">
        <f>+'Indice PondENGHO'!U54/'Indice PondENGHO'!U53-1</f>
        <v>3.6899967657627597E-2</v>
      </c>
      <c r="V56" s="3">
        <f>+'Indice PondENGHO'!V54/'Indice PondENGHO'!V53-1</f>
        <v>5.7079191981592725E-2</v>
      </c>
      <c r="W56" s="3">
        <f>+'Indice PondENGHO'!W54/'Indice PondENGHO'!W53-1</f>
        <v>8.6896040513990691E-3</v>
      </c>
      <c r="X56" s="3">
        <f>+'Indice PondENGHO'!X54/'Indice PondENGHO'!X53-1</f>
        <v>1.3799027959986443E-2</v>
      </c>
      <c r="Y56" s="3">
        <f>+'Indice PondENGHO'!Y54/'Indice PondENGHO'!Y53-1</f>
        <v>3.9064265081063532E-2</v>
      </c>
      <c r="Z56" s="3">
        <f>+'Indice PondENGHO'!Z54/'Indice PondENGHO'!Z53-1</f>
        <v>3.9522949089708437E-2</v>
      </c>
      <c r="AA56" s="3">
        <f>+'Indice PondENGHO'!AA54/'Indice PondENGHO'!AA53-1</f>
        <v>3.634156871268357E-2</v>
      </c>
      <c r="AB56" s="10">
        <f>+'Indice PondENGHO'!AB54/'Indice PondENGHO'!AB53-1</f>
        <v>4.5914093367462216E-2</v>
      </c>
      <c r="AC56" s="3">
        <f>+'Indice PondENGHO'!AC54/'Indice PondENGHO'!AC53-1</f>
        <v>4.9088126561332768E-2</v>
      </c>
      <c r="AD56" s="3">
        <f>+'Indice PondENGHO'!AD54/'Indice PondENGHO'!AD53-1</f>
        <v>4.1025828429287481E-2</v>
      </c>
      <c r="AE56" s="3">
        <f>+'Indice PondENGHO'!AE54/'Indice PondENGHO'!AE53-1</f>
        <v>3.3617330845075344E-2</v>
      </c>
      <c r="AF56" s="3">
        <f>+'Indice PondENGHO'!AF54/'Indice PondENGHO'!AF53-1</f>
        <v>4.2362045167380957E-2</v>
      </c>
      <c r="AG56" s="3">
        <f>+'Indice PondENGHO'!AG54/'Indice PondENGHO'!AG53-1</f>
        <v>3.7266282327218514E-2</v>
      </c>
      <c r="AH56" s="3">
        <f>+'Indice PondENGHO'!AH54/'Indice PondENGHO'!AH53-1</f>
        <v>5.7445816765058888E-2</v>
      </c>
      <c r="AI56" s="3">
        <f>+'Indice PondENGHO'!AI54/'Indice PondENGHO'!AI53-1</f>
        <v>8.7807603948018009E-3</v>
      </c>
      <c r="AJ56" s="3">
        <f>+'Indice PondENGHO'!AJ54/'Indice PondENGHO'!AJ53-1</f>
        <v>1.2921422618633605E-2</v>
      </c>
      <c r="AK56" s="3">
        <f>+'Indice PondENGHO'!AK54/'Indice PondENGHO'!AK53-1</f>
        <v>3.8676404677195908E-2</v>
      </c>
      <c r="AL56" s="3">
        <f>+'Indice PondENGHO'!AL54/'Indice PondENGHO'!AL53-1</f>
        <v>3.8983717159208231E-2</v>
      </c>
      <c r="AM56" s="11">
        <f>+'Indice PondENGHO'!AM54/'Indice PondENGHO'!AM53-1</f>
        <v>3.6227394849214667E-2</v>
      </c>
      <c r="AN56" s="3">
        <f>+'Indice PondENGHO'!AN54/'Indice PondENGHO'!AN53-1</f>
        <v>4.628994640570161E-2</v>
      </c>
      <c r="AO56" s="3">
        <f>+'Indice PondENGHO'!AO54/'Indice PondENGHO'!AO53-1</f>
        <v>4.9240799688203607E-2</v>
      </c>
      <c r="AP56" s="3">
        <f>+'Indice PondENGHO'!AP54/'Indice PondENGHO'!AP53-1</f>
        <v>4.1125863751515945E-2</v>
      </c>
      <c r="AQ56" s="3">
        <f>+'Indice PondENGHO'!AQ54/'Indice PondENGHO'!AQ53-1</f>
        <v>3.4364868459250131E-2</v>
      </c>
      <c r="AR56" s="3">
        <f>+'Indice PondENGHO'!AR54/'Indice PondENGHO'!AR53-1</f>
        <v>4.2536594606713551E-2</v>
      </c>
      <c r="AS56" s="3">
        <f>+'Indice PondENGHO'!AS54/'Indice PondENGHO'!AS53-1</f>
        <v>3.7501029446381562E-2</v>
      </c>
      <c r="AT56" s="3">
        <f>+'Indice PondENGHO'!AT54/'Indice PondENGHO'!AT53-1</f>
        <v>5.665376739005068E-2</v>
      </c>
      <c r="AU56" s="3">
        <f>+'Indice PondENGHO'!AU54/'Indice PondENGHO'!AU53-1</f>
        <v>8.6824754439269736E-3</v>
      </c>
      <c r="AV56" s="3">
        <f>+'Indice PondENGHO'!AV54/'Indice PondENGHO'!AV53-1</f>
        <v>1.4114578394435418E-2</v>
      </c>
      <c r="AW56" s="3">
        <f>+'Indice PondENGHO'!AW54/'Indice PondENGHO'!AW53-1</f>
        <v>3.8307081594314951E-2</v>
      </c>
      <c r="AX56" s="3">
        <f>+'Indice PondENGHO'!AX54/'Indice PondENGHO'!AX53-1</f>
        <v>3.8674024652656902E-2</v>
      </c>
      <c r="AY56" s="3">
        <f>+'Indice PondENGHO'!AY54/'Indice PondENGHO'!AY53-1</f>
        <v>3.6501158337179707E-2</v>
      </c>
      <c r="AZ56" s="10">
        <f>+'Indice PondENGHO'!AZ54/'Indice PondENGHO'!AZ53-1</f>
        <v>4.6927563781496318E-2</v>
      </c>
      <c r="BA56" s="3">
        <f>+'Indice PondENGHO'!BA54/'Indice PondENGHO'!BA53-1</f>
        <v>4.9565861261999133E-2</v>
      </c>
      <c r="BB56" s="3">
        <f>+'Indice PondENGHO'!BB54/'Indice PondENGHO'!BB53-1</f>
        <v>4.0945546614992168E-2</v>
      </c>
      <c r="BC56" s="3">
        <f>+'Indice PondENGHO'!BC54/'Indice PondENGHO'!BC53-1</f>
        <v>3.5829976618140025E-2</v>
      </c>
      <c r="BD56" s="3">
        <f>+'Indice PondENGHO'!BD54/'Indice PondENGHO'!BD53-1</f>
        <v>4.3937204690974063E-2</v>
      </c>
      <c r="BE56" s="3">
        <f>+'Indice PondENGHO'!BE54/'Indice PondENGHO'!BE53-1</f>
        <v>3.7791870619166001E-2</v>
      </c>
      <c r="BF56" s="3">
        <f>+'Indice PondENGHO'!BF54/'Indice PondENGHO'!BF53-1</f>
        <v>5.5890565006979198E-2</v>
      </c>
      <c r="BG56" s="3">
        <f>+'Indice PondENGHO'!BG54/'Indice PondENGHO'!BG53-1</f>
        <v>8.5867420801506444E-3</v>
      </c>
      <c r="BH56" s="3">
        <f>+'Indice PondENGHO'!BH54/'Indice PondENGHO'!BH53-1</f>
        <v>1.5660381568360027E-2</v>
      </c>
      <c r="BI56" s="3">
        <f>+'Indice PondENGHO'!BI54/'Indice PondENGHO'!BI53-1</f>
        <v>3.9850441361916733E-2</v>
      </c>
      <c r="BJ56" s="3">
        <f>+'Indice PondENGHO'!BJ54/'Indice PondENGHO'!BJ53-1</f>
        <v>3.738917877295389E-2</v>
      </c>
      <c r="BK56" s="11">
        <f>+'Indice PondENGHO'!BK54/'Indice PondENGHO'!BK53-1</f>
        <v>3.6958412693123721E-2</v>
      </c>
      <c r="BL56" s="2">
        <f t="shared" si="3"/>
        <v>44287</v>
      </c>
      <c r="BM56" s="3">
        <f>+'Indice PondENGHO'!BL54/'Indice PondENGHO'!BL53-1</f>
        <v>4.0672816879927964E-2</v>
      </c>
      <c r="BN56" s="3">
        <f>+'Indice PondENGHO'!BM54/'Indice PondENGHO'!BM53-1</f>
        <v>4.0784058494335973E-2</v>
      </c>
      <c r="BO56" s="3">
        <f>+'Indice PondENGHO'!BN54/'Indice PondENGHO'!BN53-1</f>
        <v>4.0464377117680028E-2</v>
      </c>
      <c r="BP56" s="3">
        <f>+'Indice PondENGHO'!BO54/'Indice PondENGHO'!BO53-1</f>
        <v>4.0644034339211377E-2</v>
      </c>
      <c r="BQ56" s="3">
        <f>+'Indice PondENGHO'!BP54/'Indice PondENGHO'!BP53-1</f>
        <v>4.0309277725275372E-2</v>
      </c>
      <c r="BR56" s="10">
        <f>+'Indice PondENGHO'!BQ54/'Indice PondENGHO'!BQ53-1</f>
        <v>4.5842078134749276E-2</v>
      </c>
      <c r="BS56" s="3">
        <f>+'Indice PondENGHO'!BR54/'Indice PondENGHO'!BR53-1</f>
        <v>4.9418773283348871E-2</v>
      </c>
      <c r="BT56" s="3">
        <f>+'Indice PondENGHO'!BS54/'Indice PondENGHO'!BS53-1</f>
        <v>4.1095957927806515E-2</v>
      </c>
      <c r="BU56" s="3">
        <f>+'Indice PondENGHO'!BT54/'Indice PondENGHO'!BT53-1</f>
        <v>3.4888276740997259E-2</v>
      </c>
      <c r="BV56" s="3">
        <f>+'Indice PondENGHO'!BU54/'Indice PondENGHO'!BU53-1</f>
        <v>4.2864584901558977E-2</v>
      </c>
      <c r="BW56" s="3">
        <f>+'Indice PondENGHO'!BV54/'Indice PondENGHO'!BV53-1</f>
        <v>3.742931576442099E-2</v>
      </c>
      <c r="BX56" s="3">
        <f>+'Indice PondENGHO'!BW54/'Indice PondENGHO'!BW53-1</f>
        <v>5.66231002666302E-2</v>
      </c>
      <c r="BY56" s="3">
        <f>+'Indice PondENGHO'!BX54/'Indice PondENGHO'!BX53-1</f>
        <v>8.632663775000271E-3</v>
      </c>
      <c r="BZ56" s="3">
        <f>+'Indice PondENGHO'!BY54/'Indice PondENGHO'!BY53-1</f>
        <v>1.4528479845079323E-2</v>
      </c>
      <c r="CA56" s="3">
        <f>+'Indice PondENGHO'!BZ54/'Indice PondENGHO'!BZ53-1</f>
        <v>3.9175650139552154E-2</v>
      </c>
      <c r="CB56" s="3">
        <f>+'Indice PondENGHO'!CA54/'Indice PondENGHO'!CA53-1</f>
        <v>3.8376720864585101E-2</v>
      </c>
      <c r="CC56" s="11">
        <f>+'Indice PondENGHO'!CB54/'Indice PondENGHO'!CB53-1</f>
        <v>3.6602724625966809E-2</v>
      </c>
      <c r="CD56" s="10">
        <f>+'Indice PondENGHO'!CC54/'Indice PondENGHO'!CC53-1</f>
        <v>4.0530313889505232E-2</v>
      </c>
      <c r="CE56" s="11">
        <f>+'Indice PondENGHO'!CD54/'Indice PondENGHO'!CD53-1</f>
        <v>4.0530313889505232E-2</v>
      </c>
      <c r="CG56" s="3">
        <f ca="1">+'Indice PondENGHO'!CF54/'Indice PondENGHO'!CF53-1</f>
        <v>4.0394871876068716E-2</v>
      </c>
      <c r="CI56" s="3">
        <f t="shared" si="4"/>
        <v>3.6353915465259234E-4</v>
      </c>
      <c r="CJ56" s="3">
        <f>+'[3]Infla Mensual PondENGHO'!CF56</f>
        <v>4.7855755839454339E-4</v>
      </c>
      <c r="CK56" s="3">
        <f t="shared" si="5"/>
        <v>-1.1501840374195105E-4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4.4131323988381821E-2</v>
      </c>
      <c r="E57" s="3">
        <f>+'Indice PondENGHO'!E55/'Indice PondENGHO'!E54-1</f>
        <v>2.3114849004152616E-2</v>
      </c>
      <c r="F57" s="3">
        <f>+'Indice PondENGHO'!F55/'Indice PondENGHO'!F54-1</f>
        <v>3.317027297633901E-2</v>
      </c>
      <c r="G57" s="3">
        <f>+'Indice PondENGHO'!G55/'Indice PondENGHO'!G54-1</f>
        <v>1.9286470262942057E-2</v>
      </c>
      <c r="H57" s="3">
        <f>+'Indice PondENGHO'!H55/'Indice PondENGHO'!H54-1</f>
        <v>2.2908162611176897E-2</v>
      </c>
      <c r="I57" s="3">
        <f>+'Indice PondENGHO'!I55/'Indice PondENGHO'!I54-1</f>
        <v>4.6494475832636439E-2</v>
      </c>
      <c r="J57" s="3">
        <f>+'Indice PondENGHO'!J55/'Indice PondENGHO'!J54-1</f>
        <v>5.8151003836509396E-2</v>
      </c>
      <c r="K57" s="3">
        <f>+'Indice PondENGHO'!K55/'Indice PondENGHO'!K54-1</f>
        <v>1.7424716354011771E-2</v>
      </c>
      <c r="L57" s="3">
        <f>+'Indice PondENGHO'!L55/'Indice PondENGHO'!L54-1</f>
        <v>3.0015851857808196E-2</v>
      </c>
      <c r="M57" s="3">
        <f>+'Indice PondENGHO'!M55/'Indice PondENGHO'!M54-1</f>
        <v>3.4690873165315939E-2</v>
      </c>
      <c r="N57" s="3">
        <f>+'Indice PondENGHO'!N55/'Indice PondENGHO'!N54-1</f>
        <v>3.8079156292930794E-2</v>
      </c>
      <c r="O57" s="11">
        <f>+'Indice PondENGHO'!O55/'Indice PondENGHO'!O54-1</f>
        <v>2.908154069136204E-2</v>
      </c>
      <c r="P57" s="3">
        <f>+'Indice PondENGHO'!P55/'Indice PondENGHO'!P54-1</f>
        <v>4.4258066216504188E-2</v>
      </c>
      <c r="Q57" s="3">
        <f>+'Indice PondENGHO'!Q55/'Indice PondENGHO'!Q54-1</f>
        <v>2.3022513826552959E-2</v>
      </c>
      <c r="R57" s="3">
        <f>+'Indice PondENGHO'!R55/'Indice PondENGHO'!R54-1</f>
        <v>3.0570341411948476E-2</v>
      </c>
      <c r="S57" s="3">
        <f>+'Indice PondENGHO'!S55/'Indice PondENGHO'!S54-1</f>
        <v>1.9251826827993535E-2</v>
      </c>
      <c r="T57" s="3">
        <f>+'Indice PondENGHO'!T55/'Indice PondENGHO'!T54-1</f>
        <v>2.3255274002912607E-2</v>
      </c>
      <c r="U57" s="3">
        <f>+'Indice PondENGHO'!U55/'Indice PondENGHO'!U54-1</f>
        <v>4.7239975452913807E-2</v>
      </c>
      <c r="V57" s="3">
        <f>+'Indice PondENGHO'!V55/'Indice PondENGHO'!V54-1</f>
        <v>5.925837695871583E-2</v>
      </c>
      <c r="W57" s="3">
        <f>+'Indice PondENGHO'!W55/'Indice PondENGHO'!W54-1</f>
        <v>1.7750604428668604E-2</v>
      </c>
      <c r="X57" s="3">
        <f>+'Indice PondENGHO'!X55/'Indice PondENGHO'!X54-1</f>
        <v>3.0132488462254026E-2</v>
      </c>
      <c r="Y57" s="3">
        <f>+'Indice PondENGHO'!Y55/'Indice PondENGHO'!Y54-1</f>
        <v>3.7668396437942064E-2</v>
      </c>
      <c r="Z57" s="3">
        <f>+'Indice PondENGHO'!Z55/'Indice PondENGHO'!Z54-1</f>
        <v>3.8830301406341805E-2</v>
      </c>
      <c r="AA57" s="3">
        <f>+'Indice PondENGHO'!AA55/'Indice PondENGHO'!AA54-1</f>
        <v>2.8832583725300509E-2</v>
      </c>
      <c r="AB57" s="10">
        <f>+'Indice PondENGHO'!AB55/'Indice PondENGHO'!AB54-1</f>
        <v>4.4305607347414178E-2</v>
      </c>
      <c r="AC57" s="3">
        <f>+'Indice PondENGHO'!AC55/'Indice PondENGHO'!AC54-1</f>
        <v>2.4089496962383494E-2</v>
      </c>
      <c r="AD57" s="3">
        <f>+'Indice PondENGHO'!AD55/'Indice PondENGHO'!AD54-1</f>
        <v>2.9584972692828559E-2</v>
      </c>
      <c r="AE57" s="3">
        <f>+'Indice PondENGHO'!AE55/'Indice PondENGHO'!AE54-1</f>
        <v>1.9382164467993679E-2</v>
      </c>
      <c r="AF57" s="3">
        <f>+'Indice PondENGHO'!AF55/'Indice PondENGHO'!AF54-1</f>
        <v>2.3934543172773548E-2</v>
      </c>
      <c r="AG57" s="3">
        <f>+'Indice PondENGHO'!AG55/'Indice PondENGHO'!AG54-1</f>
        <v>4.6892053604090878E-2</v>
      </c>
      <c r="AH57" s="3">
        <f>+'Indice PondENGHO'!AH55/'Indice PondENGHO'!AH54-1</f>
        <v>5.9351899177429335E-2</v>
      </c>
      <c r="AI57" s="3">
        <f>+'Indice PondENGHO'!AI55/'Indice PondENGHO'!AI54-1</f>
        <v>1.8038509423407234E-2</v>
      </c>
      <c r="AJ57" s="3">
        <f>+'Indice PondENGHO'!AJ55/'Indice PondENGHO'!AJ54-1</f>
        <v>3.008443394333038E-2</v>
      </c>
      <c r="AK57" s="3">
        <f>+'Indice PondENGHO'!AK55/'Indice PondENGHO'!AK54-1</f>
        <v>3.8537569356557499E-2</v>
      </c>
      <c r="AL57" s="3">
        <f>+'Indice PondENGHO'!AL55/'Indice PondENGHO'!AL54-1</f>
        <v>3.8371943536638975E-2</v>
      </c>
      <c r="AM57" s="11">
        <f>+'Indice PondENGHO'!AM55/'Indice PondENGHO'!AM54-1</f>
        <v>2.8962650301041393E-2</v>
      </c>
      <c r="AN57" s="3">
        <f>+'Indice PondENGHO'!AN55/'Indice PondENGHO'!AN54-1</f>
        <v>4.4254271083595809E-2</v>
      </c>
      <c r="AO57" s="3">
        <f>+'Indice PondENGHO'!AO55/'Indice PondENGHO'!AO54-1</f>
        <v>2.3771471237467701E-2</v>
      </c>
      <c r="AP57" s="3">
        <f>+'Indice PondENGHO'!AP55/'Indice PondENGHO'!AP54-1</f>
        <v>2.8728456968514227E-2</v>
      </c>
      <c r="AQ57" s="3">
        <f>+'Indice PondENGHO'!AQ55/'Indice PondENGHO'!AQ54-1</f>
        <v>1.9716954061340441E-2</v>
      </c>
      <c r="AR57" s="3">
        <f>+'Indice PondENGHO'!AR55/'Indice PondENGHO'!AR54-1</f>
        <v>2.3996135527770024E-2</v>
      </c>
      <c r="AS57" s="3">
        <f>+'Indice PondENGHO'!AS55/'Indice PondENGHO'!AS54-1</f>
        <v>4.7950555058656086E-2</v>
      </c>
      <c r="AT57" s="3">
        <f>+'Indice PondENGHO'!AT55/'Indice PondENGHO'!AT54-1</f>
        <v>6.0090745724939332E-2</v>
      </c>
      <c r="AU57" s="3">
        <f>+'Indice PondENGHO'!AU55/'Indice PondENGHO'!AU54-1</f>
        <v>1.8202888903046333E-2</v>
      </c>
      <c r="AV57" s="3">
        <f>+'Indice PondENGHO'!AV55/'Indice PondENGHO'!AV54-1</f>
        <v>3.0712390367814812E-2</v>
      </c>
      <c r="AW57" s="3">
        <f>+'Indice PondENGHO'!AW55/'Indice PondENGHO'!AW54-1</f>
        <v>3.8491174262109462E-2</v>
      </c>
      <c r="AX57" s="3">
        <f>+'Indice PondENGHO'!AX55/'Indice PondENGHO'!AX54-1</f>
        <v>3.9113370453163876E-2</v>
      </c>
      <c r="AY57" s="3">
        <f>+'Indice PondENGHO'!AY55/'Indice PondENGHO'!AY54-1</f>
        <v>2.8303688921535564E-2</v>
      </c>
      <c r="AZ57" s="10">
        <f>+'Indice PondENGHO'!AZ55/'Indice PondENGHO'!AZ54-1</f>
        <v>4.411157857727277E-2</v>
      </c>
      <c r="BA57" s="3">
        <f>+'Indice PondENGHO'!BA55/'Indice PondENGHO'!BA54-1</f>
        <v>2.3060835072398866E-2</v>
      </c>
      <c r="BB57" s="3">
        <f>+'Indice PondENGHO'!BB55/'Indice PondENGHO'!BB54-1</f>
        <v>2.7478840644306501E-2</v>
      </c>
      <c r="BC57" s="3">
        <f>+'Indice PondENGHO'!BC55/'Indice PondENGHO'!BC54-1</f>
        <v>2.093827572399376E-2</v>
      </c>
      <c r="BD57" s="3">
        <f>+'Indice PondENGHO'!BD55/'Indice PondENGHO'!BD54-1</f>
        <v>2.362016905690778E-2</v>
      </c>
      <c r="BE57" s="3">
        <f>+'Indice PondENGHO'!BE55/'Indice PondENGHO'!BE54-1</f>
        <v>4.8761481785676741E-2</v>
      </c>
      <c r="BF57" s="3">
        <f>+'Indice PondENGHO'!BF55/'Indice PondENGHO'!BF54-1</f>
        <v>6.0146526727896221E-2</v>
      </c>
      <c r="BG57" s="3">
        <f>+'Indice PondENGHO'!BG55/'Indice PondENGHO'!BG54-1</f>
        <v>1.9052206594926124E-2</v>
      </c>
      <c r="BH57" s="3">
        <f>+'Indice PondENGHO'!BH55/'Indice PondENGHO'!BH54-1</f>
        <v>3.1304313560351238E-2</v>
      </c>
      <c r="BI57" s="3">
        <f>+'Indice PondENGHO'!BI55/'Indice PondENGHO'!BI54-1</f>
        <v>3.9683981456576145E-2</v>
      </c>
      <c r="BJ57" s="3">
        <f>+'Indice PondENGHO'!BJ55/'Indice PondENGHO'!BJ54-1</f>
        <v>3.9365831651458905E-2</v>
      </c>
      <c r="BK57" s="11">
        <f>+'Indice PondENGHO'!BK55/'Indice PondENGHO'!BK54-1</f>
        <v>2.7852382530984876E-2</v>
      </c>
      <c r="BL57" s="2">
        <f t="shared" si="3"/>
        <v>44317</v>
      </c>
      <c r="BM57" s="3">
        <f>+'Indice PondENGHO'!BL55/'Indice PondENGHO'!BL54-1</f>
        <v>3.8216472222433406E-2</v>
      </c>
      <c r="BN57" s="3">
        <f>+'Indice PondENGHO'!BM55/'Indice PondENGHO'!BM54-1</f>
        <v>3.8079097652484739E-2</v>
      </c>
      <c r="BO57" s="3">
        <f>+'Indice PondENGHO'!BN55/'Indice PondENGHO'!BN54-1</f>
        <v>3.809414023933777E-2</v>
      </c>
      <c r="BP57" s="3">
        <f>+'Indice PondENGHO'!BO55/'Indice PondENGHO'!BO54-1</f>
        <v>3.8583957994730689E-2</v>
      </c>
      <c r="BQ57" s="3">
        <f>+'Indice PondENGHO'!BP55/'Indice PondENGHO'!BP54-1</f>
        <v>3.8082179923854209E-2</v>
      </c>
      <c r="BR57" s="10">
        <f>+'Indice PondENGHO'!BQ55/'Indice PondENGHO'!BQ54-1</f>
        <v>4.4210781158008805E-2</v>
      </c>
      <c r="BS57" s="3">
        <f>+'Indice PondENGHO'!BR55/'Indice PondENGHO'!BR54-1</f>
        <v>2.3381170944827945E-2</v>
      </c>
      <c r="BT57" s="3">
        <f>+'Indice PondENGHO'!BS55/'Indice PondENGHO'!BS54-1</f>
        <v>2.9442697652616312E-2</v>
      </c>
      <c r="BU57" s="3">
        <f>+'Indice PondENGHO'!BT55/'Indice PondENGHO'!BT54-1</f>
        <v>1.9930940398897423E-2</v>
      </c>
      <c r="BV57" s="3">
        <f>+'Indice PondENGHO'!BU55/'Indice PondENGHO'!BU54-1</f>
        <v>2.3639783491775201E-2</v>
      </c>
      <c r="BW57" s="3">
        <f>+'Indice PondENGHO'!BV55/'Indice PondENGHO'!BV54-1</f>
        <v>4.789912854761047E-2</v>
      </c>
      <c r="BX57" s="3">
        <f>+'Indice PondENGHO'!BW55/'Indice PondENGHO'!BW54-1</f>
        <v>5.9702501656718088E-2</v>
      </c>
      <c r="BY57" s="3">
        <f>+'Indice PondENGHO'!BX55/'Indice PondENGHO'!BX54-1</f>
        <v>1.8249535175869358E-2</v>
      </c>
      <c r="BZ57" s="3">
        <f>+'Indice PondENGHO'!BY55/'Indice PondENGHO'!BY54-1</f>
        <v>3.0674239250978452E-2</v>
      </c>
      <c r="CA57" s="3">
        <f>+'Indice PondENGHO'!BZ55/'Indice PondENGHO'!BZ54-1</f>
        <v>3.863130256374947E-2</v>
      </c>
      <c r="CB57" s="3">
        <f>+'Indice PondENGHO'!CA55/'Indice PondENGHO'!CA54-1</f>
        <v>3.8978691640677132E-2</v>
      </c>
      <c r="CC57" s="11">
        <f>+'Indice PondENGHO'!CB55/'Indice PondENGHO'!CB54-1</f>
        <v>2.8397462140572705E-2</v>
      </c>
      <c r="CD57" s="10">
        <f>+'Indice PondENGHO'!CC55/'Indice PondENGHO'!CC54-1</f>
        <v>3.8212121746043382E-2</v>
      </c>
      <c r="CE57" s="11">
        <f>+'Indice PondENGHO'!CD55/'Indice PondENGHO'!CD54-1</f>
        <v>3.8212189774730509E-2</v>
      </c>
      <c r="CG57" s="3">
        <f ca="1">+'Indice PondENGHO'!CF55/'Indice PondENGHO'!CF54-1</f>
        <v>3.7855522424920629E-2</v>
      </c>
      <c r="CI57" s="3">
        <f t="shared" si="4"/>
        <v>1.3429229857919722E-4</v>
      </c>
      <c r="CJ57" s="3">
        <f>+'[3]Infla Mensual PondENGHO'!CF57</f>
        <v>-2.5151485643584159E-3</v>
      </c>
      <c r="CK57" s="3">
        <f t="shared" si="5"/>
        <v>2.6494408629376132E-3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4.9851561793636812E-2</v>
      </c>
      <c r="E58" s="3">
        <f>+'Indice PondENGHO'!E56/'Indice PondENGHO'!E55-1</f>
        <v>6.9929134274054006E-2</v>
      </c>
      <c r="F58" s="3">
        <f>+'Indice PondENGHO'!F56/'Indice PondENGHO'!F55-1</f>
        <v>3.6223500485658811E-2</v>
      </c>
      <c r="G58" s="3">
        <f>+'Indice PondENGHO'!G56/'Indice PondENGHO'!G55-1</f>
        <v>2.6263229564380319E-2</v>
      </c>
      <c r="H58" s="3">
        <f>+'Indice PondENGHO'!H56/'Indice PondENGHO'!H55-1</f>
        <v>3.2562889819907959E-2</v>
      </c>
      <c r="I58" s="3">
        <f>+'Indice PondENGHO'!I56/'Indice PondENGHO'!I55-1</f>
        <v>3.5523778776168191E-2</v>
      </c>
      <c r="J58" s="3">
        <f>+'Indice PondENGHO'!J56/'Indice PondENGHO'!J55-1</f>
        <v>3.1679448085353501E-2</v>
      </c>
      <c r="K58" s="3">
        <f>+'Indice PondENGHO'!K56/'Indice PondENGHO'!K55-1</f>
        <v>6.9379591708889299E-2</v>
      </c>
      <c r="L58" s="3">
        <f>+'Indice PondENGHO'!L56/'Indice PondENGHO'!L55-1</f>
        <v>2.3232134652460212E-2</v>
      </c>
      <c r="M58" s="3">
        <f>+'Indice PondENGHO'!M56/'Indice PondENGHO'!M55-1</f>
        <v>2.7901595794966871E-2</v>
      </c>
      <c r="N58" s="3">
        <f>+'Indice PondENGHO'!N56/'Indice PondENGHO'!N55-1</f>
        <v>3.132622155086473E-2</v>
      </c>
      <c r="O58" s="11">
        <f>+'Indice PondENGHO'!O56/'Indice PondENGHO'!O55-1</f>
        <v>1.9703387205284084E-2</v>
      </c>
      <c r="P58" s="3">
        <f>+'Indice PondENGHO'!P56/'Indice PondENGHO'!P55-1</f>
        <v>5.0472090391866065E-2</v>
      </c>
      <c r="Q58" s="3">
        <f>+'Indice PondENGHO'!Q56/'Indice PondENGHO'!Q55-1</f>
        <v>6.9423186986657504E-2</v>
      </c>
      <c r="R58" s="3">
        <f>+'Indice PondENGHO'!R56/'Indice PondENGHO'!R55-1</f>
        <v>3.7634594211827466E-2</v>
      </c>
      <c r="S58" s="3">
        <f>+'Indice PondENGHO'!S56/'Indice PondENGHO'!S55-1</f>
        <v>2.5591581507234729E-2</v>
      </c>
      <c r="T58" s="3">
        <f>+'Indice PondENGHO'!T56/'Indice PondENGHO'!T55-1</f>
        <v>3.2518290756963442E-2</v>
      </c>
      <c r="U58" s="3">
        <f>+'Indice PondENGHO'!U56/'Indice PondENGHO'!U55-1</f>
        <v>3.4003793603886168E-2</v>
      </c>
      <c r="V58" s="3">
        <f>+'Indice PondENGHO'!V56/'Indice PondENGHO'!V55-1</f>
        <v>3.1849775298589789E-2</v>
      </c>
      <c r="W58" s="3">
        <f>+'Indice PondENGHO'!W56/'Indice PondENGHO'!W55-1</f>
        <v>6.9570366256596516E-2</v>
      </c>
      <c r="X58" s="3">
        <f>+'Indice PondENGHO'!X56/'Indice PondENGHO'!X55-1</f>
        <v>2.3003508676501916E-2</v>
      </c>
      <c r="Y58" s="3">
        <f>+'Indice PondENGHO'!Y56/'Indice PondENGHO'!Y55-1</f>
        <v>2.922294373870038E-2</v>
      </c>
      <c r="Z58" s="3">
        <f>+'Indice PondENGHO'!Z56/'Indice PondENGHO'!Z55-1</f>
        <v>3.1790004291898599E-2</v>
      </c>
      <c r="AA58" s="3">
        <f>+'Indice PondENGHO'!AA56/'Indice PondENGHO'!AA55-1</f>
        <v>1.9631022844606605E-2</v>
      </c>
      <c r="AB58" s="10">
        <f>+'Indice PondENGHO'!AB56/'Indice PondENGHO'!AB55-1</f>
        <v>5.071210518634639E-2</v>
      </c>
      <c r="AC58" s="3">
        <f>+'Indice PondENGHO'!AC56/'Indice PondENGHO'!AC55-1</f>
        <v>6.8263741647327514E-2</v>
      </c>
      <c r="AD58" s="3">
        <f>+'Indice PondENGHO'!AD56/'Indice PondENGHO'!AD55-1</f>
        <v>3.7881915838868796E-2</v>
      </c>
      <c r="AE58" s="3">
        <f>+'Indice PondENGHO'!AE56/'Indice PondENGHO'!AE55-1</f>
        <v>2.5123273262723789E-2</v>
      </c>
      <c r="AF58" s="3">
        <f>+'Indice PondENGHO'!AF56/'Indice PondENGHO'!AF55-1</f>
        <v>3.2384682010768495E-2</v>
      </c>
      <c r="AG58" s="3">
        <f>+'Indice PondENGHO'!AG56/'Indice PondENGHO'!AG55-1</f>
        <v>3.4042294331181333E-2</v>
      </c>
      <c r="AH58" s="3">
        <f>+'Indice PondENGHO'!AH56/'Indice PondENGHO'!AH55-1</f>
        <v>3.2127616721843832E-2</v>
      </c>
      <c r="AI58" s="3">
        <f>+'Indice PondENGHO'!AI56/'Indice PondENGHO'!AI55-1</f>
        <v>6.9579313666179754E-2</v>
      </c>
      <c r="AJ58" s="3">
        <f>+'Indice PondENGHO'!AJ56/'Indice PondENGHO'!AJ55-1</f>
        <v>2.297454885969219E-2</v>
      </c>
      <c r="AK58" s="3">
        <f>+'Indice PondENGHO'!AK56/'Indice PondENGHO'!AK55-1</f>
        <v>2.9348214914464599E-2</v>
      </c>
      <c r="AL58" s="3">
        <f>+'Indice PondENGHO'!AL56/'Indice PondENGHO'!AL55-1</f>
        <v>3.1725610779556268E-2</v>
      </c>
      <c r="AM58" s="11">
        <f>+'Indice PondENGHO'!AM56/'Indice PondENGHO'!AM55-1</f>
        <v>1.9671274283208584E-2</v>
      </c>
      <c r="AN58" s="3">
        <f>+'Indice PondENGHO'!AN56/'Indice PondENGHO'!AN55-1</f>
        <v>5.0806268426182077E-2</v>
      </c>
      <c r="AO58" s="3">
        <f>+'Indice PondENGHO'!AO56/'Indice PondENGHO'!AO55-1</f>
        <v>6.808255365917848E-2</v>
      </c>
      <c r="AP58" s="3">
        <f>+'Indice PondENGHO'!AP56/'Indice PondENGHO'!AP55-1</f>
        <v>3.8872523301794581E-2</v>
      </c>
      <c r="AQ58" s="3">
        <f>+'Indice PondENGHO'!AQ56/'Indice PondENGHO'!AQ55-1</f>
        <v>2.4352971964045844E-2</v>
      </c>
      <c r="AR58" s="3">
        <f>+'Indice PondENGHO'!AR56/'Indice PondENGHO'!AR55-1</f>
        <v>3.2381253412628874E-2</v>
      </c>
      <c r="AS58" s="3">
        <f>+'Indice PondENGHO'!AS56/'Indice PondENGHO'!AS55-1</f>
        <v>3.1259518676093556E-2</v>
      </c>
      <c r="AT58" s="3">
        <f>+'Indice PondENGHO'!AT56/'Indice PondENGHO'!AT55-1</f>
        <v>3.2725758056021848E-2</v>
      </c>
      <c r="AU58" s="3">
        <f>+'Indice PondENGHO'!AU56/'Indice PondENGHO'!AU55-1</f>
        <v>7.027521847589413E-2</v>
      </c>
      <c r="AV58" s="3">
        <f>+'Indice PondENGHO'!AV56/'Indice PondENGHO'!AV55-1</f>
        <v>2.2776576641504898E-2</v>
      </c>
      <c r="AW58" s="3">
        <f>+'Indice PondENGHO'!AW56/'Indice PondENGHO'!AW55-1</f>
        <v>2.9588831768613488E-2</v>
      </c>
      <c r="AX58" s="3">
        <f>+'Indice PondENGHO'!AX56/'Indice PondENGHO'!AX55-1</f>
        <v>3.1778945258104319E-2</v>
      </c>
      <c r="AY58" s="3">
        <f>+'Indice PondENGHO'!AY56/'Indice PondENGHO'!AY55-1</f>
        <v>1.9808899654394141E-2</v>
      </c>
      <c r="AZ58" s="10">
        <f>+'Indice PondENGHO'!AZ56/'Indice PondENGHO'!AZ55-1</f>
        <v>5.1156102768572742E-2</v>
      </c>
      <c r="BA58" s="3">
        <f>+'Indice PondENGHO'!BA56/'Indice PondENGHO'!BA55-1</f>
        <v>6.8022556149697655E-2</v>
      </c>
      <c r="BB58" s="3">
        <f>+'Indice PondENGHO'!BB56/'Indice PondENGHO'!BB55-1</f>
        <v>3.9833755006630334E-2</v>
      </c>
      <c r="BC58" s="3">
        <f>+'Indice PondENGHO'!BC56/'Indice PondENGHO'!BC55-1</f>
        <v>2.3277276325208485E-2</v>
      </c>
      <c r="BD58" s="3">
        <f>+'Indice PondENGHO'!BD56/'Indice PondENGHO'!BD55-1</f>
        <v>3.2367310128893934E-2</v>
      </c>
      <c r="BE58" s="3">
        <f>+'Indice PondENGHO'!BE56/'Indice PondENGHO'!BE55-1</f>
        <v>2.8970139401347517E-2</v>
      </c>
      <c r="BF58" s="3">
        <f>+'Indice PondENGHO'!BF56/'Indice PondENGHO'!BF55-1</f>
        <v>3.3638150087498708E-2</v>
      </c>
      <c r="BG58" s="3">
        <f>+'Indice PondENGHO'!BG56/'Indice PondENGHO'!BG55-1</f>
        <v>7.053048385830496E-2</v>
      </c>
      <c r="BH58" s="3">
        <f>+'Indice PondENGHO'!BH56/'Indice PondENGHO'!BH55-1</f>
        <v>2.2206361518079643E-2</v>
      </c>
      <c r="BI58" s="3">
        <f>+'Indice PondENGHO'!BI56/'Indice PondENGHO'!BI55-1</f>
        <v>3.0696337358852688E-2</v>
      </c>
      <c r="BJ58" s="3">
        <f>+'Indice PondENGHO'!BJ56/'Indice PondENGHO'!BJ55-1</f>
        <v>3.1115891348630687E-2</v>
      </c>
      <c r="BK58" s="11">
        <f>+'Indice PondENGHO'!BK56/'Indice PondENGHO'!BK55-1</f>
        <v>1.9496140795611572E-2</v>
      </c>
      <c r="BL58" s="2">
        <f t="shared" si="3"/>
        <v>44348</v>
      </c>
      <c r="BM58" s="3">
        <f>+'Indice PondENGHO'!BL56/'Indice PondENGHO'!BL55-1</f>
        <v>4.0822703038803754E-2</v>
      </c>
      <c r="BN58" s="3">
        <f>+'Indice PondENGHO'!BM56/'Indice PondENGHO'!BM55-1</f>
        <v>3.988889847353172E-2</v>
      </c>
      <c r="BO58" s="3">
        <f>+'Indice PondENGHO'!BN56/'Indice PondENGHO'!BN55-1</f>
        <v>3.9209432164350355E-2</v>
      </c>
      <c r="BP58" s="3">
        <f>+'Indice PondENGHO'!BO56/'Indice PondENGHO'!BO55-1</f>
        <v>3.7940497962404729E-2</v>
      </c>
      <c r="BQ58" s="3">
        <f>+'Indice PondENGHO'!BP56/'Indice PondENGHO'!BP55-1</f>
        <v>3.6192378885454346E-2</v>
      </c>
      <c r="BR58" s="10">
        <f>+'Indice PondENGHO'!BQ56/'Indice PondENGHO'!BQ55-1</f>
        <v>5.0629645465453565E-2</v>
      </c>
      <c r="BS58" s="3">
        <f>+'Indice PondENGHO'!BR56/'Indice PondENGHO'!BR55-1</f>
        <v>6.8592891749595486E-2</v>
      </c>
      <c r="BT58" s="3">
        <f>+'Indice PondENGHO'!BS56/'Indice PondENGHO'!BS55-1</f>
        <v>3.8394258346305499E-2</v>
      </c>
      <c r="BU58" s="3">
        <f>+'Indice PondENGHO'!BT56/'Indice PondENGHO'!BT55-1</f>
        <v>2.4561921616192528E-2</v>
      </c>
      <c r="BV58" s="3">
        <f>+'Indice PondENGHO'!BU56/'Indice PondENGHO'!BU55-1</f>
        <v>3.2409476733407105E-2</v>
      </c>
      <c r="BW58" s="3">
        <f>+'Indice PondENGHO'!BV56/'Indice PondENGHO'!BV55-1</f>
        <v>3.1465418715407534E-2</v>
      </c>
      <c r="BX58" s="3">
        <f>+'Indice PondENGHO'!BW56/'Indice PondENGHO'!BW55-1</f>
        <v>3.2736692032600878E-2</v>
      </c>
      <c r="BY58" s="3">
        <f>+'Indice PondENGHO'!BX56/'Indice PondENGHO'!BX55-1</f>
        <v>6.9990073691244659E-2</v>
      </c>
      <c r="BZ58" s="3">
        <f>+'Indice PondENGHO'!BY56/'Indice PondENGHO'!BY55-1</f>
        <v>2.2677594718404359E-2</v>
      </c>
      <c r="CA58" s="3">
        <f>+'Indice PondENGHO'!BZ56/'Indice PondENGHO'!BZ55-1</f>
        <v>2.9837088884763663E-2</v>
      </c>
      <c r="CB58" s="3">
        <f>+'Indice PondENGHO'!CA56/'Indice PondENGHO'!CA55-1</f>
        <v>3.1467297367167246E-2</v>
      </c>
      <c r="CC58" s="11">
        <f>+'Indice PondENGHO'!CB56/'Indice PondENGHO'!CB55-1</f>
        <v>1.9634843250099898E-2</v>
      </c>
      <c r="CD58" s="10">
        <f>+'Indice PondENGHO'!CC56/'Indice PondENGHO'!CC55-1</f>
        <v>3.8265132782492106E-2</v>
      </c>
      <c r="CE58" s="11">
        <f>+'Indice PondENGHO'!CD56/'Indice PondENGHO'!CD55-1</f>
        <v>3.8265064750335975E-2</v>
      </c>
      <c r="CG58" s="3">
        <f ca="1">+'Indice PondENGHO'!CF56/'Indice PondENGHO'!CF55-1</f>
        <v>3.8507773315872962E-2</v>
      </c>
      <c r="CI58" s="3">
        <f t="shared" si="4"/>
        <v>4.6303241533494077E-3</v>
      </c>
      <c r="CJ58" s="3">
        <f>+'[3]Infla Mensual PondENGHO'!CF58</f>
        <v>1.0579668497299188E-3</v>
      </c>
      <c r="CK58" s="3">
        <f t="shared" si="5"/>
        <v>3.5723573036194889E-3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5.0114846028900928E-2</v>
      </c>
      <c r="E59" s="3">
        <f>+'Indice PondENGHO'!E57/'Indice PondENGHO'!E56-1</f>
        <v>3.5924831103020027E-2</v>
      </c>
      <c r="F59" s="3">
        <f>+'Indice PondENGHO'!F57/'Indice PondENGHO'!F56-1</f>
        <v>3.5686196563132322E-2</v>
      </c>
      <c r="G59" s="3">
        <f>+'Indice PondENGHO'!G57/'Indice PondENGHO'!G56-1</f>
        <v>2.600821486739946E-2</v>
      </c>
      <c r="H59" s="3">
        <f>+'Indice PondENGHO'!H57/'Indice PondENGHO'!H56-1</f>
        <v>2.7273545230511509E-2</v>
      </c>
      <c r="I59" s="3">
        <f>+'Indice PondENGHO'!I57/'Indice PondENGHO'!I56-1</f>
        <v>4.0528475751941517E-2</v>
      </c>
      <c r="J59" s="3">
        <f>+'Indice PondENGHO'!J57/'Indice PondENGHO'!J56-1</f>
        <v>2.4507720400045008E-2</v>
      </c>
      <c r="K59" s="3">
        <f>+'Indice PondENGHO'!K57/'Indice PondENGHO'!K56-1</f>
        <v>1.7282292283540723E-2</v>
      </c>
      <c r="L59" s="3">
        <f>+'Indice PondENGHO'!L57/'Indice PondENGHO'!L56-1</f>
        <v>3.0273875878791268E-2</v>
      </c>
      <c r="M59" s="3">
        <f>+'Indice PondENGHO'!M57/'Indice PondENGHO'!M56-1</f>
        <v>2.85674869371777E-2</v>
      </c>
      <c r="N59" s="3">
        <f>+'Indice PondENGHO'!N57/'Indice PondENGHO'!N56-1</f>
        <v>4.6224138318016861E-2</v>
      </c>
      <c r="O59" s="11">
        <f>+'Indice PondENGHO'!O57/'Indice PondENGHO'!O56-1</f>
        <v>3.0366496038711333E-2</v>
      </c>
      <c r="P59" s="3">
        <f>+'Indice PondENGHO'!P57/'Indice PondENGHO'!P56-1</f>
        <v>5.0425643365429984E-2</v>
      </c>
      <c r="Q59" s="3">
        <f>+'Indice PondENGHO'!Q57/'Indice PondENGHO'!Q56-1</f>
        <v>3.6707856322957477E-2</v>
      </c>
      <c r="R59" s="3">
        <f>+'Indice PondENGHO'!R57/'Indice PondENGHO'!R56-1</f>
        <v>3.5319808320076529E-2</v>
      </c>
      <c r="S59" s="3">
        <f>+'Indice PondENGHO'!S57/'Indice PondENGHO'!S56-1</f>
        <v>2.7602946608635381E-2</v>
      </c>
      <c r="T59" s="3">
        <f>+'Indice PondENGHO'!T57/'Indice PondENGHO'!T56-1</f>
        <v>2.7426171664637788E-2</v>
      </c>
      <c r="U59" s="3">
        <f>+'Indice PondENGHO'!U57/'Indice PondENGHO'!U56-1</f>
        <v>3.9726245315649722E-2</v>
      </c>
      <c r="V59" s="3">
        <f>+'Indice PondENGHO'!V57/'Indice PondENGHO'!V56-1</f>
        <v>2.3934451114174804E-2</v>
      </c>
      <c r="W59" s="3">
        <f>+'Indice PondENGHO'!W57/'Indice PondENGHO'!W56-1</f>
        <v>1.5870406725851272E-2</v>
      </c>
      <c r="X59" s="3">
        <f>+'Indice PondENGHO'!X57/'Indice PondENGHO'!X56-1</f>
        <v>3.0111569485127054E-2</v>
      </c>
      <c r="Y59" s="3">
        <f>+'Indice PondENGHO'!Y57/'Indice PondENGHO'!Y56-1</f>
        <v>3.1822435941019966E-2</v>
      </c>
      <c r="Z59" s="3">
        <f>+'Indice PondENGHO'!Z57/'Indice PondENGHO'!Z56-1</f>
        <v>4.6618967829817892E-2</v>
      </c>
      <c r="AA59" s="3">
        <f>+'Indice PondENGHO'!AA57/'Indice PondENGHO'!AA56-1</f>
        <v>3.1288787801658113E-2</v>
      </c>
      <c r="AB59" s="10">
        <f>+'Indice PondENGHO'!AB57/'Indice PondENGHO'!AB56-1</f>
        <v>5.0601670091979356E-2</v>
      </c>
      <c r="AC59" s="3">
        <f>+'Indice PondENGHO'!AC57/'Indice PondENGHO'!AC56-1</f>
        <v>3.6301990536738771E-2</v>
      </c>
      <c r="AD59" s="3">
        <f>+'Indice PondENGHO'!AD57/'Indice PondENGHO'!AD56-1</f>
        <v>3.5011323111677095E-2</v>
      </c>
      <c r="AE59" s="3">
        <f>+'Indice PondENGHO'!AE57/'Indice PondENGHO'!AE56-1</f>
        <v>2.8335200170679586E-2</v>
      </c>
      <c r="AF59" s="3">
        <f>+'Indice PondENGHO'!AF57/'Indice PondENGHO'!AF56-1</f>
        <v>2.743645645777737E-2</v>
      </c>
      <c r="AG59" s="3">
        <f>+'Indice PondENGHO'!AG57/'Indice PondENGHO'!AG56-1</f>
        <v>4.01045574790726E-2</v>
      </c>
      <c r="AH59" s="3">
        <f>+'Indice PondENGHO'!AH57/'Indice PondENGHO'!AH56-1</f>
        <v>2.4135907303119319E-2</v>
      </c>
      <c r="AI59" s="3">
        <f>+'Indice PondENGHO'!AI57/'Indice PondENGHO'!AI56-1</f>
        <v>1.5172100071402461E-2</v>
      </c>
      <c r="AJ59" s="3">
        <f>+'Indice PondENGHO'!AJ57/'Indice PondENGHO'!AJ56-1</f>
        <v>2.9789986323273343E-2</v>
      </c>
      <c r="AK59" s="3">
        <f>+'Indice PondENGHO'!AK57/'Indice PondENGHO'!AK56-1</f>
        <v>3.2583197690729815E-2</v>
      </c>
      <c r="AL59" s="3">
        <f>+'Indice PondENGHO'!AL57/'Indice PondENGHO'!AL56-1</f>
        <v>4.7172580146907617E-2</v>
      </c>
      <c r="AM59" s="11">
        <f>+'Indice PondENGHO'!AM57/'Indice PondENGHO'!AM56-1</f>
        <v>3.1603252805251003E-2</v>
      </c>
      <c r="AN59" s="3">
        <f>+'Indice PondENGHO'!AN57/'Indice PondENGHO'!AN56-1</f>
        <v>5.0703347796868137E-2</v>
      </c>
      <c r="AO59" s="3">
        <f>+'Indice PondENGHO'!AO57/'Indice PondENGHO'!AO56-1</f>
        <v>3.6346690200266263E-2</v>
      </c>
      <c r="AP59" s="3">
        <f>+'Indice PondENGHO'!AP57/'Indice PondENGHO'!AP56-1</f>
        <v>3.5021970120884705E-2</v>
      </c>
      <c r="AQ59" s="3">
        <f>+'Indice PondENGHO'!AQ57/'Indice PondENGHO'!AQ56-1</f>
        <v>2.8995843538514698E-2</v>
      </c>
      <c r="AR59" s="3">
        <f>+'Indice PondENGHO'!AR57/'Indice PondENGHO'!AR56-1</f>
        <v>2.7422560042281496E-2</v>
      </c>
      <c r="AS59" s="3">
        <f>+'Indice PondENGHO'!AS57/'Indice PondENGHO'!AS56-1</f>
        <v>3.7783081913814964E-2</v>
      </c>
      <c r="AT59" s="3">
        <f>+'Indice PondENGHO'!AT57/'Indice PondENGHO'!AT56-1</f>
        <v>2.3116940394060315E-2</v>
      </c>
      <c r="AU59" s="3">
        <f>+'Indice PondENGHO'!AU57/'Indice PondENGHO'!AU56-1</f>
        <v>1.4682991456435923E-2</v>
      </c>
      <c r="AV59" s="3">
        <f>+'Indice PondENGHO'!AV57/'Indice PondENGHO'!AV56-1</f>
        <v>3.059313531200103E-2</v>
      </c>
      <c r="AW59" s="3">
        <f>+'Indice PondENGHO'!AW57/'Indice PondENGHO'!AW56-1</f>
        <v>3.2700527745496366E-2</v>
      </c>
      <c r="AX59" s="3">
        <f>+'Indice PondENGHO'!AX57/'Indice PondENGHO'!AX56-1</f>
        <v>4.7766231551269467E-2</v>
      </c>
      <c r="AY59" s="3">
        <f>+'Indice PondENGHO'!AY57/'Indice PondENGHO'!AY56-1</f>
        <v>3.1979756297474404E-2</v>
      </c>
      <c r="AZ59" s="10">
        <f>+'Indice PondENGHO'!AZ57/'Indice PondENGHO'!AZ56-1</f>
        <v>5.0829713297758872E-2</v>
      </c>
      <c r="BA59" s="3">
        <f>+'Indice PondENGHO'!BA57/'Indice PondENGHO'!BA56-1</f>
        <v>3.7101009498531123E-2</v>
      </c>
      <c r="BB59" s="3">
        <f>+'Indice PondENGHO'!BB57/'Indice PondENGHO'!BB56-1</f>
        <v>3.4881504223173598E-2</v>
      </c>
      <c r="BC59" s="3">
        <f>+'Indice PondENGHO'!BC57/'Indice PondENGHO'!BC56-1</f>
        <v>3.0512963931359049E-2</v>
      </c>
      <c r="BD59" s="3">
        <f>+'Indice PondENGHO'!BD57/'Indice PondENGHO'!BD56-1</f>
        <v>2.7285824527339075E-2</v>
      </c>
      <c r="BE59" s="3">
        <f>+'Indice PondENGHO'!BE57/'Indice PondENGHO'!BE56-1</f>
        <v>3.5964845106207344E-2</v>
      </c>
      <c r="BF59" s="3">
        <f>+'Indice PondENGHO'!BF57/'Indice PondENGHO'!BF56-1</f>
        <v>2.2418612282639749E-2</v>
      </c>
      <c r="BG59" s="3">
        <f>+'Indice PondENGHO'!BG57/'Indice PondENGHO'!BG56-1</f>
        <v>1.3808291619024526E-2</v>
      </c>
      <c r="BH59" s="3">
        <f>+'Indice PondENGHO'!BH57/'Indice PondENGHO'!BH56-1</f>
        <v>3.1581892890917285E-2</v>
      </c>
      <c r="BI59" s="3">
        <f>+'Indice PondENGHO'!BI57/'Indice PondENGHO'!BI56-1</f>
        <v>3.5315826386323801E-2</v>
      </c>
      <c r="BJ59" s="3">
        <f>+'Indice PondENGHO'!BJ57/'Indice PondENGHO'!BJ56-1</f>
        <v>4.9049141052395884E-2</v>
      </c>
      <c r="BK59" s="11">
        <f>+'Indice PondENGHO'!BK57/'Indice PondENGHO'!BK56-1</f>
        <v>3.3326653505678649E-2</v>
      </c>
      <c r="BL59" s="2">
        <f t="shared" si="3"/>
        <v>44378</v>
      </c>
      <c r="BM59" s="3">
        <f>+'Indice PondENGHO'!BL57/'Indice PondENGHO'!BL56-1</f>
        <v>3.9487892791392198E-2</v>
      </c>
      <c r="BN59" s="3">
        <f>+'Indice PondENGHO'!BM57/'Indice PondENGHO'!BM56-1</f>
        <v>3.823557076260875E-2</v>
      </c>
      <c r="BO59" s="3">
        <f>+'Indice PondENGHO'!BN57/'Indice PondENGHO'!BN56-1</f>
        <v>3.8073313964922972E-2</v>
      </c>
      <c r="BP59" s="3">
        <f>+'Indice PondENGHO'!BO57/'Indice PondENGHO'!BO56-1</f>
        <v>3.6960864614276723E-2</v>
      </c>
      <c r="BQ59" s="3">
        <f>+'Indice PondENGHO'!BP57/'Indice PondENGHO'!BP56-1</f>
        <v>3.6206297294603784E-2</v>
      </c>
      <c r="BR59" s="10">
        <f>+'Indice PondENGHO'!BQ57/'Indice PondENGHO'!BQ56-1</f>
        <v>5.0552418052600245E-2</v>
      </c>
      <c r="BS59" s="3">
        <f>+'Indice PondENGHO'!BR57/'Indice PondENGHO'!BR56-1</f>
        <v>3.6580443460855205E-2</v>
      </c>
      <c r="BT59" s="3">
        <f>+'Indice PondENGHO'!BS57/'Indice PondENGHO'!BS56-1</f>
        <v>3.5120126659357043E-2</v>
      </c>
      <c r="BU59" s="3">
        <f>+'Indice PondENGHO'!BT57/'Indice PondENGHO'!BT56-1</f>
        <v>2.8797191841215986E-2</v>
      </c>
      <c r="BV59" s="3">
        <f>+'Indice PondENGHO'!BU57/'Indice PondENGHO'!BU56-1</f>
        <v>2.7355059073542076E-2</v>
      </c>
      <c r="BW59" s="3">
        <f>+'Indice PondENGHO'!BV57/'Indice PondENGHO'!BV56-1</f>
        <v>3.789184224056763E-2</v>
      </c>
      <c r="BX59" s="3">
        <f>+'Indice PondENGHO'!BW57/'Indice PondENGHO'!BW56-1</f>
        <v>2.3271647041481547E-2</v>
      </c>
      <c r="BY59" s="3">
        <f>+'Indice PondENGHO'!BX57/'Indice PondENGHO'!BX56-1</f>
        <v>1.5027035385290155E-2</v>
      </c>
      <c r="BZ59" s="3">
        <f>+'Indice PondENGHO'!BY57/'Indice PondENGHO'!BY56-1</f>
        <v>3.0726844477950266E-2</v>
      </c>
      <c r="CA59" s="3">
        <f>+'Indice PondENGHO'!BZ57/'Indice PondENGHO'!BZ56-1</f>
        <v>3.3356299643068077E-2</v>
      </c>
      <c r="CB59" s="3">
        <f>+'Indice PondENGHO'!CA57/'Indice PondENGHO'!CA56-1</f>
        <v>4.7922794811901204E-2</v>
      </c>
      <c r="CC59" s="11">
        <f>+'Indice PondENGHO'!CB57/'Indice PondENGHO'!CB56-1</f>
        <v>3.2159649328431072E-2</v>
      </c>
      <c r="CD59" s="10">
        <f>+'Indice PondENGHO'!CC57/'Indice PondENGHO'!CC56-1</f>
        <v>3.7428987124690005E-2</v>
      </c>
      <c r="CE59" s="11">
        <f>+'Indice PondENGHO'!CD57/'Indice PondENGHO'!CD56-1</f>
        <v>3.742892401475606E-2</v>
      </c>
      <c r="CG59" s="3">
        <f ca="1">+'Indice PondENGHO'!CF57/'Indice PondENGHO'!CF56-1</f>
        <v>3.7370992618475762E-2</v>
      </c>
      <c r="CI59" s="3">
        <f t="shared" si="4"/>
        <v>3.2815954967884142E-3</v>
      </c>
      <c r="CJ59" s="3">
        <f>+'[3]Infla Mensual PondENGHO'!CF59</f>
        <v>-9.4073097847213738E-4</v>
      </c>
      <c r="CK59" s="3">
        <f t="shared" si="5"/>
        <v>4.2223264752605516E-3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1.5055006139850668E-2</v>
      </c>
      <c r="E60" s="3">
        <f>+'Indice PondENGHO'!E58/'Indice PondENGHO'!E57-1</f>
        <v>3.0690026427385497E-2</v>
      </c>
      <c r="F60" s="3">
        <f>+'Indice PondENGHO'!F58/'Indice PondENGHO'!F57-1</f>
        <v>3.2643769191908367E-2</v>
      </c>
      <c r="G60" s="3">
        <f>+'Indice PondENGHO'!G58/'Indice PondENGHO'!G57-1</f>
        <v>1.0078620219230894E-2</v>
      </c>
      <c r="H60" s="3">
        <f>+'Indice PondENGHO'!H58/'Indice PondENGHO'!H57-1</f>
        <v>3.3608510246409429E-2</v>
      </c>
      <c r="I60" s="3">
        <f>+'Indice PondENGHO'!I58/'Indice PondENGHO'!I57-1</f>
        <v>4.0264445365961521E-2</v>
      </c>
      <c r="J60" s="3">
        <f>+'Indice PondENGHO'!J58/'Indice PondENGHO'!J57-1</f>
        <v>2.4594921490740607E-2</v>
      </c>
      <c r="K60" s="3">
        <f>+'Indice PondENGHO'!K58/'Indice PondENGHO'!K57-1</f>
        <v>1.4027350584093545E-2</v>
      </c>
      <c r="L60" s="3">
        <f>+'Indice PondENGHO'!L58/'Indice PondENGHO'!L57-1</f>
        <v>3.6952627566168683E-2</v>
      </c>
      <c r="M60" s="3">
        <f>+'Indice PondENGHO'!M58/'Indice PondENGHO'!M57-1</f>
        <v>4.2697384402388572E-2</v>
      </c>
      <c r="N60" s="3">
        <f>+'Indice PondENGHO'!N58/'Indice PondENGHO'!N57-1</f>
        <v>3.016160171009119E-2</v>
      </c>
      <c r="O60" s="11">
        <f>+'Indice PondENGHO'!O58/'Indice PondENGHO'!O57-1</f>
        <v>3.2926836713258911E-2</v>
      </c>
      <c r="P60" s="3">
        <f>+'Indice PondENGHO'!P58/'Indice PondENGHO'!P57-1</f>
        <v>1.5213789064596472E-2</v>
      </c>
      <c r="Q60" s="3">
        <f>+'Indice PondENGHO'!Q58/'Indice PondENGHO'!Q57-1</f>
        <v>3.0074636642684061E-2</v>
      </c>
      <c r="R60" s="3">
        <f>+'Indice PondENGHO'!R58/'Indice PondENGHO'!R57-1</f>
        <v>3.2527457578547692E-2</v>
      </c>
      <c r="S60" s="3">
        <f>+'Indice PondENGHO'!S58/'Indice PondENGHO'!S57-1</f>
        <v>1.0147278748716015E-2</v>
      </c>
      <c r="T60" s="3">
        <f>+'Indice PondENGHO'!T58/'Indice PondENGHO'!T57-1</f>
        <v>3.31698129533613E-2</v>
      </c>
      <c r="U60" s="3">
        <f>+'Indice PondENGHO'!U58/'Indice PondENGHO'!U57-1</f>
        <v>4.1155520855623351E-2</v>
      </c>
      <c r="V60" s="3">
        <f>+'Indice PondENGHO'!V58/'Indice PondENGHO'!V57-1</f>
        <v>2.4678461767557058E-2</v>
      </c>
      <c r="W60" s="3">
        <f>+'Indice PondENGHO'!W58/'Indice PondENGHO'!W57-1</f>
        <v>1.4378362995695726E-2</v>
      </c>
      <c r="X60" s="3">
        <f>+'Indice PondENGHO'!X58/'Indice PondENGHO'!X57-1</f>
        <v>3.6896112904688749E-2</v>
      </c>
      <c r="Y60" s="3">
        <f>+'Indice PondENGHO'!Y58/'Indice PondENGHO'!Y57-1</f>
        <v>4.3776346233521002E-2</v>
      </c>
      <c r="Z60" s="3">
        <f>+'Indice PondENGHO'!Z58/'Indice PondENGHO'!Z57-1</f>
        <v>2.9758269951492222E-2</v>
      </c>
      <c r="AA60" s="3">
        <f>+'Indice PondENGHO'!AA58/'Indice PondENGHO'!AA57-1</f>
        <v>3.2958620481870371E-2</v>
      </c>
      <c r="AB60" s="10">
        <f>+'Indice PondENGHO'!AB58/'Indice PondENGHO'!AB57-1</f>
        <v>1.5464354284582482E-2</v>
      </c>
      <c r="AC60" s="3">
        <f>+'Indice PondENGHO'!AC58/'Indice PondENGHO'!AC57-1</f>
        <v>3.008002287394107E-2</v>
      </c>
      <c r="AD60" s="3">
        <f>+'Indice PondENGHO'!AD58/'Indice PondENGHO'!AD57-1</f>
        <v>3.2337481471417018E-2</v>
      </c>
      <c r="AE60" s="3">
        <f>+'Indice PondENGHO'!AE58/'Indice PondENGHO'!AE57-1</f>
        <v>9.3780822243330064E-3</v>
      </c>
      <c r="AF60" s="3">
        <f>+'Indice PondENGHO'!AF58/'Indice PondENGHO'!AF57-1</f>
        <v>3.3061669533396731E-2</v>
      </c>
      <c r="AG60" s="3">
        <f>+'Indice PondENGHO'!AG58/'Indice PondENGHO'!AG57-1</f>
        <v>4.1234150601524355E-2</v>
      </c>
      <c r="AH60" s="3">
        <f>+'Indice PondENGHO'!AH58/'Indice PondENGHO'!AH57-1</f>
        <v>2.4566542665504176E-2</v>
      </c>
      <c r="AI60" s="3">
        <f>+'Indice PondENGHO'!AI58/'Indice PondENGHO'!AI57-1</f>
        <v>1.4294700255548687E-2</v>
      </c>
      <c r="AJ60" s="3">
        <f>+'Indice PondENGHO'!AJ58/'Indice PondENGHO'!AJ57-1</f>
        <v>3.6871256514790618E-2</v>
      </c>
      <c r="AK60" s="3">
        <f>+'Indice PondENGHO'!AK58/'Indice PondENGHO'!AK57-1</f>
        <v>4.451376497470716E-2</v>
      </c>
      <c r="AL60" s="3">
        <f>+'Indice PondENGHO'!AL58/'Indice PondENGHO'!AL57-1</f>
        <v>2.9928799280004581E-2</v>
      </c>
      <c r="AM60" s="11">
        <f>+'Indice PondENGHO'!AM58/'Indice PondENGHO'!AM57-1</f>
        <v>3.3006925108555851E-2</v>
      </c>
      <c r="AN60" s="3">
        <f>+'Indice PondENGHO'!AN58/'Indice PondENGHO'!AN57-1</f>
        <v>1.5988820109763768E-2</v>
      </c>
      <c r="AO60" s="3">
        <f>+'Indice PondENGHO'!AO58/'Indice PondENGHO'!AO57-1</f>
        <v>3.001268102987642E-2</v>
      </c>
      <c r="AP60" s="3">
        <f>+'Indice PondENGHO'!AP58/'Indice PondENGHO'!AP57-1</f>
        <v>3.2699286568022012E-2</v>
      </c>
      <c r="AQ60" s="3">
        <f>+'Indice PondENGHO'!AQ58/'Indice PondENGHO'!AQ57-1</f>
        <v>1.1154971980460671E-2</v>
      </c>
      <c r="AR60" s="3">
        <f>+'Indice PondENGHO'!AR58/'Indice PondENGHO'!AR57-1</f>
        <v>3.3011739037794641E-2</v>
      </c>
      <c r="AS60" s="3">
        <f>+'Indice PondENGHO'!AS58/'Indice PondENGHO'!AS57-1</f>
        <v>4.2456165028345705E-2</v>
      </c>
      <c r="AT60" s="3">
        <f>+'Indice PondENGHO'!AT58/'Indice PondENGHO'!AT57-1</f>
        <v>2.5019996885735418E-2</v>
      </c>
      <c r="AU60" s="3">
        <f>+'Indice PondENGHO'!AU58/'Indice PondENGHO'!AU57-1</f>
        <v>1.430277024434834E-2</v>
      </c>
      <c r="AV60" s="3">
        <f>+'Indice PondENGHO'!AV58/'Indice PondENGHO'!AV57-1</f>
        <v>3.6650814970547785E-2</v>
      </c>
      <c r="AW60" s="3">
        <f>+'Indice PondENGHO'!AW58/'Indice PondENGHO'!AW57-1</f>
        <v>4.3724558937556113E-2</v>
      </c>
      <c r="AX60" s="3">
        <f>+'Indice PondENGHO'!AX58/'Indice PondENGHO'!AX57-1</f>
        <v>2.9287933617031081E-2</v>
      </c>
      <c r="AY60" s="3">
        <f>+'Indice PondENGHO'!AY58/'Indice PondENGHO'!AY57-1</f>
        <v>3.300807250831217E-2</v>
      </c>
      <c r="AZ60" s="10">
        <f>+'Indice PondENGHO'!AZ58/'Indice PondENGHO'!AZ57-1</f>
        <v>1.6664943747649152E-2</v>
      </c>
      <c r="BA60" s="3">
        <f>+'Indice PondENGHO'!BA58/'Indice PondENGHO'!BA57-1</f>
        <v>2.9650211883765154E-2</v>
      </c>
      <c r="BB60" s="3">
        <f>+'Indice PondENGHO'!BB58/'Indice PondENGHO'!BB57-1</f>
        <v>3.2989658420497614E-2</v>
      </c>
      <c r="BC60" s="3">
        <f>+'Indice PondENGHO'!BC58/'Indice PondENGHO'!BC57-1</f>
        <v>1.4878341944294382E-2</v>
      </c>
      <c r="BD60" s="3">
        <f>+'Indice PondENGHO'!BD58/'Indice PondENGHO'!BD57-1</f>
        <v>3.241579580112619E-2</v>
      </c>
      <c r="BE60" s="3">
        <f>+'Indice PondENGHO'!BE58/'Indice PondENGHO'!BE57-1</f>
        <v>4.3541262768840072E-2</v>
      </c>
      <c r="BF60" s="3">
        <f>+'Indice PondENGHO'!BF58/'Indice PondENGHO'!BF57-1</f>
        <v>2.5277456869306159E-2</v>
      </c>
      <c r="BG60" s="3">
        <f>+'Indice PondENGHO'!BG58/'Indice PondENGHO'!BG57-1</f>
        <v>1.4073278606532735E-2</v>
      </c>
      <c r="BH60" s="3">
        <f>+'Indice PondENGHO'!BH58/'Indice PondENGHO'!BH57-1</f>
        <v>3.6841758727768736E-2</v>
      </c>
      <c r="BI60" s="3">
        <f>+'Indice PondENGHO'!BI58/'Indice PondENGHO'!BI57-1</f>
        <v>4.5017453534364371E-2</v>
      </c>
      <c r="BJ60" s="3">
        <f>+'Indice PondENGHO'!BJ58/'Indice PondENGHO'!BJ57-1</f>
        <v>2.8319093198219125E-2</v>
      </c>
      <c r="BK60" s="11">
        <f>+'Indice PondENGHO'!BK58/'Indice PondENGHO'!BK57-1</f>
        <v>3.2930082106823022E-2</v>
      </c>
      <c r="BL60" s="2">
        <f t="shared" si="3"/>
        <v>44409</v>
      </c>
      <c r="BM60" s="3">
        <f>+'Indice PondENGHO'!BL58/'Indice PondENGHO'!BL57-1</f>
        <v>2.2921849988792209E-2</v>
      </c>
      <c r="BN60" s="3">
        <f>+'Indice PondENGHO'!BM58/'Indice PondENGHO'!BM57-1</f>
        <v>2.4003590451603385E-2</v>
      </c>
      <c r="BO60" s="3">
        <f>+'Indice PondENGHO'!BN58/'Indice PondENGHO'!BN57-1</f>
        <v>2.4716903615986219E-2</v>
      </c>
      <c r="BP60" s="3">
        <f>+'Indice PondENGHO'!BO58/'Indice PondENGHO'!BO57-1</f>
        <v>2.5984459475452582E-2</v>
      </c>
      <c r="BQ60" s="3">
        <f>+'Indice PondENGHO'!BP58/'Indice PondENGHO'!BP57-1</f>
        <v>2.7784003019621695E-2</v>
      </c>
      <c r="BR60" s="10">
        <f>+'Indice PondENGHO'!BQ58/'Indice PondENGHO'!BQ57-1</f>
        <v>1.5721621184768608E-2</v>
      </c>
      <c r="BS60" s="3">
        <f>+'Indice PondENGHO'!BR58/'Indice PondENGHO'!BR57-1</f>
        <v>3.001586654207844E-2</v>
      </c>
      <c r="BT60" s="3">
        <f>+'Indice PondENGHO'!BS58/'Indice PondENGHO'!BS57-1</f>
        <v>3.2679477828337467E-2</v>
      </c>
      <c r="BU60" s="3">
        <f>+'Indice PondENGHO'!BT58/'Indice PondENGHO'!BT57-1</f>
        <v>1.1768192615525974E-2</v>
      </c>
      <c r="BV60" s="3">
        <f>+'Indice PondENGHO'!BU58/'Indice PondENGHO'!BU57-1</f>
        <v>3.2844212099125247E-2</v>
      </c>
      <c r="BW60" s="3">
        <f>+'Indice PondENGHO'!BV58/'Indice PondENGHO'!BV57-1</f>
        <v>4.2357024489413364E-2</v>
      </c>
      <c r="BX60" s="3">
        <f>+'Indice PondENGHO'!BW58/'Indice PondENGHO'!BW57-1</f>
        <v>2.4951941863888827E-2</v>
      </c>
      <c r="BY60" s="3">
        <f>+'Indice PondENGHO'!BX58/'Indice PondENGHO'!BX57-1</f>
        <v>1.421549335132366E-2</v>
      </c>
      <c r="BZ60" s="3">
        <f>+'Indice PondENGHO'!BY58/'Indice PondENGHO'!BY57-1</f>
        <v>3.6823544541134678E-2</v>
      </c>
      <c r="CA60" s="3">
        <f>+'Indice PondENGHO'!BZ58/'Indice PondENGHO'!BZ57-1</f>
        <v>4.4324480894304852E-2</v>
      </c>
      <c r="CB60" s="3">
        <f>+'Indice PondENGHO'!CA58/'Indice PondENGHO'!CA57-1</f>
        <v>2.9126738770504756E-2</v>
      </c>
      <c r="CC60" s="11">
        <f>+'Indice PondENGHO'!CB58/'Indice PondENGHO'!CB57-1</f>
        <v>3.2964119543364312E-2</v>
      </c>
      <c r="CD60" s="10">
        <f>+'Indice PondENGHO'!CC58/'Indice PondENGHO'!CC57-1</f>
        <v>2.5644522759517008E-2</v>
      </c>
      <c r="CE60" s="11">
        <f>+'Indice PondENGHO'!CD58/'Indice PondENGHO'!CD57-1</f>
        <v>2.5644585152570176E-2</v>
      </c>
      <c r="CG60" s="3">
        <f ca="1">+'Indice PondENGHO'!CF58/'Indice PondENGHO'!CF57-1</f>
        <v>2.5574304705674233E-2</v>
      </c>
      <c r="CI60" s="3">
        <f t="shared" si="4"/>
        <v>-4.8621530308294858E-3</v>
      </c>
      <c r="CJ60" s="3">
        <f>+'[3]Infla Mensual PondENGHO'!CF60</f>
        <v>-4.4070334053947224E-3</v>
      </c>
      <c r="CK60" s="3">
        <f t="shared" si="5"/>
        <v>-4.5511962543476336E-4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2.5291178001231929E-2</v>
      </c>
      <c r="E61" s="3">
        <f>+'Indice PondENGHO'!E59/'Indice PondENGHO'!E58-1</f>
        <v>4.7373439236312986E-2</v>
      </c>
      <c r="F61" s="3">
        <f>+'Indice PondENGHO'!F59/'Indice PondENGHO'!F58-1</f>
        <v>3.0119460914614704E-2</v>
      </c>
      <c r="G61" s="3">
        <f>+'Indice PondENGHO'!G59/'Indice PondENGHO'!G58-1</f>
        <v>2.039415798743649E-2</v>
      </c>
      <c r="H61" s="3">
        <f>+'Indice PondENGHO'!H59/'Indice PondENGHO'!H58-1</f>
        <v>3.3128440296691153E-2</v>
      </c>
      <c r="I61" s="3">
        <f>+'Indice PondENGHO'!I59/'Indice PondENGHO'!I58-1</f>
        <v>4.1463236151670246E-2</v>
      </c>
      <c r="J61" s="3">
        <f>+'Indice PondENGHO'!J59/'Indice PondENGHO'!J58-1</f>
        <v>2.7928484276991794E-2</v>
      </c>
      <c r="K61" s="3">
        <f>+'Indice PondENGHO'!K59/'Indice PondENGHO'!K58-1</f>
        <v>3.2615181783410163E-2</v>
      </c>
      <c r="L61" s="3">
        <f>+'Indice PondENGHO'!L59/'Indice PondENGHO'!L58-1</f>
        <v>3.7387446775264621E-2</v>
      </c>
      <c r="M61" s="3">
        <f>+'Indice PondENGHO'!M59/'Indice PondENGHO'!M58-1</f>
        <v>4.4901227518657105E-2</v>
      </c>
      <c r="N61" s="3">
        <f>+'Indice PondENGHO'!N59/'Indice PondENGHO'!N58-1</f>
        <v>4.0335044428148281E-2</v>
      </c>
      <c r="O61" s="11">
        <f>+'Indice PondENGHO'!O59/'Indice PondENGHO'!O58-1</f>
        <v>2.3355154527596067E-2</v>
      </c>
      <c r="P61" s="3">
        <f>+'Indice PondENGHO'!P59/'Indice PondENGHO'!P58-1</f>
        <v>2.5770643227135182E-2</v>
      </c>
      <c r="Q61" s="3">
        <f>+'Indice PondENGHO'!Q59/'Indice PondENGHO'!Q58-1</f>
        <v>4.7601949399964871E-2</v>
      </c>
      <c r="R61" s="3">
        <f>+'Indice PondENGHO'!R59/'Indice PondENGHO'!R58-1</f>
        <v>3.0138160537398484E-2</v>
      </c>
      <c r="S61" s="3">
        <f>+'Indice PondENGHO'!S59/'Indice PondENGHO'!S58-1</f>
        <v>1.977386281622362E-2</v>
      </c>
      <c r="T61" s="3">
        <f>+'Indice PondENGHO'!T59/'Indice PondENGHO'!T58-1</f>
        <v>3.393893412613691E-2</v>
      </c>
      <c r="U61" s="3">
        <f>+'Indice PondENGHO'!U59/'Indice PondENGHO'!U58-1</f>
        <v>4.2220058729213195E-2</v>
      </c>
      <c r="V61" s="3">
        <f>+'Indice PondENGHO'!V59/'Indice PondENGHO'!V58-1</f>
        <v>2.861608126141757E-2</v>
      </c>
      <c r="W61" s="3">
        <f>+'Indice PondENGHO'!W59/'Indice PondENGHO'!W58-1</f>
        <v>3.2254305118293969E-2</v>
      </c>
      <c r="X61" s="3">
        <f>+'Indice PondENGHO'!X59/'Indice PondENGHO'!X58-1</f>
        <v>3.7929961640198684E-2</v>
      </c>
      <c r="Y61" s="3">
        <f>+'Indice PondENGHO'!Y59/'Indice PondENGHO'!Y58-1</f>
        <v>4.5819925700624209E-2</v>
      </c>
      <c r="Z61" s="3">
        <f>+'Indice PondENGHO'!Z59/'Indice PondENGHO'!Z58-1</f>
        <v>4.0956362551710424E-2</v>
      </c>
      <c r="AA61" s="3">
        <f>+'Indice PondENGHO'!AA59/'Indice PondENGHO'!AA58-1</f>
        <v>2.2153414792133397E-2</v>
      </c>
      <c r="AB61" s="10">
        <f>+'Indice PondENGHO'!AB59/'Indice PondENGHO'!AB58-1</f>
        <v>2.6090365545863747E-2</v>
      </c>
      <c r="AC61" s="3">
        <f>+'Indice PondENGHO'!AC59/'Indice PondENGHO'!AC58-1</f>
        <v>4.7680377769549809E-2</v>
      </c>
      <c r="AD61" s="3">
        <f>+'Indice PondENGHO'!AD59/'Indice PondENGHO'!AD58-1</f>
        <v>3.0331351536461382E-2</v>
      </c>
      <c r="AE61" s="3">
        <f>+'Indice PondENGHO'!AE59/'Indice PondENGHO'!AE58-1</f>
        <v>1.9677388618081881E-2</v>
      </c>
      <c r="AF61" s="3">
        <f>+'Indice PondENGHO'!AF59/'Indice PondENGHO'!AF58-1</f>
        <v>3.4405490071691691E-2</v>
      </c>
      <c r="AG61" s="3">
        <f>+'Indice PondENGHO'!AG59/'Indice PondENGHO'!AG58-1</f>
        <v>4.2546529072451378E-2</v>
      </c>
      <c r="AH61" s="3">
        <f>+'Indice PondENGHO'!AH59/'Indice PondENGHO'!AH58-1</f>
        <v>2.8944138350017301E-2</v>
      </c>
      <c r="AI61" s="3">
        <f>+'Indice PondENGHO'!AI59/'Indice PondENGHO'!AI58-1</f>
        <v>3.2216674709493187E-2</v>
      </c>
      <c r="AJ61" s="3">
        <f>+'Indice PondENGHO'!AJ59/'Indice PondENGHO'!AJ58-1</f>
        <v>3.8306588455133239E-2</v>
      </c>
      <c r="AK61" s="3">
        <f>+'Indice PondENGHO'!AK59/'Indice PondENGHO'!AK58-1</f>
        <v>4.6021701217968447E-2</v>
      </c>
      <c r="AL61" s="3">
        <f>+'Indice PondENGHO'!AL59/'Indice PondENGHO'!AL58-1</f>
        <v>4.1618431134405887E-2</v>
      </c>
      <c r="AM61" s="11">
        <f>+'Indice PondENGHO'!AM59/'Indice PondENGHO'!AM58-1</f>
        <v>2.1455565135846566E-2</v>
      </c>
      <c r="AN61" s="3">
        <f>+'Indice PondENGHO'!AN59/'Indice PondENGHO'!AN58-1</f>
        <v>2.6361387207437081E-2</v>
      </c>
      <c r="AO61" s="3">
        <f>+'Indice PondENGHO'!AO59/'Indice PondENGHO'!AO58-1</f>
        <v>4.7805359383582102E-2</v>
      </c>
      <c r="AP61" s="3">
        <f>+'Indice PondENGHO'!AP59/'Indice PondENGHO'!AP58-1</f>
        <v>3.0238726419530293E-2</v>
      </c>
      <c r="AQ61" s="3">
        <f>+'Indice PondENGHO'!AQ59/'Indice PondENGHO'!AQ58-1</f>
        <v>1.9696527371537487E-2</v>
      </c>
      <c r="AR61" s="3">
        <f>+'Indice PondENGHO'!AR59/'Indice PondENGHO'!AR58-1</f>
        <v>3.4595252168382329E-2</v>
      </c>
      <c r="AS61" s="3">
        <f>+'Indice PondENGHO'!AS59/'Indice PondENGHO'!AS58-1</f>
        <v>4.3493601542468507E-2</v>
      </c>
      <c r="AT61" s="3">
        <f>+'Indice PondENGHO'!AT59/'Indice PondENGHO'!AT58-1</f>
        <v>2.9984342088921867E-2</v>
      </c>
      <c r="AU61" s="3">
        <f>+'Indice PondENGHO'!AU59/'Indice PondENGHO'!AU58-1</f>
        <v>3.2562660579185776E-2</v>
      </c>
      <c r="AV61" s="3">
        <f>+'Indice PondENGHO'!AV59/'Indice PondENGHO'!AV58-1</f>
        <v>3.8249482758000664E-2</v>
      </c>
      <c r="AW61" s="3">
        <f>+'Indice PondENGHO'!AW59/'Indice PondENGHO'!AW58-1</f>
        <v>4.5901187040141123E-2</v>
      </c>
      <c r="AX61" s="3">
        <f>+'Indice PondENGHO'!AX59/'Indice PondENGHO'!AX58-1</f>
        <v>4.21258641646165E-2</v>
      </c>
      <c r="AY61" s="3">
        <f>+'Indice PondENGHO'!AY59/'Indice PondENGHO'!AY58-1</f>
        <v>2.1508714621557568E-2</v>
      </c>
      <c r="AZ61" s="10">
        <f>+'Indice PondENGHO'!AZ59/'Indice PondENGHO'!AZ58-1</f>
        <v>2.6990122323386823E-2</v>
      </c>
      <c r="BA61" s="3">
        <f>+'Indice PondENGHO'!BA59/'Indice PondENGHO'!BA58-1</f>
        <v>4.8058175219103827E-2</v>
      </c>
      <c r="BB61" s="3">
        <f>+'Indice PondENGHO'!BB59/'Indice PondENGHO'!BB58-1</f>
        <v>3.0121379425114725E-2</v>
      </c>
      <c r="BC61" s="3">
        <f>+'Indice PondENGHO'!BC59/'Indice PondENGHO'!BC58-1</f>
        <v>1.9037175510504323E-2</v>
      </c>
      <c r="BD61" s="3">
        <f>+'Indice PondENGHO'!BD59/'Indice PondENGHO'!BD58-1</f>
        <v>3.563157055331212E-2</v>
      </c>
      <c r="BE61" s="3">
        <f>+'Indice PondENGHO'!BE59/'Indice PondENGHO'!BE58-1</f>
        <v>4.4483546741555857E-2</v>
      </c>
      <c r="BF61" s="3">
        <f>+'Indice PondENGHO'!BF59/'Indice PondENGHO'!BF58-1</f>
        <v>3.0949557399309269E-2</v>
      </c>
      <c r="BG61" s="3">
        <f>+'Indice PondENGHO'!BG59/'Indice PondENGHO'!BG58-1</f>
        <v>3.3106168096341593E-2</v>
      </c>
      <c r="BH61" s="3">
        <f>+'Indice PondENGHO'!BH59/'Indice PondENGHO'!BH58-1</f>
        <v>3.8594842014705977E-2</v>
      </c>
      <c r="BI61" s="3">
        <f>+'Indice PondENGHO'!BI59/'Indice PondENGHO'!BI58-1</f>
        <v>4.6854136861768314E-2</v>
      </c>
      <c r="BJ61" s="3">
        <f>+'Indice PondENGHO'!BJ59/'Indice PondENGHO'!BJ58-1</f>
        <v>4.2821743201074902E-2</v>
      </c>
      <c r="BK61" s="11">
        <f>+'Indice PondENGHO'!BK59/'Indice PondENGHO'!BK58-1</f>
        <v>2.0895521582822374E-2</v>
      </c>
      <c r="BL61" s="2">
        <f t="shared" si="3"/>
        <v>44440</v>
      </c>
      <c r="BM61" s="3">
        <f>+'Indice PondENGHO'!BL59/'Indice PondENGHO'!BL58-1</f>
        <v>2.9515557653835733E-2</v>
      </c>
      <c r="BN61" s="3">
        <f>+'Indice PondENGHO'!BM59/'Indice PondENGHO'!BM58-1</f>
        <v>3.0517006335375241E-2</v>
      </c>
      <c r="BO61" s="3">
        <f>+'Indice PondENGHO'!BN59/'Indice PondENGHO'!BN58-1</f>
        <v>3.1184391637158138E-2</v>
      </c>
      <c r="BP61" s="3">
        <f>+'Indice PondENGHO'!BO59/'Indice PondENGHO'!BO58-1</f>
        <v>3.2019362613691982E-2</v>
      </c>
      <c r="BQ61" s="3">
        <f>+'Indice PondENGHO'!BP59/'Indice PondENGHO'!BP58-1</f>
        <v>3.3417569916373902E-2</v>
      </c>
      <c r="BR61" s="10">
        <f>+'Indice PondENGHO'!BQ59/'Indice PondENGHO'!BQ58-1</f>
        <v>2.6143709661210712E-2</v>
      </c>
      <c r="BS61" s="3">
        <f>+'Indice PondENGHO'!BR59/'Indice PondENGHO'!BR58-1</f>
        <v>4.7765206190562681E-2</v>
      </c>
      <c r="BT61" s="3">
        <f>+'Indice PondENGHO'!BS59/'Indice PondENGHO'!BS58-1</f>
        <v>3.0189061073809809E-2</v>
      </c>
      <c r="BU61" s="3">
        <f>+'Indice PondENGHO'!BT59/'Indice PondENGHO'!BT58-1</f>
        <v>1.9571546891060665E-2</v>
      </c>
      <c r="BV61" s="3">
        <f>+'Indice PondENGHO'!BU59/'Indice PondENGHO'!BU58-1</f>
        <v>3.4784255647684503E-2</v>
      </c>
      <c r="BW61" s="3">
        <f>+'Indice PondENGHO'!BV59/'Indice PondENGHO'!BV58-1</f>
        <v>4.3420166903208379E-2</v>
      </c>
      <c r="BX61" s="3">
        <f>+'Indice PondENGHO'!BW59/'Indice PondENGHO'!BW58-1</f>
        <v>2.9784081005111984E-2</v>
      </c>
      <c r="BY61" s="3">
        <f>+'Indice PondENGHO'!BX59/'Indice PondENGHO'!BX58-1</f>
        <v>3.2606108998196381E-2</v>
      </c>
      <c r="BZ61" s="3">
        <f>+'Indice PondENGHO'!BY59/'Indice PondENGHO'!BY58-1</f>
        <v>3.8251206252546188E-2</v>
      </c>
      <c r="CA61" s="3">
        <f>+'Indice PondENGHO'!BZ59/'Indice PondENGHO'!BZ58-1</f>
        <v>4.6232325033975341E-2</v>
      </c>
      <c r="CB61" s="3">
        <f>+'Indice PondENGHO'!CA59/'Indice PondENGHO'!CA58-1</f>
        <v>4.2036340010933815E-2</v>
      </c>
      <c r="CC61" s="11">
        <f>+'Indice PondENGHO'!CB59/'Indice PondENGHO'!CB58-1</f>
        <v>2.1544287426835007E-2</v>
      </c>
      <c r="CD61" s="10">
        <f>+'Indice PondENGHO'!CC59/'Indice PondENGHO'!CC58-1</f>
        <v>3.1774618241354524E-2</v>
      </c>
      <c r="CE61" s="11">
        <f>+'Indice PondENGHO'!CD59/'Indice PondENGHO'!CD58-1</f>
        <v>3.1774618241354524E-2</v>
      </c>
      <c r="CG61" s="3">
        <f ca="1">+'Indice PondENGHO'!CF59/'Indice PondENGHO'!CF58-1</f>
        <v>3.1688972467383225E-2</v>
      </c>
      <c r="CI61" s="3">
        <f t="shared" si="4"/>
        <v>-3.9020122625381681E-3</v>
      </c>
      <c r="CJ61" s="3">
        <f>+'[3]Infla Mensual PondENGHO'!CF61</f>
        <v>-2.8113793323834013E-3</v>
      </c>
      <c r="CK61" s="3">
        <f t="shared" si="5"/>
        <v>-1.0906329301547668E-3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3.4540455144407733E-2</v>
      </c>
      <c r="E62" s="3">
        <f>+'Indice PondENGHO'!E60/'Indice PondENGHO'!E59-1</f>
        <v>2.6477931528650744E-2</v>
      </c>
      <c r="F62" s="3">
        <f>+'Indice PondENGHO'!F60/'Indice PondENGHO'!F59-1</f>
        <v>4.2553028609924048E-2</v>
      </c>
      <c r="G62" s="3">
        <f>+'Indice PondENGHO'!G60/'Indice PondENGHO'!G59-1</f>
        <v>2.3953933911884606E-2</v>
      </c>
      <c r="H62" s="3">
        <f>+'Indice PondENGHO'!H60/'Indice PondENGHO'!H59-1</f>
        <v>2.7150902343564098E-2</v>
      </c>
      <c r="I62" s="3">
        <f>+'Indice PondENGHO'!I60/'Indice PondENGHO'!I59-1</f>
        <v>4.4117674946191343E-2</v>
      </c>
      <c r="J62" s="3">
        <f>+'Indice PondENGHO'!J60/'Indice PondENGHO'!J59-1</f>
        <v>3.102337884876416E-2</v>
      </c>
      <c r="K62" s="3">
        <f>+'Indice PondENGHO'!K60/'Indice PondENGHO'!K59-1</f>
        <v>2.0133091819631632E-2</v>
      </c>
      <c r="L62" s="3">
        <f>+'Indice PondENGHO'!L60/'Indice PondENGHO'!L59-1</f>
        <v>3.9443649088850341E-2</v>
      </c>
      <c r="M62" s="3">
        <f>+'Indice PondENGHO'!M60/'Indice PondENGHO'!M59-1</f>
        <v>3.3233537950912995E-2</v>
      </c>
      <c r="N62" s="3">
        <f>+'Indice PondENGHO'!N60/'Indice PondENGHO'!N59-1</f>
        <v>4.1150270487206431E-2</v>
      </c>
      <c r="O62" s="11">
        <f>+'Indice PondENGHO'!O60/'Indice PondENGHO'!O59-1</f>
        <v>3.2142029744524736E-2</v>
      </c>
      <c r="P62" s="3">
        <f>+'Indice PondENGHO'!P60/'Indice PondENGHO'!P59-1</f>
        <v>3.4229880425714176E-2</v>
      </c>
      <c r="Q62" s="3">
        <f>+'Indice PondENGHO'!Q60/'Indice PondENGHO'!Q59-1</f>
        <v>2.5019013990533745E-2</v>
      </c>
      <c r="R62" s="3">
        <f>+'Indice PondENGHO'!R60/'Indice PondENGHO'!R59-1</f>
        <v>4.3186326162531596E-2</v>
      </c>
      <c r="S62" s="3">
        <f>+'Indice PondENGHO'!S60/'Indice PondENGHO'!S59-1</f>
        <v>2.5160774774974914E-2</v>
      </c>
      <c r="T62" s="3">
        <f>+'Indice PondENGHO'!T60/'Indice PondENGHO'!T59-1</f>
        <v>2.7386784491387095E-2</v>
      </c>
      <c r="U62" s="3">
        <f>+'Indice PondENGHO'!U60/'Indice PondENGHO'!U59-1</f>
        <v>4.5576410746867024E-2</v>
      </c>
      <c r="V62" s="3">
        <f>+'Indice PondENGHO'!V60/'Indice PondENGHO'!V59-1</f>
        <v>3.0995903117885693E-2</v>
      </c>
      <c r="W62" s="3">
        <f>+'Indice PondENGHO'!W60/'Indice PondENGHO'!W59-1</f>
        <v>1.9883107358664054E-2</v>
      </c>
      <c r="X62" s="3">
        <f>+'Indice PondENGHO'!X60/'Indice PondENGHO'!X59-1</f>
        <v>3.9020063225898571E-2</v>
      </c>
      <c r="Y62" s="3">
        <f>+'Indice PondENGHO'!Y60/'Indice PondENGHO'!Y59-1</f>
        <v>3.2020031400515458E-2</v>
      </c>
      <c r="Z62" s="3">
        <f>+'Indice PondENGHO'!Z60/'Indice PondENGHO'!Z59-1</f>
        <v>4.1512965970130322E-2</v>
      </c>
      <c r="AA62" s="3">
        <f>+'Indice PondENGHO'!AA60/'Indice PondENGHO'!AA59-1</f>
        <v>3.3160957073764097E-2</v>
      </c>
      <c r="AB62" s="10">
        <f>+'Indice PondENGHO'!AB60/'Indice PondENGHO'!AB59-1</f>
        <v>3.409007791273444E-2</v>
      </c>
      <c r="AC62" s="3">
        <f>+'Indice PondENGHO'!AC60/'Indice PondENGHO'!AC59-1</f>
        <v>2.5943505656084609E-2</v>
      </c>
      <c r="AD62" s="3">
        <f>+'Indice PondENGHO'!AD60/'Indice PondENGHO'!AD59-1</f>
        <v>4.335028979237765E-2</v>
      </c>
      <c r="AE62" s="3">
        <f>+'Indice PondENGHO'!AE60/'Indice PondENGHO'!AE59-1</f>
        <v>2.5174598373534529E-2</v>
      </c>
      <c r="AF62" s="3">
        <f>+'Indice PondENGHO'!AF60/'Indice PondENGHO'!AF59-1</f>
        <v>2.7515854809802676E-2</v>
      </c>
      <c r="AG62" s="3">
        <f>+'Indice PondENGHO'!AG60/'Indice PondENGHO'!AG59-1</f>
        <v>4.5729433056140856E-2</v>
      </c>
      <c r="AH62" s="3">
        <f>+'Indice PondENGHO'!AH60/'Indice PondENGHO'!AH59-1</f>
        <v>3.0763524740454073E-2</v>
      </c>
      <c r="AI62" s="3">
        <f>+'Indice PondENGHO'!AI60/'Indice PondENGHO'!AI59-1</f>
        <v>1.9683500855490532E-2</v>
      </c>
      <c r="AJ62" s="3">
        <f>+'Indice PondENGHO'!AJ60/'Indice PondENGHO'!AJ59-1</f>
        <v>3.8721038246359418E-2</v>
      </c>
      <c r="AK62" s="3">
        <f>+'Indice PondENGHO'!AK60/'Indice PondENGHO'!AK59-1</f>
        <v>3.1707687480751812E-2</v>
      </c>
      <c r="AL62" s="3">
        <f>+'Indice PondENGHO'!AL60/'Indice PondENGHO'!AL59-1</f>
        <v>4.173788715463389E-2</v>
      </c>
      <c r="AM62" s="11">
        <f>+'Indice PondENGHO'!AM60/'Indice PondENGHO'!AM59-1</f>
        <v>3.3464440590109445E-2</v>
      </c>
      <c r="AN62" s="3">
        <f>+'Indice PondENGHO'!AN60/'Indice PondENGHO'!AN59-1</f>
        <v>3.3904735720067247E-2</v>
      </c>
      <c r="AO62" s="3">
        <f>+'Indice PondENGHO'!AO60/'Indice PondENGHO'!AO59-1</f>
        <v>2.5473710327865051E-2</v>
      </c>
      <c r="AP62" s="3">
        <f>+'Indice PondENGHO'!AP60/'Indice PondENGHO'!AP59-1</f>
        <v>4.4493187574483395E-2</v>
      </c>
      <c r="AQ62" s="3">
        <f>+'Indice PondENGHO'!AQ60/'Indice PondENGHO'!AQ59-1</f>
        <v>2.5297418452582487E-2</v>
      </c>
      <c r="AR62" s="3">
        <f>+'Indice PondENGHO'!AR60/'Indice PondENGHO'!AR59-1</f>
        <v>2.7623777041263953E-2</v>
      </c>
      <c r="AS62" s="3">
        <f>+'Indice PondENGHO'!AS60/'Indice PondENGHO'!AS59-1</f>
        <v>4.8128466078690924E-2</v>
      </c>
      <c r="AT62" s="3">
        <f>+'Indice PondENGHO'!AT60/'Indice PondENGHO'!AT59-1</f>
        <v>3.0935263142956027E-2</v>
      </c>
      <c r="AU62" s="3">
        <f>+'Indice PondENGHO'!AU60/'Indice PondENGHO'!AU59-1</f>
        <v>1.9175264714979434E-2</v>
      </c>
      <c r="AV62" s="3">
        <f>+'Indice PondENGHO'!AV60/'Indice PondENGHO'!AV59-1</f>
        <v>3.8823240962802874E-2</v>
      </c>
      <c r="AW62" s="3">
        <f>+'Indice PondENGHO'!AW60/'Indice PondENGHO'!AW59-1</f>
        <v>3.1868012972777304E-2</v>
      </c>
      <c r="AX62" s="3">
        <f>+'Indice PondENGHO'!AX60/'Indice PondENGHO'!AX59-1</f>
        <v>4.1687901272614125E-2</v>
      </c>
      <c r="AY62" s="3">
        <f>+'Indice PondENGHO'!AY60/'Indice PondENGHO'!AY59-1</f>
        <v>3.3810621099016336E-2</v>
      </c>
      <c r="AZ62" s="10">
        <f>+'Indice PondENGHO'!AZ60/'Indice PondENGHO'!AZ59-1</f>
        <v>3.3705441696516347E-2</v>
      </c>
      <c r="BA62" s="3">
        <f>+'Indice PondENGHO'!BA60/'Indice PondENGHO'!BA59-1</f>
        <v>2.4068377134262242E-2</v>
      </c>
      <c r="BB62" s="3">
        <f>+'Indice PondENGHO'!BB60/'Indice PondENGHO'!BB59-1</f>
        <v>4.571412132746544E-2</v>
      </c>
      <c r="BC62" s="3">
        <f>+'Indice PondENGHO'!BC60/'Indice PondENGHO'!BC59-1</f>
        <v>2.5604960846260072E-2</v>
      </c>
      <c r="BD62" s="3">
        <f>+'Indice PondENGHO'!BD60/'Indice PondENGHO'!BD59-1</f>
        <v>2.7944223737819129E-2</v>
      </c>
      <c r="BE62" s="3">
        <f>+'Indice PondENGHO'!BE60/'Indice PondENGHO'!BE59-1</f>
        <v>5.0277783296471368E-2</v>
      </c>
      <c r="BF62" s="3">
        <f>+'Indice PondENGHO'!BF60/'Indice PondENGHO'!BF59-1</f>
        <v>3.0796871545562876E-2</v>
      </c>
      <c r="BG62" s="3">
        <f>+'Indice PondENGHO'!BG60/'Indice PondENGHO'!BG59-1</f>
        <v>1.8681010646234508E-2</v>
      </c>
      <c r="BH62" s="3">
        <f>+'Indice PondENGHO'!BH60/'Indice PondENGHO'!BH59-1</f>
        <v>3.9189881241860292E-2</v>
      </c>
      <c r="BI62" s="3">
        <f>+'Indice PondENGHO'!BI60/'Indice PondENGHO'!BI59-1</f>
        <v>3.0045305895561647E-2</v>
      </c>
      <c r="BJ62" s="3">
        <f>+'Indice PondENGHO'!BJ60/'Indice PondENGHO'!BJ59-1</f>
        <v>4.1636182504114716E-2</v>
      </c>
      <c r="BK62" s="11">
        <f>+'Indice PondENGHO'!BK60/'Indice PondENGHO'!BK59-1</f>
        <v>3.4942399139868074E-2</v>
      </c>
      <c r="BL62" s="2">
        <f t="shared" si="3"/>
        <v>44470</v>
      </c>
      <c r="BM62" s="3">
        <f>+'Indice PondENGHO'!BL60/'Indice PondENGHO'!BL59-1</f>
        <v>3.4494817478381457E-2</v>
      </c>
      <c r="BN62" s="3">
        <f>+'Indice PondENGHO'!BM60/'Indice PondENGHO'!BM59-1</f>
        <v>3.4465324027057376E-2</v>
      </c>
      <c r="BO62" s="3">
        <f>+'Indice PondENGHO'!BN60/'Indice PondENGHO'!BN59-1</f>
        <v>3.4769534634012889E-2</v>
      </c>
      <c r="BP62" s="3">
        <f>+'Indice PondENGHO'!BO60/'Indice PondENGHO'!BO59-1</f>
        <v>3.5190920192514907E-2</v>
      </c>
      <c r="BQ62" s="3">
        <f>+'Indice PondENGHO'!BP60/'Indice PondENGHO'!BP59-1</f>
        <v>3.5696309308070662E-2</v>
      </c>
      <c r="BR62" s="10">
        <f>+'Indice PondENGHO'!BQ60/'Indice PondENGHO'!BQ59-1</f>
        <v>3.4072977846653529E-2</v>
      </c>
      <c r="BS62" s="3">
        <f>+'Indice PondENGHO'!BR60/'Indice PondENGHO'!BR59-1</f>
        <v>2.5174886973867494E-2</v>
      </c>
      <c r="BT62" s="3">
        <f>+'Indice PondENGHO'!BS60/'Indice PondENGHO'!BS59-1</f>
        <v>4.4148660908086557E-2</v>
      </c>
      <c r="BU62" s="3">
        <f>+'Indice PondENGHO'!BT60/'Indice PondENGHO'!BT59-1</f>
        <v>2.5195813362828279E-2</v>
      </c>
      <c r="BV62" s="3">
        <f>+'Indice PondENGHO'!BU60/'Indice PondENGHO'!BU59-1</f>
        <v>2.7669086653714592E-2</v>
      </c>
      <c r="BW62" s="3">
        <f>+'Indice PondENGHO'!BV60/'Indice PondENGHO'!BV59-1</f>
        <v>4.7969227276574822E-2</v>
      </c>
      <c r="BX62" s="3">
        <f>+'Indice PondENGHO'!BW60/'Indice PondENGHO'!BW59-1</f>
        <v>3.0874313233826722E-2</v>
      </c>
      <c r="BY62" s="3">
        <f>+'Indice PondENGHO'!BX60/'Indice PondENGHO'!BX59-1</f>
        <v>1.936244316935376E-2</v>
      </c>
      <c r="BZ62" s="3">
        <f>+'Indice PondENGHO'!BY60/'Indice PondENGHO'!BY59-1</f>
        <v>3.9035257652072941E-2</v>
      </c>
      <c r="CA62" s="3">
        <f>+'Indice PondENGHO'!BZ60/'Indice PondENGHO'!BZ59-1</f>
        <v>3.1211683631005016E-2</v>
      </c>
      <c r="CB62" s="3">
        <f>+'Indice PondENGHO'!CA60/'Indice PondENGHO'!CA59-1</f>
        <v>4.1610098622392844E-2</v>
      </c>
      <c r="CC62" s="11">
        <f>+'Indice PondENGHO'!CB60/'Indice PondENGHO'!CB59-1</f>
        <v>3.3916499629857766E-2</v>
      </c>
      <c r="CD62" s="10">
        <f>+'Indice PondENGHO'!CC60/'Indice PondENGHO'!CC59-1</f>
        <v>3.5079207423344139E-2</v>
      </c>
      <c r="CE62" s="11">
        <f>+'Indice PondENGHO'!CD60/'Indice PondENGHO'!CD59-1</f>
        <v>3.5079207423344139E-2</v>
      </c>
      <c r="CG62" s="3">
        <f ca="1">+'Indice PondENGHO'!CF60/'Indice PondENGHO'!CF59-1</f>
        <v>3.5231285391259304E-2</v>
      </c>
      <c r="CI62" s="3">
        <f t="shared" si="4"/>
        <v>-1.2014918296892052E-3</v>
      </c>
      <c r="CJ62" s="3">
        <f>+'[3]Infla Mensual PondENGHO'!CF62</f>
        <v>-1.150239604375658E-3</v>
      </c>
      <c r="CK62" s="3">
        <f t="shared" si="5"/>
        <v>-5.1252225313547228E-5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2.7155052412376479E-2</v>
      </c>
      <c r="E63" s="3">
        <f>+'Indice PondENGHO'!E61/'Indice PondENGHO'!E60-1</f>
        <v>3.85507474068425E-3</v>
      </c>
      <c r="F63" s="3">
        <f>+'Indice PondENGHO'!F61/'Indice PondENGHO'!F60-1</f>
        <v>4.6443556602310698E-2</v>
      </c>
      <c r="G63" s="3">
        <f>+'Indice PondENGHO'!G61/'Indice PondENGHO'!G60-1</f>
        <v>2.2937637483466E-2</v>
      </c>
      <c r="H63" s="3">
        <f>+'Indice PondENGHO'!H61/'Indice PondENGHO'!H60-1</f>
        <v>2.668799197513283E-2</v>
      </c>
      <c r="I63" s="3">
        <f>+'Indice PondENGHO'!I61/'Indice PondENGHO'!I60-1</f>
        <v>2.5595806572457525E-2</v>
      </c>
      <c r="J63" s="3">
        <f>+'Indice PondENGHO'!J61/'Indice PondENGHO'!J60-1</f>
        <v>2.4193653303953067E-2</v>
      </c>
      <c r="K63" s="3">
        <f>+'Indice PondENGHO'!K61/'Indice PondENGHO'!K60-1</f>
        <v>1.2443679138676389E-2</v>
      </c>
      <c r="L63" s="3">
        <f>+'Indice PondENGHO'!L61/'Indice PondENGHO'!L60-1</f>
        <v>1.622651343758319E-2</v>
      </c>
      <c r="M63" s="3">
        <f>+'Indice PondENGHO'!M61/'Indice PondENGHO'!M60-1</f>
        <v>3.2792097070649451E-2</v>
      </c>
      <c r="N63" s="3">
        <f>+'Indice PondENGHO'!N61/'Indice PondENGHO'!N60-1</f>
        <v>4.8269670424411881E-2</v>
      </c>
      <c r="O63" s="11">
        <f>+'Indice PondENGHO'!O61/'Indice PondENGHO'!O60-1</f>
        <v>2.1299573131056571E-2</v>
      </c>
      <c r="P63" s="3">
        <f>+'Indice PondENGHO'!P61/'Indice PondENGHO'!P60-1</f>
        <v>2.6522745444156337E-2</v>
      </c>
      <c r="Q63" s="3">
        <f>+'Indice PondENGHO'!Q61/'Indice PondENGHO'!Q60-1</f>
        <v>2.7742943241517715E-3</v>
      </c>
      <c r="R63" s="3">
        <f>+'Indice PondENGHO'!R61/'Indice PondENGHO'!R60-1</f>
        <v>4.7881280868578013E-2</v>
      </c>
      <c r="S63" s="3">
        <f>+'Indice PondENGHO'!S61/'Indice PondENGHO'!S60-1</f>
        <v>2.2094783236009885E-2</v>
      </c>
      <c r="T63" s="3">
        <f>+'Indice PondENGHO'!T61/'Indice PondENGHO'!T60-1</f>
        <v>2.6905891169889173E-2</v>
      </c>
      <c r="U63" s="3">
        <f>+'Indice PondENGHO'!U61/'Indice PondENGHO'!U60-1</f>
        <v>2.497234510077706E-2</v>
      </c>
      <c r="V63" s="3">
        <f>+'Indice PondENGHO'!V61/'Indice PondENGHO'!V60-1</f>
        <v>2.3530947286373616E-2</v>
      </c>
      <c r="W63" s="3">
        <f>+'Indice PondENGHO'!W61/'Indice PondENGHO'!W60-1</f>
        <v>1.2473566627330124E-2</v>
      </c>
      <c r="X63" s="3">
        <f>+'Indice PondENGHO'!X61/'Indice PondENGHO'!X60-1</f>
        <v>1.5619026758875831E-2</v>
      </c>
      <c r="Y63" s="3">
        <f>+'Indice PondENGHO'!Y61/'Indice PondENGHO'!Y60-1</f>
        <v>3.0457670465827924E-2</v>
      </c>
      <c r="Z63" s="3">
        <f>+'Indice PondENGHO'!Z61/'Indice PondENGHO'!Z60-1</f>
        <v>4.9643729348221255E-2</v>
      </c>
      <c r="AA63" s="3">
        <f>+'Indice PondENGHO'!AA61/'Indice PondENGHO'!AA60-1</f>
        <v>2.074296947955534E-2</v>
      </c>
      <c r="AB63" s="10">
        <f>+'Indice PondENGHO'!AB61/'Indice PondENGHO'!AB60-1</f>
        <v>2.5994528200093292E-2</v>
      </c>
      <c r="AC63" s="3">
        <f>+'Indice PondENGHO'!AC61/'Indice PondENGHO'!AC60-1</f>
        <v>2.2867442155616313E-3</v>
      </c>
      <c r="AD63" s="3">
        <f>+'Indice PondENGHO'!AD61/'Indice PondENGHO'!AD60-1</f>
        <v>4.8894186565606512E-2</v>
      </c>
      <c r="AE63" s="3">
        <f>+'Indice PondENGHO'!AE61/'Indice PondENGHO'!AE60-1</f>
        <v>2.2034436769796439E-2</v>
      </c>
      <c r="AF63" s="3">
        <f>+'Indice PondENGHO'!AF61/'Indice PondENGHO'!AF60-1</f>
        <v>2.6965993667949162E-2</v>
      </c>
      <c r="AG63" s="3">
        <f>+'Indice PondENGHO'!AG61/'Indice PondENGHO'!AG60-1</f>
        <v>2.4679096905246389E-2</v>
      </c>
      <c r="AH63" s="3">
        <f>+'Indice PondENGHO'!AH61/'Indice PondENGHO'!AH60-1</f>
        <v>2.3073082722636418E-2</v>
      </c>
      <c r="AI63" s="3">
        <f>+'Indice PondENGHO'!AI61/'Indice PondENGHO'!AI60-1</f>
        <v>1.2684729845644949E-2</v>
      </c>
      <c r="AJ63" s="3">
        <f>+'Indice PondENGHO'!AJ61/'Indice PondENGHO'!AJ60-1</f>
        <v>1.5400280523243826E-2</v>
      </c>
      <c r="AK63" s="3">
        <f>+'Indice PondENGHO'!AK61/'Indice PondENGHO'!AK60-1</f>
        <v>3.0066280936870582E-2</v>
      </c>
      <c r="AL63" s="3">
        <f>+'Indice PondENGHO'!AL61/'Indice PondENGHO'!AL60-1</f>
        <v>5.0173622897396797E-2</v>
      </c>
      <c r="AM63" s="11">
        <f>+'Indice PondENGHO'!AM61/'Indice PondENGHO'!AM60-1</f>
        <v>2.0475967222914226E-2</v>
      </c>
      <c r="AN63" s="3">
        <f>+'Indice PondENGHO'!AN61/'Indice PondENGHO'!AN60-1</f>
        <v>2.5537826047941969E-2</v>
      </c>
      <c r="AO63" s="3">
        <f>+'Indice PondENGHO'!AO61/'Indice PondENGHO'!AO60-1</f>
        <v>2.2896413146360484E-3</v>
      </c>
      <c r="AP63" s="3">
        <f>+'Indice PondENGHO'!AP61/'Indice PondENGHO'!AP60-1</f>
        <v>4.8908824785602878E-2</v>
      </c>
      <c r="AQ63" s="3">
        <f>+'Indice PondENGHO'!AQ61/'Indice PondENGHO'!AQ60-1</f>
        <v>2.1661094819987792E-2</v>
      </c>
      <c r="AR63" s="3">
        <f>+'Indice PondENGHO'!AR61/'Indice PondENGHO'!AR60-1</f>
        <v>2.702944753151848E-2</v>
      </c>
      <c r="AS63" s="3">
        <f>+'Indice PondENGHO'!AS61/'Indice PondENGHO'!AS60-1</f>
        <v>2.3995478870405762E-2</v>
      </c>
      <c r="AT63" s="3">
        <f>+'Indice PondENGHO'!AT61/'Indice PondENGHO'!AT60-1</f>
        <v>2.250075508969207E-2</v>
      </c>
      <c r="AU63" s="3">
        <f>+'Indice PondENGHO'!AU61/'Indice PondENGHO'!AU60-1</f>
        <v>1.2541464621874221E-2</v>
      </c>
      <c r="AV63" s="3">
        <f>+'Indice PondENGHO'!AV61/'Indice PondENGHO'!AV60-1</f>
        <v>1.4736581528152604E-2</v>
      </c>
      <c r="AW63" s="3">
        <f>+'Indice PondENGHO'!AW61/'Indice PondENGHO'!AW60-1</f>
        <v>3.0478479928523372E-2</v>
      </c>
      <c r="AX63" s="3">
        <f>+'Indice PondENGHO'!AX61/'Indice PondENGHO'!AX60-1</f>
        <v>5.0645855536675555E-2</v>
      </c>
      <c r="AY63" s="3">
        <f>+'Indice PondENGHO'!AY61/'Indice PondENGHO'!AY60-1</f>
        <v>2.0275381165901996E-2</v>
      </c>
      <c r="AZ63" s="10">
        <f>+'Indice PondENGHO'!AZ61/'Indice PondENGHO'!AZ60-1</f>
        <v>2.4949436718621154E-2</v>
      </c>
      <c r="BA63" s="3">
        <f>+'Indice PondENGHO'!BA61/'Indice PondENGHO'!BA60-1</f>
        <v>2.0332061497996268E-3</v>
      </c>
      <c r="BB63" s="3">
        <f>+'Indice PondENGHO'!BB61/'Indice PondENGHO'!BB60-1</f>
        <v>4.9482567500869878E-2</v>
      </c>
      <c r="BC63" s="3">
        <f>+'Indice PondENGHO'!BC61/'Indice PondENGHO'!BC60-1</f>
        <v>2.0891290939355045E-2</v>
      </c>
      <c r="BD63" s="3">
        <f>+'Indice PondENGHO'!BD61/'Indice PondENGHO'!BD60-1</f>
        <v>2.73113456362577E-2</v>
      </c>
      <c r="BE63" s="3">
        <f>+'Indice PondENGHO'!BE61/'Indice PondENGHO'!BE60-1</f>
        <v>2.3232003410071478E-2</v>
      </c>
      <c r="BF63" s="3">
        <f>+'Indice PondENGHO'!BF61/'Indice PondENGHO'!BF60-1</f>
        <v>2.1833911746417023E-2</v>
      </c>
      <c r="BG63" s="3">
        <f>+'Indice PondENGHO'!BG61/'Indice PondENGHO'!BG60-1</f>
        <v>1.2276446182226008E-2</v>
      </c>
      <c r="BH63" s="3">
        <f>+'Indice PondENGHO'!BH61/'Indice PondENGHO'!BH60-1</f>
        <v>1.3582626062373038E-2</v>
      </c>
      <c r="BI63" s="3">
        <f>+'Indice PondENGHO'!BI61/'Indice PondENGHO'!BI60-1</f>
        <v>2.8953893656440188E-2</v>
      </c>
      <c r="BJ63" s="3">
        <f>+'Indice PondENGHO'!BJ61/'Indice PondENGHO'!BJ60-1</f>
        <v>5.1896769735476411E-2</v>
      </c>
      <c r="BK63" s="11">
        <f>+'Indice PondENGHO'!BK61/'Indice PondENGHO'!BK60-1</f>
        <v>1.9824594269330476E-2</v>
      </c>
      <c r="BL63" s="2">
        <f t="shared" si="3"/>
        <v>44501</v>
      </c>
      <c r="BM63" s="3">
        <f>+'Indice PondENGHO'!BL61/'Indice PondENGHO'!BL60-1</f>
        <v>2.7902874117110343E-2</v>
      </c>
      <c r="BN63" s="3">
        <f>+'Indice PondENGHO'!BM61/'Indice PondENGHO'!BM60-1</f>
        <v>2.7565996172761231E-2</v>
      </c>
      <c r="BO63" s="3">
        <f>+'Indice PondENGHO'!BN61/'Indice PondENGHO'!BN60-1</f>
        <v>2.7684694211624672E-2</v>
      </c>
      <c r="BP63" s="3">
        <f>+'Indice PondENGHO'!BO61/'Indice PondENGHO'!BO60-1</f>
        <v>2.7503750496291168E-2</v>
      </c>
      <c r="BQ63" s="3">
        <f>+'Indice PondENGHO'!BP61/'Indice PondENGHO'!BP60-1</f>
        <v>2.7307026556783187E-2</v>
      </c>
      <c r="BR63" s="10">
        <f>+'Indice PondENGHO'!BQ61/'Indice PondENGHO'!BQ60-1</f>
        <v>2.5974361540644697E-2</v>
      </c>
      <c r="BS63" s="3">
        <f>+'Indice PondENGHO'!BR61/'Indice PondENGHO'!BR60-1</f>
        <v>2.5115563593909318E-3</v>
      </c>
      <c r="BT63" s="3">
        <f>+'Indice PondENGHO'!BS61/'Indice PondENGHO'!BS60-1</f>
        <v>4.8562941662279702E-2</v>
      </c>
      <c r="BU63" s="3">
        <f>+'Indice PondENGHO'!BT61/'Indice PondENGHO'!BT60-1</f>
        <v>2.1694589898407779E-2</v>
      </c>
      <c r="BV63" s="3">
        <f>+'Indice PondENGHO'!BU61/'Indice PondENGHO'!BU60-1</f>
        <v>2.7091391213163618E-2</v>
      </c>
      <c r="BW63" s="3">
        <f>+'Indice PondENGHO'!BV61/'Indice PondENGHO'!BV60-1</f>
        <v>2.4043893466768163E-2</v>
      </c>
      <c r="BX63" s="3">
        <f>+'Indice PondENGHO'!BW61/'Indice PondENGHO'!BW60-1</f>
        <v>2.2650137832087802E-2</v>
      </c>
      <c r="BY63" s="3">
        <f>+'Indice PondENGHO'!BX61/'Indice PondENGHO'!BX60-1</f>
        <v>1.2470155528752302E-2</v>
      </c>
      <c r="BZ63" s="3">
        <f>+'Indice PondENGHO'!BY61/'Indice PondENGHO'!BY60-1</f>
        <v>1.4697322813291835E-2</v>
      </c>
      <c r="CA63" s="3">
        <f>+'Indice PondENGHO'!BZ61/'Indice PondENGHO'!BZ60-1</f>
        <v>2.9935964700043671E-2</v>
      </c>
      <c r="CB63" s="3">
        <f>+'Indice PondENGHO'!CA61/'Indice PondENGHO'!CA60-1</f>
        <v>5.0761818946696957E-2</v>
      </c>
      <c r="CC63" s="11">
        <f>+'Indice PondENGHO'!CB61/'Indice PondENGHO'!CB60-1</f>
        <v>2.0307790680385018E-2</v>
      </c>
      <c r="CD63" s="10">
        <f>+'Indice PondENGHO'!CC61/'Indice PondENGHO'!CC60-1</f>
        <v>2.7531683145112229E-2</v>
      </c>
      <c r="CE63" s="11">
        <f>+'Indice PondENGHO'!CD61/'Indice PondENGHO'!CD60-1</f>
        <v>2.7531683145112229E-2</v>
      </c>
      <c r="CG63" s="3">
        <f ca="1">+'Indice PondENGHO'!CF61/'Indice PondENGHO'!CF60-1</f>
        <v>2.7571166720990581E-2</v>
      </c>
      <c r="CI63" s="3">
        <f t="shared" si="4"/>
        <v>5.9584756032715624E-4</v>
      </c>
      <c r="CJ63" s="3">
        <f>+'[3]Infla Mensual PondENGHO'!CF63</f>
        <v>8.1701957739710451E-5</v>
      </c>
      <c r="CK63" s="3">
        <f t="shared" si="5"/>
        <v>5.1414560258744579E-4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3.2396530648358679E-2</v>
      </c>
      <c r="E64" s="3">
        <f>+'Indice PondENGHO'!E62/'Indice PondENGHO'!E61-1</f>
        <v>4.9484464639527159E-2</v>
      </c>
      <c r="F64" s="3">
        <f>+'Indice PondENGHO'!F62/'Indice PondENGHO'!F61-1</f>
        <v>5.0972694631875148E-2</v>
      </c>
      <c r="G64" s="3">
        <f>+'Indice PondENGHO'!G62/'Indice PondENGHO'!G61-1</f>
        <v>1.9807784004444606E-2</v>
      </c>
      <c r="H64" s="3">
        <f>+'Indice PondENGHO'!H62/'Indice PondENGHO'!H61-1</f>
        <v>3.2608703882852863E-2</v>
      </c>
      <c r="I64" s="3">
        <f>+'Indice PondENGHO'!I62/'Indice PondENGHO'!I61-1</f>
        <v>5.7302162373711329E-3</v>
      </c>
      <c r="J64" s="3">
        <f>+'Indice PondENGHO'!J62/'Indice PondENGHO'!J61-1</f>
        <v>4.4926210623014606E-2</v>
      </c>
      <c r="K64" s="3">
        <f>+'Indice PondENGHO'!K62/'Indice PondENGHO'!K61-1</f>
        <v>1.228845857724048E-2</v>
      </c>
      <c r="L64" s="3">
        <f>+'Indice PondENGHO'!L62/'Indice PondENGHO'!L61-1</f>
        <v>3.7761515750016184E-2</v>
      </c>
      <c r="M64" s="3">
        <f>+'Indice PondENGHO'!M62/'Indice PondENGHO'!M61-1</f>
        <v>3.9160877525544979E-2</v>
      </c>
      <c r="N64" s="3">
        <f>+'Indice PondENGHO'!N62/'Indice PondENGHO'!N61-1</f>
        <v>6.2364803006895286E-2</v>
      </c>
      <c r="O64" s="11">
        <f>+'Indice PondENGHO'!O62/'Indice PondENGHO'!O61-1</f>
        <v>3.2292301194335682E-2</v>
      </c>
      <c r="P64" s="3">
        <f>+'Indice PondENGHO'!P62/'Indice PondENGHO'!P61-1</f>
        <v>3.2278805701907221E-2</v>
      </c>
      <c r="Q64" s="3">
        <f>+'Indice PondENGHO'!Q62/'Indice PondENGHO'!Q61-1</f>
        <v>4.9613750374127408E-2</v>
      </c>
      <c r="R64" s="3">
        <f>+'Indice PondENGHO'!R62/'Indice PondENGHO'!R61-1</f>
        <v>5.1019866366100342E-2</v>
      </c>
      <c r="S64" s="3">
        <f>+'Indice PondENGHO'!S62/'Indice PondENGHO'!S61-1</f>
        <v>2.0385872629698598E-2</v>
      </c>
      <c r="T64" s="3">
        <f>+'Indice PondENGHO'!T62/'Indice PondENGHO'!T61-1</f>
        <v>3.3312212709554645E-2</v>
      </c>
      <c r="U64" s="3">
        <f>+'Indice PondENGHO'!U62/'Indice PondENGHO'!U61-1</f>
        <v>5.4513886441542869E-3</v>
      </c>
      <c r="V64" s="3">
        <f>+'Indice PondENGHO'!V62/'Indice PondENGHO'!V61-1</f>
        <v>4.6471118753833807E-2</v>
      </c>
      <c r="W64" s="3">
        <f>+'Indice PondENGHO'!W62/'Indice PondENGHO'!W61-1</f>
        <v>1.2424354565503171E-2</v>
      </c>
      <c r="X64" s="3">
        <f>+'Indice PondENGHO'!X62/'Indice PondENGHO'!X61-1</f>
        <v>3.8601512272425698E-2</v>
      </c>
      <c r="Y64" s="3">
        <f>+'Indice PondENGHO'!Y62/'Indice PondENGHO'!Y61-1</f>
        <v>3.8785669527443778E-2</v>
      </c>
      <c r="Z64" s="3">
        <f>+'Indice PondENGHO'!Z62/'Indice PondENGHO'!Z61-1</f>
        <v>6.0178563413325392E-2</v>
      </c>
      <c r="AA64" s="3">
        <f>+'Indice PondENGHO'!AA62/'Indice PondENGHO'!AA61-1</f>
        <v>3.1972706858373501E-2</v>
      </c>
      <c r="AB64" s="10">
        <f>+'Indice PondENGHO'!AB62/'Indice PondENGHO'!AB61-1</f>
        <v>3.2177978258417061E-2</v>
      </c>
      <c r="AC64" s="3">
        <f>+'Indice PondENGHO'!AC62/'Indice PondENGHO'!AC61-1</f>
        <v>4.9353694681160798E-2</v>
      </c>
      <c r="AD64" s="3">
        <f>+'Indice PondENGHO'!AD62/'Indice PondENGHO'!AD61-1</f>
        <v>5.0880932409384405E-2</v>
      </c>
      <c r="AE64" s="3">
        <f>+'Indice PondENGHO'!AE62/'Indice PondENGHO'!AE61-1</f>
        <v>2.0718450678147704E-2</v>
      </c>
      <c r="AF64" s="3">
        <f>+'Indice PondENGHO'!AF62/'Indice PondENGHO'!AF61-1</f>
        <v>3.3679580275358001E-2</v>
      </c>
      <c r="AG64" s="3">
        <f>+'Indice PondENGHO'!AG62/'Indice PondENGHO'!AG61-1</f>
        <v>5.1195106327215356E-3</v>
      </c>
      <c r="AH64" s="3">
        <f>+'Indice PondENGHO'!AH62/'Indice PondENGHO'!AH61-1</f>
        <v>4.6313210890990275E-2</v>
      </c>
      <c r="AI64" s="3">
        <f>+'Indice PondENGHO'!AI62/'Indice PondENGHO'!AI61-1</f>
        <v>1.2529458569747076E-2</v>
      </c>
      <c r="AJ64" s="3">
        <f>+'Indice PondENGHO'!AJ62/'Indice PondENGHO'!AJ61-1</f>
        <v>3.886816509116553E-2</v>
      </c>
      <c r="AK64" s="3">
        <f>+'Indice PondENGHO'!AK62/'Indice PondENGHO'!AK61-1</f>
        <v>3.8617701800605309E-2</v>
      </c>
      <c r="AL64" s="3">
        <f>+'Indice PondENGHO'!AL62/'Indice PondENGHO'!AL61-1</f>
        <v>5.8274395191987738E-2</v>
      </c>
      <c r="AM64" s="11">
        <f>+'Indice PondENGHO'!AM62/'Indice PondENGHO'!AM61-1</f>
        <v>3.2041649498761871E-2</v>
      </c>
      <c r="AN64" s="3">
        <f>+'Indice PondENGHO'!AN62/'Indice PondENGHO'!AN61-1</f>
        <v>3.1954550139132287E-2</v>
      </c>
      <c r="AO64" s="3">
        <f>+'Indice PondENGHO'!AO62/'Indice PondENGHO'!AO61-1</f>
        <v>4.9308936568532413E-2</v>
      </c>
      <c r="AP64" s="3">
        <f>+'Indice PondENGHO'!AP62/'Indice PondENGHO'!AP61-1</f>
        <v>5.069141218767359E-2</v>
      </c>
      <c r="AQ64" s="3">
        <f>+'Indice PondENGHO'!AQ62/'Indice PondENGHO'!AQ61-1</f>
        <v>2.096693804042582E-2</v>
      </c>
      <c r="AR64" s="3">
        <f>+'Indice PondENGHO'!AR62/'Indice PondENGHO'!AR61-1</f>
        <v>3.3754046280687788E-2</v>
      </c>
      <c r="AS64" s="3">
        <f>+'Indice PondENGHO'!AS62/'Indice PondENGHO'!AS61-1</f>
        <v>4.8384884081820179E-3</v>
      </c>
      <c r="AT64" s="3">
        <f>+'Indice PondENGHO'!AT62/'Indice PondENGHO'!AT61-1</f>
        <v>4.8618780342982726E-2</v>
      </c>
      <c r="AU64" s="3">
        <f>+'Indice PondENGHO'!AU62/'Indice PondENGHO'!AU61-1</f>
        <v>1.2402080606361832E-2</v>
      </c>
      <c r="AV64" s="3">
        <f>+'Indice PondENGHO'!AV62/'Indice PondENGHO'!AV61-1</f>
        <v>3.9436987162156711E-2</v>
      </c>
      <c r="AW64" s="3">
        <f>+'Indice PondENGHO'!AW62/'Indice PondENGHO'!AW61-1</f>
        <v>3.8769322591262645E-2</v>
      </c>
      <c r="AX64" s="3">
        <f>+'Indice PondENGHO'!AX62/'Indice PondENGHO'!AX61-1</f>
        <v>5.7485202988346362E-2</v>
      </c>
      <c r="AY64" s="3">
        <f>+'Indice PondENGHO'!AY62/'Indice PondENGHO'!AY61-1</f>
        <v>3.1473760590461142E-2</v>
      </c>
      <c r="AZ64" s="10">
        <f>+'Indice PondENGHO'!AZ62/'Indice PondENGHO'!AZ61-1</f>
        <v>3.1599817081117809E-2</v>
      </c>
      <c r="BA64" s="3">
        <f>+'Indice PondENGHO'!BA62/'Indice PondENGHO'!BA61-1</f>
        <v>4.9476133000180278E-2</v>
      </c>
      <c r="BB64" s="3">
        <f>+'Indice PondENGHO'!BB62/'Indice PondENGHO'!BB61-1</f>
        <v>5.0465075280157867E-2</v>
      </c>
      <c r="BC64" s="3">
        <f>+'Indice PondENGHO'!BC62/'Indice PondENGHO'!BC61-1</f>
        <v>2.1730970061896393E-2</v>
      </c>
      <c r="BD64" s="3">
        <f>+'Indice PondENGHO'!BD62/'Indice PondENGHO'!BD61-1</f>
        <v>3.410922205026834E-2</v>
      </c>
      <c r="BE64" s="3">
        <f>+'Indice PondENGHO'!BE62/'Indice PondENGHO'!BE61-1</f>
        <v>4.47195366969666E-3</v>
      </c>
      <c r="BF64" s="3">
        <f>+'Indice PondENGHO'!BF62/'Indice PondENGHO'!BF61-1</f>
        <v>5.018154889110038E-2</v>
      </c>
      <c r="BG64" s="3">
        <f>+'Indice PondENGHO'!BG62/'Indice PondENGHO'!BG61-1</f>
        <v>1.2640233799281919E-2</v>
      </c>
      <c r="BH64" s="3">
        <f>+'Indice PondENGHO'!BH62/'Indice PondENGHO'!BH61-1</f>
        <v>4.0224316359041001E-2</v>
      </c>
      <c r="BI64" s="3">
        <f>+'Indice PondENGHO'!BI62/'Indice PondENGHO'!BI61-1</f>
        <v>3.8418346754299781E-2</v>
      </c>
      <c r="BJ64" s="3">
        <f>+'Indice PondENGHO'!BJ62/'Indice PondENGHO'!BJ61-1</f>
        <v>5.7448282162075426E-2</v>
      </c>
      <c r="BK64" s="11">
        <f>+'Indice PondENGHO'!BK62/'Indice PondENGHO'!BK61-1</f>
        <v>3.0602654362183124E-2</v>
      </c>
      <c r="BL64" s="2">
        <f t="shared" si="3"/>
        <v>44531</v>
      </c>
      <c r="BM64" s="3">
        <f>+'Indice PondENGHO'!BL62/'Indice PondENGHO'!BL61-1</f>
        <v>3.519108298994067E-2</v>
      </c>
      <c r="BN64" s="3">
        <f>+'Indice PondENGHO'!BM62/'Indice PondENGHO'!BM61-1</f>
        <v>3.5667872556951474E-2</v>
      </c>
      <c r="BO64" s="3">
        <f>+'Indice PondENGHO'!BN62/'Indice PondENGHO'!BN61-1</f>
        <v>3.5094941882577002E-2</v>
      </c>
      <c r="BP64" s="3">
        <f>+'Indice PondENGHO'!BO62/'Indice PondENGHO'!BO61-1</f>
        <v>3.5636821711834354E-2</v>
      </c>
      <c r="BQ64" s="3">
        <f>+'Indice PondENGHO'!BP62/'Indice PondENGHO'!BP61-1</f>
        <v>3.5863925717946055E-2</v>
      </c>
      <c r="BR64" s="10">
        <f>+'Indice PondENGHO'!BQ62/'Indice PondENGHO'!BQ61-1</f>
        <v>3.2060355580171285E-2</v>
      </c>
      <c r="BS64" s="3">
        <f>+'Indice PondENGHO'!BR62/'Indice PondENGHO'!BR61-1</f>
        <v>4.9448148404985348E-2</v>
      </c>
      <c r="BT64" s="3">
        <f>+'Indice PondENGHO'!BS62/'Indice PondENGHO'!BS61-1</f>
        <v>5.0754189334287103E-2</v>
      </c>
      <c r="BU64" s="3">
        <f>+'Indice PondENGHO'!BT62/'Indice PondENGHO'!BT61-1</f>
        <v>2.0943798381776402E-2</v>
      </c>
      <c r="BV64" s="3">
        <f>+'Indice PondENGHO'!BU62/'Indice PondENGHO'!BU61-1</f>
        <v>3.373352566331933E-2</v>
      </c>
      <c r="BW64" s="3">
        <f>+'Indice PondENGHO'!BV62/'Indice PondENGHO'!BV61-1</f>
        <v>4.8803103621399835E-3</v>
      </c>
      <c r="BX64" s="3">
        <f>+'Indice PondENGHO'!BW62/'Indice PondENGHO'!BW61-1</f>
        <v>4.817216085467213E-2</v>
      </c>
      <c r="BY64" s="3">
        <f>+'Indice PondENGHO'!BX62/'Indice PondENGHO'!BX61-1</f>
        <v>1.2486406014085016E-2</v>
      </c>
      <c r="BZ64" s="3">
        <f>+'Indice PondENGHO'!BY62/'Indice PondENGHO'!BY61-1</f>
        <v>3.9342001859052456E-2</v>
      </c>
      <c r="CA64" s="3">
        <f>+'Indice PondENGHO'!BZ62/'Indice PondENGHO'!BZ61-1</f>
        <v>3.8628460129831677E-2</v>
      </c>
      <c r="CB64" s="3">
        <f>+'Indice PondENGHO'!CA62/'Indice PondENGHO'!CA61-1</f>
        <v>5.8321913448085239E-2</v>
      </c>
      <c r="CC64" s="11">
        <f>+'Indice PondENGHO'!CB62/'Indice PondENGHO'!CB61-1</f>
        <v>3.1396453765462295E-2</v>
      </c>
      <c r="CD64" s="10">
        <f>+'Indice PondENGHO'!CC62/'Indice PondENGHO'!CC61-1</f>
        <v>3.5563365056578755E-2</v>
      </c>
      <c r="CE64" s="11">
        <f>+'Indice PondENGHO'!CD62/'Indice PondENGHO'!CD61-1</f>
        <v>3.5563365056578755E-2</v>
      </c>
      <c r="CG64" s="3">
        <f ca="1">+'Indice PondENGHO'!CF62/'Indice PondENGHO'!CF61-1</f>
        <v>3.5710895614017746E-2</v>
      </c>
      <c r="CI64" s="3">
        <f t="shared" si="4"/>
        <v>-6.7284272800538503E-4</v>
      </c>
      <c r="CJ64" s="3">
        <f>+'[3]Infla Mensual PondENGHO'!CF64</f>
        <v>3.0493725413136552E-3</v>
      </c>
      <c r="CK64" s="3">
        <f t="shared" si="5"/>
        <v>-3.7222152693190402E-3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3.1538894000098239E-2</v>
      </c>
      <c r="E65" s="3">
        <f>+'Indice PondENGHO'!E63/'Indice PondENGHO'!E62-1</f>
        <v>4.63040866380382E-3</v>
      </c>
      <c r="F65" s="3">
        <f>+'Indice PondENGHO'!F63/'Indice PondENGHO'!F62-1</f>
        <v>4.9347531681709134E-2</v>
      </c>
      <c r="G65" s="3">
        <f>+'Indice PondENGHO'!G63/'Indice PondENGHO'!G62-1</f>
        <v>1.9788843161694381E-2</v>
      </c>
      <c r="H65" s="3">
        <f>+'Indice PondENGHO'!H63/'Indice PondENGHO'!H62-1</f>
        <v>3.3102354596115768E-2</v>
      </c>
      <c r="I65" s="3">
        <f>+'Indice PondENGHO'!I63/'Indice PondENGHO'!I62-1</f>
        <v>3.9043260832677174E-2</v>
      </c>
      <c r="J65" s="3">
        <f>+'Indice PondENGHO'!J63/'Indice PondENGHO'!J62-1</f>
        <v>2.8414545244574096E-2</v>
      </c>
      <c r="K65" s="3">
        <f>+'Indice PondENGHO'!K63/'Indice PondENGHO'!K62-1</f>
        <v>3.476165924892527E-2</v>
      </c>
      <c r="L65" s="3">
        <f>+'Indice PondENGHO'!L63/'Indice PondENGHO'!L62-1</f>
        <v>4.009121638159141E-2</v>
      </c>
      <c r="M65" s="3">
        <f>+'Indice PondENGHO'!M63/'Indice PondENGHO'!M62-1</f>
        <v>4.4263816642256648E-2</v>
      </c>
      <c r="N65" s="3">
        <f>+'Indice PondENGHO'!N63/'Indice PondENGHO'!N62-1</f>
        <v>5.46768988028703E-2</v>
      </c>
      <c r="O65" s="11">
        <f>+'Indice PondENGHO'!O63/'Indice PondENGHO'!O62-1</f>
        <v>4.173043388527331E-2</v>
      </c>
      <c r="P65" s="3">
        <f>+'Indice PondENGHO'!P63/'Indice PondENGHO'!P62-1</f>
        <v>3.1901166072865417E-2</v>
      </c>
      <c r="Q65" s="3">
        <f>+'Indice PondENGHO'!Q63/'Indice PondENGHO'!Q62-1</f>
        <v>4.1120903925275787E-3</v>
      </c>
      <c r="R65" s="3">
        <f>+'Indice PondENGHO'!R63/'Indice PondENGHO'!R62-1</f>
        <v>4.9983030275708273E-2</v>
      </c>
      <c r="S65" s="3">
        <f>+'Indice PondENGHO'!S63/'Indice PondENGHO'!S62-1</f>
        <v>1.8866994602669829E-2</v>
      </c>
      <c r="T65" s="3">
        <f>+'Indice PondENGHO'!T63/'Indice PondENGHO'!T62-1</f>
        <v>3.3159741716378033E-2</v>
      </c>
      <c r="U65" s="3">
        <f>+'Indice PondENGHO'!U63/'Indice PondENGHO'!U62-1</f>
        <v>4.0031005398558417E-2</v>
      </c>
      <c r="V65" s="3">
        <f>+'Indice PondENGHO'!V63/'Indice PondENGHO'!V62-1</f>
        <v>2.8197194823385452E-2</v>
      </c>
      <c r="W65" s="3">
        <f>+'Indice PondENGHO'!W63/'Indice PondENGHO'!W62-1</f>
        <v>3.4819115173342574E-2</v>
      </c>
      <c r="X65" s="3">
        <f>+'Indice PondENGHO'!X63/'Indice PondENGHO'!X62-1</f>
        <v>4.0900187676744748E-2</v>
      </c>
      <c r="Y65" s="3">
        <f>+'Indice PondENGHO'!Y63/'Indice PondENGHO'!Y62-1</f>
        <v>4.3485776299016843E-2</v>
      </c>
      <c r="Z65" s="3">
        <f>+'Indice PondENGHO'!Z63/'Indice PondENGHO'!Z62-1</f>
        <v>5.4856740003332183E-2</v>
      </c>
      <c r="AA65" s="3">
        <f>+'Indice PondENGHO'!AA63/'Indice PondENGHO'!AA62-1</f>
        <v>4.2581172566639625E-2</v>
      </c>
      <c r="AB65" s="10">
        <f>+'Indice PondENGHO'!AB63/'Indice PondENGHO'!AB62-1</f>
        <v>3.2103938546585109E-2</v>
      </c>
      <c r="AC65" s="3">
        <f>+'Indice PondENGHO'!AC63/'Indice PondENGHO'!AC62-1</f>
        <v>4.4386980139958787E-3</v>
      </c>
      <c r="AD65" s="3">
        <f>+'Indice PondENGHO'!AD63/'Indice PondENGHO'!AD62-1</f>
        <v>5.016228743654394E-2</v>
      </c>
      <c r="AE65" s="3">
        <f>+'Indice PondENGHO'!AE63/'Indice PondENGHO'!AE62-1</f>
        <v>1.8341806097950775E-2</v>
      </c>
      <c r="AF65" s="3">
        <f>+'Indice PondENGHO'!AF63/'Indice PondENGHO'!AF62-1</f>
        <v>3.2976356865716872E-2</v>
      </c>
      <c r="AG65" s="3">
        <f>+'Indice PondENGHO'!AG63/'Indice PondENGHO'!AG62-1</f>
        <v>3.9911227027733309E-2</v>
      </c>
      <c r="AH65" s="3">
        <f>+'Indice PondENGHO'!AH63/'Indice PondENGHO'!AH62-1</f>
        <v>2.8670466708180076E-2</v>
      </c>
      <c r="AI65" s="3">
        <f>+'Indice PondENGHO'!AI63/'Indice PondENGHO'!AI62-1</f>
        <v>3.5072940718273049E-2</v>
      </c>
      <c r="AJ65" s="3">
        <f>+'Indice PondENGHO'!AJ63/'Indice PondENGHO'!AJ62-1</f>
        <v>4.102150346855904E-2</v>
      </c>
      <c r="AK65" s="3">
        <f>+'Indice PondENGHO'!AK63/'Indice PondENGHO'!AK62-1</f>
        <v>4.3469172428860281E-2</v>
      </c>
      <c r="AL65" s="3">
        <f>+'Indice PondENGHO'!AL63/'Indice PondENGHO'!AL62-1</f>
        <v>5.4942574611716255E-2</v>
      </c>
      <c r="AM65" s="11">
        <f>+'Indice PondENGHO'!AM63/'Indice PondENGHO'!AM62-1</f>
        <v>4.282057129240413E-2</v>
      </c>
      <c r="AN65" s="3">
        <f>+'Indice PondENGHO'!AN63/'Indice PondENGHO'!AN62-1</f>
        <v>3.2103089416766428E-2</v>
      </c>
      <c r="AO65" s="3">
        <f>+'Indice PondENGHO'!AO63/'Indice PondENGHO'!AO62-1</f>
        <v>4.0972113228474605E-3</v>
      </c>
      <c r="AP65" s="3">
        <f>+'Indice PondENGHO'!AP63/'Indice PondENGHO'!AP62-1</f>
        <v>5.0619083840225176E-2</v>
      </c>
      <c r="AQ65" s="3">
        <f>+'Indice PondENGHO'!AQ63/'Indice PondENGHO'!AQ62-1</f>
        <v>1.8572055682128941E-2</v>
      </c>
      <c r="AR65" s="3">
        <f>+'Indice PondENGHO'!AR63/'Indice PondENGHO'!AR62-1</f>
        <v>3.2935630538361238E-2</v>
      </c>
      <c r="AS65" s="3">
        <f>+'Indice PondENGHO'!AS63/'Indice PondENGHO'!AS62-1</f>
        <v>4.1658967068458175E-2</v>
      </c>
      <c r="AT65" s="3">
        <f>+'Indice PondENGHO'!AT63/'Indice PondENGHO'!AT62-1</f>
        <v>2.7984594146019059E-2</v>
      </c>
      <c r="AU65" s="3">
        <f>+'Indice PondENGHO'!AU63/'Indice PondENGHO'!AU62-1</f>
        <v>3.4830584232198536E-2</v>
      </c>
      <c r="AV65" s="3">
        <f>+'Indice PondENGHO'!AV63/'Indice PondENGHO'!AV62-1</f>
        <v>4.1957475392668142E-2</v>
      </c>
      <c r="AW65" s="3">
        <f>+'Indice PondENGHO'!AW63/'Indice PondENGHO'!AW62-1</f>
        <v>4.368866011128314E-2</v>
      </c>
      <c r="AX65" s="3">
        <f>+'Indice PondENGHO'!AX63/'Indice PondENGHO'!AX62-1</f>
        <v>5.5438444426348488E-2</v>
      </c>
      <c r="AY65" s="3">
        <f>+'Indice PondENGHO'!AY63/'Indice PondENGHO'!AY62-1</f>
        <v>4.2898538097155825E-2</v>
      </c>
      <c r="AZ65" s="10">
        <f>+'Indice PondENGHO'!AZ63/'Indice PondENGHO'!AZ62-1</f>
        <v>3.2316837593507231E-2</v>
      </c>
      <c r="BA65" s="3">
        <f>+'Indice PondENGHO'!BA63/'Indice PondENGHO'!BA62-1</f>
        <v>3.3612660436783681E-3</v>
      </c>
      <c r="BB65" s="3">
        <f>+'Indice PondENGHO'!BB63/'Indice PondENGHO'!BB62-1</f>
        <v>5.1223128395478934E-2</v>
      </c>
      <c r="BC65" s="3">
        <f>+'Indice PondENGHO'!BC63/'Indice PondENGHO'!BC62-1</f>
        <v>1.7778606508217276E-2</v>
      </c>
      <c r="BD65" s="3">
        <f>+'Indice PondENGHO'!BD63/'Indice PondENGHO'!BD62-1</f>
        <v>3.3204457159922596E-2</v>
      </c>
      <c r="BE65" s="3">
        <f>+'Indice PondENGHO'!BE63/'Indice PondENGHO'!BE62-1</f>
        <v>4.3132016031329545E-2</v>
      </c>
      <c r="BF65" s="3">
        <f>+'Indice PondENGHO'!BF63/'Indice PondENGHO'!BF62-1</f>
        <v>2.752828432092147E-2</v>
      </c>
      <c r="BG65" s="3">
        <f>+'Indice PondENGHO'!BG63/'Indice PondENGHO'!BG62-1</f>
        <v>3.4626155373007617E-2</v>
      </c>
      <c r="BH65" s="3">
        <f>+'Indice PondENGHO'!BH63/'Indice PondENGHO'!BH62-1</f>
        <v>4.2764532426009971E-2</v>
      </c>
      <c r="BI65" s="3">
        <f>+'Indice PondENGHO'!BI63/'Indice PondENGHO'!BI62-1</f>
        <v>4.2685605740793386E-2</v>
      </c>
      <c r="BJ65" s="3">
        <f>+'Indice PondENGHO'!BJ63/'Indice PondENGHO'!BJ62-1</f>
        <v>5.5966608276243335E-2</v>
      </c>
      <c r="BK65" s="11">
        <f>+'Indice PondENGHO'!BK63/'Indice PondENGHO'!BK62-1</f>
        <v>4.4043846417175514E-2</v>
      </c>
      <c r="BL65" s="2">
        <f t="shared" si="3"/>
        <v>44562</v>
      </c>
      <c r="BM65" s="3">
        <f>+'Indice PondENGHO'!BL63/'Indice PondENGHO'!BL62-1</f>
        <v>3.4361549987153905E-2</v>
      </c>
      <c r="BN65" s="3">
        <f>+'Indice PondENGHO'!BM63/'Indice PondENGHO'!BM62-1</f>
        <v>3.4814164017445748E-2</v>
      </c>
      <c r="BO65" s="3">
        <f>+'Indice PondENGHO'!BN63/'Indice PondENGHO'!BN62-1</f>
        <v>3.5523032935816046E-2</v>
      </c>
      <c r="BP65" s="3">
        <f>+'Indice PondENGHO'!BO63/'Indice PondENGHO'!BO62-1</f>
        <v>3.6092972999367312E-2</v>
      </c>
      <c r="BQ65" s="3">
        <f>+'Indice PondENGHO'!BP63/'Indice PondENGHO'!BP62-1</f>
        <v>3.6918428463067254E-2</v>
      </c>
      <c r="BR65" s="10">
        <f>+'Indice PondENGHO'!BQ63/'Indice PondENGHO'!BQ62-1</f>
        <v>3.201082379226361E-2</v>
      </c>
      <c r="BS65" s="3">
        <f>+'Indice PondENGHO'!BR63/'Indice PondENGHO'!BR62-1</f>
        <v>4.0059304157151754E-3</v>
      </c>
      <c r="BT65" s="3">
        <f>+'Indice PondENGHO'!BS63/'Indice PondENGHO'!BS62-1</f>
        <v>5.0428774171846102E-2</v>
      </c>
      <c r="BU65" s="3">
        <f>+'Indice PondENGHO'!BT63/'Indice PondENGHO'!BT62-1</f>
        <v>1.8461378748412249E-2</v>
      </c>
      <c r="BV65" s="3">
        <f>+'Indice PondENGHO'!BU63/'Indice PondENGHO'!BU62-1</f>
        <v>3.3096906528613967E-2</v>
      </c>
      <c r="BW65" s="3">
        <f>+'Indice PondENGHO'!BV63/'Indice PondENGHO'!BV62-1</f>
        <v>4.1558082121285089E-2</v>
      </c>
      <c r="BX65" s="3">
        <f>+'Indice PondENGHO'!BW63/'Indice PondENGHO'!BW62-1</f>
        <v>2.8000872395588017E-2</v>
      </c>
      <c r="BY65" s="3">
        <f>+'Indice PondENGHO'!BX63/'Indice PondENGHO'!BX62-1</f>
        <v>3.4809056227795399E-2</v>
      </c>
      <c r="BZ65" s="3">
        <f>+'Indice PondENGHO'!BY63/'Indice PondENGHO'!BY62-1</f>
        <v>4.1759525852425927E-2</v>
      </c>
      <c r="CA65" s="3">
        <f>+'Indice PondENGHO'!BZ63/'Indice PondENGHO'!BZ62-1</f>
        <v>4.3258075902848248E-2</v>
      </c>
      <c r="CB65" s="3">
        <f>+'Indice PondENGHO'!CA63/'Indice PondENGHO'!CA62-1</f>
        <v>5.5439428416848235E-2</v>
      </c>
      <c r="CC65" s="11">
        <f>+'Indice PondENGHO'!CB63/'Indice PondENGHO'!CB62-1</f>
        <v>4.3150079314848711E-2</v>
      </c>
      <c r="CD65" s="10">
        <f>+'Indice PondENGHO'!CC63/'Indice PondENGHO'!CC62-1</f>
        <v>3.5843951735683E-2</v>
      </c>
      <c r="CE65" s="11">
        <f>+'Indice PondENGHO'!CD63/'Indice PondENGHO'!CD62-1</f>
        <v>3.5843951735683E-2</v>
      </c>
      <c r="CG65" s="3">
        <f ca="1">+'Indice PondENGHO'!CF63/'Indice PondENGHO'!CF62-1</f>
        <v>3.598484473895347E-2</v>
      </c>
      <c r="CI65" s="3">
        <f t="shared" si="4"/>
        <v>-2.5568784759133489E-3</v>
      </c>
      <c r="CJ65" s="3">
        <f>+'[3]Infla Mensual PondENGHO'!CF65</f>
        <v>1.2726055621228305E-3</v>
      </c>
      <c r="CK65" s="3">
        <f t="shared" si="5"/>
        <v>-3.8294840380361794E-3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5.8723843248916996E-2</v>
      </c>
      <c r="E66" s="3">
        <f>+'Indice PondENGHO'!E64/'Indice PondENGHO'!E63-1</f>
        <v>2.4603497046130185E-2</v>
      </c>
      <c r="F66" s="3">
        <f>+'Indice PondENGHO'!F64/'Indice PondENGHO'!F63-1</f>
        <v>5.0748463628938145E-2</v>
      </c>
      <c r="G66" s="3">
        <f>+'Indice PondENGHO'!G64/'Indice PondENGHO'!G63-1</f>
        <v>2.6926904253787187E-2</v>
      </c>
      <c r="H66" s="3">
        <f>+'Indice PondENGHO'!H64/'Indice PondENGHO'!H63-1</f>
        <v>4.4635010261370622E-2</v>
      </c>
      <c r="I66" s="3">
        <f>+'Indice PondENGHO'!I64/'Indice PondENGHO'!I63-1</f>
        <v>3.8238409513918548E-2</v>
      </c>
      <c r="J66" s="3">
        <f>+'Indice PondENGHO'!J64/'Indice PondENGHO'!J63-1</f>
        <v>5.1847463676605754E-2</v>
      </c>
      <c r="K66" s="3">
        <f>+'Indice PondENGHO'!K64/'Indice PondENGHO'!K63-1</f>
        <v>-4.4777872625723081E-3</v>
      </c>
      <c r="L66" s="3">
        <f>+'Indice PondENGHO'!L64/'Indice PondENGHO'!L63-1</f>
        <v>2.6534593868715151E-2</v>
      </c>
      <c r="M66" s="3">
        <f>+'Indice PondENGHO'!M64/'Indice PondENGHO'!M63-1</f>
        <v>4.6302914414521279E-2</v>
      </c>
      <c r="N66" s="3">
        <f>+'Indice PondENGHO'!N64/'Indice PondENGHO'!N63-1</f>
        <v>4.5362680052422499E-2</v>
      </c>
      <c r="O66" s="11">
        <f>+'Indice PondENGHO'!O64/'Indice PondENGHO'!O63-1</f>
        <v>4.3307125819226133E-2</v>
      </c>
      <c r="P66" s="3">
        <f>+'Indice PondENGHO'!P64/'Indice PondENGHO'!P63-1</f>
        <v>5.9827322596456733E-2</v>
      </c>
      <c r="Q66" s="3">
        <f>+'Indice PondENGHO'!Q64/'Indice PondENGHO'!Q63-1</f>
        <v>2.4044650774095233E-2</v>
      </c>
      <c r="R66" s="3">
        <f>+'Indice PondENGHO'!R64/'Indice PondENGHO'!R63-1</f>
        <v>5.0927461630191351E-2</v>
      </c>
      <c r="S66" s="3">
        <f>+'Indice PondENGHO'!S64/'Indice PondENGHO'!S63-1</f>
        <v>2.7946269465940254E-2</v>
      </c>
      <c r="T66" s="3">
        <f>+'Indice PondENGHO'!T64/'Indice PondENGHO'!T63-1</f>
        <v>4.4387995558160087E-2</v>
      </c>
      <c r="U66" s="3">
        <f>+'Indice PondENGHO'!U64/'Indice PondENGHO'!U63-1</f>
        <v>3.7361604340407917E-2</v>
      </c>
      <c r="V66" s="3">
        <f>+'Indice PondENGHO'!V64/'Indice PondENGHO'!V63-1</f>
        <v>5.109161985650168E-2</v>
      </c>
      <c r="W66" s="3">
        <f>+'Indice PondENGHO'!W64/'Indice PondENGHO'!W63-1</f>
        <v>-5.1358448774972976E-3</v>
      </c>
      <c r="X66" s="3">
        <f>+'Indice PondENGHO'!X64/'Indice PondENGHO'!X63-1</f>
        <v>2.4852830709720219E-2</v>
      </c>
      <c r="Y66" s="3">
        <f>+'Indice PondENGHO'!Y64/'Indice PondENGHO'!Y63-1</f>
        <v>4.3364232278404913E-2</v>
      </c>
      <c r="Z66" s="3">
        <f>+'Indice PondENGHO'!Z64/'Indice PondENGHO'!Z63-1</f>
        <v>4.392089245341313E-2</v>
      </c>
      <c r="AA66" s="3">
        <f>+'Indice PondENGHO'!AA64/'Indice PondENGHO'!AA63-1</f>
        <v>4.3439326532226596E-2</v>
      </c>
      <c r="AB66" s="10">
        <f>+'Indice PondENGHO'!AB64/'Indice PondENGHO'!AB63-1</f>
        <v>6.0516350640693384E-2</v>
      </c>
      <c r="AC66" s="3">
        <f>+'Indice PondENGHO'!AC64/'Indice PondENGHO'!AC63-1</f>
        <v>2.3616534466992745E-2</v>
      </c>
      <c r="AD66" s="3">
        <f>+'Indice PondENGHO'!AD64/'Indice PondENGHO'!AD63-1</f>
        <v>5.1280945325291816E-2</v>
      </c>
      <c r="AE66" s="3">
        <f>+'Indice PondENGHO'!AE64/'Indice PondENGHO'!AE63-1</f>
        <v>2.8968863649135868E-2</v>
      </c>
      <c r="AF66" s="3">
        <f>+'Indice PondENGHO'!AF64/'Indice PondENGHO'!AF63-1</f>
        <v>4.4358407381363207E-2</v>
      </c>
      <c r="AG66" s="3">
        <f>+'Indice PondENGHO'!AG64/'Indice PondENGHO'!AG63-1</f>
        <v>3.7028897617393586E-2</v>
      </c>
      <c r="AH66" s="3">
        <f>+'Indice PondENGHO'!AH64/'Indice PondENGHO'!AH63-1</f>
        <v>5.0974263504856898E-2</v>
      </c>
      <c r="AI66" s="3">
        <f>+'Indice PondENGHO'!AI64/'Indice PondENGHO'!AI63-1</f>
        <v>-5.978016437935274E-3</v>
      </c>
      <c r="AJ66" s="3">
        <f>+'Indice PondENGHO'!AJ64/'Indice PondENGHO'!AJ63-1</f>
        <v>2.4048813547034253E-2</v>
      </c>
      <c r="AK66" s="3">
        <f>+'Indice PondENGHO'!AK64/'Indice PondENGHO'!AK63-1</f>
        <v>4.3119614776129689E-2</v>
      </c>
      <c r="AL66" s="3">
        <f>+'Indice PondENGHO'!AL64/'Indice PondENGHO'!AL63-1</f>
        <v>4.262984926402269E-2</v>
      </c>
      <c r="AM66" s="11">
        <f>+'Indice PondENGHO'!AM64/'Indice PondENGHO'!AM63-1</f>
        <v>4.3519827543980538E-2</v>
      </c>
      <c r="AN66" s="3">
        <f>+'Indice PondENGHO'!AN64/'Indice PondENGHO'!AN63-1</f>
        <v>6.1005050556364404E-2</v>
      </c>
      <c r="AO66" s="3">
        <f>+'Indice PondENGHO'!AO64/'Indice PondENGHO'!AO63-1</f>
        <v>2.3410980490880418E-2</v>
      </c>
      <c r="AP66" s="3">
        <f>+'Indice PondENGHO'!AP64/'Indice PondENGHO'!AP63-1</f>
        <v>5.0967271160091254E-2</v>
      </c>
      <c r="AQ66" s="3">
        <f>+'Indice PondENGHO'!AQ64/'Indice PondENGHO'!AQ63-1</f>
        <v>2.9079556714840527E-2</v>
      </c>
      <c r="AR66" s="3">
        <f>+'Indice PondENGHO'!AR64/'Indice PondENGHO'!AR63-1</f>
        <v>4.4232677095249029E-2</v>
      </c>
      <c r="AS66" s="3">
        <f>+'Indice PondENGHO'!AS64/'Indice PondENGHO'!AS63-1</f>
        <v>3.5896467686739708E-2</v>
      </c>
      <c r="AT66" s="3">
        <f>+'Indice PondENGHO'!AT64/'Indice PondENGHO'!AT63-1</f>
        <v>4.9806271885827869E-2</v>
      </c>
      <c r="AU66" s="3">
        <f>+'Indice PondENGHO'!AU64/'Indice PondENGHO'!AU63-1</f>
        <v>-5.9697710822396166E-3</v>
      </c>
      <c r="AV66" s="3">
        <f>+'Indice PondENGHO'!AV64/'Indice PondENGHO'!AV63-1</f>
        <v>2.3138181944596825E-2</v>
      </c>
      <c r="AW66" s="3">
        <f>+'Indice PondENGHO'!AW64/'Indice PondENGHO'!AW63-1</f>
        <v>4.2216186286606172E-2</v>
      </c>
      <c r="AX66" s="3">
        <f>+'Indice PondENGHO'!AX64/'Indice PondENGHO'!AX63-1</f>
        <v>4.29560387351553E-2</v>
      </c>
      <c r="AY66" s="3">
        <f>+'Indice PondENGHO'!AY64/'Indice PondENGHO'!AY63-1</f>
        <v>4.3485156394994062E-2</v>
      </c>
      <c r="AZ66" s="10">
        <f>+'Indice PondENGHO'!AZ64/'Indice PondENGHO'!AZ63-1</f>
        <v>6.2063279428202778E-2</v>
      </c>
      <c r="BA66" s="3">
        <f>+'Indice PondENGHO'!BA64/'Indice PondENGHO'!BA63-1</f>
        <v>2.30901138423667E-2</v>
      </c>
      <c r="BB66" s="3">
        <f>+'Indice PondENGHO'!BB64/'Indice PondENGHO'!BB63-1</f>
        <v>5.0836203278905812E-2</v>
      </c>
      <c r="BC66" s="3">
        <f>+'Indice PondENGHO'!BC64/'Indice PondENGHO'!BC63-1</f>
        <v>2.8724191866296822E-2</v>
      </c>
      <c r="BD66" s="3">
        <f>+'Indice PondENGHO'!BD64/'Indice PondENGHO'!BD63-1</f>
        <v>4.3790192657604754E-2</v>
      </c>
      <c r="BE66" s="3">
        <f>+'Indice PondENGHO'!BE64/'Indice PondENGHO'!BE63-1</f>
        <v>3.4754723778468444E-2</v>
      </c>
      <c r="BF66" s="3">
        <f>+'Indice PondENGHO'!BF64/'Indice PondENGHO'!BF63-1</f>
        <v>4.887055033616905E-2</v>
      </c>
      <c r="BG66" s="3">
        <f>+'Indice PondENGHO'!BG64/'Indice PondENGHO'!BG63-1</f>
        <v>-6.4687457599851284E-3</v>
      </c>
      <c r="BH66" s="3">
        <f>+'Indice PondENGHO'!BH64/'Indice PondENGHO'!BH63-1</f>
        <v>2.1632872369223843E-2</v>
      </c>
      <c r="BI66" s="3">
        <f>+'Indice PondENGHO'!BI64/'Indice PondENGHO'!BI63-1</f>
        <v>3.9142716804295485E-2</v>
      </c>
      <c r="BJ66" s="3">
        <f>+'Indice PondENGHO'!BJ64/'Indice PondENGHO'!BJ63-1</f>
        <v>4.2577360446758306E-2</v>
      </c>
      <c r="BK66" s="11">
        <f>+'Indice PondENGHO'!BK64/'Indice PondENGHO'!BK63-1</f>
        <v>4.3395517218152602E-2</v>
      </c>
      <c r="BL66" s="2">
        <f t="shared" si="3"/>
        <v>44593</v>
      </c>
      <c r="BM66" s="3">
        <f>+'Indice PondENGHO'!BL64/'Indice PondENGHO'!BL63-1</f>
        <v>4.7338926394441927E-2</v>
      </c>
      <c r="BN66" s="3">
        <f>+'Indice PondENGHO'!BM64/'Indice PondENGHO'!BM63-1</f>
        <v>4.6109129051125297E-2</v>
      </c>
      <c r="BO66" s="3">
        <f>+'Indice PondENGHO'!BN64/'Indice PondENGHO'!BN63-1</f>
        <v>4.5686929773044893E-2</v>
      </c>
      <c r="BP66" s="3">
        <f>+'Indice PondENGHO'!BO64/'Indice PondENGHO'!BO63-1</f>
        <v>4.4743349065049509E-2</v>
      </c>
      <c r="BQ66" s="3">
        <f>+'Indice PondENGHO'!BP64/'Indice PondENGHO'!BP63-1</f>
        <v>4.2833025296469263E-2</v>
      </c>
      <c r="BR66" s="10">
        <f>+'Indice PondENGHO'!BQ64/'Indice PondENGHO'!BQ63-1</f>
        <v>6.0510181155308151E-2</v>
      </c>
      <c r="BS66" s="3">
        <f>+'Indice PondENGHO'!BR64/'Indice PondENGHO'!BR63-1</f>
        <v>2.3627260491646984E-2</v>
      </c>
      <c r="BT66" s="3">
        <f>+'Indice PondENGHO'!BS64/'Indice PondENGHO'!BS63-1</f>
        <v>5.0951336351960697E-2</v>
      </c>
      <c r="BU66" s="3">
        <f>+'Indice PondENGHO'!BT64/'Indice PondENGHO'!BT63-1</f>
        <v>2.8508976355286153E-2</v>
      </c>
      <c r="BV66" s="3">
        <f>+'Indice PondENGHO'!BU64/'Indice PondENGHO'!BU63-1</f>
        <v>4.4122433145133089E-2</v>
      </c>
      <c r="BW66" s="3">
        <f>+'Indice PondENGHO'!BV64/'Indice PondENGHO'!BV63-1</f>
        <v>3.5983501441204435E-2</v>
      </c>
      <c r="BX66" s="3">
        <f>+'Indice PondENGHO'!BW64/'Indice PondENGHO'!BW63-1</f>
        <v>5.0022886620745277E-2</v>
      </c>
      <c r="BY66" s="3">
        <f>+'Indice PondENGHO'!BX64/'Indice PondENGHO'!BX63-1</f>
        <v>-5.8014949620869283E-3</v>
      </c>
      <c r="BZ66" s="3">
        <f>+'Indice PondENGHO'!BY64/'Indice PondENGHO'!BY63-1</f>
        <v>2.3324788192792711E-2</v>
      </c>
      <c r="CA66" s="3">
        <f>+'Indice PondENGHO'!BZ64/'Indice PondENGHO'!BZ63-1</f>
        <v>4.1545516446471087E-2</v>
      </c>
      <c r="CB66" s="3">
        <f>+'Indice PondENGHO'!CA64/'Indice PondENGHO'!CA63-1</f>
        <v>4.3063622073551411E-2</v>
      </c>
      <c r="CC66" s="11">
        <f>+'Indice PondENGHO'!CB64/'Indice PondENGHO'!CB63-1</f>
        <v>4.3433686129744631E-2</v>
      </c>
      <c r="CD66" s="10">
        <f>+'Indice PondENGHO'!CC64/'Indice PondENGHO'!CC63-1</f>
        <v>4.4829445310539562E-2</v>
      </c>
      <c r="CE66" s="11">
        <f>+'Indice PondENGHO'!CD64/'Indice PondENGHO'!CD63-1</f>
        <v>4.4829445310539562E-2</v>
      </c>
      <c r="CG66" s="3">
        <f ca="1">+'Indice PondENGHO'!CF64/'Indice PondENGHO'!CF63-1</f>
        <v>4.4961691834380257E-2</v>
      </c>
      <c r="CI66" s="3">
        <f t="shared" si="4"/>
        <v>4.5059010979726644E-3</v>
      </c>
      <c r="CJ66" s="3">
        <f>+'[3]Infla Mensual PondENGHO'!CF66</f>
        <v>7.0297027410868296E-3</v>
      </c>
      <c r="CK66" s="3">
        <f t="shared" si="5"/>
        <v>-2.5238016431141652E-3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6.3633875782240779E-2</v>
      </c>
      <c r="E67" s="3">
        <f>+'Indice PondENGHO'!E65/'Indice PondENGHO'!E64-1</f>
        <v>4.4109303983251413E-2</v>
      </c>
      <c r="F67" s="3">
        <f>+'Indice PondENGHO'!F65/'Indice PondENGHO'!F64-1</f>
        <v>7.0210919348720591E-2</v>
      </c>
      <c r="G67" s="3">
        <f>+'Indice PondENGHO'!G65/'Indice PondENGHO'!G64-1</f>
        <v>8.0326916589362751E-2</v>
      </c>
      <c r="H67" s="3">
        <f>+'Indice PondENGHO'!H65/'Indice PondENGHO'!H64-1</f>
        <v>4.3551581928110039E-2</v>
      </c>
      <c r="I67" s="3">
        <f>+'Indice PondENGHO'!I65/'Indice PondENGHO'!I64-1</f>
        <v>4.848980189323715E-2</v>
      </c>
      <c r="J67" s="3">
        <f>+'Indice PondENGHO'!J65/'Indice PondENGHO'!J64-1</f>
        <v>5.8184094778243267E-2</v>
      </c>
      <c r="K67" s="3">
        <f>+'Indice PondENGHO'!K65/'Indice PondENGHO'!K64-1</f>
        <v>3.8581713394201911E-2</v>
      </c>
      <c r="L67" s="3">
        <f>+'Indice PondENGHO'!L65/'Indice PondENGHO'!L64-1</f>
        <v>3.4218112023036484E-2</v>
      </c>
      <c r="M67" s="3">
        <f>+'Indice PondENGHO'!M65/'Indice PondENGHO'!M64-1</f>
        <v>1.6584349470619708E-2</v>
      </c>
      <c r="N67" s="3">
        <f>+'Indice PondENGHO'!N65/'Indice PondENGHO'!N64-1</f>
        <v>5.2639619611459132E-2</v>
      </c>
      <c r="O67" s="11">
        <f>+'Indice PondENGHO'!O65/'Indice PondENGHO'!O64-1</f>
        <v>5.4505394935900009E-2</v>
      </c>
      <c r="P67" s="3">
        <f>+'Indice PondENGHO'!P65/'Indice PondENGHO'!P64-1</f>
        <v>6.1971385051678762E-2</v>
      </c>
      <c r="Q67" s="3">
        <f>+'Indice PondENGHO'!Q65/'Indice PondENGHO'!Q64-1</f>
        <v>4.4766844707161635E-2</v>
      </c>
      <c r="R67" s="3">
        <f>+'Indice PondENGHO'!R65/'Indice PondENGHO'!R64-1</f>
        <v>7.0332242742890738E-2</v>
      </c>
      <c r="S67" s="3">
        <f>+'Indice PondENGHO'!S65/'Indice PondENGHO'!S64-1</f>
        <v>7.7343754063919246E-2</v>
      </c>
      <c r="T67" s="3">
        <f>+'Indice PondENGHO'!T65/'Indice PondENGHO'!T64-1</f>
        <v>4.3753876381897205E-2</v>
      </c>
      <c r="U67" s="3">
        <f>+'Indice PondENGHO'!U65/'Indice PondENGHO'!U64-1</f>
        <v>4.8852920307828507E-2</v>
      </c>
      <c r="V67" s="3">
        <f>+'Indice PondENGHO'!V65/'Indice PondENGHO'!V64-1</f>
        <v>5.6921999182933503E-2</v>
      </c>
      <c r="W67" s="3">
        <f>+'Indice PondENGHO'!W65/'Indice PondENGHO'!W64-1</f>
        <v>3.7709806667327816E-2</v>
      </c>
      <c r="X67" s="3">
        <f>+'Indice PondENGHO'!X65/'Indice PondENGHO'!X64-1</f>
        <v>3.4439868401393792E-2</v>
      </c>
      <c r="Y67" s="3">
        <f>+'Indice PondENGHO'!Y65/'Indice PondENGHO'!Y64-1</f>
        <v>2.0633258684583877E-2</v>
      </c>
      <c r="Z67" s="3">
        <f>+'Indice PondENGHO'!Z65/'Indice PondENGHO'!Z64-1</f>
        <v>5.3026828116882641E-2</v>
      </c>
      <c r="AA67" s="3">
        <f>+'Indice PondENGHO'!AA65/'Indice PondENGHO'!AA64-1</f>
        <v>5.5198948462108044E-2</v>
      </c>
      <c r="AB67" s="10">
        <f>+'Indice PondENGHO'!AB65/'Indice PondENGHO'!AB64-1</f>
        <v>6.072771367106311E-2</v>
      </c>
      <c r="AC67" s="3">
        <f>+'Indice PondENGHO'!AC65/'Indice PondENGHO'!AC64-1</f>
        <v>4.4960132168938793E-2</v>
      </c>
      <c r="AD67" s="3">
        <f>+'Indice PondENGHO'!AD65/'Indice PondENGHO'!AD64-1</f>
        <v>7.0196994905885379E-2</v>
      </c>
      <c r="AE67" s="3">
        <f>+'Indice PondENGHO'!AE65/'Indice PondENGHO'!AE64-1</f>
        <v>7.5141649094502716E-2</v>
      </c>
      <c r="AF67" s="3">
        <f>+'Indice PondENGHO'!AF65/'Indice PondENGHO'!AF64-1</f>
        <v>4.4112607212802413E-2</v>
      </c>
      <c r="AG67" s="3">
        <f>+'Indice PondENGHO'!AG65/'Indice PondENGHO'!AG64-1</f>
        <v>4.8396378648265737E-2</v>
      </c>
      <c r="AH67" s="3">
        <f>+'Indice PondENGHO'!AH65/'Indice PondENGHO'!AH64-1</f>
        <v>5.5953785020272706E-2</v>
      </c>
      <c r="AI67" s="3">
        <f>+'Indice PondENGHO'!AI65/'Indice PondENGHO'!AI64-1</f>
        <v>3.7637393498310967E-2</v>
      </c>
      <c r="AJ67" s="3">
        <f>+'Indice PondENGHO'!AJ65/'Indice PondENGHO'!AJ64-1</f>
        <v>3.4715421016519254E-2</v>
      </c>
      <c r="AK67" s="3">
        <f>+'Indice PondENGHO'!AK65/'Indice PondENGHO'!AK64-1</f>
        <v>2.001746760859846E-2</v>
      </c>
      <c r="AL67" s="3">
        <f>+'Indice PondENGHO'!AL65/'Indice PondENGHO'!AL64-1</f>
        <v>5.3951286596797488E-2</v>
      </c>
      <c r="AM67" s="11">
        <f>+'Indice PondENGHO'!AM65/'Indice PondENGHO'!AM64-1</f>
        <v>5.526263709124879E-2</v>
      </c>
      <c r="AN67" s="3">
        <f>+'Indice PondENGHO'!AN65/'Indice PondENGHO'!AN64-1</f>
        <v>6.0029483002312256E-2</v>
      </c>
      <c r="AO67" s="3">
        <f>+'Indice PondENGHO'!AO65/'Indice PondENGHO'!AO64-1</f>
        <v>4.5426431354801622E-2</v>
      </c>
      <c r="AP67" s="3">
        <f>+'Indice PondENGHO'!AP65/'Indice PondENGHO'!AP64-1</f>
        <v>7.0790893853883485E-2</v>
      </c>
      <c r="AQ67" s="3">
        <f>+'Indice PondENGHO'!AQ65/'Indice PondENGHO'!AQ64-1</f>
        <v>7.595499280796858E-2</v>
      </c>
      <c r="AR67" s="3">
        <f>+'Indice PondENGHO'!AR65/'Indice PondENGHO'!AR64-1</f>
        <v>4.4087953955266768E-2</v>
      </c>
      <c r="AS67" s="3">
        <f>+'Indice PondENGHO'!AS65/'Indice PondENGHO'!AS64-1</f>
        <v>4.9734509908266666E-2</v>
      </c>
      <c r="AT67" s="3">
        <f>+'Indice PondENGHO'!AT65/'Indice PondENGHO'!AT64-1</f>
        <v>5.4817023670580944E-2</v>
      </c>
      <c r="AU67" s="3">
        <f>+'Indice PondENGHO'!AU65/'Indice PondENGHO'!AU64-1</f>
        <v>3.7309615416089015E-2</v>
      </c>
      <c r="AV67" s="3">
        <f>+'Indice PondENGHO'!AV65/'Indice PondENGHO'!AV64-1</f>
        <v>3.3999122806929405E-2</v>
      </c>
      <c r="AW67" s="3">
        <f>+'Indice PondENGHO'!AW65/'Indice PondENGHO'!AW64-1</f>
        <v>2.3777904656381965E-2</v>
      </c>
      <c r="AX67" s="3">
        <f>+'Indice PondENGHO'!AX65/'Indice PondENGHO'!AX64-1</f>
        <v>5.4404023890645137E-2</v>
      </c>
      <c r="AY67" s="3">
        <f>+'Indice PondENGHO'!AY65/'Indice PondENGHO'!AY64-1</f>
        <v>5.6030221834267202E-2</v>
      </c>
      <c r="AZ67" s="10">
        <f>+'Indice PondENGHO'!AZ65/'Indice PondENGHO'!AZ64-1</f>
        <v>5.8345193136400519E-2</v>
      </c>
      <c r="BA67" s="3">
        <f>+'Indice PondENGHO'!BA65/'Indice PondENGHO'!BA64-1</f>
        <v>4.5997006356265357E-2</v>
      </c>
      <c r="BB67" s="3">
        <f>+'Indice PondENGHO'!BB65/'Indice PondENGHO'!BB64-1</f>
        <v>7.116246540162896E-2</v>
      </c>
      <c r="BC67" s="3">
        <f>+'Indice PondENGHO'!BC65/'Indice PondENGHO'!BC64-1</f>
        <v>7.677219011408809E-2</v>
      </c>
      <c r="BD67" s="3">
        <f>+'Indice PondENGHO'!BD65/'Indice PondENGHO'!BD64-1</f>
        <v>4.3662977257264313E-2</v>
      </c>
      <c r="BE67" s="3">
        <f>+'Indice PondENGHO'!BE65/'Indice PondENGHO'!BE64-1</f>
        <v>5.0695830817738097E-2</v>
      </c>
      <c r="BF67" s="3">
        <f>+'Indice PondENGHO'!BF65/'Indice PondENGHO'!BF64-1</f>
        <v>5.3551900663258101E-2</v>
      </c>
      <c r="BG67" s="3">
        <f>+'Indice PondENGHO'!BG65/'Indice PondENGHO'!BG64-1</f>
        <v>3.6394620732815186E-2</v>
      </c>
      <c r="BH67" s="3">
        <f>+'Indice PondENGHO'!BH65/'Indice PondENGHO'!BH64-1</f>
        <v>3.3132012468373828E-2</v>
      </c>
      <c r="BI67" s="3">
        <f>+'Indice PondENGHO'!BI65/'Indice PondENGHO'!BI64-1</f>
        <v>2.8248024557612439E-2</v>
      </c>
      <c r="BJ67" s="3">
        <f>+'Indice PondENGHO'!BJ65/'Indice PondENGHO'!BJ64-1</f>
        <v>5.5358681942502264E-2</v>
      </c>
      <c r="BK67" s="11">
        <f>+'Indice PondENGHO'!BK65/'Indice PondENGHO'!BK64-1</f>
        <v>5.6844126028558595E-2</v>
      </c>
      <c r="BL67" s="2">
        <f t="shared" si="3"/>
        <v>44621</v>
      </c>
      <c r="BM67" s="3">
        <f>+'Indice PondENGHO'!BL65/'Indice PondENGHO'!BL64-1</f>
        <v>5.9130037926472534E-2</v>
      </c>
      <c r="BN67" s="3">
        <f>+'Indice PondENGHO'!BM65/'Indice PondENGHO'!BM64-1</f>
        <v>5.7303869289508924E-2</v>
      </c>
      <c r="BO67" s="3">
        <f>+'Indice PondENGHO'!BN65/'Indice PondENGHO'!BN64-1</f>
        <v>5.6180998259632187E-2</v>
      </c>
      <c r="BP67" s="3">
        <f>+'Indice PondENGHO'!BO65/'Indice PondENGHO'!BO64-1</f>
        <v>5.5541862887631632E-2</v>
      </c>
      <c r="BQ67" s="3">
        <f>+'Indice PondENGHO'!BP65/'Indice PondENGHO'!BP64-1</f>
        <v>5.4306375631850701E-2</v>
      </c>
      <c r="BR67" s="10">
        <f>+'Indice PondENGHO'!BQ65/'Indice PondENGHO'!BQ64-1</f>
        <v>6.0807271475051383E-2</v>
      </c>
      <c r="BS67" s="3">
        <f>+'Indice PondENGHO'!BR65/'Indice PondENGHO'!BR64-1</f>
        <v>4.5219350795941304E-2</v>
      </c>
      <c r="BT67" s="3">
        <f>+'Indice PondENGHO'!BS65/'Indice PondENGHO'!BS64-1</f>
        <v>7.0632329054913567E-2</v>
      </c>
      <c r="BU67" s="3">
        <f>+'Indice PondENGHO'!BT65/'Indice PondENGHO'!BT64-1</f>
        <v>7.6814584158203525E-2</v>
      </c>
      <c r="BV67" s="3">
        <f>+'Indice PondENGHO'!BU65/'Indice PondENGHO'!BU64-1</f>
        <v>4.382471734793425E-2</v>
      </c>
      <c r="BW67" s="3">
        <f>+'Indice PondENGHO'!BV65/'Indice PondENGHO'!BV64-1</f>
        <v>4.9692827216661684E-2</v>
      </c>
      <c r="BX67" s="3">
        <f>+'Indice PondENGHO'!BW65/'Indice PondENGHO'!BW64-1</f>
        <v>5.5144347087118684E-2</v>
      </c>
      <c r="BY67" s="3">
        <f>+'Indice PondENGHO'!BX65/'Indice PondENGHO'!BX64-1</f>
        <v>3.7325356862393466E-2</v>
      </c>
      <c r="BZ67" s="3">
        <f>+'Indice PondENGHO'!BY65/'Indice PondENGHO'!BY64-1</f>
        <v>3.3879754069963575E-2</v>
      </c>
      <c r="CA67" s="3">
        <f>+'Indice PondENGHO'!BZ65/'Indice PondENGHO'!BZ64-1</f>
        <v>2.4049634787171259E-2</v>
      </c>
      <c r="CB67" s="3">
        <f>+'Indice PondENGHO'!CA65/'Indice PondENGHO'!CA64-1</f>
        <v>5.4404393972376175E-2</v>
      </c>
      <c r="CC67" s="11">
        <f>+'Indice PondENGHO'!CB65/'Indice PondENGHO'!CB64-1</f>
        <v>5.5937012029194211E-2</v>
      </c>
      <c r="CD67" s="10">
        <f>+'Indice PondENGHO'!CC65/'Indice PondENGHO'!CC64-1</f>
        <v>5.5976806465856344E-2</v>
      </c>
      <c r="CE67" s="11">
        <f>+'Indice PondENGHO'!CD65/'Indice PondENGHO'!CD64-1</f>
        <v>5.5976806465856344E-2</v>
      </c>
      <c r="CG67" s="3">
        <f ca="1">+'Indice PondENGHO'!CF65/'Indice PondENGHO'!CF64-1</f>
        <v>5.5423041800714445E-2</v>
      </c>
      <c r="CI67" s="3">
        <f t="shared" si="4"/>
        <v>4.8236622946218333E-3</v>
      </c>
      <c r="CJ67" s="3">
        <f>+'[3]Infla Mensual PondENGHO'!CF67</f>
        <v>4.0699539043194122E-3</v>
      </c>
      <c r="CK67" s="3">
        <f t="shared" si="5"/>
        <v>7.5370839030242109E-4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6.222442312560128E-2</v>
      </c>
      <c r="E68" s="3">
        <f>+'Indice PondENGHO'!E66/'Indice PondENGHO'!E65-1</f>
        <v>4.6696570219752154E-2</v>
      </c>
      <c r="F68" s="3">
        <f>+'Indice PondENGHO'!F66/'Indice PondENGHO'!F65-1</f>
        <v>7.4294590156209317E-2</v>
      </c>
      <c r="G68" s="3">
        <f>+'Indice PondENGHO'!G66/'Indice PondENGHO'!G65-1</f>
        <v>4.6618332877165658E-2</v>
      </c>
      <c r="H68" s="3">
        <f>+'Indice PondENGHO'!H66/'Indice PondENGHO'!H65-1</f>
        <v>5.5371674123468884E-2</v>
      </c>
      <c r="I68" s="3">
        <f>+'Indice PondENGHO'!I66/'Indice PondENGHO'!I65-1</f>
        <v>6.378216478075216E-2</v>
      </c>
      <c r="J68" s="3">
        <f>+'Indice PondENGHO'!J66/'Indice PondENGHO'!J65-1</f>
        <v>5.1672131724231907E-2</v>
      </c>
      <c r="K68" s="3">
        <f>+'Indice PondENGHO'!K66/'Indice PondENGHO'!K65-1</f>
        <v>3.6504445112281125E-2</v>
      </c>
      <c r="L68" s="3">
        <f>+'Indice PondENGHO'!L66/'Indice PondENGHO'!L65-1</f>
        <v>5.1289950743331758E-2</v>
      </c>
      <c r="M68" s="3">
        <f>+'Indice PondENGHO'!M66/'Indice PondENGHO'!M65-1</f>
        <v>4.8848658091154462E-2</v>
      </c>
      <c r="N68" s="3">
        <f>+'Indice PondENGHO'!N66/'Indice PondENGHO'!N65-1</f>
        <v>7.2591746656047729E-2</v>
      </c>
      <c r="O68" s="11">
        <f>+'Indice PondENGHO'!O66/'Indice PondENGHO'!O65-1</f>
        <v>5.358795636056235E-2</v>
      </c>
      <c r="P68" s="3">
        <f>+'Indice PondENGHO'!P66/'Indice PondENGHO'!P65-1</f>
        <v>6.1904670376725202E-2</v>
      </c>
      <c r="Q68" s="3">
        <f>+'Indice PondENGHO'!Q66/'Indice PondENGHO'!Q65-1</f>
        <v>4.718000636311781E-2</v>
      </c>
      <c r="R68" s="3">
        <f>+'Indice PondENGHO'!R66/'Indice PondENGHO'!R65-1</f>
        <v>7.4134432406198547E-2</v>
      </c>
      <c r="S68" s="3">
        <f>+'Indice PondENGHO'!S66/'Indice PondENGHO'!S65-1</f>
        <v>4.592534236246415E-2</v>
      </c>
      <c r="T68" s="3">
        <f>+'Indice PondENGHO'!T66/'Indice PondENGHO'!T65-1</f>
        <v>5.519663611084602E-2</v>
      </c>
      <c r="U68" s="3">
        <f>+'Indice PondENGHO'!U66/'Indice PondENGHO'!U65-1</f>
        <v>6.4072431364182281E-2</v>
      </c>
      <c r="V68" s="3">
        <f>+'Indice PondENGHO'!V66/'Indice PondENGHO'!V65-1</f>
        <v>5.2404044388246973E-2</v>
      </c>
      <c r="W68" s="3">
        <f>+'Indice PondENGHO'!W66/'Indice PondENGHO'!W65-1</f>
        <v>3.7619694399928294E-2</v>
      </c>
      <c r="X68" s="3">
        <f>+'Indice PondENGHO'!X66/'Indice PondENGHO'!X65-1</f>
        <v>5.1302026205659379E-2</v>
      </c>
      <c r="Y68" s="3">
        <f>+'Indice PondENGHO'!Y66/'Indice PondENGHO'!Y65-1</f>
        <v>4.8572385361452142E-2</v>
      </c>
      <c r="Z68" s="3">
        <f>+'Indice PondENGHO'!Z66/'Indice PondENGHO'!Z65-1</f>
        <v>7.2709568706285976E-2</v>
      </c>
      <c r="AA68" s="3">
        <f>+'Indice PondENGHO'!AA66/'Indice PondENGHO'!AA65-1</f>
        <v>5.2879647656809414E-2</v>
      </c>
      <c r="AB68" s="10">
        <f>+'Indice PondENGHO'!AB66/'Indice PondENGHO'!AB65-1</f>
        <v>6.1663791015537095E-2</v>
      </c>
      <c r="AC68" s="3">
        <f>+'Indice PondENGHO'!AC66/'Indice PondENGHO'!AC65-1</f>
        <v>4.7015701070200144E-2</v>
      </c>
      <c r="AD68" s="3">
        <f>+'Indice PondENGHO'!AD66/'Indice PondENGHO'!AD65-1</f>
        <v>7.3671320634390414E-2</v>
      </c>
      <c r="AE68" s="3">
        <f>+'Indice PondENGHO'!AE66/'Indice PondENGHO'!AE65-1</f>
        <v>4.5327044943677564E-2</v>
      </c>
      <c r="AF68" s="3">
        <f>+'Indice PondENGHO'!AF66/'Indice PondENGHO'!AF65-1</f>
        <v>5.5069432362390147E-2</v>
      </c>
      <c r="AG68" s="3">
        <f>+'Indice PondENGHO'!AG66/'Indice PondENGHO'!AG65-1</f>
        <v>6.4570589775636344E-2</v>
      </c>
      <c r="AH68" s="3">
        <f>+'Indice PondENGHO'!AH66/'Indice PondENGHO'!AH65-1</f>
        <v>5.240976280851295E-2</v>
      </c>
      <c r="AI68" s="3">
        <f>+'Indice PondENGHO'!AI66/'Indice PondENGHO'!AI65-1</f>
        <v>3.8167018053986812E-2</v>
      </c>
      <c r="AJ68" s="3">
        <f>+'Indice PondENGHO'!AJ66/'Indice PondENGHO'!AJ65-1</f>
        <v>5.1291605620388037E-2</v>
      </c>
      <c r="AK68" s="3">
        <f>+'Indice PondENGHO'!AK66/'Indice PondENGHO'!AK65-1</f>
        <v>4.8772582743963788E-2</v>
      </c>
      <c r="AL68" s="3">
        <f>+'Indice PondENGHO'!AL66/'Indice PondENGHO'!AL65-1</f>
        <v>7.3264828796343773E-2</v>
      </c>
      <c r="AM68" s="11">
        <f>+'Indice PondENGHO'!AM66/'Indice PondENGHO'!AM65-1</f>
        <v>5.2615952822850476E-2</v>
      </c>
      <c r="AN68" s="3">
        <f>+'Indice PondENGHO'!AN66/'Indice PondENGHO'!AN65-1</f>
        <v>6.1779634717959775E-2</v>
      </c>
      <c r="AO68" s="3">
        <f>+'Indice PondENGHO'!AO66/'Indice PondENGHO'!AO65-1</f>
        <v>4.6856360557862908E-2</v>
      </c>
      <c r="AP68" s="3">
        <f>+'Indice PondENGHO'!AP66/'Indice PondENGHO'!AP65-1</f>
        <v>7.4467660722356221E-2</v>
      </c>
      <c r="AQ68" s="3">
        <f>+'Indice PondENGHO'!AQ66/'Indice PondENGHO'!AQ65-1</f>
        <v>4.5663531941564361E-2</v>
      </c>
      <c r="AR68" s="3">
        <f>+'Indice PondENGHO'!AR66/'Indice PondENGHO'!AR65-1</f>
        <v>5.4909352880607942E-2</v>
      </c>
      <c r="AS68" s="3">
        <f>+'Indice PondENGHO'!AS66/'Indice PondENGHO'!AS65-1</f>
        <v>6.4080933742481028E-2</v>
      </c>
      <c r="AT68" s="3">
        <f>+'Indice PondENGHO'!AT66/'Indice PondENGHO'!AT65-1</f>
        <v>5.3156952483656816E-2</v>
      </c>
      <c r="AU68" s="3">
        <f>+'Indice PondENGHO'!AU66/'Indice PondENGHO'!AU65-1</f>
        <v>3.8467593877868245E-2</v>
      </c>
      <c r="AV68" s="3">
        <f>+'Indice PondENGHO'!AV66/'Indice PondENGHO'!AV65-1</f>
        <v>5.141539104692372E-2</v>
      </c>
      <c r="AW68" s="3">
        <f>+'Indice PondENGHO'!AW66/'Indice PondENGHO'!AW65-1</f>
        <v>4.8297092862612523E-2</v>
      </c>
      <c r="AX68" s="3">
        <f>+'Indice PondENGHO'!AX66/'Indice PondENGHO'!AX65-1</f>
        <v>7.3133348091041661E-2</v>
      </c>
      <c r="AY68" s="3">
        <f>+'Indice PondENGHO'!AY66/'Indice PondENGHO'!AY65-1</f>
        <v>5.224919194660349E-2</v>
      </c>
      <c r="AZ68" s="10">
        <f>+'Indice PondENGHO'!AZ66/'Indice PondENGHO'!AZ65-1</f>
        <v>6.1928800803109585E-2</v>
      </c>
      <c r="BA68" s="3">
        <f>+'Indice PondENGHO'!BA66/'Indice PondENGHO'!BA65-1</f>
        <v>4.7041702889595971E-2</v>
      </c>
      <c r="BB68" s="3">
        <f>+'Indice PondENGHO'!BB66/'Indice PondENGHO'!BB65-1</f>
        <v>7.4883598609964741E-2</v>
      </c>
      <c r="BC68" s="3">
        <f>+'Indice PondENGHO'!BC66/'Indice PondENGHO'!BC65-1</f>
        <v>4.6177749034126636E-2</v>
      </c>
      <c r="BD68" s="3">
        <f>+'Indice PondENGHO'!BD66/'Indice PondENGHO'!BD65-1</f>
        <v>5.4443541557301467E-2</v>
      </c>
      <c r="BE68" s="3">
        <f>+'Indice PondENGHO'!BE66/'Indice PondENGHO'!BE65-1</f>
        <v>6.3904834059535842E-2</v>
      </c>
      <c r="BF68" s="3">
        <f>+'Indice PondENGHO'!BF66/'Indice PondENGHO'!BF65-1</f>
        <v>5.3602091085273695E-2</v>
      </c>
      <c r="BG68" s="3">
        <f>+'Indice PondENGHO'!BG66/'Indice PondENGHO'!BG65-1</f>
        <v>3.9504538034548009E-2</v>
      </c>
      <c r="BH68" s="3">
        <f>+'Indice PondENGHO'!BH66/'Indice PondENGHO'!BH65-1</f>
        <v>5.2259259860603313E-2</v>
      </c>
      <c r="BI68" s="3">
        <f>+'Indice PondENGHO'!BI66/'Indice PondENGHO'!BI65-1</f>
        <v>4.7087848366591301E-2</v>
      </c>
      <c r="BJ68" s="3">
        <f>+'Indice PondENGHO'!BJ66/'Indice PondENGHO'!BJ65-1</f>
        <v>7.2804314859471031E-2</v>
      </c>
      <c r="BK68" s="11">
        <f>+'Indice PondENGHO'!BK66/'Indice PondENGHO'!BK65-1</f>
        <v>5.1498831552502899E-2</v>
      </c>
      <c r="BL68" s="2">
        <f t="shared" si="3"/>
        <v>44652</v>
      </c>
      <c r="BM68" s="3">
        <f>+'Indice PondENGHO'!BL66/'Indice PondENGHO'!BL65-1</f>
        <v>5.9996602478857408E-2</v>
      </c>
      <c r="BN68" s="3">
        <f>+'Indice PondENGHO'!BM66/'Indice PondENGHO'!BM65-1</f>
        <v>5.9377472640955054E-2</v>
      </c>
      <c r="BO68" s="3">
        <f>+'Indice PondENGHO'!BN66/'Indice PondENGHO'!BN65-1</f>
        <v>5.9400032118311907E-2</v>
      </c>
      <c r="BP68" s="3">
        <f>+'Indice PondENGHO'!BO66/'Indice PondENGHO'!BO65-1</f>
        <v>5.9410486582068822E-2</v>
      </c>
      <c r="BQ68" s="3">
        <f>+'Indice PondENGHO'!BP66/'Indice PondENGHO'!BP65-1</f>
        <v>5.9309343163631567E-2</v>
      </c>
      <c r="BR68" s="10">
        <f>+'Indice PondENGHO'!BQ66/'Indice PondENGHO'!BQ65-1</f>
        <v>6.189470715045009E-2</v>
      </c>
      <c r="BS68" s="3">
        <f>+'Indice PondENGHO'!BR66/'Indice PondENGHO'!BR65-1</f>
        <v>4.6979377756722895E-2</v>
      </c>
      <c r="BT68" s="3">
        <f>+'Indice PondENGHO'!BS66/'Indice PondENGHO'!BS65-1</f>
        <v>7.4361000443743386E-2</v>
      </c>
      <c r="BU68" s="3">
        <f>+'Indice PondENGHO'!BT66/'Indice PondENGHO'!BT65-1</f>
        <v>4.5926923649049378E-2</v>
      </c>
      <c r="BV68" s="3">
        <f>+'Indice PondENGHO'!BU66/'Indice PondENGHO'!BU65-1</f>
        <v>5.4816834552759319E-2</v>
      </c>
      <c r="BW68" s="3">
        <f>+'Indice PondENGHO'!BV66/'Indice PondENGHO'!BV65-1</f>
        <v>6.4068713404351163E-2</v>
      </c>
      <c r="BX68" s="3">
        <f>+'Indice PondENGHO'!BW66/'Indice PondENGHO'!BW65-1</f>
        <v>5.2956570879734377E-2</v>
      </c>
      <c r="BY68" s="3">
        <f>+'Indice PondENGHO'!BX66/'Indice PondENGHO'!BX65-1</f>
        <v>3.8335732846015658E-2</v>
      </c>
      <c r="BZ68" s="3">
        <f>+'Indice PondENGHO'!BY66/'Indice PondENGHO'!BY65-1</f>
        <v>5.1678319033871878E-2</v>
      </c>
      <c r="CA68" s="3">
        <f>+'Indice PondENGHO'!BZ66/'Indice PondENGHO'!BZ65-1</f>
        <v>4.796440928229595E-2</v>
      </c>
      <c r="CB68" s="3">
        <f>+'Indice PondENGHO'!CA66/'Indice PondENGHO'!CA65-1</f>
        <v>7.2924501488292437E-2</v>
      </c>
      <c r="CC68" s="11">
        <f>+'Indice PondENGHO'!CB66/'Indice PondENGHO'!CB65-1</f>
        <v>5.2251937967318085E-2</v>
      </c>
      <c r="CD68" s="10">
        <f>+'Indice PondENGHO'!CC66/'Indice PondENGHO'!CC65-1</f>
        <v>5.9443757841875611E-2</v>
      </c>
      <c r="CE68" s="11">
        <f>+'Indice PondENGHO'!CD66/'Indice PondENGHO'!CD65-1</f>
        <v>5.9443757841875611E-2</v>
      </c>
      <c r="CG68" s="3">
        <f ca="1">+'Indice PondENGHO'!CF66/'Indice PondENGHO'!CF65-1</f>
        <v>5.9547503825753134E-2</v>
      </c>
      <c r="CI68" s="3">
        <f t="shared" si="4"/>
        <v>6.8725931522584105E-4</v>
      </c>
      <c r="CJ68" s="3">
        <f>+'[3]Infla Mensual PondENGHO'!CF68</f>
        <v>8.4045856767178684E-4</v>
      </c>
      <c r="CK68" s="3">
        <f t="shared" si="5"/>
        <v>-1.5319925244594579E-4</v>
      </c>
    </row>
    <row r="69" spans="1:89" x14ac:dyDescent="0.25">
      <c r="A69" s="2">
        <f t="shared" si="6"/>
        <v>44682</v>
      </c>
      <c r="B69" s="1">
        <f t="shared" ref="B69:B101" si="7">+IF(B68=12,1,B68+1)</f>
        <v>5</v>
      </c>
      <c r="C69" s="1">
        <v>2022</v>
      </c>
      <c r="D69" s="10">
        <f>+'Indice PondENGHO'!D67/'Indice PondENGHO'!D66-1</f>
        <v>5.8301448163900815E-2</v>
      </c>
      <c r="E69" s="3">
        <f>+'Indice PondENGHO'!E67/'Indice PondENGHO'!E66-1</f>
        <v>6.5452628383899203E-2</v>
      </c>
      <c r="F69" s="3">
        <f>+'Indice PondENGHO'!F67/'Indice PondENGHO'!F66-1</f>
        <v>6.5852684741895207E-2</v>
      </c>
      <c r="G69" s="3">
        <f>+'Indice PondENGHO'!G67/'Indice PondENGHO'!G66-1</f>
        <v>4.1386466621491147E-2</v>
      </c>
      <c r="H69" s="3">
        <f>+'Indice PondENGHO'!H67/'Indice PondENGHO'!H66-1</f>
        <v>5.3362965274132979E-2</v>
      </c>
      <c r="I69" s="3">
        <f>+'Indice PondENGHO'!I67/'Indice PondENGHO'!I66-1</f>
        <v>6.2106645154244244E-2</v>
      </c>
      <c r="J69" s="3">
        <f>+'Indice PondENGHO'!J67/'Indice PondENGHO'!J66-1</f>
        <v>6.1094347240819635E-2</v>
      </c>
      <c r="K69" s="3">
        <f>+'Indice PondENGHO'!K67/'Indice PondENGHO'!K66-1</f>
        <v>3.9492406535004632E-2</v>
      </c>
      <c r="L69" s="3">
        <f>+'Indice PondENGHO'!L67/'Indice PondENGHO'!L66-1</f>
        <v>5.3327252275495507E-2</v>
      </c>
      <c r="M69" s="3">
        <f>+'Indice PondENGHO'!M67/'Indice PondENGHO'!M66-1</f>
        <v>4.2285637325458092E-2</v>
      </c>
      <c r="N69" s="3">
        <f>+'Indice PondENGHO'!N67/'Indice PondENGHO'!N66-1</f>
        <v>5.9894835022303861E-2</v>
      </c>
      <c r="O69" s="11">
        <f>+'Indice PondENGHO'!O67/'Indice PondENGHO'!O66-1</f>
        <v>4.6584026524229216E-2</v>
      </c>
      <c r="P69" s="3">
        <f>+'Indice PondENGHO'!P67/'Indice PondENGHO'!P66-1</f>
        <v>5.7735414465122981E-2</v>
      </c>
      <c r="Q69" s="3">
        <f>+'Indice PondENGHO'!Q67/'Indice PondENGHO'!Q66-1</f>
        <v>6.4010596175090972E-2</v>
      </c>
      <c r="R69" s="3">
        <f>+'Indice PondENGHO'!R67/'Indice PondENGHO'!R66-1</f>
        <v>6.6616688246486033E-2</v>
      </c>
      <c r="S69" s="3">
        <f>+'Indice PondENGHO'!S67/'Indice PondENGHO'!S66-1</f>
        <v>3.7608551653356193E-2</v>
      </c>
      <c r="T69" s="3">
        <f>+'Indice PondENGHO'!T67/'Indice PondENGHO'!T66-1</f>
        <v>5.3202648023128241E-2</v>
      </c>
      <c r="U69" s="3">
        <f>+'Indice PondENGHO'!U67/'Indice PondENGHO'!U66-1</f>
        <v>6.2263427123871562E-2</v>
      </c>
      <c r="V69" s="3">
        <f>+'Indice PondENGHO'!V67/'Indice PondENGHO'!V66-1</f>
        <v>6.108409876513532E-2</v>
      </c>
      <c r="W69" s="3">
        <f>+'Indice PondENGHO'!W67/'Indice PondENGHO'!W66-1</f>
        <v>3.9646692300408626E-2</v>
      </c>
      <c r="X69" s="3">
        <f>+'Indice PondENGHO'!X67/'Indice PondENGHO'!X66-1</f>
        <v>5.2328120614284046E-2</v>
      </c>
      <c r="Y69" s="3">
        <f>+'Indice PondENGHO'!Y67/'Indice PondENGHO'!Y66-1</f>
        <v>4.3647878069172474E-2</v>
      </c>
      <c r="Z69" s="3">
        <f>+'Indice PondENGHO'!Z67/'Indice PondENGHO'!Z66-1</f>
        <v>5.938135430199365E-2</v>
      </c>
      <c r="AA69" s="3">
        <f>+'Indice PondENGHO'!AA67/'Indice PondENGHO'!AA66-1</f>
        <v>4.5944444249604643E-2</v>
      </c>
      <c r="AB69" s="10">
        <f>+'Indice PondENGHO'!AB67/'Indice PondENGHO'!AB66-1</f>
        <v>5.7447493889539514E-2</v>
      </c>
      <c r="AC69" s="3">
        <f>+'Indice PondENGHO'!AC67/'Indice PondENGHO'!AC66-1</f>
        <v>6.3778419654321183E-2</v>
      </c>
      <c r="AD69" s="3">
        <f>+'Indice PondENGHO'!AD67/'Indice PondENGHO'!AD66-1</f>
        <v>6.6875105421889014E-2</v>
      </c>
      <c r="AE69" s="3">
        <f>+'Indice PondENGHO'!AE67/'Indice PondENGHO'!AE66-1</f>
        <v>3.5433587176000758E-2</v>
      </c>
      <c r="AF69" s="3">
        <f>+'Indice PondENGHO'!AF67/'Indice PondENGHO'!AF66-1</f>
        <v>5.3361412680083431E-2</v>
      </c>
      <c r="AG69" s="3">
        <f>+'Indice PondENGHO'!AG67/'Indice PondENGHO'!AG66-1</f>
        <v>6.2442521680752261E-2</v>
      </c>
      <c r="AH69" s="3">
        <f>+'Indice PondENGHO'!AH67/'Indice PondENGHO'!AH66-1</f>
        <v>6.2005610657013488E-2</v>
      </c>
      <c r="AI69" s="3">
        <f>+'Indice PondENGHO'!AI67/'Indice PondENGHO'!AI66-1</f>
        <v>3.9622025920959647E-2</v>
      </c>
      <c r="AJ69" s="3">
        <f>+'Indice PondENGHO'!AJ67/'Indice PondENGHO'!AJ66-1</f>
        <v>5.1797522825242748E-2</v>
      </c>
      <c r="AK69" s="3">
        <f>+'Indice PondENGHO'!AK67/'Indice PondENGHO'!AK66-1</f>
        <v>4.3979329592690908E-2</v>
      </c>
      <c r="AL69" s="3">
        <f>+'Indice PondENGHO'!AL67/'Indice PondENGHO'!AL66-1</f>
        <v>5.7796269507170539E-2</v>
      </c>
      <c r="AM69" s="11">
        <f>+'Indice PondENGHO'!AM67/'Indice PondENGHO'!AM66-1</f>
        <v>4.5651975343711459E-2</v>
      </c>
      <c r="AN69" s="3">
        <f>+'Indice PondENGHO'!AN67/'Indice PondENGHO'!AN66-1</f>
        <v>5.7364973865308144E-2</v>
      </c>
      <c r="AO69" s="3">
        <f>+'Indice PondENGHO'!AO67/'Indice PondENGHO'!AO66-1</f>
        <v>6.3404998845427052E-2</v>
      </c>
      <c r="AP69" s="3">
        <f>+'Indice PondENGHO'!AP67/'Indice PondENGHO'!AP66-1</f>
        <v>6.6482489404986023E-2</v>
      </c>
      <c r="AQ69" s="3">
        <f>+'Indice PondENGHO'!AQ67/'Indice PondENGHO'!AQ66-1</f>
        <v>3.3966403388719257E-2</v>
      </c>
      <c r="AR69" s="3">
        <f>+'Indice PondENGHO'!AR67/'Indice PondENGHO'!AR66-1</f>
        <v>5.3350043190633745E-2</v>
      </c>
      <c r="AS69" s="3">
        <f>+'Indice PondENGHO'!AS67/'Indice PondENGHO'!AS66-1</f>
        <v>6.2189488851788655E-2</v>
      </c>
      <c r="AT69" s="3">
        <f>+'Indice PondENGHO'!AT67/'Indice PondENGHO'!AT66-1</f>
        <v>6.1131939985552775E-2</v>
      </c>
      <c r="AU69" s="3">
        <f>+'Indice PondENGHO'!AU67/'Indice PondENGHO'!AU66-1</f>
        <v>3.9525609926400307E-2</v>
      </c>
      <c r="AV69" s="3">
        <f>+'Indice PondENGHO'!AV67/'Indice PondENGHO'!AV66-1</f>
        <v>5.1272245067154332E-2</v>
      </c>
      <c r="AW69" s="3">
        <f>+'Indice PondENGHO'!AW67/'Indice PondENGHO'!AW66-1</f>
        <v>4.3842191203581793E-2</v>
      </c>
      <c r="AX69" s="3">
        <f>+'Indice PondENGHO'!AX67/'Indice PondENGHO'!AX66-1</f>
        <v>5.6990904258601871E-2</v>
      </c>
      <c r="AY69" s="3">
        <f>+'Indice PondENGHO'!AY67/'Indice PondENGHO'!AY66-1</f>
        <v>4.5564296613031186E-2</v>
      </c>
      <c r="AZ69" s="10">
        <f>+'Indice PondENGHO'!AZ67/'Indice PondENGHO'!AZ66-1</f>
        <v>5.7199724653294037E-2</v>
      </c>
      <c r="BA69" s="3">
        <f>+'Indice PondENGHO'!BA67/'Indice PondENGHO'!BA66-1</f>
        <v>6.2489126146603402E-2</v>
      </c>
      <c r="BB69" s="3">
        <f>+'Indice PondENGHO'!BB67/'Indice PondENGHO'!BB66-1</f>
        <v>6.611372431227025E-2</v>
      </c>
      <c r="BC69" s="3">
        <f>+'Indice PondENGHO'!BC67/'Indice PondENGHO'!BC66-1</f>
        <v>3.1945271353956528E-2</v>
      </c>
      <c r="BD69" s="3">
        <f>+'Indice PondENGHO'!BD67/'Indice PondENGHO'!BD66-1</f>
        <v>5.3357293705514675E-2</v>
      </c>
      <c r="BE69" s="3">
        <f>+'Indice PondENGHO'!BE67/'Indice PondENGHO'!BE66-1</f>
        <v>6.2034951491046098E-2</v>
      </c>
      <c r="BF69" s="3">
        <f>+'Indice PondENGHO'!BF67/'Indice PondENGHO'!BF66-1</f>
        <v>6.0648512826478207E-2</v>
      </c>
      <c r="BG69" s="3">
        <f>+'Indice PondENGHO'!BG67/'Indice PondENGHO'!BG66-1</f>
        <v>3.9620245114399211E-2</v>
      </c>
      <c r="BH69" s="3">
        <f>+'Indice PondENGHO'!BH67/'Indice PondENGHO'!BH66-1</f>
        <v>5.1138483991817196E-2</v>
      </c>
      <c r="BI69" s="3">
        <f>+'Indice PondENGHO'!BI67/'Indice PondENGHO'!BI66-1</f>
        <v>4.5023836099693293E-2</v>
      </c>
      <c r="BJ69" s="3">
        <f>+'Indice PondENGHO'!BJ67/'Indice PondENGHO'!BJ66-1</f>
        <v>5.5415823130426034E-2</v>
      </c>
      <c r="BK69" s="11">
        <f>+'Indice PondENGHO'!BK67/'Indice PondENGHO'!BK66-1</f>
        <v>4.5014003761425947E-2</v>
      </c>
      <c r="BL69" s="2">
        <f t="shared" ref="BL69:BL76" si="8">+A69</f>
        <v>44682</v>
      </c>
      <c r="BM69" s="3">
        <f>+'Indice PondENGHO'!BL67/'Indice PondENGHO'!BL66-1</f>
        <v>5.7394916702971699E-2</v>
      </c>
      <c r="BN69" s="3">
        <f>+'Indice PondENGHO'!BM67/'Indice PondENGHO'!BM66-1</f>
        <v>5.6664835180394224E-2</v>
      </c>
      <c r="BO69" s="3">
        <f>+'Indice PondENGHO'!BN67/'Indice PondENGHO'!BN66-1</f>
        <v>5.6366832945757395E-2</v>
      </c>
      <c r="BP69" s="3">
        <f>+'Indice PondENGHO'!BO67/'Indice PondENGHO'!BO66-1</f>
        <v>5.6005463485138796E-2</v>
      </c>
      <c r="BQ69" s="3">
        <f>+'Indice PondENGHO'!BP67/'Indice PondENGHO'!BP66-1</f>
        <v>5.5180920429797498E-2</v>
      </c>
      <c r="BR69" s="10">
        <f>+'Indice PondENGHO'!BQ67/'Indice PondENGHO'!BQ66-1</f>
        <v>5.758419522939473E-2</v>
      </c>
      <c r="BS69" s="3">
        <f>+'Indice PondENGHO'!BR67/'Indice PondENGHO'!BR66-1</f>
        <v>6.35783697207426E-2</v>
      </c>
      <c r="BT69" s="3">
        <f>+'Indice PondENGHO'!BS67/'Indice PondENGHO'!BS66-1</f>
        <v>6.6384918061314968E-2</v>
      </c>
      <c r="BU69" s="3">
        <f>+'Indice PondENGHO'!BT67/'Indice PondENGHO'!BT66-1</f>
        <v>3.5021769885700493E-2</v>
      </c>
      <c r="BV69" s="3">
        <f>+'Indice PondENGHO'!BU67/'Indice PondENGHO'!BU66-1</f>
        <v>5.3337119633344976E-2</v>
      </c>
      <c r="BW69" s="3">
        <f>+'Indice PondENGHO'!BV67/'Indice PondENGHO'!BV66-1</f>
        <v>6.217252732809242E-2</v>
      </c>
      <c r="BX69" s="3">
        <f>+'Indice PondENGHO'!BW67/'Indice PondENGHO'!BW66-1</f>
        <v>6.1092186241872293E-2</v>
      </c>
      <c r="BY69" s="3">
        <f>+'Indice PondENGHO'!BX67/'Indice PondENGHO'!BX66-1</f>
        <v>3.9588392059821897E-2</v>
      </c>
      <c r="BZ69" s="3">
        <f>+'Indice PondENGHO'!BY67/'Indice PondENGHO'!BY66-1</f>
        <v>5.1672745380003882E-2</v>
      </c>
      <c r="CA69" s="3">
        <f>+'Indice PondENGHO'!BZ67/'Indice PondENGHO'!BZ66-1</f>
        <v>4.4218151202406242E-2</v>
      </c>
      <c r="CB69" s="3">
        <f>+'Indice PondENGHO'!CA67/'Indice PondENGHO'!CA66-1</f>
        <v>5.7012448450875164E-2</v>
      </c>
      <c r="CC69" s="11">
        <f>+'Indice PondENGHO'!CB67/'Indice PondENGHO'!CB66-1</f>
        <v>4.5528530944637602E-2</v>
      </c>
      <c r="CD69" s="10">
        <f>+'Indice PondENGHO'!CC67/'Indice PondENGHO'!CC66-1</f>
        <v>5.6080785919847109E-2</v>
      </c>
      <c r="CE69" s="11">
        <f>+'Indice PondENGHO'!CD67/'Indice PondENGHO'!CD66-1</f>
        <v>5.6080785919847109E-2</v>
      </c>
      <c r="CG69" s="3">
        <f ca="1">+'Indice PondENGHO'!CF67/'Indice PondENGHO'!CF66-1</f>
        <v>5.618416511176183E-2</v>
      </c>
      <c r="CI69" s="3">
        <f t="shared" si="4"/>
        <v>2.2139962731742013E-3</v>
      </c>
      <c r="CJ69" s="3">
        <f>+'[3]Infla Mensual PondENGHO'!CF69</f>
        <v>-6.7376786250705756E-4</v>
      </c>
      <c r="CK69" s="3">
        <f t="shared" si="5"/>
        <v>2.8877641356812589E-3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6.332962257732544E-2</v>
      </c>
      <c r="E70" s="3">
        <f>+'Indice PondENGHO'!E68/'Indice PondENGHO'!E67-1</f>
        <v>8.0229340206576127E-2</v>
      </c>
      <c r="F70" s="3">
        <f>+'Indice PondENGHO'!F68/'Indice PondENGHO'!F67-1</f>
        <v>6.6496888757118011E-2</v>
      </c>
      <c r="G70" s="3">
        <f>+'Indice PondENGHO'!G68/'Indice PondENGHO'!G67-1</f>
        <v>6.6533681447889848E-2</v>
      </c>
      <c r="H70" s="3">
        <f>+'Indice PondENGHO'!H68/'Indice PondENGHO'!H67-1</f>
        <v>5.8929921847924005E-2</v>
      </c>
      <c r="I70" s="3">
        <f>+'Indice PondENGHO'!I68/'Indice PondENGHO'!I67-1</f>
        <v>7.3384748860540139E-2</v>
      </c>
      <c r="J70" s="3">
        <f>+'Indice PondENGHO'!J68/'Indice PondENGHO'!J67-1</f>
        <v>5.0554882081284669E-2</v>
      </c>
      <c r="K70" s="3">
        <f>+'Indice PondENGHO'!K68/'Indice PondENGHO'!K67-1</f>
        <v>6.0450243783471969E-3</v>
      </c>
      <c r="L70" s="3">
        <f>+'Indice PondENGHO'!L68/'Indice PondENGHO'!L67-1</f>
        <v>4.0636985777024348E-2</v>
      </c>
      <c r="M70" s="3">
        <f>+'Indice PondENGHO'!M68/'Indice PondENGHO'!M67-1</f>
        <v>3.7242679461533035E-2</v>
      </c>
      <c r="N70" s="3">
        <f>+'Indice PondENGHO'!N68/'Indice PondENGHO'!N67-1</f>
        <v>6.3682971891171114E-2</v>
      </c>
      <c r="O70" s="11">
        <f>+'Indice PondENGHO'!O68/'Indice PondENGHO'!O67-1</f>
        <v>5.0398509162818739E-2</v>
      </c>
      <c r="P70" s="3">
        <f>+'Indice PondENGHO'!P68/'Indice PondENGHO'!P67-1</f>
        <v>6.3976181976127533E-2</v>
      </c>
      <c r="Q70" s="3">
        <f>+'Indice PondENGHO'!Q68/'Indice PondENGHO'!Q67-1</f>
        <v>8.1351860760911832E-2</v>
      </c>
      <c r="R70" s="3">
        <f>+'Indice PondENGHO'!R68/'Indice PondENGHO'!R67-1</f>
        <v>6.6666403644205507E-2</v>
      </c>
      <c r="S70" s="3">
        <f>+'Indice PondENGHO'!S68/'Indice PondENGHO'!S67-1</f>
        <v>6.7593674579684571E-2</v>
      </c>
      <c r="T70" s="3">
        <f>+'Indice PondENGHO'!T68/'Indice PondENGHO'!T67-1</f>
        <v>5.9555169875995517E-2</v>
      </c>
      <c r="U70" s="3">
        <f>+'Indice PondENGHO'!U68/'Indice PondENGHO'!U67-1</f>
        <v>7.3864685992089063E-2</v>
      </c>
      <c r="V70" s="3">
        <f>+'Indice PondENGHO'!V68/'Indice PondENGHO'!V67-1</f>
        <v>4.9430392499941966E-2</v>
      </c>
      <c r="W70" s="3">
        <f>+'Indice PondENGHO'!W68/'Indice PondENGHO'!W67-1</f>
        <v>4.3304965667005924E-3</v>
      </c>
      <c r="X70" s="3">
        <f>+'Indice PondENGHO'!X68/'Indice PondENGHO'!X67-1</f>
        <v>4.1814160924742882E-2</v>
      </c>
      <c r="Y70" s="3">
        <f>+'Indice PondENGHO'!Y68/'Indice PondENGHO'!Y67-1</f>
        <v>3.9663777622115592E-2</v>
      </c>
      <c r="Z70" s="3">
        <f>+'Indice PondENGHO'!Z68/'Indice PondENGHO'!Z67-1</f>
        <v>6.3640627823484675E-2</v>
      </c>
      <c r="AA70" s="3">
        <f>+'Indice PondENGHO'!AA68/'Indice PondENGHO'!AA67-1</f>
        <v>5.0287611380372743E-2</v>
      </c>
      <c r="AB70" s="10">
        <f>+'Indice PondENGHO'!AB68/'Indice PondENGHO'!AB67-1</f>
        <v>6.439952893778611E-2</v>
      </c>
      <c r="AC70" s="3">
        <f>+'Indice PondENGHO'!AC68/'Indice PondENGHO'!AC67-1</f>
        <v>8.1190705313107125E-2</v>
      </c>
      <c r="AD70" s="3">
        <f>+'Indice PondENGHO'!AD68/'Indice PondENGHO'!AD67-1</f>
        <v>6.6747684512347139E-2</v>
      </c>
      <c r="AE70" s="3">
        <f>+'Indice PondENGHO'!AE68/'Indice PondENGHO'!AE67-1</f>
        <v>6.7601328608516642E-2</v>
      </c>
      <c r="AF70" s="3">
        <f>+'Indice PondENGHO'!AF68/'Indice PondENGHO'!AF67-1</f>
        <v>5.9741280609716396E-2</v>
      </c>
      <c r="AG70" s="3">
        <f>+'Indice PondENGHO'!AG68/'Indice PondENGHO'!AG67-1</f>
        <v>7.3538104996175191E-2</v>
      </c>
      <c r="AH70" s="3">
        <f>+'Indice PondENGHO'!AH68/'Indice PondENGHO'!AH67-1</f>
        <v>4.9539523148657283E-2</v>
      </c>
      <c r="AI70" s="3">
        <f>+'Indice PondENGHO'!AI68/'Indice PondENGHO'!AI67-1</f>
        <v>3.3976620994000672E-3</v>
      </c>
      <c r="AJ70" s="3">
        <f>+'Indice PondENGHO'!AJ68/'Indice PondENGHO'!AJ67-1</f>
        <v>4.2257008402374563E-2</v>
      </c>
      <c r="AK70" s="3">
        <f>+'Indice PondENGHO'!AK68/'Indice PondENGHO'!AK67-1</f>
        <v>4.0092392407187871E-2</v>
      </c>
      <c r="AL70" s="3">
        <f>+'Indice PondENGHO'!AL68/'Indice PondENGHO'!AL67-1</f>
        <v>6.3127361990115594E-2</v>
      </c>
      <c r="AM70" s="11">
        <f>+'Indice PondENGHO'!AM68/'Indice PondENGHO'!AM67-1</f>
        <v>5.0085237354763112E-2</v>
      </c>
      <c r="AN70" s="3">
        <f>+'Indice PondENGHO'!AN68/'Indice PondENGHO'!AN67-1</f>
        <v>6.4713471270110956E-2</v>
      </c>
      <c r="AO70" s="3">
        <f>+'Indice PondENGHO'!AO68/'Indice PondENGHO'!AO67-1</f>
        <v>8.146491546622614E-2</v>
      </c>
      <c r="AP70" s="3">
        <f>+'Indice PondENGHO'!AP68/'Indice PondENGHO'!AP67-1</f>
        <v>6.7460883572351582E-2</v>
      </c>
      <c r="AQ70" s="3">
        <f>+'Indice PondENGHO'!AQ68/'Indice PondENGHO'!AQ67-1</f>
        <v>6.725684259551068E-2</v>
      </c>
      <c r="AR70" s="3">
        <f>+'Indice PondENGHO'!AR68/'Indice PondENGHO'!AR67-1</f>
        <v>5.971840083349389E-2</v>
      </c>
      <c r="AS70" s="3">
        <f>+'Indice PondENGHO'!AS68/'Indice PondENGHO'!AS67-1</f>
        <v>7.4441476132214301E-2</v>
      </c>
      <c r="AT70" s="3">
        <f>+'Indice PondENGHO'!AT68/'Indice PondENGHO'!AT67-1</f>
        <v>4.7736702241188089E-2</v>
      </c>
      <c r="AU70" s="3">
        <f>+'Indice PondENGHO'!AU68/'Indice PondENGHO'!AU67-1</f>
        <v>3.497877121841686E-3</v>
      </c>
      <c r="AV70" s="3">
        <f>+'Indice PondENGHO'!AV68/'Indice PondENGHO'!AV67-1</f>
        <v>4.3473614446757125E-2</v>
      </c>
      <c r="AW70" s="3">
        <f>+'Indice PondENGHO'!AW68/'Indice PondENGHO'!AW67-1</f>
        <v>4.0074290480096586E-2</v>
      </c>
      <c r="AX70" s="3">
        <f>+'Indice PondENGHO'!AX68/'Indice PondENGHO'!AX67-1</f>
        <v>6.3390622811282382E-2</v>
      </c>
      <c r="AY70" s="3">
        <f>+'Indice PondENGHO'!AY68/'Indice PondENGHO'!AY67-1</f>
        <v>5.0328922932160181E-2</v>
      </c>
      <c r="AZ70" s="10">
        <f>+'Indice PondENGHO'!AZ68/'Indice PondENGHO'!AZ67-1</f>
        <v>6.5417095910932366E-2</v>
      </c>
      <c r="BA70" s="3">
        <f>+'Indice PondENGHO'!BA68/'Indice PondENGHO'!BA67-1</f>
        <v>8.2179891194357646E-2</v>
      </c>
      <c r="BB70" s="3">
        <f>+'Indice PondENGHO'!BB68/'Indice PondENGHO'!BB67-1</f>
        <v>6.8209315837784557E-2</v>
      </c>
      <c r="BC70" s="3">
        <f>+'Indice PondENGHO'!BC68/'Indice PondENGHO'!BC67-1</f>
        <v>6.7993641873859811E-2</v>
      </c>
      <c r="BD70" s="3">
        <f>+'Indice PondENGHO'!BD68/'Indice PondENGHO'!BD67-1</f>
        <v>6.0010407158278767E-2</v>
      </c>
      <c r="BE70" s="3">
        <f>+'Indice PondENGHO'!BE68/'Indice PondENGHO'!BE67-1</f>
        <v>7.5154967416875884E-2</v>
      </c>
      <c r="BF70" s="3">
        <f>+'Indice PondENGHO'!BF68/'Indice PondENGHO'!BF67-1</f>
        <v>4.6221998161882771E-2</v>
      </c>
      <c r="BG70" s="3">
        <f>+'Indice PondENGHO'!BG68/'Indice PondENGHO'!BG67-1</f>
        <v>2.7587895848344424E-3</v>
      </c>
      <c r="BH70" s="3">
        <f>+'Indice PondENGHO'!BH68/'Indice PondENGHO'!BH67-1</f>
        <v>4.480600924757927E-2</v>
      </c>
      <c r="BI70" s="3">
        <f>+'Indice PondENGHO'!BI68/'Indice PondENGHO'!BI67-1</f>
        <v>4.1438441175711382E-2</v>
      </c>
      <c r="BJ70" s="3">
        <f>+'Indice PondENGHO'!BJ68/'Indice PondENGHO'!BJ67-1</f>
        <v>6.3334971904483117E-2</v>
      </c>
      <c r="BK70" s="11">
        <f>+'Indice PondENGHO'!BK68/'Indice PondENGHO'!BK67-1</f>
        <v>5.0811483293646154E-2</v>
      </c>
      <c r="BL70" s="2">
        <f t="shared" si="8"/>
        <v>44713</v>
      </c>
      <c r="BM70" s="3">
        <f>+'Indice PondENGHO'!BL68/'Indice PondENGHO'!BL67-1</f>
        <v>6.0699155913475522E-2</v>
      </c>
      <c r="BN70" s="3">
        <f>+'Indice PondENGHO'!BM68/'Indice PondENGHO'!BM67-1</f>
        <v>6.0408533246883556E-2</v>
      </c>
      <c r="BO70" s="3">
        <f>+'Indice PondENGHO'!BN68/'Indice PondENGHO'!BN67-1</f>
        <v>6.0386109130275756E-2</v>
      </c>
      <c r="BP70" s="3">
        <f>+'Indice PondENGHO'!BO68/'Indice PondENGHO'!BO67-1</f>
        <v>6.0032844325260903E-2</v>
      </c>
      <c r="BQ70" s="3">
        <f>+'Indice PondENGHO'!BP68/'Indice PondENGHO'!BP67-1</f>
        <v>6.0200972688009724E-2</v>
      </c>
      <c r="BR70" s="10">
        <f>+'Indice PondENGHO'!BQ68/'Indice PondENGHO'!BQ67-1</f>
        <v>6.4418691396884942E-2</v>
      </c>
      <c r="BS70" s="3">
        <f>+'Indice PondENGHO'!BR68/'Indice PondENGHO'!BR67-1</f>
        <v>8.1447840103159308E-2</v>
      </c>
      <c r="BT70" s="3">
        <f>+'Indice PondENGHO'!BS68/'Indice PondENGHO'!BS67-1</f>
        <v>6.7281255724593203E-2</v>
      </c>
      <c r="BU70" s="3">
        <f>+'Indice PondENGHO'!BT68/'Indice PondENGHO'!BT67-1</f>
        <v>6.7526255632555987E-2</v>
      </c>
      <c r="BV70" s="3">
        <f>+'Indice PondENGHO'!BU68/'Indice PondENGHO'!BU67-1</f>
        <v>5.9753051317839478E-2</v>
      </c>
      <c r="BW70" s="3">
        <f>+'Indice PondENGHO'!BV68/'Indice PondENGHO'!BV67-1</f>
        <v>7.4424533922671232E-2</v>
      </c>
      <c r="BX70" s="3">
        <f>+'Indice PondENGHO'!BW68/'Indice PondENGHO'!BW67-1</f>
        <v>4.7979062289688068E-2</v>
      </c>
      <c r="BY70" s="3">
        <f>+'Indice PondENGHO'!BX68/'Indice PondENGHO'!BX67-1</f>
        <v>3.7015445431469729E-3</v>
      </c>
      <c r="BZ70" s="3">
        <f>+'Indice PondENGHO'!BY68/'Indice PondENGHO'!BY67-1</f>
        <v>4.3236101990908882E-2</v>
      </c>
      <c r="CA70" s="3">
        <f>+'Indice PondENGHO'!BZ68/'Indice PondENGHO'!BZ67-1</f>
        <v>4.039588704287933E-2</v>
      </c>
      <c r="CB70" s="3">
        <f>+'Indice PondENGHO'!CA68/'Indice PondENGHO'!CA67-1</f>
        <v>6.3380878696066345E-2</v>
      </c>
      <c r="CC70" s="11">
        <f>+'Indice PondENGHO'!CB68/'Indice PondENGHO'!CB67-1</f>
        <v>5.0467966146872767E-2</v>
      </c>
      <c r="CD70" s="10">
        <f>+'Indice PondENGHO'!CC68/'Indice PondENGHO'!CC67-1</f>
        <v>6.0290566072237928E-2</v>
      </c>
      <c r="CE70" s="11">
        <f>+'Indice PondENGHO'!CD68/'Indice PondENGHO'!CD67-1</f>
        <v>6.0290566072237928E-2</v>
      </c>
      <c r="CG70" s="3">
        <f ca="1">+'Indice PondENGHO'!CF68/'Indice PondENGHO'!CF67-1</f>
        <v>6.0377479336959361E-2</v>
      </c>
      <c r="CI70" s="3">
        <f t="shared" ref="CI70:CI77" si="9">+BM70-BQ70</f>
        <v>4.9818322546579807E-4</v>
      </c>
      <c r="CJ70" s="3">
        <f>+'[3]Infla Mensual PondENGHO'!CF70</f>
        <v>-3.1989797772777884E-3</v>
      </c>
      <c r="CK70" s="3">
        <f t="shared" ref="CK70:CK77" si="10">+CI70-CJ70</f>
        <v>3.6971630027435864E-3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7.7817497214693443E-2</v>
      </c>
      <c r="E71" s="3">
        <f>+'Indice PondENGHO'!E69/'Indice PondENGHO'!E68-1</f>
        <v>7.0402280735665013E-2</v>
      </c>
      <c r="F71" s="3">
        <f>+'Indice PondENGHO'!F69/'Indice PondENGHO'!F68-1</f>
        <v>0.11242311303733743</v>
      </c>
      <c r="G71" s="3">
        <f>+'Indice PondENGHO'!G69/'Indice PondENGHO'!G68-1</f>
        <v>4.653072814469339E-2</v>
      </c>
      <c r="H71" s="3">
        <f>+'Indice PondENGHO'!H69/'Indice PondENGHO'!H68-1</f>
        <v>0.10324722549789001</v>
      </c>
      <c r="I71" s="3">
        <f>+'Indice PondENGHO'!I69/'Indice PondENGHO'!I68-1</f>
        <v>6.783794494655182E-2</v>
      </c>
      <c r="J71" s="3">
        <f>+'Indice PondENGHO'!J69/'Indice PondENGHO'!J68-1</f>
        <v>5.6419949829180638E-2</v>
      </c>
      <c r="K71" s="3">
        <f>+'Indice PondENGHO'!K69/'Indice PondENGHO'!K68-1</f>
        <v>7.0465125544362683E-2</v>
      </c>
      <c r="L71" s="3">
        <f>+'Indice PondENGHO'!L69/'Indice PondENGHO'!L68-1</f>
        <v>0.12875182552136866</v>
      </c>
      <c r="M71" s="3">
        <f>+'Indice PondENGHO'!M69/'Indice PondENGHO'!M68-1</f>
        <v>6.5479641034485558E-2</v>
      </c>
      <c r="N71" s="3">
        <f>+'Indice PondENGHO'!N69/'Indice PondENGHO'!N68-1</f>
        <v>9.149692668089271E-2</v>
      </c>
      <c r="O71" s="11">
        <f>+'Indice PondENGHO'!O69/'Indice PondENGHO'!O68-1</f>
        <v>8.1562948866100715E-2</v>
      </c>
      <c r="P71" s="3">
        <f>+'Indice PondENGHO'!P69/'Indice PondENGHO'!P68-1</f>
        <v>7.7490302757545315E-2</v>
      </c>
      <c r="Q71" s="3">
        <f>+'Indice PondENGHO'!Q69/'Indice PondENGHO'!Q68-1</f>
        <v>7.0708866535737158E-2</v>
      </c>
      <c r="R71" s="3">
        <f>+'Indice PondENGHO'!R69/'Indice PondENGHO'!R68-1</f>
        <v>0.11228438488688997</v>
      </c>
      <c r="S71" s="3">
        <f>+'Indice PondENGHO'!S69/'Indice PondENGHO'!S68-1</f>
        <v>4.6073600338040421E-2</v>
      </c>
      <c r="T71" s="3">
        <f>+'Indice PondENGHO'!T69/'Indice PondENGHO'!T68-1</f>
        <v>0.10316362782508093</v>
      </c>
      <c r="U71" s="3">
        <f>+'Indice PondENGHO'!U69/'Indice PondENGHO'!U68-1</f>
        <v>6.8183446717681173E-2</v>
      </c>
      <c r="V71" s="3">
        <f>+'Indice PondENGHO'!V69/'Indice PondENGHO'!V68-1</f>
        <v>5.6365226575533001E-2</v>
      </c>
      <c r="W71" s="3">
        <f>+'Indice PondENGHO'!W69/'Indice PondENGHO'!W68-1</f>
        <v>6.9599220636615611E-2</v>
      </c>
      <c r="X71" s="3">
        <f>+'Indice PondENGHO'!X69/'Indice PondENGHO'!X68-1</f>
        <v>0.13067614705234498</v>
      </c>
      <c r="Y71" s="3">
        <f>+'Indice PondENGHO'!Y69/'Indice PondENGHO'!Y68-1</f>
        <v>7.0405795077904454E-2</v>
      </c>
      <c r="Z71" s="3">
        <f>+'Indice PondENGHO'!Z69/'Indice PondENGHO'!Z68-1</f>
        <v>9.3920440499439151E-2</v>
      </c>
      <c r="AA71" s="3">
        <f>+'Indice PondENGHO'!AA69/'Indice PondENGHO'!AA68-1</f>
        <v>8.0879821729743284E-2</v>
      </c>
      <c r="AB71" s="10">
        <f>+'Indice PondENGHO'!AB69/'Indice PondENGHO'!AB68-1</f>
        <v>7.7329228664959393E-2</v>
      </c>
      <c r="AC71" s="3">
        <f>+'Indice PondENGHO'!AC69/'Indice PondENGHO'!AC68-1</f>
        <v>7.0749769643352112E-2</v>
      </c>
      <c r="AD71" s="3">
        <f>+'Indice PondENGHO'!AD69/'Indice PondENGHO'!AD68-1</f>
        <v>0.11243432462149494</v>
      </c>
      <c r="AE71" s="3">
        <f>+'Indice PondENGHO'!AE69/'Indice PondENGHO'!AE68-1</f>
        <v>4.5428760476357244E-2</v>
      </c>
      <c r="AF71" s="3">
        <f>+'Indice PondENGHO'!AF69/'Indice PondENGHO'!AF68-1</f>
        <v>0.10283444406644349</v>
      </c>
      <c r="AG71" s="3">
        <f>+'Indice PondENGHO'!AG69/'Indice PondENGHO'!AG68-1</f>
        <v>6.8450078413006654E-2</v>
      </c>
      <c r="AH71" s="3">
        <f>+'Indice PondENGHO'!AH69/'Indice PondENGHO'!AH68-1</f>
        <v>5.7359649346346853E-2</v>
      </c>
      <c r="AI71" s="3">
        <f>+'Indice PondENGHO'!AI69/'Indice PondENGHO'!AI68-1</f>
        <v>6.9002100300709301E-2</v>
      </c>
      <c r="AJ71" s="3">
        <f>+'Indice PondENGHO'!AJ69/'Indice PondENGHO'!AJ68-1</f>
        <v>0.13182145651181942</v>
      </c>
      <c r="AK71" s="3">
        <f>+'Indice PondENGHO'!AK69/'Indice PondENGHO'!AK68-1</f>
        <v>7.1464701158001187E-2</v>
      </c>
      <c r="AL71" s="3">
        <f>+'Indice PondENGHO'!AL69/'Indice PondENGHO'!AL68-1</f>
        <v>9.6628190911093981E-2</v>
      </c>
      <c r="AM71" s="11">
        <f>+'Indice PondENGHO'!AM69/'Indice PondENGHO'!AM68-1</f>
        <v>8.0698680279926993E-2</v>
      </c>
      <c r="AN71" s="3">
        <f>+'Indice PondENGHO'!AN69/'Indice PondENGHO'!AN68-1</f>
        <v>7.7309998974353533E-2</v>
      </c>
      <c r="AO71" s="3">
        <f>+'Indice PondENGHO'!AO69/'Indice PondENGHO'!AO68-1</f>
        <v>7.0465728689448337E-2</v>
      </c>
      <c r="AP71" s="3">
        <f>+'Indice PondENGHO'!AP69/'Indice PondENGHO'!AP68-1</f>
        <v>0.11239369931939835</v>
      </c>
      <c r="AQ71" s="3">
        <f>+'Indice PondENGHO'!AQ69/'Indice PondENGHO'!AQ68-1</f>
        <v>4.5730077390027324E-2</v>
      </c>
      <c r="AR71" s="3">
        <f>+'Indice PondENGHO'!AR69/'Indice PondENGHO'!AR68-1</f>
        <v>0.10291086682676753</v>
      </c>
      <c r="AS71" s="3">
        <f>+'Indice PondENGHO'!AS69/'Indice PondENGHO'!AS68-1</f>
        <v>6.8628906832224335E-2</v>
      </c>
      <c r="AT71" s="3">
        <f>+'Indice PondENGHO'!AT69/'Indice PondENGHO'!AT68-1</f>
        <v>5.6116729189832126E-2</v>
      </c>
      <c r="AU71" s="3">
        <f>+'Indice PondENGHO'!AU69/'Indice PondENGHO'!AU68-1</f>
        <v>6.8675682585263464E-2</v>
      </c>
      <c r="AV71" s="3">
        <f>+'Indice PondENGHO'!AV69/'Indice PondENGHO'!AV68-1</f>
        <v>0.13192168723192355</v>
      </c>
      <c r="AW71" s="3">
        <f>+'Indice PondENGHO'!AW69/'Indice PondENGHO'!AW68-1</f>
        <v>7.105942262357301E-2</v>
      </c>
      <c r="AX71" s="3">
        <f>+'Indice PondENGHO'!AX69/'Indice PondENGHO'!AX68-1</f>
        <v>9.8535146326111267E-2</v>
      </c>
      <c r="AY71" s="3">
        <f>+'Indice PondENGHO'!AY69/'Indice PondENGHO'!AY68-1</f>
        <v>8.0627635857966728E-2</v>
      </c>
      <c r="AZ71" s="10">
        <f>+'Indice PondENGHO'!AZ69/'Indice PondENGHO'!AZ68-1</f>
        <v>7.7015223232714591E-2</v>
      </c>
      <c r="BA71" s="3">
        <f>+'Indice PondENGHO'!BA69/'Indice PondENGHO'!BA68-1</f>
        <v>7.0384713080259953E-2</v>
      </c>
      <c r="BB71" s="3">
        <f>+'Indice PondENGHO'!BB69/'Indice PondENGHO'!BB68-1</f>
        <v>0.11245459051694007</v>
      </c>
      <c r="BC71" s="3">
        <f>+'Indice PondENGHO'!BC69/'Indice PondENGHO'!BC68-1</f>
        <v>4.6027447779560582E-2</v>
      </c>
      <c r="BD71" s="3">
        <f>+'Indice PondENGHO'!BD69/'Indice PondENGHO'!BD68-1</f>
        <v>0.1036914827831843</v>
      </c>
      <c r="BE71" s="3">
        <f>+'Indice PondENGHO'!BE69/'Indice PondENGHO'!BE68-1</f>
        <v>6.8949573431580813E-2</v>
      </c>
      <c r="BF71" s="3">
        <f>+'Indice PondENGHO'!BF69/'Indice PondENGHO'!BF68-1</f>
        <v>5.5207044030221697E-2</v>
      </c>
      <c r="BG71" s="3">
        <f>+'Indice PondENGHO'!BG69/'Indice PondENGHO'!BG68-1</f>
        <v>6.7175339441148951E-2</v>
      </c>
      <c r="BH71" s="3">
        <f>+'Indice PondENGHO'!BH69/'Indice PondENGHO'!BH68-1</f>
        <v>0.13214413622226329</v>
      </c>
      <c r="BI71" s="3">
        <f>+'Indice PondENGHO'!BI69/'Indice PondENGHO'!BI68-1</f>
        <v>7.3744955672462309E-2</v>
      </c>
      <c r="BJ71" s="3">
        <f>+'Indice PondENGHO'!BJ69/'Indice PondENGHO'!BJ68-1</f>
        <v>0.10169291347576492</v>
      </c>
      <c r="BK71" s="11">
        <f>+'Indice PondENGHO'!BK69/'Indice PondENGHO'!BK68-1</f>
        <v>8.0744635080002514E-2</v>
      </c>
      <c r="BL71" s="2">
        <f t="shared" si="8"/>
        <v>44743</v>
      </c>
      <c r="BM71" s="3">
        <f>+'Indice PondENGHO'!BL69/'Indice PondENGHO'!BL68-1</f>
        <v>8.1847263061580078E-2</v>
      </c>
      <c r="BN71" s="3">
        <f>+'Indice PondENGHO'!BM69/'Indice PondENGHO'!BM68-1</f>
        <v>8.1464286668834873E-2</v>
      </c>
      <c r="BO71" s="3">
        <f>+'Indice PondENGHO'!BN69/'Indice PondENGHO'!BN68-1</f>
        <v>8.1924906184129842E-2</v>
      </c>
      <c r="BP71" s="3">
        <f>+'Indice PondENGHO'!BO69/'Indice PondENGHO'!BO68-1</f>
        <v>8.2006933764095402E-2</v>
      </c>
      <c r="BQ71" s="3">
        <f>+'Indice PondENGHO'!BP69/'Indice PondENGHO'!BP68-1</f>
        <v>8.3326038038716632E-2</v>
      </c>
      <c r="BR71" s="10">
        <f>+'Indice PondENGHO'!BQ69/'Indice PondENGHO'!BQ68-1</f>
        <v>7.7373754872984923E-2</v>
      </c>
      <c r="BS71" s="3">
        <f>+'Indice PondENGHO'!BR69/'Indice PondENGHO'!BR68-1</f>
        <v>7.0527034226389951E-2</v>
      </c>
      <c r="BT71" s="3">
        <f>+'Indice PondENGHO'!BS69/'Indice PondENGHO'!BS68-1</f>
        <v>0.11240487975056146</v>
      </c>
      <c r="BU71" s="3">
        <f>+'Indice PondENGHO'!BT69/'Indice PondENGHO'!BT68-1</f>
        <v>4.5923845005174213E-2</v>
      </c>
      <c r="BV71" s="3">
        <f>+'Indice PondENGHO'!BU69/'Indice PondENGHO'!BU68-1</f>
        <v>0.10328624153883958</v>
      </c>
      <c r="BW71" s="3">
        <f>+'Indice PondENGHO'!BV69/'Indice PondENGHO'!BV68-1</f>
        <v>6.8613579417989401E-2</v>
      </c>
      <c r="BX71" s="3">
        <f>+'Indice PondENGHO'!BW69/'Indice PondENGHO'!BW68-1</f>
        <v>5.6058728368310051E-2</v>
      </c>
      <c r="BY71" s="3">
        <f>+'Indice PondENGHO'!BX69/'Indice PondENGHO'!BX68-1</f>
        <v>6.8671364653612788E-2</v>
      </c>
      <c r="BZ71" s="3">
        <f>+'Indice PondENGHO'!BY69/'Indice PondENGHO'!BY68-1</f>
        <v>0.13147975277354651</v>
      </c>
      <c r="CA71" s="3">
        <f>+'Indice PondENGHO'!BZ69/'Indice PondENGHO'!BZ68-1</f>
        <v>7.1779093807768923E-2</v>
      </c>
      <c r="CB71" s="3">
        <f>+'Indice PondENGHO'!CA69/'Indice PondENGHO'!CA68-1</f>
        <v>9.8365343001216132E-2</v>
      </c>
      <c r="CC71" s="11">
        <f>+'Indice PondENGHO'!CB69/'Indice PondENGHO'!CB68-1</f>
        <v>8.0810293394842692E-2</v>
      </c>
      <c r="CD71" s="10">
        <f>+'Indice PondENGHO'!CC69/'Indice PondENGHO'!CC68-1</f>
        <v>8.2309539178681668E-2</v>
      </c>
      <c r="CE71" s="11">
        <f>+'Indice PondENGHO'!CD69/'Indice PondENGHO'!CD68-1</f>
        <v>8.2309539178681668E-2</v>
      </c>
      <c r="CG71" s="3">
        <f ca="1">+'Indice PondENGHO'!CF69/'Indice PondENGHO'!CF68-1</f>
        <v>8.200042234820093E-2</v>
      </c>
      <c r="CI71" s="3">
        <f t="shared" si="9"/>
        <v>-1.4787749771365544E-3</v>
      </c>
      <c r="CJ71" s="3">
        <f>+'[3]Infla Mensual PondENGHO'!CF71</f>
        <v>-5.7708841857484483E-3</v>
      </c>
      <c r="CK71" s="3">
        <f t="shared" si="10"/>
        <v>4.2921092086118939E-3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7.1556288074541285E-2</v>
      </c>
      <c r="E72" s="3">
        <f>+'Indice PondENGHO'!E70/'Indice PondENGHO'!E69-1</f>
        <v>7.8985846220117617E-2</v>
      </c>
      <c r="F72" s="3">
        <f>+'Indice PondENGHO'!F70/'Indice PondENGHO'!F69-1</f>
        <v>0.10023566769301162</v>
      </c>
      <c r="G72" s="3">
        <f>+'Indice PondENGHO'!G70/'Indice PondENGHO'!G69-1</f>
        <v>5.9350147055214464E-2</v>
      </c>
      <c r="H72" s="3">
        <f>+'Indice PondENGHO'!H70/'Indice PondENGHO'!H69-1</f>
        <v>8.4221966930855041E-2</v>
      </c>
      <c r="I72" s="3">
        <f>+'Indice PondENGHO'!I70/'Indice PondENGHO'!I69-1</f>
        <v>5.5262508572715641E-2</v>
      </c>
      <c r="J72" s="3">
        <f>+'Indice PondENGHO'!J70/'Indice PondENGHO'!J69-1</f>
        <v>6.6053331512960778E-2</v>
      </c>
      <c r="K72" s="3">
        <f>+'Indice PondENGHO'!K70/'Indice PondENGHO'!K69-1</f>
        <v>6.3831653218976214E-2</v>
      </c>
      <c r="L72" s="3">
        <f>+'Indice PondENGHO'!L70/'Indice PondENGHO'!L69-1</f>
        <v>5.2177199677898134E-2</v>
      </c>
      <c r="M72" s="3">
        <f>+'Indice PondENGHO'!M70/'Indice PondENGHO'!M69-1</f>
        <v>4.9587067809636176E-2</v>
      </c>
      <c r="N72" s="3">
        <f>+'Indice PondENGHO'!N70/'Indice PondENGHO'!N69-1</f>
        <v>6.8119395702290753E-2</v>
      </c>
      <c r="O72" s="11">
        <f>+'Indice PondENGHO'!O70/'Indice PondENGHO'!O69-1</f>
        <v>8.6788813481115223E-2</v>
      </c>
      <c r="P72" s="3">
        <f>+'Indice PondENGHO'!P70/'Indice PondENGHO'!P69-1</f>
        <v>7.1651705186777548E-2</v>
      </c>
      <c r="Q72" s="3">
        <f>+'Indice PondENGHO'!Q70/'Indice PondENGHO'!Q69-1</f>
        <v>8.0205516519453068E-2</v>
      </c>
      <c r="R72" s="3">
        <f>+'Indice PondENGHO'!R70/'Indice PondENGHO'!R69-1</f>
        <v>9.9483724389359374E-2</v>
      </c>
      <c r="S72" s="3">
        <f>+'Indice PondENGHO'!S70/'Indice PondENGHO'!S69-1</f>
        <v>5.6853278061564927E-2</v>
      </c>
      <c r="T72" s="3">
        <f>+'Indice PondENGHO'!T70/'Indice PondENGHO'!T69-1</f>
        <v>8.4159031336352941E-2</v>
      </c>
      <c r="U72" s="3">
        <f>+'Indice PondENGHO'!U70/'Indice PondENGHO'!U69-1</f>
        <v>5.5819759266466207E-2</v>
      </c>
      <c r="V72" s="3">
        <f>+'Indice PondENGHO'!V70/'Indice PondENGHO'!V69-1</f>
        <v>6.5932556807640541E-2</v>
      </c>
      <c r="W72" s="3">
        <f>+'Indice PondENGHO'!W70/'Indice PondENGHO'!W69-1</f>
        <v>6.4721065383579246E-2</v>
      </c>
      <c r="X72" s="3">
        <f>+'Indice PondENGHO'!X70/'Indice PondENGHO'!X69-1</f>
        <v>5.1027058214757837E-2</v>
      </c>
      <c r="Y72" s="3">
        <f>+'Indice PondENGHO'!Y70/'Indice PondENGHO'!Y69-1</f>
        <v>4.9476448209040624E-2</v>
      </c>
      <c r="Z72" s="3">
        <f>+'Indice PondENGHO'!Z70/'Indice PondENGHO'!Z69-1</f>
        <v>6.760674694385882E-2</v>
      </c>
      <c r="AA72" s="3">
        <f>+'Indice PondENGHO'!AA70/'Indice PondENGHO'!AA69-1</f>
        <v>8.635004429600901E-2</v>
      </c>
      <c r="AB72" s="10">
        <f>+'Indice PondENGHO'!AB70/'Indice PondENGHO'!AB69-1</f>
        <v>7.1857625340625342E-2</v>
      </c>
      <c r="AC72" s="3">
        <f>+'Indice PondENGHO'!AC70/'Indice PondENGHO'!AC69-1</f>
        <v>7.9966850110306575E-2</v>
      </c>
      <c r="AD72" s="3">
        <f>+'Indice PondENGHO'!AD70/'Indice PondENGHO'!AD69-1</f>
        <v>9.9405984301210726E-2</v>
      </c>
      <c r="AE72" s="3">
        <f>+'Indice PondENGHO'!AE70/'Indice PondENGHO'!AE69-1</f>
        <v>5.507681517838936E-2</v>
      </c>
      <c r="AF72" s="3">
        <f>+'Indice PondENGHO'!AF70/'Indice PondENGHO'!AF69-1</f>
        <v>8.3992580249218074E-2</v>
      </c>
      <c r="AG72" s="3">
        <f>+'Indice PondENGHO'!AG70/'Indice PondENGHO'!AG69-1</f>
        <v>5.5906733329742275E-2</v>
      </c>
      <c r="AH72" s="3">
        <f>+'Indice PondENGHO'!AH70/'Indice PondENGHO'!AH69-1</f>
        <v>6.5455960360622401E-2</v>
      </c>
      <c r="AI72" s="3">
        <f>+'Indice PondENGHO'!AI70/'Indice PondENGHO'!AI69-1</f>
        <v>6.5030441231733072E-2</v>
      </c>
      <c r="AJ72" s="3">
        <f>+'Indice PondENGHO'!AJ70/'Indice PondENGHO'!AJ69-1</f>
        <v>5.0196880901062446E-2</v>
      </c>
      <c r="AK72" s="3">
        <f>+'Indice PondENGHO'!AK70/'Indice PondENGHO'!AK69-1</f>
        <v>4.9171231223049228E-2</v>
      </c>
      <c r="AL72" s="3">
        <f>+'Indice PondENGHO'!AL70/'Indice PondENGHO'!AL69-1</f>
        <v>6.6978975328968016E-2</v>
      </c>
      <c r="AM72" s="11">
        <f>+'Indice PondENGHO'!AM70/'Indice PondENGHO'!AM69-1</f>
        <v>8.6433903415961799E-2</v>
      </c>
      <c r="AN72" s="3">
        <f>+'Indice PondENGHO'!AN70/'Indice PondENGHO'!AN69-1</f>
        <v>7.1865428408125487E-2</v>
      </c>
      <c r="AO72" s="3">
        <f>+'Indice PondENGHO'!AO70/'Indice PondENGHO'!AO69-1</f>
        <v>8.0274834128751804E-2</v>
      </c>
      <c r="AP72" s="3">
        <f>+'Indice PondENGHO'!AP70/'Indice PondENGHO'!AP69-1</f>
        <v>9.843196934545384E-2</v>
      </c>
      <c r="AQ72" s="3">
        <f>+'Indice PondENGHO'!AQ70/'Indice PondENGHO'!AQ69-1</f>
        <v>5.3869276367641605E-2</v>
      </c>
      <c r="AR72" s="3">
        <f>+'Indice PondENGHO'!AR70/'Indice PondENGHO'!AR69-1</f>
        <v>8.3889067749220114E-2</v>
      </c>
      <c r="AS72" s="3">
        <f>+'Indice PondENGHO'!AS70/'Indice PondENGHO'!AS69-1</f>
        <v>5.7548912697834131E-2</v>
      </c>
      <c r="AT72" s="3">
        <f>+'Indice PondENGHO'!AT70/'Indice PondENGHO'!AT69-1</f>
        <v>6.6774551749708477E-2</v>
      </c>
      <c r="AU72" s="3">
        <f>+'Indice PondENGHO'!AU70/'Indice PondENGHO'!AU69-1</f>
        <v>6.5402291695744186E-2</v>
      </c>
      <c r="AV72" s="3">
        <f>+'Indice PondENGHO'!AV70/'Indice PondENGHO'!AV69-1</f>
        <v>5.0245068288331751E-2</v>
      </c>
      <c r="AW72" s="3">
        <f>+'Indice PondENGHO'!AW70/'Indice PondENGHO'!AW69-1</f>
        <v>4.9296997049123492E-2</v>
      </c>
      <c r="AX72" s="3">
        <f>+'Indice PondENGHO'!AX70/'Indice PondENGHO'!AX69-1</f>
        <v>6.6509365774899187E-2</v>
      </c>
      <c r="AY72" s="3">
        <f>+'Indice PondENGHO'!AY70/'Indice PondENGHO'!AY69-1</f>
        <v>8.6025708836413584E-2</v>
      </c>
      <c r="AZ72" s="10">
        <f>+'Indice PondENGHO'!AZ70/'Indice PondENGHO'!AZ69-1</f>
        <v>7.1812229560655805E-2</v>
      </c>
      <c r="BA72" s="3">
        <f>+'Indice PondENGHO'!BA70/'Indice PondENGHO'!BA69-1</f>
        <v>8.1126003386661871E-2</v>
      </c>
      <c r="BB72" s="3">
        <f>+'Indice PondENGHO'!BB70/'Indice PondENGHO'!BB69-1</f>
        <v>9.7685333693505072E-2</v>
      </c>
      <c r="BC72" s="3">
        <f>+'Indice PondENGHO'!BC70/'Indice PondENGHO'!BC69-1</f>
        <v>5.2388393248092635E-2</v>
      </c>
      <c r="BD72" s="3">
        <f>+'Indice PondENGHO'!BD70/'Indice PondENGHO'!BD69-1</f>
        <v>8.3997758580248716E-2</v>
      </c>
      <c r="BE72" s="3">
        <f>+'Indice PondENGHO'!BE70/'Indice PondENGHO'!BE69-1</f>
        <v>5.8924935600546569E-2</v>
      </c>
      <c r="BF72" s="3">
        <f>+'Indice PondENGHO'!BF70/'Indice PondENGHO'!BF69-1</f>
        <v>6.8128868167133705E-2</v>
      </c>
      <c r="BG72" s="3">
        <f>+'Indice PondENGHO'!BG70/'Indice PondENGHO'!BG69-1</f>
        <v>6.6356530403858027E-2</v>
      </c>
      <c r="BH72" s="3">
        <f>+'Indice PondENGHO'!BH70/'Indice PondENGHO'!BH69-1</f>
        <v>5.0228099786216118E-2</v>
      </c>
      <c r="BI72" s="3">
        <f>+'Indice PondENGHO'!BI70/'Indice PondENGHO'!BI69-1</f>
        <v>4.7752577275648189E-2</v>
      </c>
      <c r="BJ72" s="3">
        <f>+'Indice PondENGHO'!BJ70/'Indice PondENGHO'!BJ69-1</f>
        <v>6.5591313048971145E-2</v>
      </c>
      <c r="BK72" s="11">
        <f>+'Indice PondENGHO'!BK70/'Indice PondENGHO'!BK69-1</f>
        <v>8.5401817579425554E-2</v>
      </c>
      <c r="BL72" s="2">
        <f t="shared" si="8"/>
        <v>44774</v>
      </c>
      <c r="BM72" s="3">
        <f>+'Indice PondENGHO'!BL70/'Indice PondENGHO'!BL69-1</f>
        <v>7.2404118918039995E-2</v>
      </c>
      <c r="BN72" s="3">
        <f>+'Indice PondENGHO'!BM70/'Indice PondENGHO'!BM69-1</f>
        <v>7.1535960771342388E-2</v>
      </c>
      <c r="BO72" s="3">
        <f>+'Indice PondENGHO'!BN70/'Indice PondENGHO'!BN69-1</f>
        <v>7.0825245224281241E-2</v>
      </c>
      <c r="BP72" s="3">
        <f>+'Indice PondENGHO'!BO70/'Indice PondENGHO'!BO69-1</f>
        <v>7.0431825926009273E-2</v>
      </c>
      <c r="BQ72" s="3">
        <f>+'Indice PondENGHO'!BP70/'Indice PondENGHO'!BP69-1</f>
        <v>6.9744815071251853E-2</v>
      </c>
      <c r="BR72" s="10">
        <f>+'Indice PondENGHO'!BQ70/'Indice PondENGHO'!BQ69-1</f>
        <v>7.1755454370810545E-2</v>
      </c>
      <c r="BS72" s="3">
        <f>+'Indice PondENGHO'!BR70/'Indice PondENGHO'!BR69-1</f>
        <v>8.0294832588410525E-2</v>
      </c>
      <c r="BT72" s="3">
        <f>+'Indice PondENGHO'!BS70/'Indice PondENGHO'!BS69-1</f>
        <v>9.8817383395835456E-2</v>
      </c>
      <c r="BU72" s="3">
        <f>+'Indice PondENGHO'!BT70/'Indice PondENGHO'!BT69-1</f>
        <v>5.4727549356084593E-2</v>
      </c>
      <c r="BV72" s="3">
        <f>+'Indice PondENGHO'!BU70/'Indice PondENGHO'!BU69-1</f>
        <v>8.4013537910698766E-2</v>
      </c>
      <c r="BW72" s="3">
        <f>+'Indice PondENGHO'!BV70/'Indice PondENGHO'!BV69-1</f>
        <v>5.7444163534819515E-2</v>
      </c>
      <c r="BX72" s="3">
        <f>+'Indice PondENGHO'!BW70/'Indice PondENGHO'!BW69-1</f>
        <v>6.6855757862730236E-2</v>
      </c>
      <c r="BY72" s="3">
        <f>+'Indice PondENGHO'!BX70/'Indice PondENGHO'!BX69-1</f>
        <v>6.5305706726173085E-2</v>
      </c>
      <c r="BZ72" s="3">
        <f>+'Indice PondENGHO'!BY70/'Indice PondENGHO'!BY69-1</f>
        <v>5.0543155731449074E-2</v>
      </c>
      <c r="CA72" s="3">
        <f>+'Indice PondENGHO'!BZ70/'Indice PondENGHO'!BZ69-1</f>
        <v>4.8693814932539992E-2</v>
      </c>
      <c r="CB72" s="3">
        <f>+'Indice PondENGHO'!CA70/'Indice PondENGHO'!CA69-1</f>
        <v>6.6476991103550542E-2</v>
      </c>
      <c r="CC72" s="11">
        <f>+'Indice PondENGHO'!CB70/'Indice PondENGHO'!CB69-1</f>
        <v>8.5983524639120956E-2</v>
      </c>
      <c r="CD72" s="10">
        <f>+'Indice PondENGHO'!CC70/'Indice PondENGHO'!CC69-1</f>
        <v>7.0698683706201138E-2</v>
      </c>
      <c r="CE72" s="11">
        <f>+'Indice PondENGHO'!CD70/'Indice PondENGHO'!CD69-1</f>
        <v>7.0698683706201138E-2</v>
      </c>
      <c r="CG72" s="3">
        <f ca="1">+'Indice PondENGHO'!CF70/'Indice PondENGHO'!CF69-1</f>
        <v>7.1027177780027539E-2</v>
      </c>
      <c r="CI72" s="3">
        <f t="shared" si="9"/>
        <v>2.6593038467881414E-3</v>
      </c>
      <c r="CJ72" s="3">
        <f>+'[3]Infla Mensual PondENGHO'!CF72</f>
        <v>3.1129333373869361E-3</v>
      </c>
      <c r="CK72" s="3">
        <f t="shared" si="10"/>
        <v>-4.5362949059879476E-4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6.2447543561009011E-2</v>
      </c>
      <c r="E73" s="3">
        <f>+'Indice PondENGHO'!E71/'Indice PondENGHO'!E70-1</f>
        <v>8.3766668357490026E-2</v>
      </c>
      <c r="F73" s="3">
        <f>+'Indice PondENGHO'!F71/'Indice PondENGHO'!F70-1</f>
        <v>7.5674027051371606E-2</v>
      </c>
      <c r="G73" s="3">
        <f>+'Indice PondENGHO'!G71/'Indice PondENGHO'!G70-1</f>
        <v>3.7213329650738203E-2</v>
      </c>
      <c r="H73" s="3">
        <f>+'Indice PondENGHO'!H71/'Indice PondENGHO'!H70-1</f>
        <v>5.9646302473829627E-2</v>
      </c>
      <c r="I73" s="3">
        <f>+'Indice PondENGHO'!I71/'Indice PondENGHO'!I70-1</f>
        <v>4.5545602048798095E-2</v>
      </c>
      <c r="J73" s="3">
        <f>+'Indice PondENGHO'!J71/'Indice PondENGHO'!J70-1</f>
        <v>5.6765678724552515E-2</v>
      </c>
      <c r="K73" s="3">
        <f>+'Indice PondENGHO'!K71/'Indice PondENGHO'!K70-1</f>
        <v>3.5376497616936842E-2</v>
      </c>
      <c r="L73" s="3">
        <f>+'Indice PondENGHO'!L71/'Indice PondENGHO'!L70-1</f>
        <v>5.1692996789467927E-2</v>
      </c>
      <c r="M73" s="3">
        <f>+'Indice PondENGHO'!M71/'Indice PondENGHO'!M70-1</f>
        <v>5.3937729033966653E-2</v>
      </c>
      <c r="N73" s="3">
        <f>+'Indice PondENGHO'!N71/'Indice PondENGHO'!N70-1</f>
        <v>5.1740626104871623E-2</v>
      </c>
      <c r="O73" s="11">
        <f>+'Indice PondENGHO'!O71/'Indice PondENGHO'!O70-1</f>
        <v>6.7932686699198053E-2</v>
      </c>
      <c r="P73" s="3">
        <f>+'Indice PondENGHO'!P71/'Indice PondENGHO'!P70-1</f>
        <v>6.3122649640666273E-2</v>
      </c>
      <c r="Q73" s="3">
        <f>+'Indice PondENGHO'!Q71/'Indice PondENGHO'!Q70-1</f>
        <v>8.2969466110804024E-2</v>
      </c>
      <c r="R73" s="3">
        <f>+'Indice PondENGHO'!R71/'Indice PondENGHO'!R70-1</f>
        <v>7.4397523420683287E-2</v>
      </c>
      <c r="S73" s="3">
        <f>+'Indice PondENGHO'!S71/'Indice PondENGHO'!S70-1</f>
        <v>3.3051138156240167E-2</v>
      </c>
      <c r="T73" s="3">
        <f>+'Indice PondENGHO'!T71/'Indice PondENGHO'!T70-1</f>
        <v>6.0277898783649198E-2</v>
      </c>
      <c r="U73" s="3">
        <f>+'Indice PondENGHO'!U71/'Indice PondENGHO'!U70-1</f>
        <v>4.4645210836992577E-2</v>
      </c>
      <c r="V73" s="3">
        <f>+'Indice PondENGHO'!V71/'Indice PondENGHO'!V70-1</f>
        <v>5.6745927618374381E-2</v>
      </c>
      <c r="W73" s="3">
        <f>+'Indice PondENGHO'!W71/'Indice PondENGHO'!W70-1</f>
        <v>3.3922448854444065E-2</v>
      </c>
      <c r="X73" s="3">
        <f>+'Indice PondENGHO'!X71/'Indice PondENGHO'!X70-1</f>
        <v>5.2694947911137602E-2</v>
      </c>
      <c r="Y73" s="3">
        <f>+'Indice PondENGHO'!Y71/'Indice PondENGHO'!Y70-1</f>
        <v>5.3108711512301676E-2</v>
      </c>
      <c r="Z73" s="3">
        <f>+'Indice PondENGHO'!Z71/'Indice PondENGHO'!Z70-1</f>
        <v>5.0392968439766372E-2</v>
      </c>
      <c r="AA73" s="3">
        <f>+'Indice PondENGHO'!AA71/'Indice PondENGHO'!AA70-1</f>
        <v>6.7794919606909199E-2</v>
      </c>
      <c r="AB73" s="10">
        <f>+'Indice PondENGHO'!AB71/'Indice PondENGHO'!AB70-1</f>
        <v>6.3722917503766352E-2</v>
      </c>
      <c r="AC73" s="3">
        <f>+'Indice PondENGHO'!AC71/'Indice PondENGHO'!AC70-1</f>
        <v>8.2246950903461569E-2</v>
      </c>
      <c r="AD73" s="3">
        <f>+'Indice PondENGHO'!AD71/'Indice PondENGHO'!AD70-1</f>
        <v>7.3996135516574579E-2</v>
      </c>
      <c r="AE73" s="3">
        <f>+'Indice PondENGHO'!AE71/'Indice PondENGHO'!AE70-1</f>
        <v>3.1037573752302539E-2</v>
      </c>
      <c r="AF73" s="3">
        <f>+'Indice PondENGHO'!AF71/'Indice PondENGHO'!AF70-1</f>
        <v>6.067734577143824E-2</v>
      </c>
      <c r="AG73" s="3">
        <f>+'Indice PondENGHO'!AG71/'Indice PondENGHO'!AG70-1</f>
        <v>4.390345091666159E-2</v>
      </c>
      <c r="AH73" s="3">
        <f>+'Indice PondENGHO'!AH71/'Indice PondENGHO'!AH70-1</f>
        <v>5.6714805967230664E-2</v>
      </c>
      <c r="AI73" s="3">
        <f>+'Indice PondENGHO'!AI71/'Indice PondENGHO'!AI70-1</f>
        <v>3.2914770186633024E-2</v>
      </c>
      <c r="AJ73" s="3">
        <f>+'Indice PondENGHO'!AJ71/'Indice PondENGHO'!AJ70-1</f>
        <v>5.3181478280981409E-2</v>
      </c>
      <c r="AK73" s="3">
        <f>+'Indice PondENGHO'!AK71/'Indice PondENGHO'!AK70-1</f>
        <v>5.3174839681247255E-2</v>
      </c>
      <c r="AL73" s="3">
        <f>+'Indice PondENGHO'!AL71/'Indice PondENGHO'!AL70-1</f>
        <v>4.9431185925806087E-2</v>
      </c>
      <c r="AM73" s="11">
        <f>+'Indice PondENGHO'!AM71/'Indice PondENGHO'!AM70-1</f>
        <v>6.7798939342057052E-2</v>
      </c>
      <c r="AN73" s="3">
        <f>+'Indice PondENGHO'!AN71/'Indice PondENGHO'!AN70-1</f>
        <v>6.4125186945311441E-2</v>
      </c>
      <c r="AO73" s="3">
        <f>+'Indice PondENGHO'!AO71/'Indice PondENGHO'!AO70-1</f>
        <v>8.2326829388313483E-2</v>
      </c>
      <c r="AP73" s="3">
        <f>+'Indice PondENGHO'!AP71/'Indice PondENGHO'!AP70-1</f>
        <v>7.3274002652365056E-2</v>
      </c>
      <c r="AQ73" s="3">
        <f>+'Indice PondENGHO'!AQ71/'Indice PondENGHO'!AQ70-1</f>
        <v>3.0375311666741789E-2</v>
      </c>
      <c r="AR73" s="3">
        <f>+'Indice PondENGHO'!AR71/'Indice PondENGHO'!AR70-1</f>
        <v>6.0750852928046939E-2</v>
      </c>
      <c r="AS73" s="3">
        <f>+'Indice PondENGHO'!AS71/'Indice PondENGHO'!AS70-1</f>
        <v>4.2775730000435219E-2</v>
      </c>
      <c r="AT73" s="3">
        <f>+'Indice PondENGHO'!AT71/'Indice PondENGHO'!AT70-1</f>
        <v>5.7277684578369348E-2</v>
      </c>
      <c r="AU73" s="3">
        <f>+'Indice PondENGHO'!AU71/'Indice PondENGHO'!AU70-1</f>
        <v>3.2731081458686306E-2</v>
      </c>
      <c r="AV73" s="3">
        <f>+'Indice PondENGHO'!AV71/'Indice PondENGHO'!AV70-1</f>
        <v>5.3324425673630049E-2</v>
      </c>
      <c r="AW73" s="3">
        <f>+'Indice PondENGHO'!AW71/'Indice PondENGHO'!AW70-1</f>
        <v>5.3224425023872701E-2</v>
      </c>
      <c r="AX73" s="3">
        <f>+'Indice PondENGHO'!AX71/'Indice PondENGHO'!AX70-1</f>
        <v>4.8873124374111621E-2</v>
      </c>
      <c r="AY73" s="3">
        <f>+'Indice PondENGHO'!AY71/'Indice PondENGHO'!AY70-1</f>
        <v>6.7761635589064673E-2</v>
      </c>
      <c r="AZ73" s="10">
        <f>+'Indice PondENGHO'!AZ71/'Indice PondENGHO'!AZ70-1</f>
        <v>6.4727422164160719E-2</v>
      </c>
      <c r="BA73" s="3">
        <f>+'Indice PondENGHO'!BA71/'Indice PondENGHO'!BA70-1</f>
        <v>8.2348558787949333E-2</v>
      </c>
      <c r="BB73" s="3">
        <f>+'Indice PondENGHO'!BB71/'Indice PondENGHO'!BB70-1</f>
        <v>7.2458193833754292E-2</v>
      </c>
      <c r="BC73" s="3">
        <f>+'Indice PondENGHO'!BC71/'Indice PondENGHO'!BC70-1</f>
        <v>2.8073215152386144E-2</v>
      </c>
      <c r="BD73" s="3">
        <f>+'Indice PondENGHO'!BD71/'Indice PondENGHO'!BD70-1</f>
        <v>6.0773217050092976E-2</v>
      </c>
      <c r="BE73" s="3">
        <f>+'Indice PondENGHO'!BE71/'Indice PondENGHO'!BE70-1</f>
        <v>4.1514149396960187E-2</v>
      </c>
      <c r="BF73" s="3">
        <f>+'Indice PondENGHO'!BF71/'Indice PondENGHO'!BF70-1</f>
        <v>5.8349106134905959E-2</v>
      </c>
      <c r="BG73" s="3">
        <f>+'Indice PondENGHO'!BG71/'Indice PondENGHO'!BG70-1</f>
        <v>3.1501752423262586E-2</v>
      </c>
      <c r="BH73" s="3">
        <f>+'Indice PondENGHO'!BH71/'Indice PondENGHO'!BH70-1</f>
        <v>5.3299055096058812E-2</v>
      </c>
      <c r="BI73" s="3">
        <f>+'Indice PondENGHO'!BI71/'Indice PondENGHO'!BI70-1</f>
        <v>5.2061487936468032E-2</v>
      </c>
      <c r="BJ73" s="3">
        <f>+'Indice PondENGHO'!BJ71/'Indice PondENGHO'!BJ70-1</f>
        <v>4.7054494417041903E-2</v>
      </c>
      <c r="BK73" s="11">
        <f>+'Indice PondENGHO'!BK71/'Indice PondENGHO'!BK70-1</f>
        <v>6.801624018247221E-2</v>
      </c>
      <c r="BL73" s="2">
        <f t="shared" si="8"/>
        <v>44805</v>
      </c>
      <c r="BM73" s="3">
        <f>+'Indice PondENGHO'!BL71/'Indice PondENGHO'!BL70-1</f>
        <v>5.9847124718716227E-2</v>
      </c>
      <c r="BN73" s="3">
        <f>+'Indice PondENGHO'!BM71/'Indice PondENGHO'!BM70-1</f>
        <v>5.8765602748506396E-2</v>
      </c>
      <c r="BO73" s="3">
        <f>+'Indice PondENGHO'!BN71/'Indice PondENGHO'!BN70-1</f>
        <v>5.8014322344596359E-2</v>
      </c>
      <c r="BP73" s="3">
        <f>+'Indice PondENGHO'!BO71/'Indice PondENGHO'!BO70-1</f>
        <v>5.7317777817520232E-2</v>
      </c>
      <c r="BQ73" s="3">
        <f>+'Indice PondENGHO'!BP71/'Indice PondENGHO'!BP70-1</f>
        <v>5.5950619999708628E-2</v>
      </c>
      <c r="BR73" s="10">
        <f>+'Indice PondENGHO'!BQ71/'Indice PondENGHO'!BQ70-1</f>
        <v>6.3687107366300344E-2</v>
      </c>
      <c r="BS73" s="3">
        <f>+'Indice PondENGHO'!BR71/'Indice PondENGHO'!BR70-1</f>
        <v>8.2633275485493041E-2</v>
      </c>
      <c r="BT73" s="3">
        <f>+'Indice PondENGHO'!BS71/'Indice PondENGHO'!BS70-1</f>
        <v>7.3686718425464592E-2</v>
      </c>
      <c r="BU73" s="3">
        <f>+'Indice PondENGHO'!BT71/'Indice PondENGHO'!BT70-1</f>
        <v>3.0987084866752834E-2</v>
      </c>
      <c r="BV73" s="3">
        <f>+'Indice PondENGHO'!BU71/'Indice PondENGHO'!BU70-1</f>
        <v>6.0591615084673034E-2</v>
      </c>
      <c r="BW73" s="3">
        <f>+'Indice PondENGHO'!BV71/'Indice PondENGHO'!BV70-1</f>
        <v>4.2891727894792231E-2</v>
      </c>
      <c r="BX73" s="3">
        <f>+'Indice PondENGHO'!BW71/'Indice PondENGHO'!BW70-1</f>
        <v>5.7445625006451895E-2</v>
      </c>
      <c r="BY73" s="3">
        <f>+'Indice PondENGHO'!BX71/'Indice PondENGHO'!BX70-1</f>
        <v>3.2922127024343162E-2</v>
      </c>
      <c r="BZ73" s="3">
        <f>+'Indice PondENGHO'!BY71/'Indice PondENGHO'!BY70-1</f>
        <v>5.3031983174561814E-2</v>
      </c>
      <c r="CA73" s="3">
        <f>+'Indice PondENGHO'!BZ71/'Indice PondENGHO'!BZ70-1</f>
        <v>5.2777385778699726E-2</v>
      </c>
      <c r="CB73" s="3">
        <f>+'Indice PondENGHO'!CA71/'Indice PondENGHO'!CA70-1</f>
        <v>4.8643298628661569E-2</v>
      </c>
      <c r="CC73" s="11">
        <f>+'Indice PondENGHO'!CB71/'Indice PondENGHO'!CB70-1</f>
        <v>6.7883648390496321E-2</v>
      </c>
      <c r="CD73" s="10">
        <f>+'Indice PondENGHO'!CC71/'Indice PondENGHO'!CC70-1</f>
        <v>5.7544575895158712E-2</v>
      </c>
      <c r="CE73" s="11">
        <f>+'Indice PondENGHO'!CD71/'Indice PondENGHO'!CD70-1</f>
        <v>5.7544575895158712E-2</v>
      </c>
      <c r="CG73" s="3">
        <f ca="1">+'Indice PondENGHO'!CF71/'Indice PondENGHO'!CF70-1</f>
        <v>5.7778395988193676E-2</v>
      </c>
      <c r="CI73" s="3">
        <f t="shared" si="9"/>
        <v>3.8965047190075985E-3</v>
      </c>
      <c r="CJ73" s="3">
        <f>+'[3]Infla Mensual PondENGHO'!CF73</f>
        <v>5.1552271347201639E-3</v>
      </c>
      <c r="CK73" s="3">
        <f t="shared" si="10"/>
        <v>-1.2587224157125654E-3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6.0950408673365208E-2</v>
      </c>
      <c r="E74" s="3">
        <f>+'Indice PondENGHO'!E72/'Indice PondENGHO'!E71-1</f>
        <v>5.7296445056179257E-2</v>
      </c>
      <c r="F74" s="3">
        <f>+'Indice PondENGHO'!F72/'Indice PondENGHO'!F71-1</f>
        <v>6.3161218845644518E-2</v>
      </c>
      <c r="G74" s="3">
        <f>+'Indice PondENGHO'!G72/'Indice PondENGHO'!G71-1</f>
        <v>7.4082355798471777E-2</v>
      </c>
      <c r="H74" s="3">
        <f>+'Indice PondENGHO'!H72/'Indice PondENGHO'!H71-1</f>
        <v>5.0556301346925459E-2</v>
      </c>
      <c r="I74" s="3">
        <f>+'Indice PondENGHO'!I72/'Indice PondENGHO'!I71-1</f>
        <v>6.9298941368115541E-2</v>
      </c>
      <c r="J74" s="3">
        <f>+'Indice PondENGHO'!J72/'Indice PondENGHO'!J71-1</f>
        <v>4.8719604583068676E-2</v>
      </c>
      <c r="K74" s="3">
        <f>+'Indice PondENGHO'!K72/'Indice PondENGHO'!K71-1</f>
        <v>0.12739587130158037</v>
      </c>
      <c r="L74" s="3">
        <f>+'Indice PondENGHO'!L72/'Indice PondENGHO'!L71-1</f>
        <v>5.6853257202804208E-2</v>
      </c>
      <c r="M74" s="3">
        <f>+'Indice PondENGHO'!M72/'Indice PondENGHO'!M71-1</f>
        <v>9.3667076986791109E-2</v>
      </c>
      <c r="N74" s="3">
        <f>+'Indice PondENGHO'!N72/'Indice PondENGHO'!N71-1</f>
        <v>7.3322983881920267E-2</v>
      </c>
      <c r="O74" s="11">
        <f>+'Indice PondENGHO'!O72/'Indice PondENGHO'!O71-1</f>
        <v>6.2148036984452704E-2</v>
      </c>
      <c r="P74" s="3">
        <f>+'Indice PondENGHO'!P72/'Indice PondENGHO'!P71-1</f>
        <v>6.1267404043530815E-2</v>
      </c>
      <c r="Q74" s="3">
        <f>+'Indice PondENGHO'!Q72/'Indice PondENGHO'!Q71-1</f>
        <v>5.7076471295723685E-2</v>
      </c>
      <c r="R74" s="3">
        <f>+'Indice PondENGHO'!R72/'Indice PondENGHO'!R71-1</f>
        <v>6.3133086095642721E-2</v>
      </c>
      <c r="S74" s="3">
        <f>+'Indice PondENGHO'!S72/'Indice PondENGHO'!S71-1</f>
        <v>7.4155540992020041E-2</v>
      </c>
      <c r="T74" s="3">
        <f>+'Indice PondENGHO'!T72/'Indice PondENGHO'!T71-1</f>
        <v>4.9706642507205911E-2</v>
      </c>
      <c r="U74" s="3">
        <f>+'Indice PondENGHO'!U72/'Indice PondENGHO'!U71-1</f>
        <v>7.0391762042596007E-2</v>
      </c>
      <c r="V74" s="3">
        <f>+'Indice PondENGHO'!V72/'Indice PondENGHO'!V71-1</f>
        <v>4.7529039443802379E-2</v>
      </c>
      <c r="W74" s="3">
        <f>+'Indice PondENGHO'!W72/'Indice PondENGHO'!W71-1</f>
        <v>0.12799700726657171</v>
      </c>
      <c r="X74" s="3">
        <f>+'Indice PondENGHO'!X72/'Indice PondENGHO'!X71-1</f>
        <v>5.6876153422665165E-2</v>
      </c>
      <c r="Y74" s="3">
        <f>+'Indice PondENGHO'!Y72/'Indice PondENGHO'!Y71-1</f>
        <v>0.10082634252666844</v>
      </c>
      <c r="Z74" s="3">
        <f>+'Indice PondENGHO'!Z72/'Indice PondENGHO'!Z71-1</f>
        <v>7.3776452336547615E-2</v>
      </c>
      <c r="AA74" s="3">
        <f>+'Indice PondENGHO'!AA72/'Indice PondENGHO'!AA71-1</f>
        <v>6.2043519225199795E-2</v>
      </c>
      <c r="AB74" s="10">
        <f>+'Indice PondENGHO'!AB72/'Indice PondENGHO'!AB71-1</f>
        <v>6.1333859490370735E-2</v>
      </c>
      <c r="AC74" s="3">
        <f>+'Indice PondENGHO'!AC72/'Indice PondENGHO'!AC71-1</f>
        <v>5.7395988611696591E-2</v>
      </c>
      <c r="AD74" s="3">
        <f>+'Indice PondENGHO'!AD72/'Indice PondENGHO'!AD71-1</f>
        <v>6.3086037517409377E-2</v>
      </c>
      <c r="AE74" s="3">
        <f>+'Indice PondENGHO'!AE72/'Indice PondENGHO'!AE71-1</f>
        <v>7.3918061867636053E-2</v>
      </c>
      <c r="AF74" s="3">
        <f>+'Indice PondENGHO'!AF72/'Indice PondENGHO'!AF71-1</f>
        <v>4.9997382167124016E-2</v>
      </c>
      <c r="AG74" s="3">
        <f>+'Indice PondENGHO'!AG72/'Indice PondENGHO'!AG71-1</f>
        <v>7.1207667483587977E-2</v>
      </c>
      <c r="AH74" s="3">
        <f>+'Indice PondENGHO'!AH72/'Indice PondENGHO'!AH71-1</f>
        <v>4.6865655134358031E-2</v>
      </c>
      <c r="AI74" s="3">
        <f>+'Indice PondENGHO'!AI72/'Indice PondENGHO'!AI71-1</f>
        <v>0.12833995674465215</v>
      </c>
      <c r="AJ74" s="3">
        <f>+'Indice PondENGHO'!AJ72/'Indice PondENGHO'!AJ71-1</f>
        <v>5.6896460898208545E-2</v>
      </c>
      <c r="AK74" s="3">
        <f>+'Indice PondENGHO'!AK72/'Indice PondENGHO'!AK71-1</f>
        <v>0.1025814424063245</v>
      </c>
      <c r="AL74" s="3">
        <f>+'Indice PondENGHO'!AL72/'Indice PondENGHO'!AL71-1</f>
        <v>7.4712883429307375E-2</v>
      </c>
      <c r="AM74" s="11">
        <f>+'Indice PondENGHO'!AM72/'Indice PondENGHO'!AM71-1</f>
        <v>6.1424620349371351E-2</v>
      </c>
      <c r="AN74" s="3">
        <f>+'Indice PondENGHO'!AN72/'Indice PondENGHO'!AN71-1</f>
        <v>6.1686765167243252E-2</v>
      </c>
      <c r="AO74" s="3">
        <f>+'Indice PondENGHO'!AO72/'Indice PondENGHO'!AO71-1</f>
        <v>5.7479277733524459E-2</v>
      </c>
      <c r="AP74" s="3">
        <f>+'Indice PondENGHO'!AP72/'Indice PondENGHO'!AP71-1</f>
        <v>6.3087169600448689E-2</v>
      </c>
      <c r="AQ74" s="3">
        <f>+'Indice PondENGHO'!AQ72/'Indice PondENGHO'!AQ71-1</f>
        <v>7.4066739358286338E-2</v>
      </c>
      <c r="AR74" s="3">
        <f>+'Indice PondENGHO'!AR72/'Indice PondENGHO'!AR71-1</f>
        <v>5.0029431192674112E-2</v>
      </c>
      <c r="AS74" s="3">
        <f>+'Indice PondENGHO'!AS72/'Indice PondENGHO'!AS71-1</f>
        <v>7.1771498124645339E-2</v>
      </c>
      <c r="AT74" s="3">
        <f>+'Indice PondENGHO'!AT72/'Indice PondENGHO'!AT71-1</f>
        <v>4.5398110939349534E-2</v>
      </c>
      <c r="AU74" s="3">
        <f>+'Indice PondENGHO'!AU72/'Indice PondENGHO'!AU71-1</f>
        <v>0.12801763355245255</v>
      </c>
      <c r="AV74" s="3">
        <f>+'Indice PondENGHO'!AV72/'Indice PondENGHO'!AV71-1</f>
        <v>5.6459514957122314E-2</v>
      </c>
      <c r="AW74" s="3">
        <f>+'Indice PondENGHO'!AW72/'Indice PondENGHO'!AW71-1</f>
        <v>0.10211648361539538</v>
      </c>
      <c r="AX74" s="3">
        <f>+'Indice PondENGHO'!AX72/'Indice PondENGHO'!AX71-1</f>
        <v>7.5120559098489137E-2</v>
      </c>
      <c r="AY74" s="3">
        <f>+'Indice PondENGHO'!AY72/'Indice PondENGHO'!AY71-1</f>
        <v>6.2414536795263986E-2</v>
      </c>
      <c r="AZ74" s="10">
        <f>+'Indice PondENGHO'!AZ72/'Indice PondENGHO'!AZ71-1</f>
        <v>6.2255524220947933E-2</v>
      </c>
      <c r="BA74" s="3">
        <f>+'Indice PondENGHO'!BA72/'Indice PondENGHO'!BA71-1</f>
        <v>5.7327696741496847E-2</v>
      </c>
      <c r="BB74" s="3">
        <f>+'Indice PondENGHO'!BB72/'Indice PondENGHO'!BB71-1</f>
        <v>6.3093867085202815E-2</v>
      </c>
      <c r="BC74" s="3">
        <f>+'Indice PondENGHO'!BC72/'Indice PondENGHO'!BC71-1</f>
        <v>7.5007173129103988E-2</v>
      </c>
      <c r="BD74" s="3">
        <f>+'Indice PondENGHO'!BD72/'Indice PondENGHO'!BD71-1</f>
        <v>4.8734803172168606E-2</v>
      </c>
      <c r="BE74" s="3">
        <f>+'Indice PondENGHO'!BE72/'Indice PondENGHO'!BE71-1</f>
        <v>7.2610081682960459E-2</v>
      </c>
      <c r="BF74" s="3">
        <f>+'Indice PondENGHO'!BF72/'Indice PondENGHO'!BF71-1</f>
        <v>4.399726067392673E-2</v>
      </c>
      <c r="BG74" s="3">
        <f>+'Indice PondENGHO'!BG72/'Indice PondENGHO'!BG71-1</f>
        <v>0.12895679508090985</v>
      </c>
      <c r="BH74" s="3">
        <f>+'Indice PondENGHO'!BH72/'Indice PondENGHO'!BH71-1</f>
        <v>5.6462996544796917E-2</v>
      </c>
      <c r="BI74" s="3">
        <f>+'Indice PondENGHO'!BI72/'Indice PondENGHO'!BI71-1</f>
        <v>0.1095326182535139</v>
      </c>
      <c r="BJ74" s="3">
        <f>+'Indice PondENGHO'!BJ72/'Indice PondENGHO'!BJ71-1</f>
        <v>7.6321912337171227E-2</v>
      </c>
      <c r="BK74" s="11">
        <f>+'Indice PondENGHO'!BK72/'Indice PondENGHO'!BK71-1</f>
        <v>6.2627329006374577E-2</v>
      </c>
      <c r="BL74" s="2">
        <f t="shared" si="8"/>
        <v>44835</v>
      </c>
      <c r="BM74" s="3">
        <f>+'Indice PondENGHO'!BL72/'Indice PondENGHO'!BL71-1</f>
        <v>6.3066637863544495E-2</v>
      </c>
      <c r="BN74" s="3">
        <f>+'Indice PondENGHO'!BM72/'Indice PondENGHO'!BM71-1</f>
        <v>6.3484629765320211E-2</v>
      </c>
      <c r="BO74" s="3">
        <f>+'Indice PondENGHO'!BN72/'Indice PondENGHO'!BN71-1</f>
        <v>6.4018789357679129E-2</v>
      </c>
      <c r="BP74" s="3">
        <f>+'Indice PondENGHO'!BO72/'Indice PondENGHO'!BO71-1</f>
        <v>6.3729332327007615E-2</v>
      </c>
      <c r="BQ74" s="3">
        <f>+'Indice PondENGHO'!BP72/'Indice PondENGHO'!BP71-1</f>
        <v>6.4215434657751258E-2</v>
      </c>
      <c r="BR74" s="10">
        <f>+'Indice PondENGHO'!BQ72/'Indice PondENGHO'!BQ71-1</f>
        <v>6.153235058298101E-2</v>
      </c>
      <c r="BS74" s="3">
        <f>+'Indice PondENGHO'!BR72/'Indice PondENGHO'!BR71-1</f>
        <v>5.7318812280076514E-2</v>
      </c>
      <c r="BT74" s="3">
        <f>+'Indice PondENGHO'!BS72/'Indice PondENGHO'!BS71-1</f>
        <v>6.3106647418080808E-2</v>
      </c>
      <c r="BU74" s="3">
        <f>+'Indice PondENGHO'!BT72/'Indice PondENGHO'!BT71-1</f>
        <v>7.4362483322293116E-2</v>
      </c>
      <c r="BV74" s="3">
        <f>+'Indice PondENGHO'!BU72/'Indice PondENGHO'!BU71-1</f>
        <v>4.9490479899409356E-2</v>
      </c>
      <c r="BW74" s="3">
        <f>+'Indice PondENGHO'!BV72/'Indice PondENGHO'!BV71-1</f>
        <v>7.1659247652206881E-2</v>
      </c>
      <c r="BX74" s="3">
        <f>+'Indice PondENGHO'!BW72/'Indice PondENGHO'!BW71-1</f>
        <v>4.5733371320650029E-2</v>
      </c>
      <c r="BY74" s="3">
        <f>+'Indice PondENGHO'!BX72/'Indice PondENGHO'!BX71-1</f>
        <v>0.12827510184998436</v>
      </c>
      <c r="BZ74" s="3">
        <f>+'Indice PondENGHO'!BY72/'Indice PondENGHO'!BY71-1</f>
        <v>5.663153538779353E-2</v>
      </c>
      <c r="CA74" s="3">
        <f>+'Indice PondENGHO'!BZ72/'Indice PondENGHO'!BZ71-1</f>
        <v>0.10449101572362229</v>
      </c>
      <c r="CB74" s="3">
        <f>+'Indice PondENGHO'!CA72/'Indice PondENGHO'!CA71-1</f>
        <v>7.5229687884328378E-2</v>
      </c>
      <c r="CC74" s="11">
        <f>+'Indice PondENGHO'!CB72/'Indice PondENGHO'!CB71-1</f>
        <v>6.2249362556818344E-2</v>
      </c>
      <c r="CD74" s="10">
        <f>+'Indice PondENGHO'!CC72/'Indice PondENGHO'!CC71-1</f>
        <v>6.3815102286832959E-2</v>
      </c>
      <c r="CE74" s="11">
        <f>+'Indice PondENGHO'!CD72/'Indice PondENGHO'!CD71-1</f>
        <v>6.3815102286832959E-2</v>
      </c>
      <c r="CG74" s="3">
        <f ca="1">+'Indice PondENGHO'!CF72/'Indice PondENGHO'!CF71-1</f>
        <v>6.3477855280721807E-2</v>
      </c>
      <c r="CI74" s="3">
        <f t="shared" si="9"/>
        <v>-1.1487967942067634E-3</v>
      </c>
      <c r="CJ74" s="3">
        <f>+'[3]Infla Mensual PondENGHO'!CF74</f>
        <v>-9.6204822901646558E-4</v>
      </c>
      <c r="CK74" s="3">
        <f t="shared" si="10"/>
        <v>-1.8674856519029781E-4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4.0695202517966989E-2</v>
      </c>
      <c r="E75" s="3">
        <f>+'Indice PondENGHO'!E73/'Indice PondENGHO'!E72-1</f>
        <v>5.5304319273516978E-2</v>
      </c>
      <c r="F75" s="3">
        <f>+'Indice PondENGHO'!F73/'Indice PondENGHO'!F72-1</f>
        <v>5.1704392520150799E-2</v>
      </c>
      <c r="G75" s="3">
        <f>+'Indice PondENGHO'!G73/'Indice PondENGHO'!G72-1</f>
        <v>7.9798022276982072E-2</v>
      </c>
      <c r="H75" s="3">
        <f>+'Indice PondENGHO'!H73/'Indice PondENGHO'!H72-1</f>
        <v>5.2693117406216183E-2</v>
      </c>
      <c r="I75" s="3">
        <f>+'Indice PondENGHO'!I73/'Indice PondENGHO'!I72-1</f>
        <v>4.4164661406729255E-2</v>
      </c>
      <c r="J75" s="3">
        <f>+'Indice PondENGHO'!J73/'Indice PondENGHO'!J72-1</f>
        <v>5.7984409373971868E-2</v>
      </c>
      <c r="K75" s="3">
        <f>+'Indice PondENGHO'!K73/'Indice PondENGHO'!K72-1</f>
        <v>6.5593315541576436E-2</v>
      </c>
      <c r="L75" s="3">
        <f>+'Indice PondENGHO'!L73/'Indice PondENGHO'!L72-1</f>
        <v>4.3169292985378194E-2</v>
      </c>
      <c r="M75" s="3">
        <f>+'Indice PondENGHO'!M73/'Indice PondENGHO'!M72-1</f>
        <v>6.4054814016654138E-2</v>
      </c>
      <c r="N75" s="3">
        <f>+'Indice PondENGHO'!N73/'Indice PondENGHO'!N72-1</f>
        <v>5.3920104017962878E-2</v>
      </c>
      <c r="O75" s="11">
        <f>+'Indice PondENGHO'!O73/'Indice PondENGHO'!O72-1</f>
        <v>5.8390338486912663E-2</v>
      </c>
      <c r="P75" s="3">
        <f>+'Indice PondENGHO'!P73/'Indice PondENGHO'!P72-1</f>
        <v>4.0247078374705536E-2</v>
      </c>
      <c r="Q75" s="3">
        <f>+'Indice PondENGHO'!Q73/'Indice PondENGHO'!Q72-1</f>
        <v>5.4796493940372892E-2</v>
      </c>
      <c r="R75" s="3">
        <f>+'Indice PondENGHO'!R73/'Indice PondENGHO'!R72-1</f>
        <v>5.2980340279963123E-2</v>
      </c>
      <c r="S75" s="3">
        <f>+'Indice PondENGHO'!S73/'Indice PondENGHO'!S72-1</f>
        <v>8.2754843953227075E-2</v>
      </c>
      <c r="T75" s="3">
        <f>+'Indice PondENGHO'!T73/'Indice PondENGHO'!T72-1</f>
        <v>5.3586566234220756E-2</v>
      </c>
      <c r="U75" s="3">
        <f>+'Indice PondENGHO'!U73/'Indice PondENGHO'!U72-1</f>
        <v>4.2855816975265748E-2</v>
      </c>
      <c r="V75" s="3">
        <f>+'Indice PondENGHO'!V73/'Indice PondENGHO'!V72-1</f>
        <v>5.9229920229750377E-2</v>
      </c>
      <c r="W75" s="3">
        <f>+'Indice PondENGHO'!W73/'Indice PondENGHO'!W72-1</f>
        <v>6.7463062153844788E-2</v>
      </c>
      <c r="X75" s="3">
        <f>+'Indice PondENGHO'!X73/'Indice PondENGHO'!X72-1</f>
        <v>4.2173779184356386E-2</v>
      </c>
      <c r="Y75" s="3">
        <f>+'Indice PondENGHO'!Y73/'Indice PondENGHO'!Y72-1</f>
        <v>6.3466943104772966E-2</v>
      </c>
      <c r="Z75" s="3">
        <f>+'Indice PondENGHO'!Z73/'Indice PondENGHO'!Z72-1</f>
        <v>5.446811374956928E-2</v>
      </c>
      <c r="AA75" s="3">
        <f>+'Indice PondENGHO'!AA73/'Indice PondENGHO'!AA72-1</f>
        <v>5.873601512032911E-2</v>
      </c>
      <c r="AB75" s="10">
        <f>+'Indice PondENGHO'!AB73/'Indice PondENGHO'!AB72-1</f>
        <v>3.9942055280829392E-2</v>
      </c>
      <c r="AC75" s="3">
        <f>+'Indice PondENGHO'!AC73/'Indice PondENGHO'!AC72-1</f>
        <v>5.5507575520631125E-2</v>
      </c>
      <c r="AD75" s="3">
        <f>+'Indice PondENGHO'!AD73/'Indice PondENGHO'!AD72-1</f>
        <v>5.3366384510557641E-2</v>
      </c>
      <c r="AE75" s="3">
        <f>+'Indice PondENGHO'!AE73/'Indice PondENGHO'!AE72-1</f>
        <v>8.4549967194875064E-2</v>
      </c>
      <c r="AF75" s="3">
        <f>+'Indice PondENGHO'!AF73/'Indice PondENGHO'!AF72-1</f>
        <v>5.4044470303149517E-2</v>
      </c>
      <c r="AG75" s="3">
        <f>+'Indice PondENGHO'!AG73/'Indice PondENGHO'!AG72-1</f>
        <v>4.2613911813597527E-2</v>
      </c>
      <c r="AH75" s="3">
        <f>+'Indice PondENGHO'!AH73/'Indice PondENGHO'!AH72-1</f>
        <v>5.9190318869938086E-2</v>
      </c>
      <c r="AI75" s="3">
        <f>+'Indice PondENGHO'!AI73/'Indice PondENGHO'!AI72-1</f>
        <v>6.8501944506405676E-2</v>
      </c>
      <c r="AJ75" s="3">
        <f>+'Indice PondENGHO'!AJ73/'Indice PondENGHO'!AJ72-1</f>
        <v>4.1535334452573069E-2</v>
      </c>
      <c r="AK75" s="3">
        <f>+'Indice PondENGHO'!AK73/'Indice PondENGHO'!AK72-1</f>
        <v>6.3339467932113758E-2</v>
      </c>
      <c r="AL75" s="3">
        <f>+'Indice PondENGHO'!AL73/'Indice PondENGHO'!AL72-1</f>
        <v>5.5337219350825917E-2</v>
      </c>
      <c r="AM75" s="11">
        <f>+'Indice PondENGHO'!AM73/'Indice PondENGHO'!AM72-1</f>
        <v>5.8945824138969982E-2</v>
      </c>
      <c r="AN75" s="3">
        <f>+'Indice PondENGHO'!AN73/'Indice PondENGHO'!AN72-1</f>
        <v>3.9663601058052E-2</v>
      </c>
      <c r="AO75" s="3">
        <f>+'Indice PondENGHO'!AO73/'Indice PondENGHO'!AO72-1</f>
        <v>5.5465411197379355E-2</v>
      </c>
      <c r="AP75" s="3">
        <f>+'Indice PondENGHO'!AP73/'Indice PondENGHO'!AP72-1</f>
        <v>5.4058413805162742E-2</v>
      </c>
      <c r="AQ75" s="3">
        <f>+'Indice PondENGHO'!AQ73/'Indice PondENGHO'!AQ72-1</f>
        <v>8.5524249869494362E-2</v>
      </c>
      <c r="AR75" s="3">
        <f>+'Indice PondENGHO'!AR73/'Indice PondENGHO'!AR72-1</f>
        <v>5.413830656300167E-2</v>
      </c>
      <c r="AS75" s="3">
        <f>+'Indice PondENGHO'!AS73/'Indice PondENGHO'!AS72-1</f>
        <v>4.0233359676324687E-2</v>
      </c>
      <c r="AT75" s="3">
        <f>+'Indice PondENGHO'!AT73/'Indice PondENGHO'!AT72-1</f>
        <v>6.0805788604544331E-2</v>
      </c>
      <c r="AU75" s="3">
        <f>+'Indice PondENGHO'!AU73/'Indice PondENGHO'!AU72-1</f>
        <v>6.906325439649752E-2</v>
      </c>
      <c r="AV75" s="3">
        <f>+'Indice PondENGHO'!AV73/'Indice PondENGHO'!AV72-1</f>
        <v>4.1723947104575387E-2</v>
      </c>
      <c r="AW75" s="3">
        <f>+'Indice PondENGHO'!AW73/'Indice PondENGHO'!AW72-1</f>
        <v>6.3576087613820054E-2</v>
      </c>
      <c r="AX75" s="3">
        <f>+'Indice PondENGHO'!AX73/'Indice PondENGHO'!AX72-1</f>
        <v>5.5564822603259234E-2</v>
      </c>
      <c r="AY75" s="3">
        <f>+'Indice PondENGHO'!AY73/'Indice PondENGHO'!AY72-1</f>
        <v>5.8727502373806528E-2</v>
      </c>
      <c r="AZ75" s="10">
        <f>+'Indice PondENGHO'!AZ73/'Indice PondENGHO'!AZ72-1</f>
        <v>3.9246155469599309E-2</v>
      </c>
      <c r="BA75" s="3">
        <f>+'Indice PondENGHO'!BA73/'Indice PondENGHO'!BA72-1</f>
        <v>5.4877435371610828E-2</v>
      </c>
      <c r="BB75" s="3">
        <f>+'Indice PondENGHO'!BB73/'Indice PondENGHO'!BB72-1</f>
        <v>5.4798600737287595E-2</v>
      </c>
      <c r="BC75" s="3">
        <f>+'Indice PondENGHO'!BC73/'Indice PondENGHO'!BC72-1</f>
        <v>8.9235273442453966E-2</v>
      </c>
      <c r="BD75" s="3">
        <f>+'Indice PondENGHO'!BD73/'Indice PondENGHO'!BD72-1</f>
        <v>5.4723405376923218E-2</v>
      </c>
      <c r="BE75" s="3">
        <f>+'Indice PondENGHO'!BE73/'Indice PondENGHO'!BE72-1</f>
        <v>3.8137344350237745E-2</v>
      </c>
      <c r="BF75" s="3">
        <f>+'Indice PondENGHO'!BF73/'Indice PondENGHO'!BF72-1</f>
        <v>6.1818041997591555E-2</v>
      </c>
      <c r="BG75" s="3">
        <f>+'Indice PondENGHO'!BG73/'Indice PondENGHO'!BG72-1</f>
        <v>6.9625596922299415E-2</v>
      </c>
      <c r="BH75" s="3">
        <f>+'Indice PondENGHO'!BH73/'Indice PondENGHO'!BH72-1</f>
        <v>4.0749316118182444E-2</v>
      </c>
      <c r="BI75" s="3">
        <f>+'Indice PondENGHO'!BI73/'Indice PondENGHO'!BI72-1</f>
        <v>6.2553579829589978E-2</v>
      </c>
      <c r="BJ75" s="3">
        <f>+'Indice PondENGHO'!BJ73/'Indice PondENGHO'!BJ72-1</f>
        <v>5.5976925874163586E-2</v>
      </c>
      <c r="BK75" s="11">
        <f>+'Indice PondENGHO'!BK73/'Indice PondENGHO'!BK72-1</f>
        <v>5.8244440717041268E-2</v>
      </c>
      <c r="BL75" s="2">
        <f t="shared" si="8"/>
        <v>44866</v>
      </c>
      <c r="BM75" s="3">
        <f>+'Indice PondENGHO'!BL73/'Indice PondENGHO'!BL72-1</f>
        <v>4.937207287473977E-2</v>
      </c>
      <c r="BN75" s="3">
        <f>+'Indice PondENGHO'!BM73/'Indice PondENGHO'!BM72-1</f>
        <v>5.0840309106412462E-2</v>
      </c>
      <c r="BO75" s="3">
        <f>+'Indice PondENGHO'!BN73/'Indice PondENGHO'!BN72-1</f>
        <v>5.1154670183976458E-2</v>
      </c>
      <c r="BP75" s="3">
        <f>+'Indice PondENGHO'!BO73/'Indice PondENGHO'!BO72-1</f>
        <v>5.1889966679498079E-2</v>
      </c>
      <c r="BQ75" s="3">
        <f>+'Indice PondENGHO'!BP73/'Indice PondENGHO'!BP72-1</f>
        <v>5.2768148929096537E-2</v>
      </c>
      <c r="BR75" s="10">
        <f>+'Indice PondENGHO'!BQ73/'Indice PondENGHO'!BQ72-1</f>
        <v>3.9921696950641739E-2</v>
      </c>
      <c r="BS75" s="3">
        <f>+'Indice PondENGHO'!BR73/'Indice PondENGHO'!BR72-1</f>
        <v>5.5146484752876201E-2</v>
      </c>
      <c r="BT75" s="3">
        <f>+'Indice PondENGHO'!BS73/'Indice PondENGHO'!BS72-1</f>
        <v>5.3642135136716451E-2</v>
      </c>
      <c r="BU75" s="3">
        <f>+'Indice PondENGHO'!BT73/'Indice PondENGHO'!BT72-1</f>
        <v>8.5427638031869479E-2</v>
      </c>
      <c r="BV75" s="3">
        <f>+'Indice PondENGHO'!BU73/'Indice PondENGHO'!BU72-1</f>
        <v>5.4170281822248478E-2</v>
      </c>
      <c r="BW75" s="3">
        <f>+'Indice PondENGHO'!BV73/'Indice PondENGHO'!BV72-1</f>
        <v>4.0404517264633455E-2</v>
      </c>
      <c r="BX75" s="3">
        <f>+'Indice PondENGHO'!BW73/'Indice PondENGHO'!BW72-1</f>
        <v>6.0429192867380799E-2</v>
      </c>
      <c r="BY75" s="3">
        <f>+'Indice PondENGHO'!BX73/'Indice PondENGHO'!BX72-1</f>
        <v>6.8439658294633388E-2</v>
      </c>
      <c r="BZ75" s="3">
        <f>+'Indice PondENGHO'!BY73/'Indice PondENGHO'!BY72-1</f>
        <v>4.1546833486514334E-2</v>
      </c>
      <c r="CA75" s="3">
        <f>+'Indice PondENGHO'!BZ73/'Indice PondENGHO'!BZ72-1</f>
        <v>6.3137403372069745E-2</v>
      </c>
      <c r="CB75" s="3">
        <f>+'Indice PondENGHO'!CA73/'Indice PondENGHO'!CA72-1</f>
        <v>5.5426974522135852E-2</v>
      </c>
      <c r="CC75" s="11">
        <f>+'Indice PondENGHO'!CB73/'Indice PondENGHO'!CB72-1</f>
        <v>5.8552974737529517E-2</v>
      </c>
      <c r="CD75" s="10">
        <f>+'Indice PondENGHO'!CC73/'Indice PondENGHO'!CC72-1</f>
        <v>5.1562440390285014E-2</v>
      </c>
      <c r="CE75" s="11">
        <f>+'Indice PondENGHO'!CD73/'Indice PondENGHO'!CD72-1</f>
        <v>5.1562440390285014E-2</v>
      </c>
      <c r="CG75" s="3">
        <f ca="1">+'Indice PondENGHO'!CF73/'Indice PondENGHO'!CF72-1</f>
        <v>5.1672202475573359E-2</v>
      </c>
      <c r="CI75" s="3">
        <f t="shared" si="9"/>
        <v>-3.396076054356767E-3</v>
      </c>
      <c r="CJ75" s="3">
        <f>+'[3]Infla Mensual PondENGHO'!CF75</f>
        <v>-3.8386138637007683E-3</v>
      </c>
      <c r="CK75" s="3">
        <f t="shared" si="10"/>
        <v>4.4253780934400133E-4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3.0504552631595461E-2</v>
      </c>
      <c r="E76" s="3">
        <f>+'Indice PondENGHO'!E74/'Indice PondENGHO'!E73-1</f>
        <v>6.717587314550677E-2</v>
      </c>
      <c r="F76" s="3">
        <f>+'Indice PondENGHO'!F74/'Indice PondENGHO'!F73-1</f>
        <v>4.1474941003694088E-2</v>
      </c>
      <c r="G76" s="3">
        <f>+'Indice PondENGHO'!G74/'Indice PondENGHO'!G73-1</f>
        <v>4.136884745809799E-2</v>
      </c>
      <c r="H76" s="3">
        <f>+'Indice PondENGHO'!H74/'Indice PondENGHO'!H73-1</f>
        <v>6.0221432849066892E-2</v>
      </c>
      <c r="I76" s="3">
        <f>+'Indice PondENGHO'!I74/'Indice PondENGHO'!I73-1</f>
        <v>5.6560795719213797E-2</v>
      </c>
      <c r="J76" s="3">
        <f>+'Indice PondENGHO'!J74/'Indice PondENGHO'!J73-1</f>
        <v>6.0008380052644972E-2</v>
      </c>
      <c r="K76" s="3">
        <f>+'Indice PondENGHO'!K74/'Indice PondENGHO'!K73-1</f>
        <v>3.144674363091271E-2</v>
      </c>
      <c r="L76" s="3">
        <f>+'Indice PondENGHO'!L74/'Indice PondENGHO'!L73-1</f>
        <v>4.9302917140062519E-2</v>
      </c>
      <c r="M76" s="3">
        <f>+'Indice PondENGHO'!M74/'Indice PondENGHO'!M73-1</f>
        <v>7.2968684486822255E-2</v>
      </c>
      <c r="N76" s="3">
        <f>+'Indice PondENGHO'!N74/'Indice PondENGHO'!N73-1</f>
        <v>7.0072845378469806E-2</v>
      </c>
      <c r="O76" s="11">
        <f>+'Indice PondENGHO'!O74/'Indice PondENGHO'!O73-1</f>
        <v>5.6865655581728847E-2</v>
      </c>
      <c r="P76" s="3">
        <f>+'Indice PondENGHO'!P74/'Indice PondENGHO'!P73-1</f>
        <v>3.3017047212526185E-2</v>
      </c>
      <c r="Q76" s="3">
        <f>+'Indice PondENGHO'!Q74/'Indice PondENGHO'!Q73-1</f>
        <v>6.7382537430822342E-2</v>
      </c>
      <c r="R76" s="3">
        <f>+'Indice PondENGHO'!R74/'Indice PondENGHO'!R73-1</f>
        <v>4.1496233004326699E-2</v>
      </c>
      <c r="S76" s="3">
        <f>+'Indice PondENGHO'!S74/'Indice PondENGHO'!S73-1</f>
        <v>4.1524865261304278E-2</v>
      </c>
      <c r="T76" s="3">
        <f>+'Indice PondENGHO'!T74/'Indice PondENGHO'!T73-1</f>
        <v>5.9821597898405798E-2</v>
      </c>
      <c r="U76" s="3">
        <f>+'Indice PondENGHO'!U74/'Indice PondENGHO'!U73-1</f>
        <v>5.6715624005567511E-2</v>
      </c>
      <c r="V76" s="3">
        <f>+'Indice PondENGHO'!V74/'Indice PondENGHO'!V73-1</f>
        <v>5.9676129612693973E-2</v>
      </c>
      <c r="W76" s="3">
        <f>+'Indice PondENGHO'!W74/'Indice PondENGHO'!W73-1</f>
        <v>3.0886103053688441E-2</v>
      </c>
      <c r="X76" s="3">
        <f>+'Indice PondENGHO'!X74/'Indice PondENGHO'!X73-1</f>
        <v>4.7603100392616504E-2</v>
      </c>
      <c r="Y76" s="3">
        <f>+'Indice PondENGHO'!Y74/'Indice PondENGHO'!Y73-1</f>
        <v>7.5695795634505236E-2</v>
      </c>
      <c r="Z76" s="3">
        <f>+'Indice PondENGHO'!Z74/'Indice PondENGHO'!Z73-1</f>
        <v>7.0397056253918677E-2</v>
      </c>
      <c r="AA76" s="3">
        <f>+'Indice PondENGHO'!AA74/'Indice PondENGHO'!AA73-1</f>
        <v>5.7387997701100257E-2</v>
      </c>
      <c r="AB76" s="10">
        <f>+'Indice PondENGHO'!AB74/'Indice PondENGHO'!AB73-1</f>
        <v>3.4844280216123957E-2</v>
      </c>
      <c r="AC76" s="3">
        <f>+'Indice PondENGHO'!AC74/'Indice PondENGHO'!AC73-1</f>
        <v>6.7506269299573374E-2</v>
      </c>
      <c r="AD76" s="3">
        <f>+'Indice PondENGHO'!AD74/'Indice PondENGHO'!AD73-1</f>
        <v>4.1676377219095118E-2</v>
      </c>
      <c r="AE76" s="3">
        <f>+'Indice PondENGHO'!AE74/'Indice PondENGHO'!AE73-1</f>
        <v>4.1870632958167286E-2</v>
      </c>
      <c r="AF76" s="3">
        <f>+'Indice PondENGHO'!AF74/'Indice PondENGHO'!AF73-1</f>
        <v>5.9062029137705752E-2</v>
      </c>
      <c r="AG76" s="3">
        <f>+'Indice PondENGHO'!AG74/'Indice PondENGHO'!AG73-1</f>
        <v>5.7258323457950677E-2</v>
      </c>
      <c r="AH76" s="3">
        <f>+'Indice PondENGHO'!AH74/'Indice PondENGHO'!AH73-1</f>
        <v>5.9446601942788835E-2</v>
      </c>
      <c r="AI76" s="3">
        <f>+'Indice PondENGHO'!AI74/'Indice PondENGHO'!AI73-1</f>
        <v>3.0246544602632541E-2</v>
      </c>
      <c r="AJ76" s="3">
        <f>+'Indice PondENGHO'!AJ74/'Indice PondENGHO'!AJ73-1</f>
        <v>4.6840754018281805E-2</v>
      </c>
      <c r="AK76" s="3">
        <f>+'Indice PondENGHO'!AK74/'Indice PondENGHO'!AK73-1</f>
        <v>7.6206924531396547E-2</v>
      </c>
      <c r="AL76" s="3">
        <f>+'Indice PondENGHO'!AL74/'Indice PondENGHO'!AL73-1</f>
        <v>7.0634845090721932E-2</v>
      </c>
      <c r="AM76" s="11">
        <f>+'Indice PondENGHO'!AM74/'Indice PondENGHO'!AM73-1</f>
        <v>5.7523401238638083E-2</v>
      </c>
      <c r="AN76" s="3">
        <f>+'Indice PondENGHO'!AN74/'Indice PondENGHO'!AN73-1</f>
        <v>3.5990932431458678E-2</v>
      </c>
      <c r="AO76" s="3">
        <f>+'Indice PondENGHO'!AO74/'Indice PondENGHO'!AO73-1</f>
        <v>6.7303373958126356E-2</v>
      </c>
      <c r="AP76" s="3">
        <f>+'Indice PondENGHO'!AP74/'Indice PondENGHO'!AP73-1</f>
        <v>4.1400287637106459E-2</v>
      </c>
      <c r="AQ76" s="3">
        <f>+'Indice PondENGHO'!AQ74/'Indice PondENGHO'!AQ73-1</f>
        <v>4.2006715441877063E-2</v>
      </c>
      <c r="AR76" s="3">
        <f>+'Indice PondENGHO'!AR74/'Indice PondENGHO'!AR73-1</f>
        <v>5.8832380412891405E-2</v>
      </c>
      <c r="AS76" s="3">
        <f>+'Indice PondENGHO'!AS74/'Indice PondENGHO'!AS73-1</f>
        <v>5.6902092288638073E-2</v>
      </c>
      <c r="AT76" s="3">
        <f>+'Indice PondENGHO'!AT74/'Indice PondENGHO'!AT73-1</f>
        <v>5.8352710272377539E-2</v>
      </c>
      <c r="AU76" s="3">
        <f>+'Indice PondENGHO'!AU74/'Indice PondENGHO'!AU73-1</f>
        <v>2.9763014380100206E-2</v>
      </c>
      <c r="AV76" s="3">
        <f>+'Indice PondENGHO'!AV74/'Indice PondENGHO'!AV73-1</f>
        <v>4.6029678019181786E-2</v>
      </c>
      <c r="AW76" s="3">
        <f>+'Indice PondENGHO'!AW74/'Indice PondENGHO'!AW73-1</f>
        <v>7.6474517317624668E-2</v>
      </c>
      <c r="AX76" s="3">
        <f>+'Indice PondENGHO'!AX74/'Indice PondENGHO'!AX73-1</f>
        <v>7.1100679958410629E-2</v>
      </c>
      <c r="AY76" s="3">
        <f>+'Indice PondENGHO'!AY74/'Indice PondENGHO'!AY73-1</f>
        <v>5.7436953859215434E-2</v>
      </c>
      <c r="AZ76" s="10">
        <f>+'Indice PondENGHO'!AZ74/'Indice PondENGHO'!AZ73-1</f>
        <v>3.8181629493138303E-2</v>
      </c>
      <c r="BA76" s="3">
        <f>+'Indice PondENGHO'!BA74/'Indice PondENGHO'!BA73-1</f>
        <v>6.7193310594019007E-2</v>
      </c>
      <c r="BB76" s="3">
        <f>+'Indice PondENGHO'!BB74/'Indice PondENGHO'!BB73-1</f>
        <v>4.1227727396481173E-2</v>
      </c>
      <c r="BC76" s="3">
        <f>+'Indice PondENGHO'!BC74/'Indice PondENGHO'!BC73-1</f>
        <v>4.219046070360255E-2</v>
      </c>
      <c r="BD76" s="3">
        <f>+'Indice PondENGHO'!BD74/'Indice PondENGHO'!BD73-1</f>
        <v>5.8862182771499238E-2</v>
      </c>
      <c r="BE76" s="3">
        <f>+'Indice PondENGHO'!BE74/'Indice PondENGHO'!BE73-1</f>
        <v>5.6819886677969889E-2</v>
      </c>
      <c r="BF76" s="3">
        <f>+'Indice PondENGHO'!BF74/'Indice PondENGHO'!BF73-1</f>
        <v>5.7010787835039434E-2</v>
      </c>
      <c r="BG76" s="3">
        <f>+'Indice PondENGHO'!BG74/'Indice PondENGHO'!BG73-1</f>
        <v>2.8941096680246803E-2</v>
      </c>
      <c r="BH76" s="3">
        <f>+'Indice PondENGHO'!BH74/'Indice PondENGHO'!BH73-1</f>
        <v>4.4911472173538636E-2</v>
      </c>
      <c r="BI76" s="3">
        <f>+'Indice PondENGHO'!BI74/'Indice PondENGHO'!BI73-1</f>
        <v>7.8644630025889839E-2</v>
      </c>
      <c r="BJ76" s="3">
        <f>+'Indice PondENGHO'!BJ74/'Indice PondENGHO'!BJ73-1</f>
        <v>7.1612612624397443E-2</v>
      </c>
      <c r="BK76" s="11">
        <f>+'Indice PondENGHO'!BK74/'Indice PondENGHO'!BK73-1</f>
        <v>5.7876977294232024E-2</v>
      </c>
      <c r="BL76" s="2">
        <f t="shared" si="8"/>
        <v>44896</v>
      </c>
      <c r="BM76" s="3">
        <f>+'Indice PondENGHO'!BL74/'Indice PondENGHO'!BL73-1</f>
        <v>4.3396818554942485E-2</v>
      </c>
      <c r="BN76" s="3">
        <f>+'Indice PondENGHO'!BM74/'Indice PondENGHO'!BM73-1</f>
        <v>4.6474035136046643E-2</v>
      </c>
      <c r="BO76" s="3">
        <f>+'Indice PondENGHO'!BN74/'Indice PondENGHO'!BN73-1</f>
        <v>4.7855169058628633E-2</v>
      </c>
      <c r="BP76" s="3">
        <f>+'Indice PondENGHO'!BO74/'Indice PondENGHO'!BO73-1</f>
        <v>4.940563863570846E-2</v>
      </c>
      <c r="BQ76" s="3">
        <f>+'Indice PondENGHO'!BP74/'Indice PondENGHO'!BP73-1</f>
        <v>5.1621987418590809E-2</v>
      </c>
      <c r="BR76" s="10">
        <f>+'Indice PondENGHO'!BQ74/'Indice PondENGHO'!BQ73-1</f>
        <v>3.470071619439441E-2</v>
      </c>
      <c r="BS76" s="3">
        <f>+'Indice PondENGHO'!BR74/'Indice PondENGHO'!BR73-1</f>
        <v>6.7302486442898379E-2</v>
      </c>
      <c r="BT76" s="3">
        <f>+'Indice PondENGHO'!BS74/'Indice PondENGHO'!BS73-1</f>
        <v>4.1427901337110606E-2</v>
      </c>
      <c r="BU76" s="3">
        <f>+'Indice PondENGHO'!BT74/'Indice PondENGHO'!BT73-1</f>
        <v>4.1889442714166059E-2</v>
      </c>
      <c r="BV76" s="3">
        <f>+'Indice PondENGHO'!BU74/'Indice PondENGHO'!BU73-1</f>
        <v>5.912735182203166E-2</v>
      </c>
      <c r="BW76" s="3">
        <f>+'Indice PondENGHO'!BV74/'Indice PondENGHO'!BV73-1</f>
        <v>5.6881204971466204E-2</v>
      </c>
      <c r="BX76" s="3">
        <f>+'Indice PondENGHO'!BW74/'Indice PondENGHO'!BW73-1</f>
        <v>5.8387990183370597E-2</v>
      </c>
      <c r="BY76" s="3">
        <f>+'Indice PondENGHO'!BX74/'Indice PondENGHO'!BX73-1</f>
        <v>3.0006237863197116E-2</v>
      </c>
      <c r="BZ76" s="3">
        <f>+'Indice PondENGHO'!BY74/'Indice PondENGHO'!BY73-1</f>
        <v>4.6312502129149724E-2</v>
      </c>
      <c r="CA76" s="3">
        <f>+'Indice PondENGHO'!BZ74/'Indice PondENGHO'!BZ73-1</f>
        <v>7.6989266617914831E-2</v>
      </c>
      <c r="CB76" s="3">
        <f>+'Indice PondENGHO'!CA74/'Indice PondENGHO'!CA73-1</f>
        <v>7.1064095682249695E-2</v>
      </c>
      <c r="CC76" s="11">
        <f>+'Indice PondENGHO'!CB74/'Indice PondENGHO'!CB73-1</f>
        <v>5.7551166450406033E-2</v>
      </c>
      <c r="CD76" s="10">
        <f>+'Indice PondENGHO'!CC74/'Indice PondENGHO'!CC73-1</f>
        <v>4.8635158640498277E-2</v>
      </c>
      <c r="CE76" s="11">
        <f>+'Indice PondENGHO'!CD74/'Indice PondENGHO'!CD73-1</f>
        <v>4.8635158640498277E-2</v>
      </c>
      <c r="CG76" s="3">
        <f ca="1">+'Indice PondENGHO'!CF74/'Indice PondENGHO'!CF73-1</f>
        <v>4.8902664504040905E-2</v>
      </c>
      <c r="CI76" s="3">
        <f t="shared" si="9"/>
        <v>-8.2251688636483244E-3</v>
      </c>
      <c r="CJ76" s="3">
        <f>+'[3]Infla Mensual PondENGHO'!CF76</f>
        <v>-4.3542198801691523E-3</v>
      </c>
      <c r="CK76" s="3">
        <f t="shared" si="10"/>
        <v>-3.8709489834791722E-3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5.2138281637235551E-2</v>
      </c>
      <c r="E77" s="3">
        <f>+'Indice PondENGHO'!E75/'Indice PondENGHO'!E74-1</f>
        <v>5.789125502289072E-2</v>
      </c>
      <c r="F77" s="3">
        <f>+'Indice PondENGHO'!F75/'Indice PondENGHO'!F74-1</f>
        <v>4.4980829777444997E-2</v>
      </c>
      <c r="G77" s="3">
        <f>+'Indice PondENGHO'!G75/'Indice PondENGHO'!G74-1</f>
        <v>7.648550302930146E-2</v>
      </c>
      <c r="H77" s="3">
        <f>+'Indice PondENGHO'!H75/'Indice PondENGHO'!H74-1</f>
        <v>5.6043593218572774E-2</v>
      </c>
      <c r="I77" s="3">
        <f>+'Indice PondENGHO'!I75/'Indice PondENGHO'!I74-1</f>
        <v>4.7137692966376044E-2</v>
      </c>
      <c r="J77" s="3">
        <f>+'Indice PondENGHO'!J75/'Indice PondENGHO'!J74-1</f>
        <v>5.7528804597935856E-2</v>
      </c>
      <c r="K77" s="3">
        <f>+'Indice PondENGHO'!K75/'Indice PondENGHO'!K74-1</f>
        <v>3.7747351638660387E-2</v>
      </c>
      <c r="L77" s="3">
        <f>+'Indice PondENGHO'!L75/'Indice PondENGHO'!L74-1</f>
        <v>8.5548086051489447E-2</v>
      </c>
      <c r="M77" s="3">
        <f>+'Indice PondENGHO'!M75/'Indice PondENGHO'!M74-1</f>
        <v>5.2566463399985386E-2</v>
      </c>
      <c r="N77" s="3">
        <f>+'Indice PondENGHO'!N75/'Indice PondENGHO'!N74-1</f>
        <v>6.3251028511248641E-2</v>
      </c>
      <c r="O77" s="11">
        <f>+'Indice PondENGHO'!O75/'Indice PondENGHO'!O74-1</f>
        <v>6.8169100586870535E-2</v>
      </c>
      <c r="P77" s="3">
        <f>+'Indice PondENGHO'!P75/'Indice PondENGHO'!P74-1</f>
        <v>5.1403004876598102E-2</v>
      </c>
      <c r="Q77" s="3">
        <f>+'Indice PondENGHO'!Q75/'Indice PondENGHO'!Q74-1</f>
        <v>5.7866242552920388E-2</v>
      </c>
      <c r="R77" s="3">
        <f>+'Indice PondENGHO'!R75/'Indice PondENGHO'!R74-1</f>
        <v>4.5074145868691406E-2</v>
      </c>
      <c r="S77" s="3">
        <f>+'Indice PondENGHO'!S75/'Indice PondENGHO'!S74-1</f>
        <v>7.9796039473148728E-2</v>
      </c>
      <c r="T77" s="3">
        <f>+'Indice PondENGHO'!T75/'Indice PondENGHO'!T74-1</f>
        <v>5.4999565881229229E-2</v>
      </c>
      <c r="U77" s="3">
        <f>+'Indice PondENGHO'!U75/'Indice PondENGHO'!U74-1</f>
        <v>4.7846351095088613E-2</v>
      </c>
      <c r="V77" s="3">
        <f>+'Indice PondENGHO'!V75/'Indice PondENGHO'!V74-1</f>
        <v>5.8287228548180359E-2</v>
      </c>
      <c r="W77" s="3">
        <f>+'Indice PondENGHO'!W75/'Indice PondENGHO'!W74-1</f>
        <v>3.693963676673806E-2</v>
      </c>
      <c r="X77" s="3">
        <f>+'Indice PondENGHO'!X75/'Indice PondENGHO'!X74-1</f>
        <v>8.6953854738890612E-2</v>
      </c>
      <c r="Y77" s="3">
        <f>+'Indice PondENGHO'!Y75/'Indice PondENGHO'!Y74-1</f>
        <v>5.1299656770852575E-2</v>
      </c>
      <c r="Z77" s="3">
        <f>+'Indice PondENGHO'!Z75/'Indice PondENGHO'!Z74-1</f>
        <v>6.1409236554031521E-2</v>
      </c>
      <c r="AA77" s="3">
        <f>+'Indice PondENGHO'!AA75/'Indice PondENGHO'!AA74-1</f>
        <v>6.8035449614983978E-2</v>
      </c>
      <c r="AB77" s="10">
        <f>+'Indice PondENGHO'!AB75/'Indice PondENGHO'!AB74-1</f>
        <v>5.069791726861328E-2</v>
      </c>
      <c r="AC77" s="3">
        <f>+'Indice PondENGHO'!AC75/'Indice PondENGHO'!AC74-1</f>
        <v>5.7664887869245396E-2</v>
      </c>
      <c r="AD77" s="3">
        <f>+'Indice PondENGHO'!AD75/'Indice PondENGHO'!AD74-1</f>
        <v>4.5089459121463227E-2</v>
      </c>
      <c r="AE77" s="3">
        <f>+'Indice PondENGHO'!AE75/'Indice PondENGHO'!AE74-1</f>
        <v>8.1454465868875392E-2</v>
      </c>
      <c r="AF77" s="3">
        <f>+'Indice PondENGHO'!AF75/'Indice PondENGHO'!AF74-1</f>
        <v>5.456430547043456E-2</v>
      </c>
      <c r="AG77" s="3">
        <f>+'Indice PondENGHO'!AG75/'Indice PondENGHO'!AG74-1</f>
        <v>4.7959035913532011E-2</v>
      </c>
      <c r="AH77" s="3">
        <f>+'Indice PondENGHO'!AH75/'Indice PondENGHO'!AH74-1</f>
        <v>5.8657136071557314E-2</v>
      </c>
      <c r="AI77" s="3">
        <f>+'Indice PondENGHO'!AI75/'Indice PondENGHO'!AI74-1</f>
        <v>3.658998232139532E-2</v>
      </c>
      <c r="AJ77" s="3">
        <f>+'Indice PondENGHO'!AJ75/'Indice PondENGHO'!AJ74-1</f>
        <v>8.7490360274369072E-2</v>
      </c>
      <c r="AK77" s="3">
        <f>+'Indice PondENGHO'!AK75/'Indice PondENGHO'!AK74-1</f>
        <v>5.1254746475716484E-2</v>
      </c>
      <c r="AL77" s="3">
        <f>+'Indice PondENGHO'!AL75/'Indice PondENGHO'!AL74-1</f>
        <v>6.0928917852526077E-2</v>
      </c>
      <c r="AM77" s="11">
        <f>+'Indice PondENGHO'!AM75/'Indice PondENGHO'!AM74-1</f>
        <v>6.8057791942064405E-2</v>
      </c>
      <c r="AN77" s="3">
        <f>+'Indice PondENGHO'!AN75/'Indice PondENGHO'!AN74-1</f>
        <v>5.0096386092660428E-2</v>
      </c>
      <c r="AO77" s="3">
        <f>+'Indice PondENGHO'!AO75/'Indice PondENGHO'!AO74-1</f>
        <v>5.7748673903330827E-2</v>
      </c>
      <c r="AP77" s="3">
        <f>+'Indice PondENGHO'!AP75/'Indice PondENGHO'!AP74-1</f>
        <v>4.5236399063508737E-2</v>
      </c>
      <c r="AQ77" s="3">
        <f>+'Indice PondENGHO'!AQ75/'Indice PondENGHO'!AQ74-1</f>
        <v>8.1514379559531003E-2</v>
      </c>
      <c r="AR77" s="3">
        <f>+'Indice PondENGHO'!AR75/'Indice PondENGHO'!AR74-1</f>
        <v>5.4461621972233587E-2</v>
      </c>
      <c r="AS77" s="3">
        <f>+'Indice PondENGHO'!AS75/'Indice PondENGHO'!AS74-1</f>
        <v>4.9349663882005901E-2</v>
      </c>
      <c r="AT77" s="3">
        <f>+'Indice PondENGHO'!AT75/'Indice PondENGHO'!AT74-1</f>
        <v>5.9382688048479126E-2</v>
      </c>
      <c r="AU77" s="3">
        <f>+'Indice PondENGHO'!AU75/'Indice PondENGHO'!AU74-1</f>
        <v>3.6676369829217625E-2</v>
      </c>
      <c r="AV77" s="3">
        <f>+'Indice PondENGHO'!AV75/'Indice PondENGHO'!AV74-1</f>
        <v>8.894197118001923E-2</v>
      </c>
      <c r="AW77" s="3">
        <f>+'Indice PondENGHO'!AW75/'Indice PondENGHO'!AW74-1</f>
        <v>5.1854655022991469E-2</v>
      </c>
      <c r="AX77" s="3">
        <f>+'Indice PondENGHO'!AX75/'Indice PondENGHO'!AX74-1</f>
        <v>6.0058214366800478E-2</v>
      </c>
      <c r="AY77" s="3">
        <f>+'Indice PondENGHO'!AY75/'Indice PondENGHO'!AY74-1</f>
        <v>6.8263542071556493E-2</v>
      </c>
      <c r="AZ77" s="10">
        <f>+'Indice PondENGHO'!AZ75/'Indice PondENGHO'!AZ74-1</f>
        <v>4.936286772142906E-2</v>
      </c>
      <c r="BA77" s="3">
        <f>+'Indice PondENGHO'!BA75/'Indice PondENGHO'!BA74-1</f>
        <v>5.7884270490331513E-2</v>
      </c>
      <c r="BB77" s="3">
        <f>+'Indice PondENGHO'!BB75/'Indice PondENGHO'!BB74-1</f>
        <v>4.5424621112440278E-2</v>
      </c>
      <c r="BC77" s="3">
        <f>+'Indice PondENGHO'!BC75/'Indice PondENGHO'!BC74-1</f>
        <v>8.153875221791318E-2</v>
      </c>
      <c r="BD77" s="3">
        <f>+'Indice PondENGHO'!BD75/'Indice PondENGHO'!BD74-1</f>
        <v>5.3461521603718198E-2</v>
      </c>
      <c r="BE77" s="3">
        <f>+'Indice PondENGHO'!BE75/'Indice PondENGHO'!BE74-1</f>
        <v>5.0592512522702027E-2</v>
      </c>
      <c r="BF77" s="3">
        <f>+'Indice PondENGHO'!BF75/'Indice PondENGHO'!BF74-1</f>
        <v>5.9814515968075188E-2</v>
      </c>
      <c r="BG77" s="3">
        <f>+'Indice PondENGHO'!BG75/'Indice PondENGHO'!BG74-1</f>
        <v>3.5625319247311715E-2</v>
      </c>
      <c r="BH77" s="3">
        <f>+'Indice PondENGHO'!BH75/'Indice PondENGHO'!BH74-1</f>
        <v>9.1098162420518491E-2</v>
      </c>
      <c r="BI77" s="3">
        <f>+'Indice PondENGHO'!BI75/'Indice PondENGHO'!BI74-1</f>
        <v>4.9414111172105812E-2</v>
      </c>
      <c r="BJ77" s="3">
        <f>+'Indice PondENGHO'!BJ75/'Indice PondENGHO'!BJ74-1</f>
        <v>5.9437187549082671E-2</v>
      </c>
      <c r="BK77" s="11">
        <f>+'Indice PondENGHO'!BK75/'Indice PondENGHO'!BK74-1</f>
        <v>6.8363264520416411E-2</v>
      </c>
      <c r="BL77" s="2">
        <f>+A77</f>
        <v>44927</v>
      </c>
      <c r="BM77" s="3">
        <f>+'Indice PondENGHO'!BL75/'Indice PondENGHO'!BL74-1</f>
        <v>5.6093306745449212E-2</v>
      </c>
      <c r="BN77" s="3">
        <f>+'Indice PondENGHO'!BM75/'Indice PondENGHO'!BM74-1</f>
        <v>5.6582628089748344E-2</v>
      </c>
      <c r="BO77" s="3">
        <f>+'Indice PondENGHO'!BN75/'Indice PondENGHO'!BN74-1</f>
        <v>5.6529769925296458E-2</v>
      </c>
      <c r="BP77" s="3">
        <f>+'Indice PondENGHO'!BO75/'Indice PondENGHO'!BO74-1</f>
        <v>5.7142566439022602E-2</v>
      </c>
      <c r="BQ77" s="3">
        <f>+'Indice PondENGHO'!BP75/'Indice PondENGHO'!BP74-1</f>
        <v>5.8134068673459272E-2</v>
      </c>
      <c r="BR77" s="10">
        <f>+'Indice PondENGHO'!BQ75/'Indice PondENGHO'!BQ74-1</f>
        <v>5.0664653730180254E-2</v>
      </c>
      <c r="BS77" s="3">
        <f>+'Indice PondENGHO'!BR75/'Indice PondENGHO'!BR74-1</f>
        <v>5.7816751472844263E-2</v>
      </c>
      <c r="BT77" s="3">
        <f>+'Indice PondENGHO'!BS75/'Indice PondENGHO'!BS74-1</f>
        <v>4.520167226542271E-2</v>
      </c>
      <c r="BU77" s="3">
        <f>+'Indice PondENGHO'!BT75/'Indice PondENGHO'!BT74-1</f>
        <v>8.0635744602542303E-2</v>
      </c>
      <c r="BV77" s="3">
        <f>+'Indice PondENGHO'!BU75/'Indice PondENGHO'!BU74-1</f>
        <v>5.4268466741512977E-2</v>
      </c>
      <c r="BW77" s="3">
        <f>+'Indice PondENGHO'!BV75/'Indice PondENGHO'!BV74-1</f>
        <v>4.9264323255709508E-2</v>
      </c>
      <c r="BX77" s="3">
        <f>+'Indice PondENGHO'!BW75/'Indice PondENGHO'!BW74-1</f>
        <v>5.9098913260685393E-2</v>
      </c>
      <c r="BY77" s="3">
        <f>+'Indice PondENGHO'!BX75/'Indice PondENGHO'!BX74-1</f>
        <v>3.6526035336126084E-2</v>
      </c>
      <c r="BZ77" s="3">
        <f>+'Indice PondENGHO'!BY75/'Indice PondENGHO'!BY74-1</f>
        <v>8.8865964774125672E-2</v>
      </c>
      <c r="CA77" s="3">
        <f>+'Indice PondENGHO'!BZ75/'Indice PondENGHO'!BZ74-1</f>
        <v>5.0736605443030935E-2</v>
      </c>
      <c r="CB77" s="3">
        <f>+'Indice PondENGHO'!CA75/'Indice PondENGHO'!CA74-1</f>
        <v>6.0368120430077887E-2</v>
      </c>
      <c r="CC77" s="11">
        <f>+'Indice PondENGHO'!CB75/'Indice PondENGHO'!CB74-1</f>
        <v>6.8224852455232465E-2</v>
      </c>
      <c r="CD77" s="10">
        <f>+'Indice PondENGHO'!CC75/'Indice PondENGHO'!CC74-1</f>
        <v>5.7134845222662323E-2</v>
      </c>
      <c r="CE77" s="11">
        <f>+'Indice PondENGHO'!CD75/'Indice PondENGHO'!CD74-1</f>
        <v>5.7134952333894873E-2</v>
      </c>
      <c r="CG77" s="3">
        <f ca="1">+'Indice PondENGHO'!CF75/'Indice PondENGHO'!CF74-1</f>
        <v>5.7138602001589156E-2</v>
      </c>
      <c r="CI77" s="3">
        <f t="shared" si="9"/>
        <v>-2.0407619280100597E-3</v>
      </c>
      <c r="CJ77" s="3">
        <f>+'[3]Infla Mensual PondENGHO'!CF77</f>
        <v>1.834794013072516E-3</v>
      </c>
      <c r="CK77" s="3">
        <f t="shared" si="10"/>
        <v>-3.8755559410825757E-3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8.5694953244897176E-2</v>
      </c>
      <c r="E78" s="3">
        <f>+'Indice PondENGHO'!E76/'Indice PondENGHO'!E75-1</f>
        <v>4.9882058888126801E-2</v>
      </c>
      <c r="F78" s="3">
        <f>+'Indice PondENGHO'!F76/'Indice PondENGHO'!F75-1</f>
        <v>5.3431568398796037E-2</v>
      </c>
      <c r="G78" s="3">
        <f>+'Indice PondENGHO'!G76/'Indice PondENGHO'!G75-1</f>
        <v>4.687142661628152E-2</v>
      </c>
      <c r="H78" s="3">
        <f>+'Indice PondENGHO'!H76/'Indice PondENGHO'!H75-1</f>
        <v>5.3420205148168032E-2</v>
      </c>
      <c r="I78" s="3">
        <f>+'Indice PondENGHO'!I76/'Indice PondENGHO'!I75-1</f>
        <v>5.2551833523688085E-2</v>
      </c>
      <c r="J78" s="3">
        <f>+'Indice PondENGHO'!J76/'Indice PondENGHO'!J75-1</f>
        <v>5.1229948088758137E-2</v>
      </c>
      <c r="K78" s="3">
        <f>+'Indice PondENGHO'!K76/'Indice PondENGHO'!K75-1</f>
        <v>5.2154392406644545E-2</v>
      </c>
      <c r="L78" s="3">
        <f>+'Indice PondENGHO'!L76/'Indice PondENGHO'!L75-1</f>
        <v>6.6076691215092742E-2</v>
      </c>
      <c r="M78" s="3">
        <f>+'Indice PondENGHO'!M76/'Indice PondENGHO'!M75-1</f>
        <v>4.7222825138931279E-2</v>
      </c>
      <c r="N78" s="3">
        <f>+'Indice PondENGHO'!N76/'Indice PondENGHO'!N75-1</f>
        <v>7.6312368825861343E-2</v>
      </c>
      <c r="O78" s="11">
        <f>+'Indice PondENGHO'!O76/'Indice PondENGHO'!O75-1</f>
        <v>6.3817158153209874E-2</v>
      </c>
      <c r="P78" s="3">
        <f>+'Indice PondENGHO'!P76/'Indice PondENGHO'!P75-1</f>
        <v>8.4954950273629759E-2</v>
      </c>
      <c r="Q78" s="3">
        <f>+'Indice PondENGHO'!Q76/'Indice PondENGHO'!Q75-1</f>
        <v>4.9676735941820871E-2</v>
      </c>
      <c r="R78" s="3">
        <f>+'Indice PondENGHO'!R76/'Indice PondENGHO'!R75-1</f>
        <v>5.3455194150324736E-2</v>
      </c>
      <c r="S78" s="3">
        <f>+'Indice PondENGHO'!S76/'Indice PondENGHO'!S75-1</f>
        <v>4.7380560050567011E-2</v>
      </c>
      <c r="T78" s="3">
        <f>+'Indice PondENGHO'!T76/'Indice PondENGHO'!T75-1</f>
        <v>5.2053024837063644E-2</v>
      </c>
      <c r="U78" s="3">
        <f>+'Indice PondENGHO'!U76/'Indice PondENGHO'!U75-1</f>
        <v>5.2965018591939694E-2</v>
      </c>
      <c r="V78" s="3">
        <f>+'Indice PondENGHO'!V76/'Indice PondENGHO'!V75-1</f>
        <v>5.0048979985683362E-2</v>
      </c>
      <c r="W78" s="3">
        <f>+'Indice PondENGHO'!W76/'Indice PondENGHO'!W75-1</f>
        <v>5.125218487072658E-2</v>
      </c>
      <c r="X78" s="3">
        <f>+'Indice PondENGHO'!X76/'Indice PondENGHO'!X75-1</f>
        <v>6.3261608580097217E-2</v>
      </c>
      <c r="Y78" s="3">
        <f>+'Indice PondENGHO'!Y76/'Indice PondENGHO'!Y75-1</f>
        <v>4.813071332130292E-2</v>
      </c>
      <c r="Z78" s="3">
        <f>+'Indice PondENGHO'!Z76/'Indice PondENGHO'!Z75-1</f>
        <v>7.5826219616716317E-2</v>
      </c>
      <c r="AA78" s="3">
        <f>+'Indice PondENGHO'!AA76/'Indice PondENGHO'!AA75-1</f>
        <v>6.4318792010904291E-2</v>
      </c>
      <c r="AB78" s="10">
        <f>+'Indice PondENGHO'!AB76/'Indice PondENGHO'!AB75-1</f>
        <v>8.424165340698142E-2</v>
      </c>
      <c r="AC78" s="3">
        <f>+'Indice PondENGHO'!AC76/'Indice PondENGHO'!AC75-1</f>
        <v>4.9292267721517069E-2</v>
      </c>
      <c r="AD78" s="3">
        <f>+'Indice PondENGHO'!AD76/'Indice PondENGHO'!AD75-1</f>
        <v>5.3361600852285029E-2</v>
      </c>
      <c r="AE78" s="3">
        <f>+'Indice PondENGHO'!AE76/'Indice PondENGHO'!AE75-1</f>
        <v>4.827558818938571E-2</v>
      </c>
      <c r="AF78" s="3">
        <f>+'Indice PondENGHO'!AF76/'Indice PondENGHO'!AF75-1</f>
        <v>5.0556785294761486E-2</v>
      </c>
      <c r="AG78" s="3">
        <f>+'Indice PondENGHO'!AG76/'Indice PondENGHO'!AG75-1</f>
        <v>5.3290533051911115E-2</v>
      </c>
      <c r="AH78" s="3">
        <f>+'Indice PondENGHO'!AH76/'Indice PondENGHO'!AH75-1</f>
        <v>4.9261095049276671E-2</v>
      </c>
      <c r="AI78" s="3">
        <f>+'Indice PondENGHO'!AI76/'Indice PondENGHO'!AI75-1</f>
        <v>5.1214932148848202E-2</v>
      </c>
      <c r="AJ78" s="3">
        <f>+'Indice PondENGHO'!AJ76/'Indice PondENGHO'!AJ75-1</f>
        <v>6.2004419518385534E-2</v>
      </c>
      <c r="AK78" s="3">
        <f>+'Indice PondENGHO'!AK76/'Indice PondENGHO'!AK75-1</f>
        <v>4.7600846792435592E-2</v>
      </c>
      <c r="AL78" s="3">
        <f>+'Indice PondENGHO'!AL76/'Indice PondENGHO'!AL75-1</f>
        <v>7.4660535874195189E-2</v>
      </c>
      <c r="AM78" s="11">
        <f>+'Indice PondENGHO'!AM76/'Indice PondENGHO'!AM75-1</f>
        <v>6.4649962225416413E-2</v>
      </c>
      <c r="AN78" s="3">
        <f>+'Indice PondENGHO'!AN76/'Indice PondENGHO'!AN75-1</f>
        <v>8.3740160134365249E-2</v>
      </c>
      <c r="AO78" s="3">
        <f>+'Indice PondENGHO'!AO76/'Indice PondENGHO'!AO75-1</f>
        <v>4.9136555763096723E-2</v>
      </c>
      <c r="AP78" s="3">
        <f>+'Indice PondENGHO'!AP76/'Indice PondENGHO'!AP75-1</f>
        <v>5.4137407062537779E-2</v>
      </c>
      <c r="AQ78" s="3">
        <f>+'Indice PondENGHO'!AQ76/'Indice PondENGHO'!AQ75-1</f>
        <v>4.8154697229286114E-2</v>
      </c>
      <c r="AR78" s="3">
        <f>+'Indice PondENGHO'!AR76/'Indice PondENGHO'!AR75-1</f>
        <v>5.0293752765205646E-2</v>
      </c>
      <c r="AS78" s="3">
        <f>+'Indice PondENGHO'!AS76/'Indice PondENGHO'!AS75-1</f>
        <v>5.3459102206516729E-2</v>
      </c>
      <c r="AT78" s="3">
        <f>+'Indice PondENGHO'!AT76/'Indice PondENGHO'!AT75-1</f>
        <v>4.8477129824313847E-2</v>
      </c>
      <c r="AU78" s="3">
        <f>+'Indice PondENGHO'!AU76/'Indice PondENGHO'!AU75-1</f>
        <v>5.0590211974618438E-2</v>
      </c>
      <c r="AV78" s="3">
        <f>+'Indice PondENGHO'!AV76/'Indice PondENGHO'!AV75-1</f>
        <v>5.9975010680710872E-2</v>
      </c>
      <c r="AW78" s="3">
        <f>+'Indice PondENGHO'!AW76/'Indice PondENGHO'!AW75-1</f>
        <v>4.6558357002640882E-2</v>
      </c>
      <c r="AX78" s="3">
        <f>+'Indice PondENGHO'!AX76/'Indice PondENGHO'!AX75-1</f>
        <v>7.4718769046505873E-2</v>
      </c>
      <c r="AY78" s="3">
        <f>+'Indice PondENGHO'!AY76/'Indice PondENGHO'!AY75-1</f>
        <v>6.4713482213631934E-2</v>
      </c>
      <c r="AZ78" s="10">
        <f>+'Indice PondENGHO'!AZ76/'Indice PondENGHO'!AZ75-1</f>
        <v>8.3313622165899659E-2</v>
      </c>
      <c r="BA78" s="3">
        <f>+'Indice PondENGHO'!BA76/'Indice PondENGHO'!BA75-1</f>
        <v>4.8917179857847382E-2</v>
      </c>
      <c r="BB78" s="3">
        <f>+'Indice PondENGHO'!BB76/'Indice PondENGHO'!BB75-1</f>
        <v>5.4904702791826798E-2</v>
      </c>
      <c r="BC78" s="3">
        <f>+'Indice PondENGHO'!BC76/'Indice PondENGHO'!BC75-1</f>
        <v>4.7832453649090168E-2</v>
      </c>
      <c r="BD78" s="3">
        <f>+'Indice PondENGHO'!BD76/'Indice PondENGHO'!BD75-1</f>
        <v>4.9814998267249555E-2</v>
      </c>
      <c r="BE78" s="3">
        <f>+'Indice PondENGHO'!BE76/'Indice PondENGHO'!BE75-1</f>
        <v>5.3752346575178356E-2</v>
      </c>
      <c r="BF78" s="3">
        <f>+'Indice PondENGHO'!BF76/'Indice PondENGHO'!BF75-1</f>
        <v>4.7763894988333666E-2</v>
      </c>
      <c r="BG78" s="3">
        <f>+'Indice PondENGHO'!BG76/'Indice PondENGHO'!BG75-1</f>
        <v>5.0065467262083274E-2</v>
      </c>
      <c r="BH78" s="3">
        <f>+'Indice PondENGHO'!BH76/'Indice PondENGHO'!BH75-1</f>
        <v>5.8108085948565202E-2</v>
      </c>
      <c r="BI78" s="3">
        <f>+'Indice PondENGHO'!BI76/'Indice PondENGHO'!BI75-1</f>
        <v>4.9152341334312011E-2</v>
      </c>
      <c r="BJ78" s="3">
        <f>+'Indice PondENGHO'!BJ76/'Indice PondENGHO'!BJ75-1</f>
        <v>7.4465041107549368E-2</v>
      </c>
      <c r="BK78" s="11">
        <f>+'Indice PondENGHO'!BK76/'Indice PondENGHO'!BK75-1</f>
        <v>6.568373933952576E-2</v>
      </c>
      <c r="BL78" s="2">
        <f t="shared" ref="BL78" si="11">+A78</f>
        <v>44958</v>
      </c>
      <c r="BM78" s="3">
        <f>+'Indice PondENGHO'!BL76/'Indice PondENGHO'!BL75-1</f>
        <v>6.828083846496158E-2</v>
      </c>
      <c r="BN78" s="3">
        <f>+'Indice PondENGHO'!BM76/'Indice PondENGHO'!BM75-1</f>
        <v>6.5627572113123644E-2</v>
      </c>
      <c r="BO78" s="3">
        <f>+'Indice PondENGHO'!BN76/'Indice PondENGHO'!BN75-1</f>
        <v>6.4499710022681622E-2</v>
      </c>
      <c r="BP78" s="3">
        <f>+'Indice PondENGHO'!BO76/'Indice PondENGHO'!BO75-1</f>
        <v>6.2839990995373851E-2</v>
      </c>
      <c r="BQ78" s="3">
        <f>+'Indice PondENGHO'!BP76/'Indice PondENGHO'!BP75-1</f>
        <v>6.1114107462431289E-2</v>
      </c>
      <c r="BR78" s="10">
        <f>+'Indice PondENGHO'!BQ76/'Indice PondENGHO'!BQ75-1</f>
        <v>8.4325691083162901E-2</v>
      </c>
      <c r="BS78" s="3">
        <f>+'Indice PondENGHO'!BR76/'Indice PondENGHO'!BR75-1</f>
        <v>4.9297681277589822E-2</v>
      </c>
      <c r="BT78" s="3">
        <f>+'Indice PondENGHO'!BS76/'Indice PondENGHO'!BS75-1</f>
        <v>5.4005262408457932E-2</v>
      </c>
      <c r="BU78" s="3">
        <f>+'Indice PondENGHO'!BT76/'Indice PondENGHO'!BT75-1</f>
        <v>4.7794508103092825E-2</v>
      </c>
      <c r="BV78" s="3">
        <f>+'Indice PondENGHO'!BU76/'Indice PondENGHO'!BU75-1</f>
        <v>5.0634241227193399E-2</v>
      </c>
      <c r="BW78" s="3">
        <f>+'Indice PondENGHO'!BV76/'Indice PondENGHO'!BV75-1</f>
        <v>5.3419926467126899E-2</v>
      </c>
      <c r="BX78" s="3">
        <f>+'Indice PondENGHO'!BW76/'Indice PondENGHO'!BW75-1</f>
        <v>4.8816410244945541E-2</v>
      </c>
      <c r="BY78" s="3">
        <f>+'Indice PondENGHO'!BX76/'Indice PondENGHO'!BX75-1</f>
        <v>5.0856263952164138E-2</v>
      </c>
      <c r="BZ78" s="3">
        <f>+'Indice PondENGHO'!BY76/'Indice PondENGHO'!BY75-1</f>
        <v>6.0715570267029007E-2</v>
      </c>
      <c r="CA78" s="3">
        <f>+'Indice PondENGHO'!BZ76/'Indice PondENGHO'!BZ75-1</f>
        <v>4.802789751706138E-2</v>
      </c>
      <c r="CB78" s="3">
        <f>+'Indice PondENGHO'!CA76/'Indice PondENGHO'!CA75-1</f>
        <v>7.4872446842679352E-2</v>
      </c>
      <c r="CC78" s="11">
        <f>+'Indice PondENGHO'!CB76/'Indice PondENGHO'!CB75-1</f>
        <v>6.491888880745722E-2</v>
      </c>
      <c r="CD78" s="10">
        <f>+'Indice PondENGHO'!CC76/'Indice PondENGHO'!CC75-1</f>
        <v>6.3686071388585397E-2</v>
      </c>
      <c r="CE78" s="11">
        <f>+'Indice PondENGHO'!CD76/'Indice PondENGHO'!CD75-1</f>
        <v>6.3685963613579144E-2</v>
      </c>
      <c r="CG78" s="3">
        <f ca="1">+'Indice PondENGHO'!CF76/'Indice PondENGHO'!CF75-1</f>
        <v>6.3708786521672112E-2</v>
      </c>
      <c r="CI78" s="3">
        <f t="shared" ref="CI78" si="12">+BM78-BQ78</f>
        <v>7.1667310025302911E-3</v>
      </c>
      <c r="CJ78" s="3">
        <f>+'[3]Infla Mensual PondENGHO'!CF78</f>
        <v>9.6856376194003335E-3</v>
      </c>
      <c r="CK78" s="3">
        <f t="shared" ref="CK78" si="13">+CI78-CJ78</f>
        <v>-2.5189066168700425E-3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7.7414137940905015E-2</v>
      </c>
      <c r="E79" s="3">
        <f>+'Indice PondENGHO'!E77/'Indice PondENGHO'!E76-1</f>
        <v>7.112678338945666E-2</v>
      </c>
      <c r="F79" s="3">
        <f>+'Indice PondENGHO'!F77/'Indice PondENGHO'!F76-1</f>
        <v>5.9113375176901295E-2</v>
      </c>
      <c r="G79" s="3">
        <f>+'Indice PondENGHO'!G77/'Indice PondENGHO'!G76-1</f>
        <v>6.3386982735113007E-2</v>
      </c>
      <c r="H79" s="3">
        <f>+'Indice PondENGHO'!H77/'Indice PondENGHO'!H76-1</f>
        <v>5.8441331890495718E-2</v>
      </c>
      <c r="I79" s="3">
        <f>+'Indice PondENGHO'!I77/'Indice PondENGHO'!I76-1</f>
        <v>5.7176841466469508E-2</v>
      </c>
      <c r="J79" s="3">
        <f>+'Indice PondENGHO'!J77/'Indice PondENGHO'!J76-1</f>
        <v>5.2284977143497446E-2</v>
      </c>
      <c r="K79" s="3">
        <f>+'Indice PondENGHO'!K77/'Indice PondENGHO'!K76-1</f>
        <v>2.2029300422569786E-2</v>
      </c>
      <c r="L79" s="3">
        <f>+'Indice PondENGHO'!L77/'Indice PondENGHO'!L76-1</f>
        <v>4.6178789171864576E-2</v>
      </c>
      <c r="M79" s="3">
        <f>+'Indice PondENGHO'!M77/'Indice PondENGHO'!M76-1</f>
        <v>5.6230562349092406E-2</v>
      </c>
      <c r="N79" s="3">
        <f>+'Indice PondENGHO'!N77/'Indice PondENGHO'!N76-1</f>
        <v>7.9190758388653526E-2</v>
      </c>
      <c r="O79" s="11">
        <f>+'Indice PondENGHO'!O77/'Indice PondENGHO'!O76-1</f>
        <v>6.2256924921912038E-2</v>
      </c>
      <c r="P79" s="3">
        <f>+'Indice PondENGHO'!P77/'Indice PondENGHO'!P76-1</f>
        <v>7.8873084602625765E-2</v>
      </c>
      <c r="Q79" s="3">
        <f>+'Indice PondENGHO'!Q77/'Indice PondENGHO'!Q76-1</f>
        <v>7.0118162781600102E-2</v>
      </c>
      <c r="R79" s="3">
        <f>+'Indice PondENGHO'!R77/'Indice PondENGHO'!R76-1</f>
        <v>5.8626738726831551E-2</v>
      </c>
      <c r="S79" s="3">
        <f>+'Indice PondENGHO'!S77/'Indice PondENGHO'!S76-1</f>
        <v>6.4440662585769193E-2</v>
      </c>
      <c r="T79" s="3">
        <f>+'Indice PondENGHO'!T77/'Indice PondENGHO'!T76-1</f>
        <v>5.8153354140058955E-2</v>
      </c>
      <c r="U79" s="3">
        <f>+'Indice PondENGHO'!U77/'Indice PondENGHO'!U76-1</f>
        <v>5.7131252588977555E-2</v>
      </c>
      <c r="V79" s="3">
        <f>+'Indice PondENGHO'!V77/'Indice PondENGHO'!V76-1</f>
        <v>5.2358341397592545E-2</v>
      </c>
      <c r="W79" s="3">
        <f>+'Indice PondENGHO'!W77/'Indice PondENGHO'!W76-1</f>
        <v>2.2465009998064334E-2</v>
      </c>
      <c r="X79" s="3">
        <f>+'Indice PondENGHO'!X77/'Indice PondENGHO'!X76-1</f>
        <v>4.5731547965246255E-2</v>
      </c>
      <c r="Y79" s="3">
        <f>+'Indice PondENGHO'!Y77/'Indice PondENGHO'!Y76-1</f>
        <v>5.0089571460024906E-2</v>
      </c>
      <c r="Z79" s="3">
        <f>+'Indice PondENGHO'!Z77/'Indice PondENGHO'!Z76-1</f>
        <v>7.9467090563852816E-2</v>
      </c>
      <c r="AA79" s="3">
        <f>+'Indice PondENGHO'!AA77/'Indice PondENGHO'!AA76-1</f>
        <v>6.2803334496736918E-2</v>
      </c>
      <c r="AB79" s="10">
        <f>+'Indice PondENGHO'!AB77/'Indice PondENGHO'!AB76-1</f>
        <v>7.9842379629117444E-2</v>
      </c>
      <c r="AC79" s="3">
        <f>+'Indice PondENGHO'!AC77/'Indice PondENGHO'!AC76-1</f>
        <v>7.0134767403676745E-2</v>
      </c>
      <c r="AD79" s="3">
        <f>+'Indice PondENGHO'!AD77/'Indice PondENGHO'!AD76-1</f>
        <v>5.8611192477467711E-2</v>
      </c>
      <c r="AE79" s="3">
        <f>+'Indice PondENGHO'!AE77/'Indice PondENGHO'!AE76-1</f>
        <v>6.5645772519779211E-2</v>
      </c>
      <c r="AF79" s="3">
        <f>+'Indice PondENGHO'!AF77/'Indice PondENGHO'!AF76-1</f>
        <v>5.7983634460595956E-2</v>
      </c>
      <c r="AG79" s="3">
        <f>+'Indice PondENGHO'!AG77/'Indice PondENGHO'!AG76-1</f>
        <v>5.7413479395111544E-2</v>
      </c>
      <c r="AH79" s="3">
        <f>+'Indice PondENGHO'!AH77/'Indice PondENGHO'!AH76-1</f>
        <v>5.2255653830205029E-2</v>
      </c>
      <c r="AI79" s="3">
        <f>+'Indice PondENGHO'!AI77/'Indice PondENGHO'!AI76-1</f>
        <v>2.2502881655466433E-2</v>
      </c>
      <c r="AJ79" s="3">
        <f>+'Indice PondENGHO'!AJ77/'Indice PondENGHO'!AJ76-1</f>
        <v>4.5339443489591957E-2</v>
      </c>
      <c r="AK79" s="3">
        <f>+'Indice PondENGHO'!AK77/'Indice PondENGHO'!AK76-1</f>
        <v>4.9783602262469362E-2</v>
      </c>
      <c r="AL79" s="3">
        <f>+'Indice PondENGHO'!AL77/'Indice PondENGHO'!AL76-1</f>
        <v>7.8873789581234366E-2</v>
      </c>
      <c r="AM79" s="11">
        <f>+'Indice PondENGHO'!AM77/'Indice PondENGHO'!AM76-1</f>
        <v>6.3173760749557273E-2</v>
      </c>
      <c r="AN79" s="3">
        <f>+'Indice PondENGHO'!AN77/'Indice PondENGHO'!AN76-1</f>
        <v>8.0276174569204217E-2</v>
      </c>
      <c r="AO79" s="3">
        <f>+'Indice PondENGHO'!AO77/'Indice PondENGHO'!AO76-1</f>
        <v>7.0126273502876701E-2</v>
      </c>
      <c r="AP79" s="3">
        <f>+'Indice PondENGHO'!AP77/'Indice PondENGHO'!AP76-1</f>
        <v>5.7699115842997806E-2</v>
      </c>
      <c r="AQ79" s="3">
        <f>+'Indice PondENGHO'!AQ77/'Indice PondENGHO'!AQ76-1</f>
        <v>6.509331048016187E-2</v>
      </c>
      <c r="AR79" s="3">
        <f>+'Indice PondENGHO'!AR77/'Indice PondENGHO'!AR76-1</f>
        <v>5.7846006152171725E-2</v>
      </c>
      <c r="AS79" s="3">
        <f>+'Indice PondENGHO'!AS77/'Indice PondENGHO'!AS76-1</f>
        <v>5.7169691585683413E-2</v>
      </c>
      <c r="AT79" s="3">
        <f>+'Indice PondENGHO'!AT77/'Indice PondENGHO'!AT76-1</f>
        <v>5.2596677446793416E-2</v>
      </c>
      <c r="AU79" s="3">
        <f>+'Indice PondENGHO'!AU77/'Indice PondENGHO'!AU76-1</f>
        <v>2.2521583045727267E-2</v>
      </c>
      <c r="AV79" s="3">
        <f>+'Indice PondENGHO'!AV77/'Indice PondENGHO'!AV76-1</f>
        <v>4.5124349316123302E-2</v>
      </c>
      <c r="AW79" s="3">
        <f>+'Indice PondENGHO'!AW77/'Indice PondENGHO'!AW76-1</f>
        <v>5.0519527854747448E-2</v>
      </c>
      <c r="AX79" s="3">
        <f>+'Indice PondENGHO'!AX77/'Indice PondENGHO'!AX76-1</f>
        <v>7.8261035418651925E-2</v>
      </c>
      <c r="AY79" s="3">
        <f>+'Indice PondENGHO'!AY77/'Indice PondENGHO'!AY76-1</f>
        <v>6.2886473129192266E-2</v>
      </c>
      <c r="AZ79" s="10">
        <f>+'Indice PondENGHO'!AZ77/'Indice PondENGHO'!AZ76-1</f>
        <v>8.1058143238107006E-2</v>
      </c>
      <c r="BA79" s="3">
        <f>+'Indice PondENGHO'!BA77/'Indice PondENGHO'!BA76-1</f>
        <v>6.9760768517657112E-2</v>
      </c>
      <c r="BB79" s="3">
        <f>+'Indice PondENGHO'!BB77/'Indice PondENGHO'!BB76-1</f>
        <v>5.6688095602487554E-2</v>
      </c>
      <c r="BC79" s="3">
        <f>+'Indice PondENGHO'!BC77/'Indice PondENGHO'!BC76-1</f>
        <v>6.4376076972439078E-2</v>
      </c>
      <c r="BD79" s="3">
        <f>+'Indice PondENGHO'!BD77/'Indice PondENGHO'!BD76-1</f>
        <v>5.7578082419381449E-2</v>
      </c>
      <c r="BE79" s="3">
        <f>+'Indice PondENGHO'!BE77/'Indice PondENGHO'!BE76-1</f>
        <v>5.7042071950172302E-2</v>
      </c>
      <c r="BF79" s="3">
        <f>+'Indice PondENGHO'!BF77/'Indice PondENGHO'!BF76-1</f>
        <v>5.2971583050316351E-2</v>
      </c>
      <c r="BG79" s="3">
        <f>+'Indice PondENGHO'!BG77/'Indice PondENGHO'!BG76-1</f>
        <v>2.2789241650042813E-2</v>
      </c>
      <c r="BH79" s="3">
        <f>+'Indice PondENGHO'!BH77/'Indice PondENGHO'!BH76-1</f>
        <v>4.3583713655886536E-2</v>
      </c>
      <c r="BI79" s="3">
        <f>+'Indice PondENGHO'!BI77/'Indice PondENGHO'!BI76-1</f>
        <v>4.4618549735173207E-2</v>
      </c>
      <c r="BJ79" s="3">
        <f>+'Indice PondENGHO'!BJ77/'Indice PondENGHO'!BJ76-1</f>
        <v>7.7326432745632445E-2</v>
      </c>
      <c r="BK79" s="11">
        <f>+'Indice PondENGHO'!BK77/'Indice PondENGHO'!BK76-1</f>
        <v>6.2960654786846648E-2</v>
      </c>
      <c r="BL79" s="2">
        <f t="shared" ref="BL79" si="14">+A79</f>
        <v>44986</v>
      </c>
      <c r="BM79" s="72">
        <f>+'Indice PondENGHO'!BL77/'Indice PondENGHO'!BL76-1</f>
        <v>6.6601534897609449E-2</v>
      </c>
      <c r="BN79" s="72">
        <f>+'Indice PondENGHO'!BM77/'Indice PondENGHO'!BM76-1</f>
        <v>6.56989162699817E-2</v>
      </c>
      <c r="BO79" s="72">
        <f>+'Indice PondENGHO'!BN77/'Indice PondENGHO'!BN76-1</f>
        <v>6.5474482236509646E-2</v>
      </c>
      <c r="BP79" s="72">
        <f>+'Indice PondENGHO'!BO77/'Indice PondENGHO'!BO76-1</f>
        <v>6.4344918181676869E-2</v>
      </c>
      <c r="BQ79" s="72">
        <f>+'Indice PondENGHO'!BP77/'Indice PondENGHO'!BP76-1</f>
        <v>6.2937618922365379E-2</v>
      </c>
      <c r="BR79" s="10">
        <f>+'Indice PondENGHO'!BQ77/'Indice PondENGHO'!BQ76-1</f>
        <v>7.9583442932423587E-2</v>
      </c>
      <c r="BS79" s="3">
        <f>+'Indice PondENGHO'!BR77/'Indice PondENGHO'!BR76-1</f>
        <v>7.014946572936509E-2</v>
      </c>
      <c r="BT79" s="3">
        <f>+'Indice PondENGHO'!BS77/'Indice PondENGHO'!BS76-1</f>
        <v>5.7923093269469206E-2</v>
      </c>
      <c r="BU79" s="3">
        <f>+'Indice PondENGHO'!BT77/'Indice PondENGHO'!BT76-1</f>
        <v>6.4649650105879752E-2</v>
      </c>
      <c r="BV79" s="3">
        <f>+'Indice PondENGHO'!BU77/'Indice PondENGHO'!BU76-1</f>
        <v>5.7847102172900344E-2</v>
      </c>
      <c r="BW79" s="3">
        <f>+'Indice PondENGHO'!BV77/'Indice PondENGHO'!BV76-1</f>
        <v>5.7155997453631313E-2</v>
      </c>
      <c r="BX79" s="3">
        <f>+'Indice PondENGHO'!BW77/'Indice PondENGHO'!BW76-1</f>
        <v>5.261257463622826E-2</v>
      </c>
      <c r="BY79" s="3">
        <f>+'Indice PondENGHO'!BX77/'Indice PondENGHO'!BX76-1</f>
        <v>2.2527762423428799E-2</v>
      </c>
      <c r="BZ79" s="3">
        <f>+'Indice PondENGHO'!BY77/'Indice PondENGHO'!BY76-1</f>
        <v>4.4786397007208878E-2</v>
      </c>
      <c r="CA79" s="3">
        <f>+'Indice PondENGHO'!BZ77/'Indice PondENGHO'!BZ76-1</f>
        <v>4.8301685167440267E-2</v>
      </c>
      <c r="CB79" s="3">
        <f>+'Indice PondENGHO'!CA77/'Indice PondENGHO'!CA76-1</f>
        <v>7.8205526029468508E-2</v>
      </c>
      <c r="CC79" s="11">
        <f>+'Indice PondENGHO'!CB77/'Indice PondENGHO'!CB76-1</f>
        <v>6.2888544102724264E-2</v>
      </c>
      <c r="CD79" s="10">
        <f>+'Indice PondENGHO'!CC77/'Indice PondENGHO'!CC76-1</f>
        <v>6.4585773269429492E-2</v>
      </c>
      <c r="CE79" s="11">
        <f>+'Indice PondENGHO'!CD77/'Indice PondENGHO'!CD76-1</f>
        <v>6.4585678013689307E-2</v>
      </c>
      <c r="CG79" s="3">
        <f ca="1">+'Indice PondENGHO'!CF77/'Indice PondENGHO'!CF76-1</f>
        <v>6.4750863066257658E-2</v>
      </c>
      <c r="CI79" s="3">
        <f t="shared" ref="CI79" si="15">+BM79-BQ79</f>
        <v>3.6639159752440698E-3</v>
      </c>
      <c r="CJ79" s="3">
        <f>+'[3]Infla Mensual PondENGHO'!CF79</f>
        <v>2.5673684903553262E-3</v>
      </c>
      <c r="CK79" s="3">
        <f t="shared" ref="CK79" si="16">+CI79-CJ79</f>
        <v>1.0965474848887435E-3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0.10149205677885398</v>
      </c>
      <c r="E80" s="3">
        <f>+'Indice PondENGHO'!E78/'Indice PondENGHO'!E77-1</f>
        <v>5.2627071079137666E-2</v>
      </c>
      <c r="F80" s="3">
        <f>+'Indice PondENGHO'!F78/'Indice PondENGHO'!F77-1</f>
        <v>7.8230793515200014E-2</v>
      </c>
      <c r="G80" s="3">
        <f>+'Indice PondENGHO'!G78/'Indice PondENGHO'!G77-1</f>
        <v>5.2465326134322643E-2</v>
      </c>
      <c r="H80" s="3">
        <f>+'Indice PondENGHO'!H78/'Indice PondENGHO'!H77-1</f>
        <v>8.5729300097027172E-2</v>
      </c>
      <c r="I80" s="3">
        <f>+'Indice PondENGHO'!I78/'Indice PondENGHO'!I77-1</f>
        <v>6.5503121594028269E-2</v>
      </c>
      <c r="J80" s="3">
        <f>+'Indice PondENGHO'!J78/'Indice PondENGHO'!J77-1</f>
        <v>6.1722578987172039E-2</v>
      </c>
      <c r="K80" s="3">
        <f>+'Indice PondENGHO'!K78/'Indice PondENGHO'!K77-1</f>
        <v>6.1415519692459064E-2</v>
      </c>
      <c r="L80" s="3">
        <f>+'Indice PondENGHO'!L78/'Indice PondENGHO'!L77-1</f>
        <v>7.272250818074566E-2</v>
      </c>
      <c r="M80" s="3">
        <f>+'Indice PondENGHO'!M78/'Indice PondENGHO'!M77-1</f>
        <v>5.3496233248131464E-2</v>
      </c>
      <c r="N80" s="3">
        <f>+'Indice PondENGHO'!N78/'Indice PondENGHO'!N77-1</f>
        <v>0.10310476154776227</v>
      </c>
      <c r="O80" s="11">
        <f>+'Indice PondENGHO'!O78/'Indice PondENGHO'!O77-1</f>
        <v>6.4451724277176492E-2</v>
      </c>
      <c r="P80" s="3">
        <f>+'Indice PondENGHO'!P78/'Indice PondENGHO'!P77-1</f>
        <v>0.10263673267127915</v>
      </c>
      <c r="Q80" s="3">
        <f>+'Indice PondENGHO'!Q78/'Indice PondENGHO'!Q77-1</f>
        <v>5.1695306599145674E-2</v>
      </c>
      <c r="R80" s="3">
        <f>+'Indice PondENGHO'!R78/'Indice PondENGHO'!R77-1</f>
        <v>7.9272900537130209E-2</v>
      </c>
      <c r="S80" s="3">
        <f>+'Indice PondENGHO'!S78/'Indice PondENGHO'!S77-1</f>
        <v>5.4345394699323979E-2</v>
      </c>
      <c r="T80" s="3">
        <f>+'Indice PondENGHO'!T78/'Indice PondENGHO'!T77-1</f>
        <v>8.6083511140044644E-2</v>
      </c>
      <c r="U80" s="3">
        <f>+'Indice PondENGHO'!U78/'Indice PondENGHO'!U77-1</f>
        <v>6.5534257534078266E-2</v>
      </c>
      <c r="V80" s="3">
        <f>+'Indice PondENGHO'!V78/'Indice PondENGHO'!V77-1</f>
        <v>6.2769244229981647E-2</v>
      </c>
      <c r="W80" s="3">
        <f>+'Indice PondENGHO'!W78/'Indice PondENGHO'!W77-1</f>
        <v>6.2292594118249944E-2</v>
      </c>
      <c r="X80" s="3">
        <f>+'Indice PondENGHO'!X78/'Indice PondENGHO'!X77-1</f>
        <v>7.4724419299146971E-2</v>
      </c>
      <c r="Y80" s="3">
        <f>+'Indice PondENGHO'!Y78/'Indice PondENGHO'!Y77-1</f>
        <v>5.6346843279708514E-2</v>
      </c>
      <c r="Z80" s="3">
        <f>+'Indice PondENGHO'!Z78/'Indice PondENGHO'!Z77-1</f>
        <v>0.1006133339346813</v>
      </c>
      <c r="AA80" s="3">
        <f>+'Indice PondENGHO'!AA78/'Indice PondENGHO'!AA77-1</f>
        <v>6.5383346866273451E-2</v>
      </c>
      <c r="AB80" s="10">
        <f>+'Indice PondENGHO'!AB78/'Indice PondENGHO'!AB77-1</f>
        <v>0.10401659499198734</v>
      </c>
      <c r="AC80" s="3">
        <f>+'Indice PondENGHO'!AC78/'Indice PondENGHO'!AC77-1</f>
        <v>5.1670146699935415E-2</v>
      </c>
      <c r="AD80" s="3">
        <f>+'Indice PondENGHO'!AD78/'Indice PondENGHO'!AD77-1</f>
        <v>7.9394346970501184E-2</v>
      </c>
      <c r="AE80" s="3">
        <f>+'Indice PondENGHO'!AE78/'Indice PondENGHO'!AE77-1</f>
        <v>5.4720477716344806E-2</v>
      </c>
      <c r="AF80" s="3">
        <f>+'Indice PondENGHO'!AF78/'Indice PondENGHO'!AF77-1</f>
        <v>8.6206293988896343E-2</v>
      </c>
      <c r="AG80" s="3">
        <f>+'Indice PondENGHO'!AG78/'Indice PondENGHO'!AG77-1</f>
        <v>6.536994179726352E-2</v>
      </c>
      <c r="AH80" s="3">
        <f>+'Indice PondENGHO'!AH78/'Indice PondENGHO'!AH77-1</f>
        <v>6.2892596963822989E-2</v>
      </c>
      <c r="AI80" s="3">
        <f>+'Indice PondENGHO'!AI78/'Indice PondENGHO'!AI77-1</f>
        <v>6.2715317356164979E-2</v>
      </c>
      <c r="AJ80" s="3">
        <f>+'Indice PondENGHO'!AJ78/'Indice PondENGHO'!AJ77-1</f>
        <v>7.60302806391977E-2</v>
      </c>
      <c r="AK80" s="3">
        <f>+'Indice PondENGHO'!AK78/'Indice PondENGHO'!AK77-1</f>
        <v>5.6895223820347951E-2</v>
      </c>
      <c r="AL80" s="3">
        <f>+'Indice PondENGHO'!AL78/'Indice PondENGHO'!AL77-1</f>
        <v>9.8627770465703479E-2</v>
      </c>
      <c r="AM80" s="11">
        <f>+'Indice PondENGHO'!AM78/'Indice PondENGHO'!AM77-1</f>
        <v>6.5852338027740265E-2</v>
      </c>
      <c r="AN80" s="3">
        <f>+'Indice PondENGHO'!AN78/'Indice PondENGHO'!AN77-1</f>
        <v>0.1047460647925933</v>
      </c>
      <c r="AO80" s="3">
        <f>+'Indice PondENGHO'!AO78/'Indice PondENGHO'!AO77-1</f>
        <v>5.126545651103398E-2</v>
      </c>
      <c r="AP80" s="3">
        <f>+'Indice PondENGHO'!AP78/'Indice PondENGHO'!AP77-1</f>
        <v>8.0933083342425549E-2</v>
      </c>
      <c r="AQ80" s="3">
        <f>+'Indice PondENGHO'!AQ78/'Indice PondENGHO'!AQ77-1</f>
        <v>5.6142664138955967E-2</v>
      </c>
      <c r="AR80" s="3">
        <f>+'Indice PondENGHO'!AR78/'Indice PondENGHO'!AR77-1</f>
        <v>8.6289771058443376E-2</v>
      </c>
      <c r="AS80" s="3">
        <f>+'Indice PondENGHO'!AS78/'Indice PondENGHO'!AS77-1</f>
        <v>6.5816771986315414E-2</v>
      </c>
      <c r="AT80" s="3">
        <f>+'Indice PondENGHO'!AT78/'Indice PondENGHO'!AT77-1</f>
        <v>6.4522071405722414E-2</v>
      </c>
      <c r="AU80" s="3">
        <f>+'Indice PondENGHO'!AU78/'Indice PondENGHO'!AU77-1</f>
        <v>6.2498769255357356E-2</v>
      </c>
      <c r="AV80" s="3">
        <f>+'Indice PondENGHO'!AV78/'Indice PondENGHO'!AV77-1</f>
        <v>7.6265713075822861E-2</v>
      </c>
      <c r="AW80" s="3">
        <f>+'Indice PondENGHO'!AW78/'Indice PondENGHO'!AW77-1</f>
        <v>5.6924101086196277E-2</v>
      </c>
      <c r="AX80" s="3">
        <f>+'Indice PondENGHO'!AX78/'Indice PondENGHO'!AX77-1</f>
        <v>9.6968189088324053E-2</v>
      </c>
      <c r="AY80" s="3">
        <f>+'Indice PondENGHO'!AY78/'Indice PondENGHO'!AY77-1</f>
        <v>6.6293890988978088E-2</v>
      </c>
      <c r="AZ80" s="10">
        <f>+'Indice PondENGHO'!AZ78/'Indice PondENGHO'!AZ77-1</f>
        <v>0.10540870118124146</v>
      </c>
      <c r="BA80" s="3">
        <f>+'Indice PondENGHO'!BA78/'Indice PondENGHO'!BA77-1</f>
        <v>5.0745796619643624E-2</v>
      </c>
      <c r="BB80" s="3">
        <f>+'Indice PondENGHO'!BB78/'Indice PondENGHO'!BB77-1</f>
        <v>8.2286620686684797E-2</v>
      </c>
      <c r="BC80" s="3">
        <f>+'Indice PondENGHO'!BC78/'Indice PondENGHO'!BC77-1</f>
        <v>5.943585868361323E-2</v>
      </c>
      <c r="BD80" s="3">
        <f>+'Indice PondENGHO'!BD78/'Indice PondENGHO'!BD77-1</f>
        <v>8.6822197874085072E-2</v>
      </c>
      <c r="BE80" s="3">
        <f>+'Indice PondENGHO'!BE78/'Indice PondENGHO'!BE77-1</f>
        <v>6.6192721134732846E-2</v>
      </c>
      <c r="BF80" s="3">
        <f>+'Indice PondENGHO'!BF78/'Indice PondENGHO'!BF77-1</f>
        <v>6.5802554852839812E-2</v>
      </c>
      <c r="BG80" s="3">
        <f>+'Indice PondENGHO'!BG78/'Indice PondENGHO'!BG77-1</f>
        <v>6.3008347831638778E-2</v>
      </c>
      <c r="BH80" s="3">
        <f>+'Indice PondENGHO'!BH78/'Indice PondENGHO'!BH77-1</f>
        <v>7.6765465154550405E-2</v>
      </c>
      <c r="BI80" s="3">
        <f>+'Indice PondENGHO'!BI78/'Indice PondENGHO'!BI77-1</f>
        <v>5.8997580124236837E-2</v>
      </c>
      <c r="BJ80" s="3">
        <f>+'Indice PondENGHO'!BJ78/'Indice PondENGHO'!BJ77-1</f>
        <v>9.4933305285168412E-2</v>
      </c>
      <c r="BK80" s="11">
        <f>+'Indice PondENGHO'!BK78/'Indice PondENGHO'!BK77-1</f>
        <v>6.7204479461115962E-2</v>
      </c>
      <c r="BL80" s="2">
        <f t="shared" ref="BL80" si="19">+A80</f>
        <v>45017</v>
      </c>
      <c r="BM80" s="72">
        <f>+'Indice PondENGHO'!BL78/'Indice PondENGHO'!BL77-1</f>
        <v>8.4231451930415702E-2</v>
      </c>
      <c r="BN80" s="72">
        <f>+'Indice PondENGHO'!BM78/'Indice PondENGHO'!BM77-1</f>
        <v>8.2797406699570031E-2</v>
      </c>
      <c r="BO80" s="72">
        <f>+'Indice PondENGHO'!BN78/'Indice PondENGHO'!BN77-1</f>
        <v>8.2620826152109972E-2</v>
      </c>
      <c r="BP80" s="72">
        <f>+'Indice PondENGHO'!BO78/'Indice PondENGHO'!BO77-1</f>
        <v>8.1789171887757917E-2</v>
      </c>
      <c r="BQ80" s="72">
        <f>+'Indice PondENGHO'!BP78/'Indice PondENGHO'!BP77-1</f>
        <v>8.0776798606780442E-2</v>
      </c>
      <c r="BR80" s="10">
        <f>+'Indice PondENGHO'!BQ78/'Indice PondENGHO'!BQ77-1</f>
        <v>0.10376547284378401</v>
      </c>
      <c r="BS80" s="3">
        <f>+'Indice PondENGHO'!BR78/'Indice PondENGHO'!BR77-1</f>
        <v>5.1440889388868927E-2</v>
      </c>
      <c r="BT80" s="3">
        <f>+'Indice PondENGHO'!BS78/'Indice PondENGHO'!BS77-1</f>
        <v>8.0393332000831208E-2</v>
      </c>
      <c r="BU80" s="3">
        <f>+'Indice PondENGHO'!BT78/'Indice PondENGHO'!BT77-1</f>
        <v>5.6243197041893067E-2</v>
      </c>
      <c r="BV80" s="3">
        <f>+'Indice PondENGHO'!BU78/'Indice PondENGHO'!BU77-1</f>
        <v>8.6422641597247774E-2</v>
      </c>
      <c r="BW80" s="3">
        <f>+'Indice PondENGHO'!BV78/'Indice PondENGHO'!BV77-1</f>
        <v>6.5834662497034735E-2</v>
      </c>
      <c r="BX80" s="3">
        <f>+'Indice PondENGHO'!BW78/'Indice PondENGHO'!BW77-1</f>
        <v>6.4215093670978884E-2</v>
      </c>
      <c r="BY80" s="3">
        <f>+'Indice PondENGHO'!BX78/'Indice PondENGHO'!BX77-1</f>
        <v>6.2526346786232478E-2</v>
      </c>
      <c r="BZ80" s="3">
        <f>+'Indice PondENGHO'!BY78/'Indice PondENGHO'!BY77-1</f>
        <v>7.5820347320401771E-2</v>
      </c>
      <c r="CA80" s="3">
        <f>+'Indice PondENGHO'!BZ78/'Indice PondENGHO'!BZ77-1</f>
        <v>5.7468994752246649E-2</v>
      </c>
      <c r="CB80" s="3">
        <f>+'Indice PondENGHO'!CA78/'Indice PondENGHO'!CA77-1</f>
        <v>9.7357160906331952E-2</v>
      </c>
      <c r="CC80" s="11">
        <f>+'Indice PondENGHO'!CB78/'Indice PondENGHO'!CB77-1</f>
        <v>6.6249220657903063E-2</v>
      </c>
      <c r="CD80" s="10">
        <f>+'Indice PondENGHO'!CC78/'Indice PondENGHO'!CC77-1</f>
        <v>8.2073947215839604E-2</v>
      </c>
      <c r="CE80" s="11">
        <f>+'Indice PondENGHO'!CD78/'Indice PondENGHO'!CD77-1</f>
        <v>8.207395455955524E-2</v>
      </c>
      <c r="CG80" s="3">
        <f ca="1">+'Indice PondENGHO'!CF78/'Indice PondENGHO'!CF77-1</f>
        <v>8.2482946011938951E-2</v>
      </c>
      <c r="CI80" s="3">
        <f t="shared" ref="CI80:CI83" si="20">+BM80-BQ80</f>
        <v>3.4546533236352595E-3</v>
      </c>
      <c r="CJ80" s="3">
        <f>+'[3]Infla Mensual PondENGHO'!CF80</f>
        <v>3.6589351495972533E-3</v>
      </c>
      <c r="CK80" s="3">
        <f t="shared" ref="CK80:CK83" si="21">+CI80-CJ80</f>
        <v>-2.0428182596199385E-4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7.4356877002750288E-2</v>
      </c>
      <c r="E81" s="3">
        <f>+'Indice PondENGHO'!E79/'Indice PondENGHO'!E78-1</f>
        <v>9.2153066955593665E-2</v>
      </c>
      <c r="F81" s="3">
        <f>+'Indice PondENGHO'!F79/'Indice PondENGHO'!F78-1</f>
        <v>8.330132712384164E-2</v>
      </c>
      <c r="G81" s="3">
        <f>+'Indice PondENGHO'!G79/'Indice PondENGHO'!G78-1</f>
        <v>0.11793878737077024</v>
      </c>
      <c r="H81" s="3">
        <f>+'Indice PondENGHO'!H79/'Indice PondENGHO'!H78-1</f>
        <v>8.8235888591788214E-2</v>
      </c>
      <c r="I81" s="3">
        <f>+'Indice PondENGHO'!I79/'Indice PondENGHO'!I78-1</f>
        <v>9.3940133572290918E-2</v>
      </c>
      <c r="J81" s="3">
        <f>+'Indice PondENGHO'!J79/'Indice PondENGHO'!J78-1</f>
        <v>7.5527996206686154E-2</v>
      </c>
      <c r="K81" s="3">
        <f>+'Indice PondENGHO'!K79/'Indice PondENGHO'!K78-1</f>
        <v>7.503118640081663E-2</v>
      </c>
      <c r="L81" s="3">
        <f>+'Indice PondENGHO'!L79/'Indice PondENGHO'!L78-1</f>
        <v>7.8085078625706572E-2</v>
      </c>
      <c r="M81" s="3">
        <f>+'Indice PondENGHO'!M79/'Indice PondENGHO'!M78-1</f>
        <v>5.7200691927751901E-2</v>
      </c>
      <c r="N81" s="3">
        <f>+'Indice PondENGHO'!N79/'Indice PondENGHO'!N78-1</f>
        <v>9.2204394557022562E-2</v>
      </c>
      <c r="O81" s="11">
        <f>+'Indice PondENGHO'!O79/'Indice PondENGHO'!O78-1</f>
        <v>7.2648387955538407E-2</v>
      </c>
      <c r="P81" s="3">
        <f>+'Indice PondENGHO'!P79/'Indice PondENGHO'!P78-1</f>
        <v>7.3344903724019694E-2</v>
      </c>
      <c r="Q81" s="3">
        <f>+'Indice PondENGHO'!Q79/'Indice PondENGHO'!Q78-1</f>
        <v>9.1798159693973425E-2</v>
      </c>
      <c r="R81" s="3">
        <f>+'Indice PondENGHO'!R79/'Indice PondENGHO'!R78-1</f>
        <v>8.2854299390509256E-2</v>
      </c>
      <c r="S81" s="3">
        <f>+'Indice PondENGHO'!S79/'Indice PondENGHO'!S78-1</f>
        <v>0.11858641933608061</v>
      </c>
      <c r="T81" s="3">
        <f>+'Indice PondENGHO'!T79/'Indice PondENGHO'!T78-1</f>
        <v>8.7636055206679719E-2</v>
      </c>
      <c r="U81" s="3">
        <f>+'Indice PondENGHO'!U79/'Indice PondENGHO'!U78-1</f>
        <v>9.2430934507357732E-2</v>
      </c>
      <c r="V81" s="3">
        <f>+'Indice PondENGHO'!V79/'Indice PondENGHO'!V78-1</f>
        <v>7.6949526691755699E-2</v>
      </c>
      <c r="W81" s="3">
        <f>+'Indice PondENGHO'!W79/'Indice PondENGHO'!W78-1</f>
        <v>7.5226734559438846E-2</v>
      </c>
      <c r="X81" s="3">
        <f>+'Indice PondENGHO'!X79/'Indice PondENGHO'!X78-1</f>
        <v>8.0600694736796763E-2</v>
      </c>
      <c r="Y81" s="3">
        <f>+'Indice PondENGHO'!Y79/'Indice PondENGHO'!Y78-1</f>
        <v>5.8040569128346986E-2</v>
      </c>
      <c r="Z81" s="3">
        <f>+'Indice PondENGHO'!Z79/'Indice PondENGHO'!Z78-1</f>
        <v>9.341215145196391E-2</v>
      </c>
      <c r="AA81" s="3">
        <f>+'Indice PondENGHO'!AA79/'Indice PondENGHO'!AA78-1</f>
        <v>7.1400211035012928E-2</v>
      </c>
      <c r="AB81" s="10">
        <f>+'Indice PondENGHO'!AB79/'Indice PondENGHO'!AB78-1</f>
        <v>7.2213108285020811E-2</v>
      </c>
      <c r="AC81" s="3">
        <f>+'Indice PondENGHO'!AC79/'Indice PondENGHO'!AC78-1</f>
        <v>9.272827453984589E-2</v>
      </c>
      <c r="AD81" s="3">
        <f>+'Indice PondENGHO'!AD79/'Indice PondENGHO'!AD78-1</f>
        <v>8.2513211643062023E-2</v>
      </c>
      <c r="AE81" s="3">
        <f>+'Indice PondENGHO'!AE79/'Indice PondENGHO'!AE78-1</f>
        <v>0.11897024287444835</v>
      </c>
      <c r="AF81" s="3">
        <f>+'Indice PondENGHO'!AF79/'Indice PondENGHO'!AF78-1</f>
        <v>8.7674521098168867E-2</v>
      </c>
      <c r="AG81" s="3">
        <f>+'Indice PondENGHO'!AG79/'Indice PondENGHO'!AG78-1</f>
        <v>9.1673672114812366E-2</v>
      </c>
      <c r="AH81" s="3">
        <f>+'Indice PondENGHO'!AH79/'Indice PondENGHO'!AH78-1</f>
        <v>7.8700522392371131E-2</v>
      </c>
      <c r="AI81" s="3">
        <f>+'Indice PondENGHO'!AI79/'Indice PondENGHO'!AI78-1</f>
        <v>7.5659969835868646E-2</v>
      </c>
      <c r="AJ81" s="3">
        <f>+'Indice PondENGHO'!AJ79/'Indice PondENGHO'!AJ78-1</f>
        <v>8.1632131431054411E-2</v>
      </c>
      <c r="AK81" s="3">
        <f>+'Indice PondENGHO'!AK79/'Indice PondENGHO'!AK78-1</f>
        <v>5.8704295519423022E-2</v>
      </c>
      <c r="AL81" s="3">
        <f>+'Indice PondENGHO'!AL79/'Indice PondENGHO'!AL78-1</f>
        <v>9.4704600727385957E-2</v>
      </c>
      <c r="AM81" s="11">
        <f>+'Indice PondENGHO'!AM79/'Indice PondENGHO'!AM78-1</f>
        <v>7.0903944070688008E-2</v>
      </c>
      <c r="AN81" s="3">
        <f>+'Indice PondENGHO'!AN79/'Indice PondENGHO'!AN78-1</f>
        <v>7.1653766804700592E-2</v>
      </c>
      <c r="AO81" s="3">
        <f>+'Indice PondENGHO'!AO79/'Indice PondENGHO'!AO78-1</f>
        <v>9.2475985249785619E-2</v>
      </c>
      <c r="AP81" s="3">
        <f>+'Indice PondENGHO'!AP79/'Indice PondENGHO'!AP78-1</f>
        <v>8.2980157144196376E-2</v>
      </c>
      <c r="AQ81" s="3">
        <f>+'Indice PondENGHO'!AQ79/'Indice PondENGHO'!AQ78-1</f>
        <v>0.11789930233189883</v>
      </c>
      <c r="AR81" s="3">
        <f>+'Indice PondENGHO'!AR79/'Indice PondENGHO'!AR78-1</f>
        <v>8.7652555881589045E-2</v>
      </c>
      <c r="AS81" s="3">
        <f>+'Indice PondENGHO'!AS79/'Indice PondENGHO'!AS78-1</f>
        <v>8.9622992238298727E-2</v>
      </c>
      <c r="AT81" s="3">
        <f>+'Indice PondENGHO'!AT79/'Indice PondENGHO'!AT78-1</f>
        <v>7.9839086541954929E-2</v>
      </c>
      <c r="AU81" s="3">
        <f>+'Indice PondENGHO'!AU79/'Indice PondENGHO'!AU78-1</f>
        <v>7.5784139660987293E-2</v>
      </c>
      <c r="AV81" s="3">
        <f>+'Indice PondENGHO'!AV79/'Indice PondENGHO'!AV78-1</f>
        <v>8.4068546536529842E-2</v>
      </c>
      <c r="AW81" s="3">
        <f>+'Indice PondENGHO'!AW79/'Indice PondENGHO'!AW78-1</f>
        <v>5.8102568223895368E-2</v>
      </c>
      <c r="AX81" s="3">
        <f>+'Indice PondENGHO'!AX79/'Indice PondENGHO'!AX78-1</f>
        <v>9.4431646449417928E-2</v>
      </c>
      <c r="AY81" s="3">
        <f>+'Indice PondENGHO'!AY79/'Indice PondENGHO'!AY78-1</f>
        <v>7.049205620553467E-2</v>
      </c>
      <c r="AZ81" s="10">
        <f>+'Indice PondENGHO'!AZ79/'Indice PondENGHO'!AZ78-1</f>
        <v>7.1041680153284714E-2</v>
      </c>
      <c r="BA81" s="3">
        <f>+'Indice PondENGHO'!BA79/'Indice PondENGHO'!BA78-1</f>
        <v>9.168382129050956E-2</v>
      </c>
      <c r="BB81" s="3">
        <f>+'Indice PondENGHO'!BB79/'Indice PondENGHO'!BB78-1</f>
        <v>8.3463027944882695E-2</v>
      </c>
      <c r="BC81" s="3">
        <f>+'Indice PondENGHO'!BC79/'Indice PondENGHO'!BC78-1</f>
        <v>0.11637914201362709</v>
      </c>
      <c r="BD81" s="3">
        <f>+'Indice PondENGHO'!BD79/'Indice PondENGHO'!BD78-1</f>
        <v>8.7201113518200701E-2</v>
      </c>
      <c r="BE81" s="3">
        <f>+'Indice PondENGHO'!BE79/'Indice PondENGHO'!BE78-1</f>
        <v>8.7507159794987466E-2</v>
      </c>
      <c r="BF81" s="3">
        <f>+'Indice PondENGHO'!BF79/'Indice PondENGHO'!BF78-1</f>
        <v>8.1354978483278106E-2</v>
      </c>
      <c r="BG81" s="3">
        <f>+'Indice PondENGHO'!BG79/'Indice PondENGHO'!BG78-1</f>
        <v>7.6009358524037118E-2</v>
      </c>
      <c r="BH81" s="3">
        <f>+'Indice PondENGHO'!BH79/'Indice PondENGHO'!BH78-1</f>
        <v>8.754454320298577E-2</v>
      </c>
      <c r="BI81" s="3">
        <f>+'Indice PondENGHO'!BI79/'Indice PondENGHO'!BI78-1</f>
        <v>5.8226448996285596E-2</v>
      </c>
      <c r="BJ81" s="3">
        <f>+'Indice PondENGHO'!BJ79/'Indice PondENGHO'!BJ78-1</f>
        <v>9.4683474146087354E-2</v>
      </c>
      <c r="BK81" s="11">
        <f>+'Indice PondENGHO'!BK79/'Indice PondENGHO'!BK78-1</f>
        <v>6.9963364642983583E-2</v>
      </c>
      <c r="BL81" s="2">
        <f t="shared" ref="BL81" si="24">+A81</f>
        <v>45047</v>
      </c>
      <c r="BM81" s="72">
        <f>+'Indice PondENGHO'!BL79/'Indice PondENGHO'!BL78-1</f>
        <v>8.181422484082379E-2</v>
      </c>
      <c r="BN81" s="72">
        <f>+'Indice PondENGHO'!BM79/'Indice PondENGHO'!BM78-1</f>
        <v>8.2359797103418675E-2</v>
      </c>
      <c r="BO81" s="72">
        <f>+'Indice PondENGHO'!BN79/'Indice PondENGHO'!BN78-1</f>
        <v>8.2643663304142745E-2</v>
      </c>
      <c r="BP81" s="72">
        <f>+'Indice PondENGHO'!BO79/'Indice PondENGHO'!BO78-1</f>
        <v>8.3139029297770062E-2</v>
      </c>
      <c r="BQ81" s="72">
        <f>+'Indice PondENGHO'!BP79/'Indice PondENGHO'!BP78-1</f>
        <v>8.4400392786111889E-2</v>
      </c>
      <c r="BR81" s="10">
        <f>+'Indice PondENGHO'!BQ79/'Indice PondENGHO'!BQ78-1</f>
        <v>7.2432198110495838E-2</v>
      </c>
      <c r="BS81" s="3">
        <f>+'Indice PondENGHO'!BR79/'Indice PondENGHO'!BR78-1</f>
        <v>9.2107785632469019E-2</v>
      </c>
      <c r="BT81" s="3">
        <f>+'Indice PondENGHO'!BS79/'Indice PondENGHO'!BS78-1</f>
        <v>8.3056089009248435E-2</v>
      </c>
      <c r="BU81" s="3">
        <f>+'Indice PondENGHO'!BT79/'Indice PondENGHO'!BT78-1</f>
        <v>0.11770450718164072</v>
      </c>
      <c r="BV81" s="3">
        <f>+'Indice PondENGHO'!BU79/'Indice PondENGHO'!BU78-1</f>
        <v>8.751762752632164E-2</v>
      </c>
      <c r="BW81" s="3">
        <f>+'Indice PondENGHO'!BV79/'Indice PondENGHO'!BV78-1</f>
        <v>8.9782919548651918E-2</v>
      </c>
      <c r="BX81" s="3">
        <f>+'Indice PondENGHO'!BW79/'Indice PondENGHO'!BW78-1</f>
        <v>7.9403468228573582E-2</v>
      </c>
      <c r="BY81" s="3">
        <f>+'Indice PondENGHO'!BX79/'Indice PondENGHO'!BX78-1</f>
        <v>7.5642507214693344E-2</v>
      </c>
      <c r="BZ81" s="3">
        <f>+'Indice PondENGHO'!BY79/'Indice PondENGHO'!BY78-1</f>
        <v>8.3837510959469563E-2</v>
      </c>
      <c r="CA81" s="3">
        <f>+'Indice PondENGHO'!BZ79/'Indice PondENGHO'!BZ78-1</f>
        <v>5.8194536062702751E-2</v>
      </c>
      <c r="CB81" s="3">
        <f>+'Indice PondENGHO'!CA79/'Indice PondENGHO'!CA78-1</f>
        <v>9.4269636989086525E-2</v>
      </c>
      <c r="CC81" s="11">
        <f>+'Indice PondENGHO'!CB79/'Indice PondENGHO'!CB78-1</f>
        <v>7.0703377875733109E-2</v>
      </c>
      <c r="CD81" s="10">
        <f>+'Indice PondENGHO'!CC79/'Indice PondENGHO'!CC78-1</f>
        <v>8.3167064199359153E-2</v>
      </c>
      <c r="CE81" s="11">
        <f>+'Indice PondENGHO'!CD79/'Indice PondENGHO'!CD78-1</f>
        <v>8.3167153766567692E-2</v>
      </c>
      <c r="CG81" s="3">
        <f ca="1">+'Indice PondENGHO'!CF79/'Indice PondENGHO'!CF78-1</f>
        <v>8.3346591963253891E-2</v>
      </c>
      <c r="CI81" s="3">
        <f t="shared" si="20"/>
        <v>-2.5861679452880981E-3</v>
      </c>
      <c r="CJ81" s="3">
        <f>+'[3]Infla Mensual PondENGHO'!CF81</f>
        <v>-5.6679767016569738E-3</v>
      </c>
      <c r="CK81" s="3">
        <f t="shared" si="21"/>
        <v>3.0818087563688756E-3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6.2745494909204336E-2</v>
      </c>
      <c r="E82" s="3">
        <f>+'Indice PondENGHO'!E80/'Indice PondENGHO'!E79-1</f>
        <v>5.94835025482221E-2</v>
      </c>
      <c r="F82" s="3">
        <f>+'Indice PondENGHO'!F80/'Indice PondENGHO'!F79-1</f>
        <v>5.8693857666842097E-2</v>
      </c>
      <c r="G82" s="3">
        <f>+'Indice PondENGHO'!G80/'Indice PondENGHO'!G79-1</f>
        <v>9.4919204782406785E-2</v>
      </c>
      <c r="H82" s="3">
        <f>+'Indice PondENGHO'!H80/'Indice PondENGHO'!H79-1</f>
        <v>7.8555539181845768E-2</v>
      </c>
      <c r="I82" s="3">
        <f>+'Indice PondENGHO'!I80/'Indice PondENGHO'!I79-1</f>
        <v>8.7037106762560823E-2</v>
      </c>
      <c r="J82" s="3">
        <f>+'Indice PondENGHO'!J80/'Indice PondENGHO'!J79-1</f>
        <v>6.3493023537833926E-2</v>
      </c>
      <c r="K82" s="3">
        <f>+'Indice PondENGHO'!K80/'Indice PondENGHO'!K79-1</f>
        <v>0.10520314247731188</v>
      </c>
      <c r="L82" s="3">
        <f>+'Indice PondENGHO'!L80/'Indice PondENGHO'!L79-1</f>
        <v>6.5039465887620773E-2</v>
      </c>
      <c r="M82" s="3">
        <f>+'Indice PondENGHO'!M80/'Indice PondENGHO'!M79-1</f>
        <v>8.5440851621768843E-2</v>
      </c>
      <c r="N82" s="3">
        <f>+'Indice PondENGHO'!N80/'Indice PondENGHO'!N79-1</f>
        <v>5.8285799995801746E-2</v>
      </c>
      <c r="O82" s="11">
        <f>+'Indice PondENGHO'!O80/'Indice PondENGHO'!O79-1</f>
        <v>6.6663778377441529E-2</v>
      </c>
      <c r="P82" s="3">
        <f>+'Indice PondENGHO'!P80/'Indice PondENGHO'!P79-1</f>
        <v>6.1302115197177098E-2</v>
      </c>
      <c r="Q82" s="3">
        <f>+'Indice PondENGHO'!Q80/'Indice PondENGHO'!Q79-1</f>
        <v>5.9125695135665568E-2</v>
      </c>
      <c r="R82" s="3">
        <f>+'Indice PondENGHO'!R80/'Indice PondENGHO'!R79-1</f>
        <v>5.8699875464382378E-2</v>
      </c>
      <c r="S82" s="3">
        <f>+'Indice PondENGHO'!S80/'Indice PondENGHO'!S79-1</f>
        <v>8.5848850768843077E-2</v>
      </c>
      <c r="T82" s="3">
        <f>+'Indice PondENGHO'!T80/'Indice PondENGHO'!T79-1</f>
        <v>7.9284223589116687E-2</v>
      </c>
      <c r="U82" s="3">
        <f>+'Indice PondENGHO'!U80/'Indice PondENGHO'!U79-1</f>
        <v>8.6925358139754882E-2</v>
      </c>
      <c r="V82" s="3">
        <f>+'Indice PondENGHO'!V80/'Indice PondENGHO'!V79-1</f>
        <v>6.3963420525476433E-2</v>
      </c>
      <c r="W82" s="3">
        <f>+'Indice PondENGHO'!W80/'Indice PondENGHO'!W79-1</f>
        <v>0.10610531879416341</v>
      </c>
      <c r="X82" s="3">
        <f>+'Indice PondENGHO'!X80/'Indice PondENGHO'!X79-1</f>
        <v>6.5229892520809463E-2</v>
      </c>
      <c r="Y82" s="3">
        <f>+'Indice PondENGHO'!Y80/'Indice PondENGHO'!Y79-1</f>
        <v>8.523060958990536E-2</v>
      </c>
      <c r="Z82" s="3">
        <f>+'Indice PondENGHO'!Z80/'Indice PondENGHO'!Z79-1</f>
        <v>6.0544395455160327E-2</v>
      </c>
      <c r="AA82" s="3">
        <f>+'Indice PondENGHO'!AA80/'Indice PondENGHO'!AA79-1</f>
        <v>6.5672279672163159E-2</v>
      </c>
      <c r="AB82" s="10">
        <f>+'Indice PondENGHO'!AB80/'Indice PondENGHO'!AB79-1</f>
        <v>6.0475376942587422E-2</v>
      </c>
      <c r="AC82" s="3">
        <f>+'Indice PondENGHO'!AC80/'Indice PondENGHO'!AC79-1</f>
        <v>5.857886898485698E-2</v>
      </c>
      <c r="AD82" s="3">
        <f>+'Indice PondENGHO'!AD80/'Indice PondENGHO'!AD79-1</f>
        <v>5.8862965469220541E-2</v>
      </c>
      <c r="AE82" s="3">
        <f>+'Indice PondENGHO'!AE80/'Indice PondENGHO'!AE79-1</f>
        <v>7.9663838791993236E-2</v>
      </c>
      <c r="AF82" s="3">
        <f>+'Indice PondENGHO'!AF80/'Indice PondENGHO'!AF79-1</f>
        <v>7.9393481462117332E-2</v>
      </c>
      <c r="AG82" s="3">
        <f>+'Indice PondENGHO'!AG80/'Indice PondENGHO'!AG79-1</f>
        <v>8.6461388077814005E-2</v>
      </c>
      <c r="AH82" s="3">
        <f>+'Indice PondENGHO'!AH80/'Indice PondENGHO'!AH79-1</f>
        <v>6.4634283326790332E-2</v>
      </c>
      <c r="AI82" s="3">
        <f>+'Indice PondENGHO'!AI80/'Indice PondENGHO'!AI79-1</f>
        <v>0.10688964417376168</v>
      </c>
      <c r="AJ82" s="3">
        <f>+'Indice PondENGHO'!AJ80/'Indice PondENGHO'!AJ79-1</f>
        <v>6.5318144359817198E-2</v>
      </c>
      <c r="AK82" s="3">
        <f>+'Indice PondENGHO'!AK80/'Indice PondENGHO'!AK79-1</f>
        <v>8.4260353235938723E-2</v>
      </c>
      <c r="AL82" s="3">
        <f>+'Indice PondENGHO'!AL80/'Indice PondENGHO'!AL79-1</f>
        <v>6.3293509991783958E-2</v>
      </c>
      <c r="AM82" s="11">
        <f>+'Indice PondENGHO'!AM80/'Indice PondENGHO'!AM79-1</f>
        <v>6.5202545520919752E-2</v>
      </c>
      <c r="AN82" s="3">
        <f>+'Indice PondENGHO'!AN80/'Indice PondENGHO'!AN79-1</f>
        <v>6.0173496503703294E-2</v>
      </c>
      <c r="AO82" s="3">
        <f>+'Indice PondENGHO'!AO80/'Indice PondENGHO'!AO79-1</f>
        <v>5.8213015416638481E-2</v>
      </c>
      <c r="AP82" s="3">
        <f>+'Indice PondENGHO'!AP80/'Indice PondENGHO'!AP79-1</f>
        <v>5.890144541791198E-2</v>
      </c>
      <c r="AQ82" s="3">
        <f>+'Indice PondENGHO'!AQ80/'Indice PondENGHO'!AQ79-1</f>
        <v>7.927300974477669E-2</v>
      </c>
      <c r="AR82" s="3">
        <f>+'Indice PondENGHO'!AR80/'Indice PondENGHO'!AR79-1</f>
        <v>7.9455783332166297E-2</v>
      </c>
      <c r="AS82" s="3">
        <f>+'Indice PondENGHO'!AS80/'Indice PondENGHO'!AS79-1</f>
        <v>8.5969033970074493E-2</v>
      </c>
      <c r="AT82" s="3">
        <f>+'Indice PondENGHO'!AT80/'Indice PondENGHO'!AT79-1</f>
        <v>6.4773764761468566E-2</v>
      </c>
      <c r="AU82" s="3">
        <f>+'Indice PondENGHO'!AU80/'Indice PondENGHO'!AU79-1</f>
        <v>0.10623628430479881</v>
      </c>
      <c r="AV82" s="3">
        <f>+'Indice PondENGHO'!AV80/'Indice PondENGHO'!AV79-1</f>
        <v>6.5320892350656967E-2</v>
      </c>
      <c r="AW82" s="3">
        <f>+'Indice PondENGHO'!AW80/'Indice PondENGHO'!AW79-1</f>
        <v>8.3480173932140911E-2</v>
      </c>
      <c r="AX82" s="3">
        <f>+'Indice PondENGHO'!AX80/'Indice PondENGHO'!AX79-1</f>
        <v>6.4404954560929983E-2</v>
      </c>
      <c r="AY82" s="3">
        <f>+'Indice PondENGHO'!AY80/'Indice PondENGHO'!AY79-1</f>
        <v>6.5042258497105321E-2</v>
      </c>
      <c r="AZ82" s="10">
        <f>+'Indice PondENGHO'!AZ80/'Indice PondENGHO'!AZ79-1</f>
        <v>5.9461670496181895E-2</v>
      </c>
      <c r="BA82" s="3">
        <f>+'Indice PondENGHO'!BA80/'Indice PondENGHO'!BA79-1</f>
        <v>5.8135629403242906E-2</v>
      </c>
      <c r="BB82" s="3">
        <f>+'Indice PondENGHO'!BB80/'Indice PondENGHO'!BB79-1</f>
        <v>5.9074741196704528E-2</v>
      </c>
      <c r="BC82" s="3">
        <f>+'Indice PondENGHO'!BC80/'Indice PondENGHO'!BC79-1</f>
        <v>7.7998130087487461E-2</v>
      </c>
      <c r="BD82" s="3">
        <f>+'Indice PondENGHO'!BD80/'Indice PondENGHO'!BD79-1</f>
        <v>8.0511087651957691E-2</v>
      </c>
      <c r="BE82" s="3">
        <f>+'Indice PondENGHO'!BE80/'Indice PondENGHO'!BE79-1</f>
        <v>8.541487600210651E-2</v>
      </c>
      <c r="BF82" s="3">
        <f>+'Indice PondENGHO'!BF80/'Indice PondENGHO'!BF79-1</f>
        <v>6.5003583207092097E-2</v>
      </c>
      <c r="BG82" s="3">
        <f>+'Indice PondENGHO'!BG80/'Indice PondENGHO'!BG79-1</f>
        <v>0.10714008614602544</v>
      </c>
      <c r="BH82" s="3">
        <f>+'Indice PondENGHO'!BH80/'Indice PondENGHO'!BH79-1</f>
        <v>6.494432328969646E-2</v>
      </c>
      <c r="BI82" s="3">
        <f>+'Indice PondENGHO'!BI80/'Indice PondENGHO'!BI79-1</f>
        <v>8.4633088956963309E-2</v>
      </c>
      <c r="BJ82" s="3">
        <f>+'Indice PondENGHO'!BJ80/'Indice PondENGHO'!BJ79-1</f>
        <v>6.6066004965767089E-2</v>
      </c>
      <c r="BK82" s="11">
        <f>+'Indice PondENGHO'!BK80/'Indice PondENGHO'!BK79-1</f>
        <v>6.484707288590319E-2</v>
      </c>
      <c r="BL82" s="2">
        <f t="shared" ref="BL82" si="27">+A82</f>
        <v>45078</v>
      </c>
      <c r="BM82" s="72">
        <f>+'Indice PondENGHO'!BL80/'Indice PondENGHO'!BL79-1</f>
        <v>6.7322597510143023E-2</v>
      </c>
      <c r="BN82" s="72">
        <f>+'Indice PondENGHO'!BM80/'Indice PondENGHO'!BM79-1</f>
        <v>6.707494668461611E-2</v>
      </c>
      <c r="BO82" s="72">
        <f>+'Indice PondENGHO'!BN80/'Indice PondENGHO'!BN79-1</f>
        <v>6.7223898883629341E-2</v>
      </c>
      <c r="BP82" s="72">
        <f>+'Indice PondENGHO'!BO80/'Indice PondENGHO'!BO79-1</f>
        <v>6.7673807224430949E-2</v>
      </c>
      <c r="BQ82" s="72">
        <f>+'Indice PondENGHO'!BP80/'Indice PondENGHO'!BP79-1</f>
        <v>6.873063992889672E-2</v>
      </c>
      <c r="BR82" s="10">
        <f>+'Indice PondENGHO'!BQ80/'Indice PondENGHO'!BQ79-1</f>
        <v>6.0750295221944306E-2</v>
      </c>
      <c r="BS82" s="3">
        <f>+'Indice PondENGHO'!BR80/'Indice PondENGHO'!BR79-1</f>
        <v>5.8594732557438078E-2</v>
      </c>
      <c r="BT82" s="3">
        <f>+'Indice PondENGHO'!BS80/'Indice PondENGHO'!BS79-1</f>
        <v>5.8882719005933115E-2</v>
      </c>
      <c r="BU82" s="3">
        <f>+'Indice PondENGHO'!BT80/'Indice PondENGHO'!BT79-1</f>
        <v>8.1825911493810244E-2</v>
      </c>
      <c r="BV82" s="3">
        <f>+'Indice PondENGHO'!BU80/'Indice PondENGHO'!BU79-1</f>
        <v>7.9783489712646594E-2</v>
      </c>
      <c r="BW82" s="3">
        <f>+'Indice PondENGHO'!BV80/'Indice PondENGHO'!BV79-1</f>
        <v>8.6025046157351959E-2</v>
      </c>
      <c r="BX82" s="3">
        <f>+'Indice PondENGHO'!BW80/'Indice PondENGHO'!BW79-1</f>
        <v>6.4606164637280639E-2</v>
      </c>
      <c r="BY82" s="3">
        <f>+'Indice PondENGHO'!BX80/'Indice PondENGHO'!BX79-1</f>
        <v>0.10648216339191907</v>
      </c>
      <c r="BZ82" s="3">
        <f>+'Indice PondENGHO'!BY80/'Indice PondENGHO'!BY79-1</f>
        <v>6.513846918249544E-2</v>
      </c>
      <c r="CA82" s="3">
        <f>+'Indice PondENGHO'!BZ80/'Indice PondENGHO'!BZ79-1</f>
        <v>8.4424122480934782E-2</v>
      </c>
      <c r="CB82" s="3">
        <f>+'Indice PondENGHO'!CA80/'Indice PondENGHO'!CA79-1</f>
        <v>6.3922033522167965E-2</v>
      </c>
      <c r="CC82" s="11">
        <f>+'Indice PondENGHO'!CB80/'Indice PondENGHO'!CB79-1</f>
        <v>6.5244221044691075E-2</v>
      </c>
      <c r="CD82" s="10">
        <f>+'Indice PondENGHO'!CC80/'Indice PondENGHO'!CC79-1</f>
        <v>6.7794590366538454E-2</v>
      </c>
      <c r="CE82" s="11">
        <f>+'Indice PondENGHO'!CD80/'Indice PondENGHO'!CD79-1</f>
        <v>6.7794514025491637E-2</v>
      </c>
      <c r="CG82" s="3">
        <f ca="1">+'Indice PondENGHO'!CF80/'Indice PondENGHO'!CF79-1</f>
        <v>6.7566644601940729E-2</v>
      </c>
      <c r="CI82" s="3">
        <f t="shared" si="20"/>
        <v>-1.4080424187536966E-3</v>
      </c>
      <c r="CJ82" s="3">
        <f>+'[3]Infla Mensual PondENGHO'!CF82</f>
        <v>-5.1553407475140034E-3</v>
      </c>
      <c r="CK82" s="3">
        <f t="shared" si="21"/>
        <v>3.7472983287603068E-3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7.4027283299319624E-2</v>
      </c>
      <c r="E83" s="3">
        <f>+'Indice PondENGHO'!E81/'Indice PondENGHO'!E80-1</f>
        <v>9.703738494155445E-2</v>
      </c>
      <c r="F83" s="3">
        <f>+'Indice PondENGHO'!F81/'Indice PondENGHO'!F80-1</f>
        <v>5.715516236452145E-2</v>
      </c>
      <c r="G83" s="3">
        <f>+'Indice PondENGHO'!G81/'Indice PondENGHO'!G80-1</f>
        <v>4.2831724546019467E-2</v>
      </c>
      <c r="H83" s="3">
        <f>+'Indice PondENGHO'!H81/'Indice PondENGHO'!H80-1</f>
        <v>6.2605528850753434E-2</v>
      </c>
      <c r="I83" s="3">
        <f>+'Indice PondENGHO'!I81/'Indice PondENGHO'!I80-1</f>
        <v>9.2445555757422193E-2</v>
      </c>
      <c r="J83" s="3">
        <f>+'Indice PondENGHO'!J81/'Indice PondENGHO'!J80-1</f>
        <v>5.6149875358688206E-2</v>
      </c>
      <c r="K83" s="3">
        <f>+'Indice PondENGHO'!K81/'Indice PondENGHO'!K80-1</f>
        <v>0.1336339845588328</v>
      </c>
      <c r="L83" s="3">
        <f>+'Indice PondENGHO'!L81/'Indice PondENGHO'!L80-1</f>
        <v>0.10835954065139908</v>
      </c>
      <c r="M83" s="3">
        <f>+'Indice PondENGHO'!M81/'Indice PondENGHO'!M80-1</f>
        <v>7.382094973102471E-2</v>
      </c>
      <c r="N83" s="3">
        <f>+'Indice PondENGHO'!N81/'Indice PondENGHO'!N80-1</f>
        <v>7.3767373848831141E-2</v>
      </c>
      <c r="O83" s="11">
        <f>+'Indice PondENGHO'!O81/'Indice PondENGHO'!O80-1</f>
        <v>6.2597428218312157E-2</v>
      </c>
      <c r="P83" s="3">
        <f>+'Indice PondENGHO'!P81/'Indice PondENGHO'!P80-1</f>
        <v>7.4396777174391193E-2</v>
      </c>
      <c r="Q83" s="3">
        <f>+'Indice PondENGHO'!Q81/'Indice PondENGHO'!Q80-1</f>
        <v>9.6688473448915735E-2</v>
      </c>
      <c r="R83" s="3">
        <f>+'Indice PondENGHO'!R81/'Indice PondENGHO'!R80-1</f>
        <v>5.838629319769062E-2</v>
      </c>
      <c r="S83" s="3">
        <f>+'Indice PondENGHO'!S81/'Indice PondENGHO'!S80-1</f>
        <v>4.124974474167864E-2</v>
      </c>
      <c r="T83" s="3">
        <f>+'Indice PondENGHO'!T81/'Indice PondENGHO'!T80-1</f>
        <v>6.2122618680918062E-2</v>
      </c>
      <c r="U83" s="3">
        <f>+'Indice PondENGHO'!U81/'Indice PondENGHO'!U80-1</f>
        <v>9.155467998811595E-2</v>
      </c>
      <c r="V83" s="3">
        <f>+'Indice PondENGHO'!V81/'Indice PondENGHO'!V80-1</f>
        <v>5.5251994490995049E-2</v>
      </c>
      <c r="W83" s="3">
        <f>+'Indice PondENGHO'!W81/'Indice PondENGHO'!W80-1</f>
        <v>0.13551236872544292</v>
      </c>
      <c r="X83" s="3">
        <f>+'Indice PondENGHO'!X81/'Indice PondENGHO'!X80-1</f>
        <v>0.10968086641064545</v>
      </c>
      <c r="Y83" s="3">
        <f>+'Indice PondENGHO'!Y81/'Indice PondENGHO'!Y80-1</f>
        <v>7.5949710124365133E-2</v>
      </c>
      <c r="Z83" s="3">
        <f>+'Indice PondENGHO'!Z81/'Indice PondENGHO'!Z80-1</f>
        <v>7.3503924134996401E-2</v>
      </c>
      <c r="AA83" s="3">
        <f>+'Indice PondENGHO'!AA81/'Indice PondENGHO'!AA80-1</f>
        <v>6.3226635313813118E-2</v>
      </c>
      <c r="AB83" s="10">
        <f>+'Indice PondENGHO'!AB81/'Indice PondENGHO'!AB80-1</f>
        <v>7.4535939846118282E-2</v>
      </c>
      <c r="AC83" s="3">
        <f>+'Indice PondENGHO'!AC81/'Indice PondENGHO'!AC80-1</f>
        <v>9.7705802777784845E-2</v>
      </c>
      <c r="AD83" s="3">
        <f>+'Indice PondENGHO'!AD81/'Indice PondENGHO'!AD80-1</f>
        <v>5.8916867681006346E-2</v>
      </c>
      <c r="AE83" s="3">
        <f>+'Indice PondENGHO'!AE81/'Indice PondENGHO'!AE80-1</f>
        <v>4.0061227170762548E-2</v>
      </c>
      <c r="AF83" s="3">
        <f>+'Indice PondENGHO'!AF81/'Indice PondENGHO'!AF80-1</f>
        <v>6.1733975497696658E-2</v>
      </c>
      <c r="AG83" s="3">
        <f>+'Indice PondENGHO'!AG81/'Indice PondENGHO'!AG80-1</f>
        <v>9.1716721381774224E-2</v>
      </c>
      <c r="AH83" s="3">
        <f>+'Indice PondENGHO'!AH81/'Indice PondENGHO'!AH80-1</f>
        <v>5.5295749837994457E-2</v>
      </c>
      <c r="AI83" s="3">
        <f>+'Indice PondENGHO'!AI81/'Indice PondENGHO'!AI80-1</f>
        <v>0.13664945541129692</v>
      </c>
      <c r="AJ83" s="3">
        <f>+'Indice PondENGHO'!AJ81/'Indice PondENGHO'!AJ80-1</f>
        <v>0.11038062521566872</v>
      </c>
      <c r="AK83" s="3">
        <f>+'Indice PondENGHO'!AK81/'Indice PondENGHO'!AK80-1</f>
        <v>7.672349442281412E-2</v>
      </c>
      <c r="AL83" s="3">
        <f>+'Indice PondENGHO'!AL81/'Indice PondENGHO'!AL80-1</f>
        <v>7.4134880997867914E-2</v>
      </c>
      <c r="AM83" s="11">
        <f>+'Indice PondENGHO'!AM81/'Indice PondENGHO'!AM80-1</f>
        <v>6.319264481898168E-2</v>
      </c>
      <c r="AN83" s="3">
        <f>+'Indice PondENGHO'!AN81/'Indice PondENGHO'!AN80-1</f>
        <v>7.4720648786082089E-2</v>
      </c>
      <c r="AO83" s="3">
        <f>+'Indice PondENGHO'!AO81/'Indice PondENGHO'!AO80-1</f>
        <v>9.782825334719325E-2</v>
      </c>
      <c r="AP83" s="3">
        <f>+'Indice PondENGHO'!AP81/'Indice PondENGHO'!AP80-1</f>
        <v>5.9739393150767706E-2</v>
      </c>
      <c r="AQ83" s="3">
        <f>+'Indice PondENGHO'!AQ81/'Indice PondENGHO'!AQ80-1</f>
        <v>4.0233467707414095E-2</v>
      </c>
      <c r="AR83" s="3">
        <f>+'Indice PondENGHO'!AR81/'Indice PondENGHO'!AR80-1</f>
        <v>6.1939564078818954E-2</v>
      </c>
      <c r="AS83" s="3">
        <f>+'Indice PondENGHO'!AS81/'Indice PondENGHO'!AS80-1</f>
        <v>8.983433777631622E-2</v>
      </c>
      <c r="AT83" s="3">
        <f>+'Indice PondENGHO'!AT81/'Indice PondENGHO'!AT80-1</f>
        <v>5.4417072132281197E-2</v>
      </c>
      <c r="AU83" s="3">
        <f>+'Indice PondENGHO'!AU81/'Indice PondENGHO'!AU80-1</f>
        <v>0.13684482124073849</v>
      </c>
      <c r="AV83" s="3">
        <f>+'Indice PondENGHO'!AV81/'Indice PondENGHO'!AV80-1</f>
        <v>0.11124694633973764</v>
      </c>
      <c r="AW83" s="3">
        <f>+'Indice PondENGHO'!AW81/'Indice PondENGHO'!AW80-1</f>
        <v>7.6156803400448503E-2</v>
      </c>
      <c r="AX83" s="3">
        <f>+'Indice PondENGHO'!AX81/'Indice PondENGHO'!AX80-1</f>
        <v>7.3397211536110563E-2</v>
      </c>
      <c r="AY83" s="3">
        <f>+'Indice PondENGHO'!AY81/'Indice PondENGHO'!AY80-1</f>
        <v>6.4005196704371103E-2</v>
      </c>
      <c r="AZ83" s="10">
        <f>+'Indice PondENGHO'!AZ81/'Indice PondENGHO'!AZ80-1</f>
        <v>7.4971983376970197E-2</v>
      </c>
      <c r="BA83" s="3">
        <f>+'Indice PondENGHO'!BA81/'Indice PondENGHO'!BA80-1</f>
        <v>9.7422827631408415E-2</v>
      </c>
      <c r="BB83" s="3">
        <f>+'Indice PondENGHO'!BB81/'Indice PondENGHO'!BB80-1</f>
        <v>6.0718702953437287E-2</v>
      </c>
      <c r="BC83" s="3">
        <f>+'Indice PondENGHO'!BC81/'Indice PondENGHO'!BC80-1</f>
        <v>3.9541443020875811E-2</v>
      </c>
      <c r="BD83" s="3">
        <f>+'Indice PondENGHO'!BD81/'Indice PondENGHO'!BD80-1</f>
        <v>6.2181435275550312E-2</v>
      </c>
      <c r="BE83" s="3">
        <f>+'Indice PondENGHO'!BE81/'Indice PondENGHO'!BE80-1</f>
        <v>8.827479975354291E-2</v>
      </c>
      <c r="BF83" s="3">
        <f>+'Indice PondENGHO'!BF81/'Indice PondENGHO'!BF80-1</f>
        <v>5.427490367960508E-2</v>
      </c>
      <c r="BG83" s="3">
        <f>+'Indice PondENGHO'!BG81/'Indice PondENGHO'!BG80-1</f>
        <v>0.13796733121938365</v>
      </c>
      <c r="BH83" s="3">
        <f>+'Indice PondENGHO'!BH81/'Indice PondENGHO'!BH80-1</f>
        <v>0.11288654125040765</v>
      </c>
      <c r="BI83" s="3">
        <f>+'Indice PondENGHO'!BI81/'Indice PondENGHO'!BI80-1</f>
        <v>7.8057689991536616E-2</v>
      </c>
      <c r="BJ83" s="3">
        <f>+'Indice PondENGHO'!BJ81/'Indice PondENGHO'!BJ80-1</f>
        <v>7.3187687621308894E-2</v>
      </c>
      <c r="BK83" s="11">
        <f>+'Indice PondENGHO'!BK81/'Indice PondENGHO'!BK80-1</f>
        <v>6.4644242902155646E-2</v>
      </c>
      <c r="BL83" s="2">
        <f t="shared" ref="BL83" si="30">+A83</f>
        <v>45108</v>
      </c>
      <c r="BM83" s="72">
        <f>+'Indice PondENGHO'!BL81/'Indice PondENGHO'!BL80-1</f>
        <v>7.228396452537722E-2</v>
      </c>
      <c r="BN83" s="72">
        <f>+'Indice PondENGHO'!BM81/'Indice PondENGHO'!BM80-1</f>
        <v>7.229487406392332E-2</v>
      </c>
      <c r="BO83" s="72">
        <f>+'Indice PondENGHO'!BN81/'Indice PondENGHO'!BN80-1</f>
        <v>7.2790704733436185E-2</v>
      </c>
      <c r="BP83" s="72">
        <f>+'Indice PondENGHO'!BO81/'Indice PondENGHO'!BO80-1</f>
        <v>7.2441421991177757E-2</v>
      </c>
      <c r="BQ83" s="72">
        <f>+'Indice PondENGHO'!BP81/'Indice PondENGHO'!BP80-1</f>
        <v>7.2803845916111554E-2</v>
      </c>
      <c r="BR83" s="10">
        <f>+'Indice PondENGHO'!BQ81/'Indice PondENGHO'!BQ80-1</f>
        <v>7.4554172140257835E-2</v>
      </c>
      <c r="BS83" s="3">
        <f>+'Indice PondENGHO'!BR81/'Indice PondENGHO'!BR80-1</f>
        <v>9.7363890524815533E-2</v>
      </c>
      <c r="BT83" s="3">
        <f>+'Indice PondENGHO'!BS81/'Indice PondENGHO'!BS80-1</f>
        <v>5.9293536619494214E-2</v>
      </c>
      <c r="BU83" s="3">
        <f>+'Indice PondENGHO'!BT81/'Indice PondENGHO'!BT80-1</f>
        <v>4.0451117683178106E-2</v>
      </c>
      <c r="BV83" s="3">
        <f>+'Indice PondENGHO'!BU81/'Indice PondENGHO'!BU80-1</f>
        <v>6.2091612321025558E-2</v>
      </c>
      <c r="BW83" s="3">
        <f>+'Indice PondENGHO'!BV81/'Indice PondENGHO'!BV80-1</f>
        <v>8.9933816548472212E-2</v>
      </c>
      <c r="BX83" s="3">
        <f>+'Indice PondENGHO'!BW81/'Indice PondENGHO'!BW80-1</f>
        <v>5.4778776138997953E-2</v>
      </c>
      <c r="BY83" s="3">
        <f>+'Indice PondENGHO'!BX81/'Indice PondENGHO'!BX80-1</f>
        <v>0.13653071727127419</v>
      </c>
      <c r="BZ83" s="3">
        <f>+'Indice PondENGHO'!BY81/'Indice PondENGHO'!BY80-1</f>
        <v>0.11119164810250881</v>
      </c>
      <c r="CA83" s="3">
        <f>+'Indice PondENGHO'!BZ81/'Indice PondENGHO'!BZ80-1</f>
        <v>7.6852941460057389E-2</v>
      </c>
      <c r="CB83" s="3">
        <f>+'Indice PondENGHO'!CA81/'Indice PondENGHO'!CA80-1</f>
        <v>7.3473070637546822E-2</v>
      </c>
      <c r="CC83" s="11">
        <f>+'Indice PondENGHO'!CB81/'Indice PondENGHO'!CB80-1</f>
        <v>6.3858662369083996E-2</v>
      </c>
      <c r="CD83" s="10">
        <f>+'Indice PondENGHO'!CC81/'Indice PondENGHO'!CC80-1</f>
        <v>7.2576838675350919E-2</v>
      </c>
      <c r="CE83" s="11">
        <f>+'Indice PondENGHO'!CD81/'Indice PondENGHO'!CD80-1</f>
        <v>7.2576915358306016E-2</v>
      </c>
      <c r="CG83" s="3">
        <f ca="1">+'Indice PondENGHO'!CF81/'Indice PondENGHO'!CF80-1</f>
        <v>7.2511495172859597E-2</v>
      </c>
      <c r="CI83" s="3">
        <f t="shared" si="20"/>
        <v>-5.1988139073433359E-4</v>
      </c>
      <c r="CJ83" s="3">
        <f>+'[3]Infla Mensual PondENGHO'!CF83</f>
        <v>-4.528273788579007E-3</v>
      </c>
      <c r="CK83" s="3">
        <f t="shared" si="21"/>
        <v>4.0083923978446734E-3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0.16089452499575674</v>
      </c>
      <c r="E84" s="3">
        <f>+'Indice PondENGHO'!E82/'Indice PondENGHO'!E81-1</f>
        <v>9.8402582908954317E-2</v>
      </c>
      <c r="F84" s="3">
        <f>+'Indice PondENGHO'!F82/'Indice PondENGHO'!F81-1</f>
        <v>9.7601590810837191E-2</v>
      </c>
      <c r="G84" s="3">
        <f>+'Indice PondENGHO'!G82/'Indice PondENGHO'!G81-1</f>
        <v>8.3323782313264427E-2</v>
      </c>
      <c r="H84" s="3">
        <f>+'Indice PondENGHO'!H82/'Indice PondENGHO'!H81-1</f>
        <v>0.14318575856575677</v>
      </c>
      <c r="I84" s="3">
        <f>+'Indice PondENGHO'!I82/'Indice PondENGHO'!I81-1</f>
        <v>0.15168454971129153</v>
      </c>
      <c r="J84" s="3">
        <f>+'Indice PondENGHO'!J82/'Indice PondENGHO'!J81-1</f>
        <v>0.10697042789546019</v>
      </c>
      <c r="K84" s="3">
        <f>+'Indice PondENGHO'!K82/'Indice PondENGHO'!K81-1</f>
        <v>7.1378745602329152E-2</v>
      </c>
      <c r="L84" s="3">
        <f>+'Indice PondENGHO'!L82/'Indice PondENGHO'!L81-1</f>
        <v>0.11627983705164113</v>
      </c>
      <c r="M84" s="3">
        <f>+'Indice PondENGHO'!M82/'Indice PondENGHO'!M81-1</f>
        <v>8.9156764434831892E-2</v>
      </c>
      <c r="N84" s="3">
        <f>+'Indice PondENGHO'!N82/'Indice PondENGHO'!N81-1</f>
        <v>0.12868380861423878</v>
      </c>
      <c r="O84" s="11">
        <f>+'Indice PondENGHO'!O82/'Indice PondENGHO'!O81-1</f>
        <v>9.63724217746742E-2</v>
      </c>
      <c r="P84" s="3">
        <f>+'Indice PondENGHO'!P82/'Indice PondENGHO'!P81-1</f>
        <v>0.15886372030681573</v>
      </c>
      <c r="Q84" s="3">
        <f>+'Indice PondENGHO'!Q82/'Indice PondENGHO'!Q81-1</f>
        <v>9.5696283595564369E-2</v>
      </c>
      <c r="R84" s="3">
        <f>+'Indice PondENGHO'!R82/'Indice PondENGHO'!R81-1</f>
        <v>9.6652441124382982E-2</v>
      </c>
      <c r="S84" s="3">
        <f>+'Indice PondENGHO'!S82/'Indice PondENGHO'!S81-1</f>
        <v>8.7561083602088585E-2</v>
      </c>
      <c r="T84" s="3">
        <f>+'Indice PondENGHO'!T82/'Indice PondENGHO'!T81-1</f>
        <v>0.14139781642406968</v>
      </c>
      <c r="U84" s="3">
        <f>+'Indice PondENGHO'!U82/'Indice PondENGHO'!U81-1</f>
        <v>0.1510731130763483</v>
      </c>
      <c r="V84" s="3">
        <f>+'Indice PondENGHO'!V82/'Indice PondENGHO'!V81-1</f>
        <v>0.10626195494275881</v>
      </c>
      <c r="W84" s="3">
        <f>+'Indice PondENGHO'!W82/'Indice PondENGHO'!W81-1</f>
        <v>7.0960921677066358E-2</v>
      </c>
      <c r="X84" s="3">
        <f>+'Indice PondENGHO'!X82/'Indice PondENGHO'!X81-1</f>
        <v>0.11636484533953073</v>
      </c>
      <c r="Y84" s="3">
        <f>+'Indice PondENGHO'!Y82/'Indice PondENGHO'!Y81-1</f>
        <v>9.1553908063732647E-2</v>
      </c>
      <c r="Z84" s="3">
        <f>+'Indice PondENGHO'!Z82/'Indice PondENGHO'!Z81-1</f>
        <v>0.12792565659970534</v>
      </c>
      <c r="AA84" s="3">
        <f>+'Indice PondENGHO'!AA82/'Indice PondENGHO'!AA81-1</f>
        <v>9.4118025764182489E-2</v>
      </c>
      <c r="AB84" s="10">
        <f>+'Indice PondENGHO'!AB82/'Indice PondENGHO'!AB81-1</f>
        <v>0.15745227081962176</v>
      </c>
      <c r="AC84" s="3">
        <f>+'Indice PondENGHO'!AC82/'Indice PondENGHO'!AC81-1</f>
        <v>9.6348701061075515E-2</v>
      </c>
      <c r="AD84" s="3">
        <f>+'Indice PondENGHO'!AD82/'Indice PondENGHO'!AD81-1</f>
        <v>9.6593016886398431E-2</v>
      </c>
      <c r="AE84" s="3">
        <f>+'Indice PondENGHO'!AE82/'Indice PondENGHO'!AE81-1</f>
        <v>8.9160014435632151E-2</v>
      </c>
      <c r="AF84" s="3">
        <f>+'Indice PondENGHO'!AF82/'Indice PondENGHO'!AF81-1</f>
        <v>0.13973870805106481</v>
      </c>
      <c r="AG84" s="3">
        <f>+'Indice PondENGHO'!AG82/'Indice PondENGHO'!AG81-1</f>
        <v>0.14987001075146567</v>
      </c>
      <c r="AH84" s="3">
        <f>+'Indice PondENGHO'!AH82/'Indice PondENGHO'!AH81-1</f>
        <v>0.10648417901737184</v>
      </c>
      <c r="AI84" s="3">
        <f>+'Indice PondENGHO'!AI82/'Indice PondENGHO'!AI81-1</f>
        <v>7.0855105172928479E-2</v>
      </c>
      <c r="AJ84" s="3">
        <f>+'Indice PondENGHO'!AJ82/'Indice PondENGHO'!AJ81-1</f>
        <v>0.11617662192521983</v>
      </c>
      <c r="AK84" s="3">
        <f>+'Indice PondENGHO'!AK82/'Indice PondENGHO'!AK81-1</f>
        <v>9.2438990913410457E-2</v>
      </c>
      <c r="AL84" s="3">
        <f>+'Indice PondENGHO'!AL82/'Indice PondENGHO'!AL81-1</f>
        <v>0.12559758000670351</v>
      </c>
      <c r="AM84" s="11">
        <f>+'Indice PondENGHO'!AM82/'Indice PondENGHO'!AM81-1</f>
        <v>9.3177715922572402E-2</v>
      </c>
      <c r="AN84" s="3">
        <f>+'Indice PondENGHO'!AN82/'Indice PondENGHO'!AN81-1</f>
        <v>0.15635167260832472</v>
      </c>
      <c r="AO84" s="3">
        <f>+'Indice PondENGHO'!AO82/'Indice PondENGHO'!AO81-1</f>
        <v>9.5399558013550489E-2</v>
      </c>
      <c r="AP84" s="3">
        <f>+'Indice PondENGHO'!AP82/'Indice PondENGHO'!AP81-1</f>
        <v>9.5705654839032261E-2</v>
      </c>
      <c r="AQ84" s="3">
        <f>+'Indice PondENGHO'!AQ82/'Indice PondENGHO'!AQ81-1</f>
        <v>9.0815736298237137E-2</v>
      </c>
      <c r="AR84" s="3">
        <f>+'Indice PondENGHO'!AR82/'Indice PondENGHO'!AR81-1</f>
        <v>0.13967133222946049</v>
      </c>
      <c r="AS84" s="3">
        <f>+'Indice PondENGHO'!AS82/'Indice PondENGHO'!AS81-1</f>
        <v>0.15223141536911755</v>
      </c>
      <c r="AT84" s="3">
        <f>+'Indice PondENGHO'!AT82/'Indice PondENGHO'!AT81-1</f>
        <v>0.10542742175852893</v>
      </c>
      <c r="AU84" s="3">
        <f>+'Indice PondENGHO'!AU82/'Indice PondENGHO'!AU81-1</f>
        <v>7.0791427996706568E-2</v>
      </c>
      <c r="AV84" s="3">
        <f>+'Indice PondENGHO'!AV82/'Indice PondENGHO'!AV81-1</f>
        <v>0.11731357786363206</v>
      </c>
      <c r="AW84" s="3">
        <f>+'Indice PondENGHO'!AW82/'Indice PondENGHO'!AW81-1</f>
        <v>9.2006303760973962E-2</v>
      </c>
      <c r="AX84" s="3">
        <f>+'Indice PondENGHO'!AX82/'Indice PondENGHO'!AX81-1</f>
        <v>0.12520745519597498</v>
      </c>
      <c r="AY84" s="3">
        <f>+'Indice PondENGHO'!AY82/'Indice PondENGHO'!AY81-1</f>
        <v>9.3080434224182218E-2</v>
      </c>
      <c r="AZ84" s="10">
        <f>+'Indice PondENGHO'!AZ82/'Indice PondENGHO'!AZ81-1</f>
        <v>0.15512944343066426</v>
      </c>
      <c r="BA84" s="3">
        <f>+'Indice PondENGHO'!BA82/'Indice PondENGHO'!BA81-1</f>
        <v>9.3369058714642961E-2</v>
      </c>
      <c r="BB84" s="3">
        <f>+'Indice PondENGHO'!BB82/'Indice PondENGHO'!BB81-1</f>
        <v>9.4924154690652296E-2</v>
      </c>
      <c r="BC84" s="3">
        <f>+'Indice PondENGHO'!BC82/'Indice PondENGHO'!BC81-1</f>
        <v>9.5604506302503056E-2</v>
      </c>
      <c r="BD84" s="3">
        <f>+'Indice PondENGHO'!BD82/'Indice PondENGHO'!BD81-1</f>
        <v>0.14053172269496472</v>
      </c>
      <c r="BE84" s="3">
        <f>+'Indice PondENGHO'!BE82/'Indice PondENGHO'!BE81-1</f>
        <v>0.15374521197526736</v>
      </c>
      <c r="BF84" s="3">
        <f>+'Indice PondENGHO'!BF82/'Indice PondENGHO'!BF81-1</f>
        <v>0.10486574768336188</v>
      </c>
      <c r="BG84" s="3">
        <f>+'Indice PondENGHO'!BG82/'Indice PondENGHO'!BG81-1</f>
        <v>7.1736537664059297E-2</v>
      </c>
      <c r="BH84" s="3">
        <f>+'Indice PondENGHO'!BH82/'Indice PondENGHO'!BH81-1</f>
        <v>0.1179980734163486</v>
      </c>
      <c r="BI84" s="3">
        <f>+'Indice PondENGHO'!BI82/'Indice PondENGHO'!BI81-1</f>
        <v>9.4446463353934584E-2</v>
      </c>
      <c r="BJ84" s="3">
        <f>+'Indice PondENGHO'!BJ82/'Indice PondENGHO'!BJ81-1</f>
        <v>0.12397064151058901</v>
      </c>
      <c r="BK84" s="11">
        <f>+'Indice PondENGHO'!BK82/'Indice PondENGHO'!BK81-1</f>
        <v>9.2362980552315621E-2</v>
      </c>
      <c r="BL84" s="2">
        <f t="shared" ref="BL84" si="33">+A84</f>
        <v>45139</v>
      </c>
      <c r="BM84" s="72">
        <f>+'Indice PondENGHO'!BL82/'Indice PondENGHO'!BL81-1</f>
        <v>0.1318387668751857</v>
      </c>
      <c r="BN84" s="72">
        <f>+'Indice PondENGHO'!BM82/'Indice PondENGHO'!BM81-1</f>
        <v>0.12770834835654021</v>
      </c>
      <c r="BO84" s="72">
        <f>+'Indice PondENGHO'!BN82/'Indice PondENGHO'!BN81-1</f>
        <v>0.1266103213193821</v>
      </c>
      <c r="BP84" s="72">
        <f>+'Indice PondENGHO'!BO82/'Indice PondENGHO'!BO81-1</f>
        <v>0.12488583526928854</v>
      </c>
      <c r="BQ84" s="72">
        <f>+'Indice PondENGHO'!BP82/'Indice PondENGHO'!BP81-1</f>
        <v>0.1235493945574111</v>
      </c>
      <c r="BR84" s="10">
        <f>+'Indice PondENGHO'!BQ82/'Indice PondENGHO'!BQ81-1</f>
        <v>0.15758929471452832</v>
      </c>
      <c r="BS84" s="3">
        <f>+'Indice PondENGHO'!BR82/'Indice PondENGHO'!BR81-1</f>
        <v>9.5406420069922726E-2</v>
      </c>
      <c r="BT84" s="3">
        <f>+'Indice PondENGHO'!BS82/'Indice PondENGHO'!BS81-1</f>
        <v>9.6058665255798203E-2</v>
      </c>
      <c r="BU84" s="3">
        <f>+'Indice PondENGHO'!BT82/'Indice PondENGHO'!BT81-1</f>
        <v>9.066287602542733E-2</v>
      </c>
      <c r="BV84" s="3">
        <f>+'Indice PondENGHO'!BU82/'Indice PondENGHO'!BU81-1</f>
        <v>0.14057052889758603</v>
      </c>
      <c r="BW84" s="3">
        <f>+'Indice PondENGHO'!BV82/'Indice PondENGHO'!BV81-1</f>
        <v>0.15225808343371883</v>
      </c>
      <c r="BX84" s="3">
        <f>+'Indice PondENGHO'!BW82/'Indice PondENGHO'!BW81-1</f>
        <v>0.10565273832002364</v>
      </c>
      <c r="BY84" s="3">
        <f>+'Indice PondENGHO'!BX82/'Indice PondENGHO'!BX81-1</f>
        <v>7.1173453188171587E-2</v>
      </c>
      <c r="BZ84" s="3">
        <f>+'Indice PondENGHO'!BY82/'Indice PondENGHO'!BY81-1</f>
        <v>0.11714190482394859</v>
      </c>
      <c r="CA84" s="3">
        <f>+'Indice PondENGHO'!BZ82/'Indice PondENGHO'!BZ81-1</f>
        <v>9.2835177976806627E-2</v>
      </c>
      <c r="CB84" s="3">
        <f>+'Indice PondENGHO'!CA82/'Indice PondENGHO'!CA81-1</f>
        <v>0.12538743233298333</v>
      </c>
      <c r="CC84" s="11">
        <f>+'Indice PondENGHO'!CB82/'Indice PondENGHO'!CB81-1</f>
        <v>9.3299496154666706E-2</v>
      </c>
      <c r="CD84" s="10">
        <f>+'Indice PondENGHO'!CC82/'Indice PondENGHO'!CC81-1</f>
        <v>0.12606821911244848</v>
      </c>
      <c r="CE84" s="11">
        <f>+'Indice PondENGHO'!CD82/'Indice PondENGHO'!CD81-1</f>
        <v>0.12606821911244848</v>
      </c>
      <c r="CG84" s="3">
        <f ca="1">+'Indice PondENGHO'!CF82/'Indice PondENGHO'!CF81-1</f>
        <v>0.12546468125390331</v>
      </c>
      <c r="CI84" s="3">
        <f t="shared" ref="CI84" si="34">+BM84-BQ84</f>
        <v>8.2893723177746015E-3</v>
      </c>
      <c r="CJ84" s="3">
        <f>+'[3]Infla Mensual PondENGHO'!CF84</f>
        <v>8.6321623586669283E-3</v>
      </c>
      <c r="CK84" s="3">
        <f t="shared" ref="CK84" si="35">+CI84-CJ84</f>
        <v>-3.4279004089232679E-4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0.14149089865742615</v>
      </c>
      <c r="E85" s="3">
        <f>+'Indice PondENGHO'!E83/'Indice PondENGHO'!E82-1</f>
        <v>0.10498962331685791</v>
      </c>
      <c r="F85" s="3">
        <f>+'Indice PondENGHO'!F83/'Indice PondENGHO'!F82-1</f>
        <v>0.11851231346136815</v>
      </c>
      <c r="G85" s="3">
        <f>+'Indice PondENGHO'!G83/'Indice PondENGHO'!G82-1</f>
        <v>8.9623883535803195E-2</v>
      </c>
      <c r="H85" s="3">
        <f>+'Indice PondENGHO'!H83/'Indice PondENGHO'!H82-1</f>
        <v>0.12856366128985219</v>
      </c>
      <c r="I85" s="3">
        <f>+'Indice PondENGHO'!I83/'Indice PondENGHO'!I82-1</f>
        <v>9.9514622305308054E-2</v>
      </c>
      <c r="J85" s="3">
        <f>+'Indice PondENGHO'!J83/'Indice PondENGHO'!J82-1</f>
        <v>0.11187009419797422</v>
      </c>
      <c r="K85" s="3">
        <f>+'Indice PondENGHO'!K83/'Indice PondENGHO'!K82-1</f>
        <v>0.10973495623648044</v>
      </c>
      <c r="L85" s="3">
        <f>+'Indice PondENGHO'!L83/'Indice PondENGHO'!L82-1</f>
        <v>0.15094684612574061</v>
      </c>
      <c r="M85" s="3">
        <f>+'Indice PondENGHO'!M83/'Indice PondENGHO'!M82-1</f>
        <v>0.10416255324007029</v>
      </c>
      <c r="N85" s="3">
        <f>+'Indice PondENGHO'!N83/'Indice PondENGHO'!N82-1</f>
        <v>0.13059707065674897</v>
      </c>
      <c r="O85" s="11">
        <f>+'Indice PondENGHO'!O83/'Indice PondENGHO'!O82-1</f>
        <v>0.11623907955557899</v>
      </c>
      <c r="P85" s="3">
        <f>+'Indice PondENGHO'!P83/'Indice PondENGHO'!P82-1</f>
        <v>0.14105888232978314</v>
      </c>
      <c r="Q85" s="3">
        <f>+'Indice PondENGHO'!Q83/'Indice PondENGHO'!Q82-1</f>
        <v>0.10424559640310682</v>
      </c>
      <c r="R85" s="3">
        <f>+'Indice PondENGHO'!R83/'Indice PondENGHO'!R82-1</f>
        <v>0.11916847918713591</v>
      </c>
      <c r="S85" s="3">
        <f>+'Indice PondENGHO'!S83/'Indice PondENGHO'!S82-1</f>
        <v>8.7092197215561162E-2</v>
      </c>
      <c r="T85" s="3">
        <f>+'Indice PondENGHO'!T83/'Indice PondENGHO'!T82-1</f>
        <v>0.12776016017879765</v>
      </c>
      <c r="U85" s="3">
        <f>+'Indice PondENGHO'!U83/'Indice PondENGHO'!U82-1</f>
        <v>9.9026417481260065E-2</v>
      </c>
      <c r="V85" s="3">
        <f>+'Indice PondENGHO'!V83/'Indice PondENGHO'!V82-1</f>
        <v>0.11054625110500815</v>
      </c>
      <c r="W85" s="3">
        <f>+'Indice PondENGHO'!W83/'Indice PondENGHO'!W82-1</f>
        <v>0.10834195304290795</v>
      </c>
      <c r="X85" s="3">
        <f>+'Indice PondENGHO'!X83/'Indice PondENGHO'!X82-1</f>
        <v>0.15159968231558874</v>
      </c>
      <c r="Y85" s="3">
        <f>+'Indice PondENGHO'!Y83/'Indice PondENGHO'!Y82-1</f>
        <v>0.10758549693351438</v>
      </c>
      <c r="Z85" s="3">
        <f>+'Indice PondENGHO'!Z83/'Indice PondENGHO'!Z82-1</f>
        <v>0.13153329074133424</v>
      </c>
      <c r="AA85" s="3">
        <f>+'Indice PondENGHO'!AA83/'Indice PondENGHO'!AA82-1</f>
        <v>0.11648872022805423</v>
      </c>
      <c r="AB85" s="10">
        <f>+'Indice PondENGHO'!AB83/'Indice PondENGHO'!AB82-1</f>
        <v>0.14094342144571481</v>
      </c>
      <c r="AC85" s="3">
        <f>+'Indice PondENGHO'!AC83/'Indice PondENGHO'!AC82-1</f>
        <v>0.10483990577239699</v>
      </c>
      <c r="AD85" s="3">
        <f>+'Indice PondENGHO'!AD83/'Indice PondENGHO'!AD82-1</f>
        <v>0.11906305985919019</v>
      </c>
      <c r="AE85" s="3">
        <f>+'Indice PondENGHO'!AE83/'Indice PondENGHO'!AE82-1</f>
        <v>8.5723915900120629E-2</v>
      </c>
      <c r="AF85" s="3">
        <f>+'Indice PondENGHO'!AF83/'Indice PondENGHO'!AF82-1</f>
        <v>0.12755960917267495</v>
      </c>
      <c r="AG85" s="3">
        <f>+'Indice PondENGHO'!AG83/'Indice PondENGHO'!AG82-1</f>
        <v>9.9356137578004322E-2</v>
      </c>
      <c r="AH85" s="3">
        <f>+'Indice PondENGHO'!AH83/'Indice PondENGHO'!AH82-1</f>
        <v>0.11003696608543656</v>
      </c>
      <c r="AI85" s="3">
        <f>+'Indice PondENGHO'!AI83/'Indice PondENGHO'!AI82-1</f>
        <v>0.10752043730132166</v>
      </c>
      <c r="AJ85" s="3">
        <f>+'Indice PondENGHO'!AJ83/'Indice PondENGHO'!AJ82-1</f>
        <v>0.15195923075308793</v>
      </c>
      <c r="AK85" s="3">
        <f>+'Indice PondENGHO'!AK83/'Indice PondENGHO'!AK82-1</f>
        <v>0.10838830090111973</v>
      </c>
      <c r="AL85" s="3">
        <f>+'Indice PondENGHO'!AL83/'Indice PondENGHO'!AL82-1</f>
        <v>0.13298520950453607</v>
      </c>
      <c r="AM85" s="11">
        <f>+'Indice PondENGHO'!AM83/'Indice PondENGHO'!AM82-1</f>
        <v>0.11637148418202825</v>
      </c>
      <c r="AN85" s="3">
        <f>+'Indice PondENGHO'!AN83/'Indice PondENGHO'!AN82-1</f>
        <v>0.14087852052594396</v>
      </c>
      <c r="AO85" s="3">
        <f>+'Indice PondENGHO'!AO83/'Indice PondENGHO'!AO82-1</f>
        <v>0.10453865094488868</v>
      </c>
      <c r="AP85" s="3">
        <f>+'Indice PondENGHO'!AP83/'Indice PondENGHO'!AP82-1</f>
        <v>0.11996011679959118</v>
      </c>
      <c r="AQ85" s="3">
        <f>+'Indice PondENGHO'!AQ83/'Indice PondENGHO'!AQ82-1</f>
        <v>8.5576756860878511E-2</v>
      </c>
      <c r="AR85" s="3">
        <f>+'Indice PondENGHO'!AR83/'Indice PondENGHO'!AR82-1</f>
        <v>0.12746388886515847</v>
      </c>
      <c r="AS85" s="3">
        <f>+'Indice PondENGHO'!AS83/'Indice PondENGHO'!AS82-1</f>
        <v>9.5213509283386122E-2</v>
      </c>
      <c r="AT85" s="3">
        <f>+'Indice PondENGHO'!AT83/'Indice PondENGHO'!AT82-1</f>
        <v>0.10823576698538129</v>
      </c>
      <c r="AU85" s="3">
        <f>+'Indice PondENGHO'!AU83/'Indice PondENGHO'!AU82-1</f>
        <v>0.1068928466665533</v>
      </c>
      <c r="AV85" s="3">
        <f>+'Indice PondENGHO'!AV83/'Indice PondENGHO'!AV82-1</f>
        <v>0.15167296749398784</v>
      </c>
      <c r="AW85" s="3">
        <f>+'Indice PondENGHO'!AW83/'Indice PondENGHO'!AW82-1</f>
        <v>0.10751158276268402</v>
      </c>
      <c r="AX85" s="3">
        <f>+'Indice PondENGHO'!AX83/'Indice PondENGHO'!AX82-1</f>
        <v>0.13437974566400679</v>
      </c>
      <c r="AY85" s="3">
        <f>+'Indice PondENGHO'!AY83/'Indice PondENGHO'!AY82-1</f>
        <v>0.11676194435931952</v>
      </c>
      <c r="AZ85" s="10">
        <f>+'Indice PondENGHO'!AZ83/'Indice PondENGHO'!AZ82-1</f>
        <v>0.13968674419181326</v>
      </c>
      <c r="BA85" s="3">
        <f>+'Indice PondENGHO'!BA83/'Indice PondENGHO'!BA82-1</f>
        <v>0.10381139880811574</v>
      </c>
      <c r="BB85" s="3">
        <f>+'Indice PondENGHO'!BB83/'Indice PondENGHO'!BB82-1</f>
        <v>0.12052062977339029</v>
      </c>
      <c r="BC85" s="3">
        <f>+'Indice PondENGHO'!BC83/'Indice PondENGHO'!BC82-1</f>
        <v>8.3843867850493803E-2</v>
      </c>
      <c r="BD85" s="3">
        <f>+'Indice PondENGHO'!BD83/'Indice PondENGHO'!BD82-1</f>
        <v>0.12581879058134282</v>
      </c>
      <c r="BE85" s="3">
        <f>+'Indice PondENGHO'!BE83/'Indice PondENGHO'!BE82-1</f>
        <v>9.1802972994635246E-2</v>
      </c>
      <c r="BF85" s="3">
        <f>+'Indice PondENGHO'!BF83/'Indice PondENGHO'!BF82-1</f>
        <v>0.10675802715115235</v>
      </c>
      <c r="BG85" s="3">
        <f>+'Indice PondENGHO'!BG83/'Indice PondENGHO'!BG82-1</f>
        <v>0.1053503525008832</v>
      </c>
      <c r="BH85" s="3">
        <f>+'Indice PondENGHO'!BH83/'Indice PondENGHO'!BH82-1</f>
        <v>0.15176239998593788</v>
      </c>
      <c r="BI85" s="3">
        <f>+'Indice PondENGHO'!BI83/'Indice PondENGHO'!BI82-1</f>
        <v>0.11143945915102127</v>
      </c>
      <c r="BJ85" s="3">
        <f>+'Indice PondENGHO'!BJ83/'Indice PondENGHO'!BJ82-1</f>
        <v>0.13556431564925298</v>
      </c>
      <c r="BK85" s="11">
        <f>+'Indice PondENGHO'!BK83/'Indice PondENGHO'!BK82-1</f>
        <v>0.11826944019349916</v>
      </c>
      <c r="BL85" s="2">
        <f t="shared" ref="BL85" si="38">+A85</f>
        <v>45170</v>
      </c>
      <c r="BM85" s="72">
        <f>+'Indice PondENGHO'!BL83/'Indice PondENGHO'!BL82-1</f>
        <v>0.1274651083580467</v>
      </c>
      <c r="BN85" s="72">
        <f>+'Indice PondENGHO'!BM83/'Indice PondENGHO'!BM82-1</f>
        <v>0.12516656897443879</v>
      </c>
      <c r="BO85" s="72">
        <f>+'Indice PondENGHO'!BN83/'Indice PondENGHO'!BN82-1</f>
        <v>0.12441353884435946</v>
      </c>
      <c r="BP85" s="72">
        <f>+'Indice PondENGHO'!BO83/'Indice PondENGHO'!BO82-1</f>
        <v>0.12293598800432304</v>
      </c>
      <c r="BQ85" s="72">
        <f>+'Indice PondENGHO'!BP83/'Indice PondENGHO'!BP82-1</f>
        <v>0.12100151080179256</v>
      </c>
      <c r="BR85" s="10">
        <f>+'Indice PondENGHO'!BQ83/'Indice PondENGHO'!BQ82-1</f>
        <v>0.14076877830628121</v>
      </c>
      <c r="BS85" s="3">
        <f>+'Indice PondENGHO'!BR83/'Indice PondENGHO'!BR82-1</f>
        <v>0.10437601282256681</v>
      </c>
      <c r="BT85" s="3">
        <f>+'Indice PondENGHO'!BS83/'Indice PondENGHO'!BS82-1</f>
        <v>0.11962746365571597</v>
      </c>
      <c r="BU85" s="3">
        <f>+'Indice PondENGHO'!BT83/'Indice PondENGHO'!BT82-1</f>
        <v>8.5760074371035833E-2</v>
      </c>
      <c r="BV85" s="3">
        <f>+'Indice PondENGHO'!BU83/'Indice PondENGHO'!BU82-1</f>
        <v>0.1269293441467183</v>
      </c>
      <c r="BW85" s="3">
        <f>+'Indice PondENGHO'!BV83/'Indice PondENGHO'!BV82-1</f>
        <v>9.5331203890892446E-2</v>
      </c>
      <c r="BX85" s="3">
        <f>+'Indice PondENGHO'!BW83/'Indice PondENGHO'!BW82-1</f>
        <v>0.10864949025243176</v>
      </c>
      <c r="BY85" s="3">
        <f>+'Indice PondENGHO'!BX83/'Indice PondENGHO'!BX82-1</f>
        <v>0.10714569190497336</v>
      </c>
      <c r="BZ85" s="3">
        <f>+'Indice PondENGHO'!BY83/'Indice PondENGHO'!BY82-1</f>
        <v>0.15166631623278848</v>
      </c>
      <c r="CA85" s="3">
        <f>+'Indice PondENGHO'!BZ83/'Indice PondENGHO'!BZ82-1</f>
        <v>0.10905824977566225</v>
      </c>
      <c r="CB85" s="3">
        <f>+'Indice PondENGHO'!CA83/'Indice PondENGHO'!CA82-1</f>
        <v>0.13397528833275674</v>
      </c>
      <c r="CC85" s="11">
        <f>+'Indice PondENGHO'!CB83/'Indice PondENGHO'!CB82-1</f>
        <v>0.11716568629284008</v>
      </c>
      <c r="CD85" s="10">
        <f>+'Indice PondENGHO'!CC83/'Indice PondENGHO'!CC82-1</f>
        <v>0.12349466840144396</v>
      </c>
      <c r="CE85" s="11">
        <f>+'Indice PondENGHO'!CD83/'Indice PondENGHO'!CD82-1</f>
        <v>0.12349466840144396</v>
      </c>
      <c r="CG85" s="3">
        <f ca="1">+'Indice PondENGHO'!CF83/'Indice PondENGHO'!CF82-1</f>
        <v>0.12308681295242563</v>
      </c>
      <c r="CI85" s="3">
        <f t="shared" ref="CI85" si="39">+BM85-BQ85</f>
        <v>6.4635975562541415E-3</v>
      </c>
      <c r="CJ85" s="3">
        <f>+'[3]Infla Mensual PondENGHO'!CF85</f>
        <v>7.7413872548892648E-3</v>
      </c>
      <c r="CK85" s="3">
        <f t="shared" ref="CK85" si="40">+CI85-CJ85</f>
        <v>-1.2777896986351234E-3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7.4203060830135614E-2</v>
      </c>
      <c r="E86" s="3">
        <f>+'Indice PondENGHO'!E84/'Indice PondENGHO'!E83-1</f>
        <v>0.10019806092813033</v>
      </c>
      <c r="F86" s="3">
        <f>+'Indice PondENGHO'!F84/'Indice PondENGHO'!F83-1</f>
        <v>0.10156415276890418</v>
      </c>
      <c r="G86" s="3">
        <f>+'Indice PondENGHO'!G84/'Indice PondENGHO'!G83-1</f>
        <v>7.2303598029133997E-2</v>
      </c>
      <c r="H86" s="3">
        <f>+'Indice PondENGHO'!H84/'Indice PondENGHO'!H83-1</f>
        <v>0.1048661290607722</v>
      </c>
      <c r="I86" s="3">
        <f>+'Indice PondENGHO'!I84/'Indice PondENGHO'!I83-1</f>
        <v>4.9052824390271699E-2</v>
      </c>
      <c r="J86" s="3">
        <f>+'Indice PondENGHO'!J84/'Indice PondENGHO'!J83-1</f>
        <v>7.0617448192987098E-2</v>
      </c>
      <c r="K86" s="3">
        <f>+'Indice PondENGHO'!K84/'Indice PondENGHO'!K83-1</f>
        <v>0.13270576425374703</v>
      </c>
      <c r="L86" s="3">
        <f>+'Indice PondENGHO'!L84/'Indice PondENGHO'!L83-1</f>
        <v>9.524186070706997E-2</v>
      </c>
      <c r="M86" s="3">
        <f>+'Indice PondENGHO'!M84/'Indice PondENGHO'!M83-1</f>
        <v>9.7269689052394748E-2</v>
      </c>
      <c r="N86" s="3">
        <f>+'Indice PondENGHO'!N84/'Indice PondENGHO'!N83-1</f>
        <v>8.9392020814858197E-2</v>
      </c>
      <c r="O86" s="11">
        <f>+'Indice PondENGHO'!O84/'Indice PondENGHO'!O83-1</f>
        <v>7.8124992032276852E-2</v>
      </c>
      <c r="P86" s="3">
        <f>+'Indice PondENGHO'!P84/'Indice PondENGHO'!P83-1</f>
        <v>7.5597358432170747E-2</v>
      </c>
      <c r="Q86" s="3">
        <f>+'Indice PondENGHO'!Q84/'Indice PondENGHO'!Q83-1</f>
        <v>0.1011408253183772</v>
      </c>
      <c r="R86" s="3">
        <f>+'Indice PondENGHO'!R84/'Indice PondENGHO'!R83-1</f>
        <v>0.10383849918200294</v>
      </c>
      <c r="S86" s="3">
        <f>+'Indice PondENGHO'!S84/'Indice PondENGHO'!S83-1</f>
        <v>7.5429125902818805E-2</v>
      </c>
      <c r="T86" s="3">
        <f>+'Indice PondENGHO'!T84/'Indice PondENGHO'!T83-1</f>
        <v>0.10618697224836771</v>
      </c>
      <c r="U86" s="3">
        <f>+'Indice PondENGHO'!U84/'Indice PondENGHO'!U83-1</f>
        <v>4.9814218150509015E-2</v>
      </c>
      <c r="V86" s="3">
        <f>+'Indice PondENGHO'!V84/'Indice PondENGHO'!V83-1</f>
        <v>7.0179896856203516E-2</v>
      </c>
      <c r="W86" s="3">
        <f>+'Indice PondENGHO'!W84/'Indice PondENGHO'!W83-1</f>
        <v>0.13270036798543039</v>
      </c>
      <c r="X86" s="3">
        <f>+'Indice PondENGHO'!X84/'Indice PondENGHO'!X83-1</f>
        <v>9.2960986886072128E-2</v>
      </c>
      <c r="Y86" s="3">
        <f>+'Indice PondENGHO'!Y84/'Indice PondENGHO'!Y83-1</f>
        <v>9.7793926245592022E-2</v>
      </c>
      <c r="Z86" s="3">
        <f>+'Indice PondENGHO'!Z84/'Indice PondENGHO'!Z83-1</f>
        <v>8.9026559761338886E-2</v>
      </c>
      <c r="AA86" s="3">
        <f>+'Indice PondENGHO'!AA84/'Indice PondENGHO'!AA83-1</f>
        <v>7.721440588422368E-2</v>
      </c>
      <c r="AB86" s="10">
        <f>+'Indice PondENGHO'!AB84/'Indice PondENGHO'!AB83-1</f>
        <v>7.6341351853407735E-2</v>
      </c>
      <c r="AC86" s="3">
        <f>+'Indice PondENGHO'!AC84/'Indice PondENGHO'!AC83-1</f>
        <v>0.10082956283029021</v>
      </c>
      <c r="AD86" s="3">
        <f>+'Indice PondENGHO'!AD84/'Indice PondENGHO'!AD83-1</f>
        <v>0.10520311162995255</v>
      </c>
      <c r="AE86" s="3">
        <f>+'Indice PondENGHO'!AE84/'Indice PondENGHO'!AE83-1</f>
        <v>7.7375676105852609E-2</v>
      </c>
      <c r="AF86" s="3">
        <f>+'Indice PondENGHO'!AF84/'Indice PondENGHO'!AF83-1</f>
        <v>0.1064257244883744</v>
      </c>
      <c r="AG86" s="3">
        <f>+'Indice PondENGHO'!AG84/'Indice PondENGHO'!AG83-1</f>
        <v>5.0959488067929382E-2</v>
      </c>
      <c r="AH86" s="3">
        <f>+'Indice PondENGHO'!AH84/'Indice PondENGHO'!AH83-1</f>
        <v>7.1606748402851084E-2</v>
      </c>
      <c r="AI86" s="3">
        <f>+'Indice PondENGHO'!AI84/'Indice PondENGHO'!AI83-1</f>
        <v>0.13282435682094729</v>
      </c>
      <c r="AJ86" s="3">
        <f>+'Indice PondENGHO'!AJ84/'Indice PondENGHO'!AJ83-1</f>
        <v>9.1777851425002721E-2</v>
      </c>
      <c r="AK86" s="3">
        <f>+'Indice PondENGHO'!AK84/'Indice PondENGHO'!AK83-1</f>
        <v>9.8084519071468534E-2</v>
      </c>
      <c r="AL86" s="3">
        <f>+'Indice PondENGHO'!AL84/'Indice PondENGHO'!AL83-1</f>
        <v>8.843891217933697E-2</v>
      </c>
      <c r="AM86" s="11">
        <f>+'Indice PondENGHO'!AM84/'Indice PondENGHO'!AM83-1</f>
        <v>7.7056295101512351E-2</v>
      </c>
      <c r="AN86" s="3">
        <f>+'Indice PondENGHO'!AN84/'Indice PondENGHO'!AN83-1</f>
        <v>7.6872375291889172E-2</v>
      </c>
      <c r="AO86" s="3">
        <f>+'Indice PondENGHO'!AO84/'Indice PondENGHO'!AO83-1</f>
        <v>0.10126026843762492</v>
      </c>
      <c r="AP86" s="3">
        <f>+'Indice PondENGHO'!AP84/'Indice PondENGHO'!AP83-1</f>
        <v>0.10562524187814093</v>
      </c>
      <c r="AQ86" s="3">
        <f>+'Indice PondENGHO'!AQ84/'Indice PondENGHO'!AQ83-1</f>
        <v>7.8223969966742191E-2</v>
      </c>
      <c r="AR86" s="3">
        <f>+'Indice PondENGHO'!AR84/'Indice PondENGHO'!AR83-1</f>
        <v>0.10655090765587993</v>
      </c>
      <c r="AS86" s="3">
        <f>+'Indice PondENGHO'!AS84/'Indice PondENGHO'!AS83-1</f>
        <v>5.1505455677582468E-2</v>
      </c>
      <c r="AT86" s="3">
        <f>+'Indice PondENGHO'!AT84/'Indice PondENGHO'!AT83-1</f>
        <v>7.0786343749775771E-2</v>
      </c>
      <c r="AU86" s="3">
        <f>+'Indice PondENGHO'!AU84/'Indice PondENGHO'!AU83-1</f>
        <v>0.1324647293523431</v>
      </c>
      <c r="AV86" s="3">
        <f>+'Indice PondENGHO'!AV84/'Indice PondENGHO'!AV83-1</f>
        <v>9.1689084026617795E-2</v>
      </c>
      <c r="AW86" s="3">
        <f>+'Indice PondENGHO'!AW84/'Indice PondENGHO'!AW83-1</f>
        <v>9.81718607621902E-2</v>
      </c>
      <c r="AX86" s="3">
        <f>+'Indice PondENGHO'!AX84/'Indice PondENGHO'!AX83-1</f>
        <v>8.8239409809169222E-2</v>
      </c>
      <c r="AY86" s="3">
        <f>+'Indice PondENGHO'!AY84/'Indice PondENGHO'!AY83-1</f>
        <v>7.5866901601560732E-2</v>
      </c>
      <c r="AZ86" s="10">
        <f>+'Indice PondENGHO'!AZ84/'Indice PondENGHO'!AZ83-1</f>
        <v>7.8111809264012066E-2</v>
      </c>
      <c r="BA86" s="3">
        <f>+'Indice PondENGHO'!BA84/'Indice PondENGHO'!BA83-1</f>
        <v>0.1019221327686628</v>
      </c>
      <c r="BB86" s="3">
        <f>+'Indice PondENGHO'!BB84/'Indice PondENGHO'!BB83-1</f>
        <v>0.10656367576728232</v>
      </c>
      <c r="BC86" s="3">
        <f>+'Indice PondENGHO'!BC84/'Indice PondENGHO'!BC83-1</f>
        <v>8.0450219853801519E-2</v>
      </c>
      <c r="BD86" s="3">
        <f>+'Indice PondENGHO'!BD84/'Indice PondENGHO'!BD83-1</f>
        <v>0.10791953533252041</v>
      </c>
      <c r="BE86" s="3">
        <f>+'Indice PondENGHO'!BE84/'Indice PondENGHO'!BE83-1</f>
        <v>5.2394769991574108E-2</v>
      </c>
      <c r="BF86" s="3">
        <f>+'Indice PondENGHO'!BF84/'Indice PondENGHO'!BF83-1</f>
        <v>7.1068009664907672E-2</v>
      </c>
      <c r="BG86" s="3">
        <f>+'Indice PondENGHO'!BG84/'Indice PondENGHO'!BG83-1</f>
        <v>0.13249819082791836</v>
      </c>
      <c r="BH86" s="3">
        <f>+'Indice PondENGHO'!BH84/'Indice PondENGHO'!BH83-1</f>
        <v>9.1282311421436502E-2</v>
      </c>
      <c r="BI86" s="3">
        <f>+'Indice PondENGHO'!BI84/'Indice PondENGHO'!BI83-1</f>
        <v>9.903439165139849E-2</v>
      </c>
      <c r="BJ86" s="3">
        <f>+'Indice PondENGHO'!BJ84/'Indice PondENGHO'!BJ83-1</f>
        <v>8.7895347263322376E-2</v>
      </c>
      <c r="BK86" s="11">
        <f>+'Indice PondENGHO'!BK84/'Indice PondENGHO'!BK83-1</f>
        <v>7.3602261647170986E-2</v>
      </c>
      <c r="BL86" s="2">
        <f t="shared" ref="BL86" si="43">+A86</f>
        <v>45200</v>
      </c>
      <c r="BM86" s="72">
        <f>+'Indice PondENGHO'!BL84/'Indice PondENGHO'!BL83-1</f>
        <v>8.1444815294970052E-2</v>
      </c>
      <c r="BN86" s="72">
        <f>+'Indice PondENGHO'!BM84/'Indice PondENGHO'!BM83-1</f>
        <v>8.2845489119745208E-2</v>
      </c>
      <c r="BO86" s="72">
        <f>+'Indice PondENGHO'!BN84/'Indice PondENGHO'!BN83-1</f>
        <v>8.3167240594110625E-2</v>
      </c>
      <c r="BP86" s="72">
        <f>+'Indice PondENGHO'!BO84/'Indice PondENGHO'!BO83-1</f>
        <v>8.32723142698788E-2</v>
      </c>
      <c r="BQ86" s="72">
        <f>+'Indice PondENGHO'!BP84/'Indice PondENGHO'!BP83-1</f>
        <v>8.4257423763675066E-2</v>
      </c>
      <c r="BR86" s="10">
        <f>+'Indice PondENGHO'!BQ84/'Indice PondENGHO'!BQ83-1</f>
        <v>7.6320267068504366E-2</v>
      </c>
      <c r="BS86" s="3">
        <f>+'Indice PondENGHO'!BR84/'Indice PondENGHO'!BR83-1</f>
        <v>0.10122040020933842</v>
      </c>
      <c r="BT86" s="3">
        <f>+'Indice PondENGHO'!BS84/'Indice PondENGHO'!BS83-1</f>
        <v>0.10497007443527218</v>
      </c>
      <c r="BU86" s="3">
        <f>+'Indice PondENGHO'!BT84/'Indice PondENGHO'!BT83-1</f>
        <v>7.7646440688480256E-2</v>
      </c>
      <c r="BV86" s="3">
        <f>+'Indice PondENGHO'!BU84/'Indice PondENGHO'!BU83-1</f>
        <v>0.10690476151018014</v>
      </c>
      <c r="BW86" s="3">
        <f>+'Indice PondENGHO'!BV84/'Indice PondENGHO'!BV83-1</f>
        <v>5.1376825076722366E-2</v>
      </c>
      <c r="BX86" s="3">
        <f>+'Indice PondENGHO'!BW84/'Indice PondENGHO'!BW83-1</f>
        <v>7.0918733888115648E-2</v>
      </c>
      <c r="BY86" s="3">
        <f>+'Indice PondENGHO'!BX84/'Indice PondENGHO'!BX83-1</f>
        <v>0.13261284496597048</v>
      </c>
      <c r="BZ86" s="3">
        <f>+'Indice PondENGHO'!BY84/'Indice PondENGHO'!BY83-1</f>
        <v>9.2101647587155222E-2</v>
      </c>
      <c r="CA86" s="3">
        <f>+'Indice PondENGHO'!BZ84/'Indice PondENGHO'!BZ83-1</f>
        <v>9.8403476896302022E-2</v>
      </c>
      <c r="CB86" s="3">
        <f>+'Indice PondENGHO'!CA84/'Indice PondENGHO'!CA83-1</f>
        <v>8.8322652806950286E-2</v>
      </c>
      <c r="CC86" s="11">
        <f>+'Indice PondENGHO'!CB84/'Indice PondENGHO'!CB83-1</f>
        <v>7.5636025860013723E-2</v>
      </c>
      <c r="CD86" s="10">
        <f>+'Indice PondENGHO'!CC84/'Indice PondENGHO'!CC83-1</f>
        <v>8.3271706709395321E-2</v>
      </c>
      <c r="CE86" s="11">
        <f>+'Indice PondENGHO'!CD84/'Indice PondENGHO'!CD83-1</f>
        <v>8.3271706709395321E-2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0.15707570186757192</v>
      </c>
      <c r="E87" s="3">
        <f>+'Indice PondENGHO'!E85/'Indice PondENGHO'!E84-1</f>
        <v>0.10807413231053431</v>
      </c>
      <c r="F87" s="3">
        <f>+'Indice PondENGHO'!F85/'Indice PondENGHO'!F84-1</f>
        <v>0.1101104930156358</v>
      </c>
      <c r="G87" s="3">
        <f>+'Indice PondENGHO'!G85/'Indice PondENGHO'!G84-1</f>
        <v>7.3952326466852236E-2</v>
      </c>
      <c r="H87" s="3">
        <f>+'Indice PondENGHO'!H85/'Indice PondENGHO'!H84-1</f>
        <v>0.12531888134044378</v>
      </c>
      <c r="I87" s="3">
        <f>+'Indice PondENGHO'!I85/'Indice PondENGHO'!I84-1</f>
        <v>0.15641180988944292</v>
      </c>
      <c r="J87" s="3">
        <f>+'Indice PondENGHO'!J85/'Indice PondENGHO'!J84-1</f>
        <v>0.1042915259376036</v>
      </c>
      <c r="K87" s="3">
        <f>+'Indice PondENGHO'!K85/'Indice PondENGHO'!K84-1</f>
        <v>0.15605580258523299</v>
      </c>
      <c r="L87" s="3">
        <f>+'Indice PondENGHO'!L85/'Indice PondENGHO'!L84-1</f>
        <v>0.12929541066401362</v>
      </c>
      <c r="M87" s="3">
        <f>+'Indice PondENGHO'!M85/'Indice PondENGHO'!M84-1</f>
        <v>0.11250053888421663</v>
      </c>
      <c r="N87" s="3">
        <f>+'Indice PondENGHO'!N85/'Indice PondENGHO'!N84-1</f>
        <v>0.11719437434802882</v>
      </c>
      <c r="O87" s="11">
        <f>+'Indice PondENGHO'!O85/'Indice PondENGHO'!O84-1</f>
        <v>0.11568963454058978</v>
      </c>
      <c r="P87" s="3">
        <f>+'Indice PondENGHO'!P85/'Indice PondENGHO'!P84-1</f>
        <v>0.15905644062329061</v>
      </c>
      <c r="Q87" s="3">
        <f>+'Indice PondENGHO'!Q85/'Indice PondENGHO'!Q84-1</f>
        <v>0.10836699474198874</v>
      </c>
      <c r="R87" s="3">
        <f>+'Indice PondENGHO'!R85/'Indice PondENGHO'!R84-1</f>
        <v>0.11001965690118465</v>
      </c>
      <c r="S87" s="3">
        <f>+'Indice PondENGHO'!S85/'Indice PondENGHO'!S84-1</f>
        <v>7.3702894300692323E-2</v>
      </c>
      <c r="T87" s="3">
        <f>+'Indice PondENGHO'!T85/'Indice PondENGHO'!T84-1</f>
        <v>0.12474026491389045</v>
      </c>
      <c r="U87" s="3">
        <f>+'Indice PondENGHO'!U85/'Indice PondENGHO'!U84-1</f>
        <v>0.15727093978875728</v>
      </c>
      <c r="V87" s="3">
        <f>+'Indice PondENGHO'!V85/'Indice PondENGHO'!V84-1</f>
        <v>0.10381735172579054</v>
      </c>
      <c r="W87" s="3">
        <f>+'Indice PondENGHO'!W85/'Indice PondENGHO'!W84-1</f>
        <v>0.15647427331906494</v>
      </c>
      <c r="X87" s="3">
        <f>+'Indice PondENGHO'!X85/'Indice PondENGHO'!X84-1</f>
        <v>0.13076636240981054</v>
      </c>
      <c r="Y87" s="3">
        <f>+'Indice PondENGHO'!Y85/'Indice PondENGHO'!Y84-1</f>
        <v>0.117349321990734</v>
      </c>
      <c r="Z87" s="3">
        <f>+'Indice PondENGHO'!Z85/'Indice PondENGHO'!Z84-1</f>
        <v>0.11861730557269867</v>
      </c>
      <c r="AA87" s="3">
        <f>+'Indice PondENGHO'!AA85/'Indice PondENGHO'!AA84-1</f>
        <v>0.11538818196481571</v>
      </c>
      <c r="AB87" s="10">
        <f>+'Indice PondENGHO'!AB85/'Indice PondENGHO'!AB84-1</f>
        <v>0.16040540055341812</v>
      </c>
      <c r="AC87" s="3">
        <f>+'Indice PondENGHO'!AC85/'Indice PondENGHO'!AC84-1</f>
        <v>0.10820659750177453</v>
      </c>
      <c r="AD87" s="3">
        <f>+'Indice PondENGHO'!AD85/'Indice PondENGHO'!AD84-1</f>
        <v>0.11007973879060473</v>
      </c>
      <c r="AE87" s="3">
        <f>+'Indice PondENGHO'!AE85/'Indice PondENGHO'!AE84-1</f>
        <v>7.2886055697340524E-2</v>
      </c>
      <c r="AF87" s="3">
        <f>+'Indice PondENGHO'!AF85/'Indice PondENGHO'!AF84-1</f>
        <v>0.12470770546786958</v>
      </c>
      <c r="AG87" s="3">
        <f>+'Indice PondENGHO'!AG85/'Indice PondENGHO'!AG84-1</f>
        <v>0.15507743772566229</v>
      </c>
      <c r="AH87" s="3">
        <f>+'Indice PondENGHO'!AH85/'Indice PondENGHO'!AH84-1</f>
        <v>0.10441512182084334</v>
      </c>
      <c r="AI87" s="3">
        <f>+'Indice PondENGHO'!AI85/'Indice PondENGHO'!AI84-1</f>
        <v>0.15700906236013168</v>
      </c>
      <c r="AJ87" s="3">
        <f>+'Indice PondENGHO'!AJ85/'Indice PondENGHO'!AJ84-1</f>
        <v>0.13172308905379038</v>
      </c>
      <c r="AK87" s="3">
        <f>+'Indice PondENGHO'!AK85/'Indice PondENGHO'!AK84-1</f>
        <v>0.11829091710539164</v>
      </c>
      <c r="AL87" s="3">
        <f>+'Indice PondENGHO'!AL85/'Indice PondENGHO'!AL84-1</f>
        <v>0.12035493677972053</v>
      </c>
      <c r="AM87" s="11">
        <f>+'Indice PondENGHO'!AM85/'Indice PondENGHO'!AM84-1</f>
        <v>0.11510058760515296</v>
      </c>
      <c r="AN87" s="3">
        <f>+'Indice PondENGHO'!AN85/'Indice PondENGHO'!AN84-1</f>
        <v>0.16117693795621513</v>
      </c>
      <c r="AO87" s="3">
        <f>+'Indice PondENGHO'!AO85/'Indice PondENGHO'!AO84-1</f>
        <v>0.10821386658529497</v>
      </c>
      <c r="AP87" s="3">
        <f>+'Indice PondENGHO'!AP85/'Indice PondENGHO'!AP84-1</f>
        <v>0.10966669171786125</v>
      </c>
      <c r="AQ87" s="3">
        <f>+'Indice PondENGHO'!AQ85/'Indice PondENGHO'!AQ84-1</f>
        <v>7.2031345802181068E-2</v>
      </c>
      <c r="AR87" s="3">
        <f>+'Indice PondENGHO'!AR85/'Indice PondENGHO'!AR84-1</f>
        <v>0.12487862083249235</v>
      </c>
      <c r="AS87" s="3">
        <f>+'Indice PondENGHO'!AS85/'Indice PondENGHO'!AS84-1</f>
        <v>0.15914362687893191</v>
      </c>
      <c r="AT87" s="3">
        <f>+'Indice PondENGHO'!AT85/'Indice PondENGHO'!AT84-1</f>
        <v>0.10382449636478319</v>
      </c>
      <c r="AU87" s="3">
        <f>+'Indice PondENGHO'!AU85/'Indice PondENGHO'!AU84-1</f>
        <v>0.1569468902872031</v>
      </c>
      <c r="AV87" s="3">
        <f>+'Indice PondENGHO'!AV85/'Indice PondENGHO'!AV84-1</f>
        <v>0.13209346833466729</v>
      </c>
      <c r="AW87" s="3">
        <f>+'Indice PondENGHO'!AW85/'Indice PondENGHO'!AW84-1</f>
        <v>0.11724531391195958</v>
      </c>
      <c r="AX87" s="3">
        <f>+'Indice PondENGHO'!AX85/'Indice PondENGHO'!AX84-1</f>
        <v>0.12102749915077871</v>
      </c>
      <c r="AY87" s="3">
        <f>+'Indice PondENGHO'!AY85/'Indice PondENGHO'!AY84-1</f>
        <v>0.11525176551309002</v>
      </c>
      <c r="AZ87" s="10">
        <f>+'Indice PondENGHO'!AZ85/'Indice PondENGHO'!AZ84-1</f>
        <v>0.1629878474253128</v>
      </c>
      <c r="BA87" s="3">
        <f>+'Indice PondENGHO'!BA85/'Indice PondENGHO'!BA84-1</f>
        <v>0.10832842620885619</v>
      </c>
      <c r="BB87" s="3">
        <f>+'Indice PondENGHO'!BB85/'Indice PondENGHO'!BB84-1</f>
        <v>0.10934292904503407</v>
      </c>
      <c r="BC87" s="3">
        <f>+'Indice PondENGHO'!BC85/'Indice PondENGHO'!BC84-1</f>
        <v>6.8855508041423041E-2</v>
      </c>
      <c r="BD87" s="3">
        <f>+'Indice PondENGHO'!BD85/'Indice PondENGHO'!BD84-1</f>
        <v>0.12472255844191382</v>
      </c>
      <c r="BE87" s="3">
        <f>+'Indice PondENGHO'!BE85/'Indice PondENGHO'!BE84-1</f>
        <v>0.16183486437052852</v>
      </c>
      <c r="BF87" s="3">
        <f>+'Indice PondENGHO'!BF85/'Indice PondENGHO'!BF84-1</f>
        <v>0.10399119691676129</v>
      </c>
      <c r="BG87" s="3">
        <f>+'Indice PondENGHO'!BG85/'Indice PondENGHO'!BG84-1</f>
        <v>0.15782284322888507</v>
      </c>
      <c r="BH87" s="3">
        <f>+'Indice PondENGHO'!BH85/'Indice PondENGHO'!BH84-1</f>
        <v>0.13279267881787282</v>
      </c>
      <c r="BI87" s="3">
        <f>+'Indice PondENGHO'!BI85/'Indice PondENGHO'!BI84-1</f>
        <v>0.11983801610092581</v>
      </c>
      <c r="BJ87" s="3">
        <f>+'Indice PondENGHO'!BJ85/'Indice PondENGHO'!BJ84-1</f>
        <v>0.12259026350576385</v>
      </c>
      <c r="BK87" s="11">
        <f>+'Indice PondENGHO'!BK85/'Indice PondENGHO'!BK84-1</f>
        <v>0.11518169075810936</v>
      </c>
      <c r="BL87" s="2">
        <f t="shared" ref="BL87" si="46">+A87</f>
        <v>45231</v>
      </c>
      <c r="BM87" s="72">
        <f>+'Indice PondENGHO'!BL85/'Indice PondENGHO'!BL84-1</f>
        <v>0.13382519483211075</v>
      </c>
      <c r="BN87" s="72">
        <f>+'Indice PondENGHO'!BM85/'Indice PondENGHO'!BM84-1</f>
        <v>0.13189814373114794</v>
      </c>
      <c r="BO87" s="72">
        <f>+'Indice PondENGHO'!BN85/'Indice PondENGHO'!BN84-1</f>
        <v>0.13210906679445666</v>
      </c>
      <c r="BP87" s="72">
        <f>+'Indice PondENGHO'!BO85/'Indice PondENGHO'!BO84-1</f>
        <v>0.1306431679413258</v>
      </c>
      <c r="BQ87" s="72">
        <f>+'Indice PondENGHO'!BP85/'Indice PondENGHO'!BP84-1</f>
        <v>0.12918852958279392</v>
      </c>
      <c r="BR87" s="10">
        <f>+'Indice PondENGHO'!BQ85/'Indice PondENGHO'!BQ84-1</f>
        <v>0.16028847874750451</v>
      </c>
      <c r="BS87" s="3">
        <f>+'Indice PondENGHO'!BR85/'Indice PondENGHO'!BR84-1</f>
        <v>0.10825709898518032</v>
      </c>
      <c r="BT87" s="3">
        <f>+'Indice PondENGHO'!BS85/'Indice PondENGHO'!BS84-1</f>
        <v>0.10976796489416341</v>
      </c>
      <c r="BU87" s="3">
        <f>+'Indice PondENGHO'!BT85/'Indice PondENGHO'!BT84-1</f>
        <v>7.1636093055410299E-2</v>
      </c>
      <c r="BV87" s="3">
        <f>+'Indice PondENGHO'!BU85/'Indice PondENGHO'!BU84-1</f>
        <v>0.12480947120744879</v>
      </c>
      <c r="BW87" s="3">
        <f>+'Indice PondENGHO'!BV85/'Indice PondENGHO'!BV84-1</f>
        <v>0.15909369141413698</v>
      </c>
      <c r="BX87" s="3">
        <f>+'Indice PondENGHO'!BW85/'Indice PondENGHO'!BW84-1</f>
        <v>0.10401987524567757</v>
      </c>
      <c r="BY87" s="3">
        <f>+'Indice PondENGHO'!BX85/'Indice PondENGHO'!BX84-1</f>
        <v>0.15702790715845882</v>
      </c>
      <c r="BZ87" s="3">
        <f>+'Indice PondENGHO'!BY85/'Indice PondENGHO'!BY84-1</f>
        <v>0.13181420891379858</v>
      </c>
      <c r="CA87" s="3">
        <f>+'Indice PondENGHO'!BZ85/'Indice PondENGHO'!BZ84-1</f>
        <v>0.11820411256695107</v>
      </c>
      <c r="CB87" s="3">
        <f>+'Indice PondENGHO'!CA85/'Indice PondENGHO'!CA84-1</f>
        <v>0.1209440490051723</v>
      </c>
      <c r="CC87" s="11">
        <f>+'Indice PondENGHO'!CB85/'Indice PondENGHO'!CB84-1</f>
        <v>0.11526285383206702</v>
      </c>
      <c r="CD87" s="10">
        <f>+'Indice PondENGHO'!CC85/'Indice PondENGHO'!CC84-1</f>
        <v>0.13103415403800911</v>
      </c>
      <c r="CE87" s="11">
        <f>+'Indice PondENGHO'!CD85/'Indice PondENGHO'!CD84-1</f>
        <v>0.13103415403800911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0.28244785522197757</v>
      </c>
      <c r="E88" s="3">
        <f>+'Indice PondENGHO'!E86/'Indice PondENGHO'!E85-1</f>
        <v>0.1957187404374845</v>
      </c>
      <c r="F88" s="3">
        <f>+'Indice PondENGHO'!F86/'Indice PondENGHO'!F85-1</f>
        <v>0.16713842152561553</v>
      </c>
      <c r="G88" s="3">
        <f>+'Indice PondENGHO'!G86/'Indice PondENGHO'!G85-1</f>
        <v>0.13844677913604553</v>
      </c>
      <c r="H88" s="3">
        <f>+'Indice PondENGHO'!H86/'Indice PondENGHO'!H85-1</f>
        <v>0.30540231666601247</v>
      </c>
      <c r="I88" s="3">
        <f>+'Indice PondENGHO'!I86/'Indice PondENGHO'!I85-1</f>
        <v>0.33137905212914576</v>
      </c>
      <c r="J88" s="3">
        <f>+'Indice PondENGHO'!J86/'Indice PondENGHO'!J85-1</f>
        <v>0.32444356549733255</v>
      </c>
      <c r="K88" s="3">
        <f>+'Indice PondENGHO'!K86/'Indice PondENGHO'!K85-1</f>
        <v>0.15272630720674574</v>
      </c>
      <c r="L88" s="3">
        <f>+'Indice PondENGHO'!L86/'Indice PondENGHO'!L85-1</f>
        <v>0.20269271740116279</v>
      </c>
      <c r="M88" s="3">
        <f>+'Indice PondENGHO'!M86/'Indice PondENGHO'!M85-1</f>
        <v>0.10580584842075935</v>
      </c>
      <c r="N88" s="3">
        <f>+'Indice PondENGHO'!N86/'Indice PondENGHO'!N85-1</f>
        <v>0.21491874524533938</v>
      </c>
      <c r="O88" s="11">
        <f>+'Indice PondENGHO'!O86/'Indice PondENGHO'!O85-1</f>
        <v>0.33264213878098503</v>
      </c>
      <c r="P88" s="3">
        <f>+'Indice PondENGHO'!P86/'Indice PondENGHO'!P85-1</f>
        <v>0.28310961610719265</v>
      </c>
      <c r="Q88" s="3">
        <f>+'Indice PondENGHO'!Q86/'Indice PondENGHO'!Q85-1</f>
        <v>0.19689010438526422</v>
      </c>
      <c r="R88" s="3">
        <f>+'Indice PondENGHO'!R86/'Indice PondENGHO'!R85-1</f>
        <v>0.16765817511743664</v>
      </c>
      <c r="S88" s="3">
        <f>+'Indice PondENGHO'!S86/'Indice PondENGHO'!S85-1</f>
        <v>0.13688639140513703</v>
      </c>
      <c r="T88" s="3">
        <f>+'Indice PondENGHO'!T86/'Indice PondENGHO'!T85-1</f>
        <v>0.3058117021571134</v>
      </c>
      <c r="U88" s="3">
        <f>+'Indice PondENGHO'!U86/'Indice PondENGHO'!U85-1</f>
        <v>0.33056544244983654</v>
      </c>
      <c r="V88" s="3">
        <f>+'Indice PondENGHO'!V86/'Indice PondENGHO'!V85-1</f>
        <v>0.32139273648625055</v>
      </c>
      <c r="W88" s="3">
        <f>+'Indice PondENGHO'!W86/'Indice PondENGHO'!W85-1</f>
        <v>0.15167233216903098</v>
      </c>
      <c r="X88" s="3">
        <f>+'Indice PondENGHO'!X86/'Indice PondENGHO'!X85-1</f>
        <v>0.20147163660933187</v>
      </c>
      <c r="Y88" s="3">
        <f>+'Indice PondENGHO'!Y86/'Indice PondENGHO'!Y85-1</f>
        <v>0.10421541622032704</v>
      </c>
      <c r="Z88" s="3">
        <f>+'Indice PondENGHO'!Z86/'Indice PondENGHO'!Z85-1</f>
        <v>0.21500668351930829</v>
      </c>
      <c r="AA88" s="3">
        <f>+'Indice PondENGHO'!AA86/'Indice PondENGHO'!AA85-1</f>
        <v>0.32728699529315408</v>
      </c>
      <c r="AB88" s="10">
        <f>+'Indice PondENGHO'!AB86/'Indice PondENGHO'!AB85-1</f>
        <v>0.28358156303998183</v>
      </c>
      <c r="AC88" s="3">
        <f>+'Indice PondENGHO'!AC86/'Indice PondENGHO'!AC85-1</f>
        <v>0.19628700871154092</v>
      </c>
      <c r="AD88" s="3">
        <f>+'Indice PondENGHO'!AD86/'Indice PondENGHO'!AD85-1</f>
        <v>0.1677641292105676</v>
      </c>
      <c r="AE88" s="3">
        <f>+'Indice PondENGHO'!AE86/'Indice PondENGHO'!AE85-1</f>
        <v>0.13676636016753285</v>
      </c>
      <c r="AF88" s="3">
        <f>+'Indice PondENGHO'!AF86/'Indice PondENGHO'!AF85-1</f>
        <v>0.30588754321752698</v>
      </c>
      <c r="AG88" s="3">
        <f>+'Indice PondENGHO'!AG86/'Indice PondENGHO'!AG85-1</f>
        <v>0.3311654313294734</v>
      </c>
      <c r="AH88" s="3">
        <f>+'Indice PondENGHO'!AH86/'Indice PondENGHO'!AH85-1</f>
        <v>0.31906993387119043</v>
      </c>
      <c r="AI88" s="3">
        <f>+'Indice PondENGHO'!AI86/'Indice PondENGHO'!AI85-1</f>
        <v>0.1514354778542959</v>
      </c>
      <c r="AJ88" s="3">
        <f>+'Indice PondENGHO'!AJ86/'Indice PondENGHO'!AJ85-1</f>
        <v>0.2006097999952714</v>
      </c>
      <c r="AK88" s="3">
        <f>+'Indice PondENGHO'!AK86/'Indice PondENGHO'!AK85-1</f>
        <v>0.10424625791412812</v>
      </c>
      <c r="AL88" s="3">
        <f>+'Indice PondENGHO'!AL86/'Indice PondENGHO'!AL85-1</f>
        <v>0.21440246188112111</v>
      </c>
      <c r="AM88" s="11">
        <f>+'Indice PondENGHO'!AM86/'Indice PondENGHO'!AM85-1</f>
        <v>0.3260285682608326</v>
      </c>
      <c r="AN88" s="3">
        <f>+'Indice PondENGHO'!AN86/'Indice PondENGHO'!AN85-1</f>
        <v>0.28372936237535495</v>
      </c>
      <c r="AO88" s="3">
        <f>+'Indice PondENGHO'!AO86/'Indice PondENGHO'!AO85-1</f>
        <v>0.19666272056415735</v>
      </c>
      <c r="AP88" s="3">
        <f>+'Indice PondENGHO'!AP86/'Indice PondENGHO'!AP85-1</f>
        <v>0.16911534238055603</v>
      </c>
      <c r="AQ88" s="3">
        <f>+'Indice PondENGHO'!AQ86/'Indice PondENGHO'!AQ85-1</f>
        <v>0.13688618168907474</v>
      </c>
      <c r="AR88" s="3">
        <f>+'Indice PondENGHO'!AR86/'Indice PondENGHO'!AR85-1</f>
        <v>0.30563866340507917</v>
      </c>
      <c r="AS88" s="3">
        <f>+'Indice PondENGHO'!AS86/'Indice PondENGHO'!AS85-1</f>
        <v>0.32556354812558896</v>
      </c>
      <c r="AT88" s="3">
        <f>+'Indice PondENGHO'!AT86/'Indice PondENGHO'!AT85-1</f>
        <v>0.31641600544179038</v>
      </c>
      <c r="AU88" s="3">
        <f>+'Indice PondENGHO'!AU86/'Indice PondENGHO'!AU85-1</f>
        <v>0.15106568003760756</v>
      </c>
      <c r="AV88" s="3">
        <f>+'Indice PondENGHO'!AV86/'Indice PondENGHO'!AV85-1</f>
        <v>0.201800249536918</v>
      </c>
      <c r="AW88" s="3">
        <f>+'Indice PondENGHO'!AW86/'Indice PondENGHO'!AW85-1</f>
        <v>0.10395967508166626</v>
      </c>
      <c r="AX88" s="3">
        <f>+'Indice PondENGHO'!AX86/'Indice PondENGHO'!AX85-1</f>
        <v>0.2150818965647352</v>
      </c>
      <c r="AY88" s="3">
        <f>+'Indice PondENGHO'!AY86/'Indice PondENGHO'!AY85-1</f>
        <v>0.32353290726819717</v>
      </c>
      <c r="AZ88" s="10">
        <f>+'Indice PondENGHO'!AZ86/'Indice PondENGHO'!AZ85-1</f>
        <v>0.28396975901896648</v>
      </c>
      <c r="BA88" s="3">
        <f>+'Indice PondENGHO'!BA86/'Indice PondENGHO'!BA85-1</f>
        <v>0.19804291630614035</v>
      </c>
      <c r="BB88" s="3">
        <f>+'Indice PondENGHO'!BB86/'Indice PondENGHO'!BB85-1</f>
        <v>0.17049808941669009</v>
      </c>
      <c r="BC88" s="3">
        <f>+'Indice PondENGHO'!BC86/'Indice PondENGHO'!BC85-1</f>
        <v>0.13741383520397532</v>
      </c>
      <c r="BD88" s="3">
        <f>+'Indice PondENGHO'!BD86/'Indice PondENGHO'!BD85-1</f>
        <v>0.30626635404836433</v>
      </c>
      <c r="BE88" s="3">
        <f>+'Indice PondENGHO'!BE86/'Indice PondENGHO'!BE85-1</f>
        <v>0.32116653984754739</v>
      </c>
      <c r="BF88" s="3">
        <f>+'Indice PondENGHO'!BF86/'Indice PondENGHO'!BF85-1</f>
        <v>0.31371281198954781</v>
      </c>
      <c r="BG88" s="3">
        <f>+'Indice PondENGHO'!BG86/'Indice PondENGHO'!BG85-1</f>
        <v>0.15156394998481493</v>
      </c>
      <c r="BH88" s="3">
        <f>+'Indice PondENGHO'!BH86/'Indice PondENGHO'!BH85-1</f>
        <v>0.20273823032641092</v>
      </c>
      <c r="BI88" s="3">
        <f>+'Indice PondENGHO'!BI86/'Indice PondENGHO'!BI85-1</f>
        <v>0.10266992267449337</v>
      </c>
      <c r="BJ88" s="3">
        <f>+'Indice PondENGHO'!BJ86/'Indice PondENGHO'!BJ85-1</f>
        <v>0.2159763118428446</v>
      </c>
      <c r="BK88" s="11">
        <f>+'Indice PondENGHO'!BK86/'Indice PondENGHO'!BK85-1</f>
        <v>0.32006271179384349</v>
      </c>
      <c r="BL88" s="2">
        <f t="shared" ref="BL88" si="49">+A88</f>
        <v>45261</v>
      </c>
      <c r="BM88" s="72">
        <f>+'Indice PondENGHO'!BL86/'Indice PondENGHO'!BL85-1</f>
        <v>0.25237492754731661</v>
      </c>
      <c r="BN88" s="72">
        <f>+'Indice PondENGHO'!BM86/'Indice PondENGHO'!BM85-1</f>
        <v>0.25056575533263747</v>
      </c>
      <c r="BO88" s="72">
        <f>+'Indice PondENGHO'!BN86/'Indice PondENGHO'!BN85-1</f>
        <v>0.25067632604028844</v>
      </c>
      <c r="BP88" s="72">
        <f>+'Indice PondENGHO'!BO86/'Indice PondENGHO'!BO85-1</f>
        <v>0.25104833082537037</v>
      </c>
      <c r="BQ88" s="72">
        <f>+'Indice PondENGHO'!BP86/'Indice PondENGHO'!BP85-1</f>
        <v>0.24953983013020764</v>
      </c>
      <c r="BR88" s="10">
        <f>+'Indice PondENGHO'!BQ86/'Indice PondENGHO'!BQ85-1</f>
        <v>0.28340595701079052</v>
      </c>
      <c r="BS88" s="3">
        <f>+'Indice PondENGHO'!BR86/'Indice PondENGHO'!BR85-1</f>
        <v>0.19693228155623954</v>
      </c>
      <c r="BT88" s="3">
        <f>+'Indice PondENGHO'!BS86/'Indice PondENGHO'!BS85-1</f>
        <v>0.16875624947167811</v>
      </c>
      <c r="BU88" s="3">
        <f>+'Indice PondENGHO'!BT86/'Indice PondENGHO'!BT85-1</f>
        <v>0.1372243881811428</v>
      </c>
      <c r="BV88" s="3">
        <f>+'Indice PondENGHO'!BU86/'Indice PondENGHO'!BU85-1</f>
        <v>0.30593817715009863</v>
      </c>
      <c r="BW88" s="3">
        <f>+'Indice PondENGHO'!BV86/'Indice PondENGHO'!BV85-1</f>
        <v>0.32579028169201019</v>
      </c>
      <c r="BX88" s="3">
        <f>+'Indice PondENGHO'!BW86/'Indice PondENGHO'!BW85-1</f>
        <v>0.31730011936127256</v>
      </c>
      <c r="BY88" s="3">
        <f>+'Indice PondENGHO'!BX86/'Indice PondENGHO'!BX85-1</f>
        <v>0.15157801355853495</v>
      </c>
      <c r="BZ88" s="3">
        <f>+'Indice PondENGHO'!BY86/'Indice PondENGHO'!BY85-1</f>
        <v>0.20200310734757565</v>
      </c>
      <c r="CA88" s="3">
        <f>+'Indice PondENGHO'!BZ86/'Indice PondENGHO'!BZ85-1</f>
        <v>0.10362985168468675</v>
      </c>
      <c r="CB88" s="3">
        <f>+'Indice PondENGHO'!CA86/'Indice PondENGHO'!CA85-1</f>
        <v>0.21531352196566544</v>
      </c>
      <c r="CC88" s="11">
        <f>+'Indice PondENGHO'!CB86/'Indice PondENGHO'!CB85-1</f>
        <v>0.32409137102072916</v>
      </c>
      <c r="CD88" s="10">
        <f>+'Indice PondENGHO'!CC86/'Indice PondENGHO'!CC85-1</f>
        <v>0.25059287470136948</v>
      </c>
      <c r="CE88" s="11">
        <f>+'Indice PondENGHO'!CD86/'Indice PondENGHO'!CD85-1</f>
        <v>0.25059287470136948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0.18444217741381519</v>
      </c>
      <c r="E89" s="3">
        <f>+'Indice PondENGHO'!E87/'Indice PondENGHO'!E86-1</f>
        <v>0.19323952493998164</v>
      </c>
      <c r="F89" s="3">
        <f>+'Indice PondENGHO'!F87/'Indice PondENGHO'!F86-1</f>
        <v>0.13889174140560745</v>
      </c>
      <c r="G89" s="3">
        <f>+'Indice PondENGHO'!G87/'Indice PondENGHO'!G86-1</f>
        <v>0.15611659499490416</v>
      </c>
      <c r="H89" s="3">
        <f>+'Indice PondENGHO'!H87/'Indice PondENGHO'!H86-1</f>
        <v>0.22547036478288041</v>
      </c>
      <c r="I89" s="3">
        <f>+'Indice PondENGHO'!I87/'Indice PondENGHO'!I86-1</f>
        <v>0.20371535714748856</v>
      </c>
      <c r="J89" s="3">
        <f>+'Indice PondENGHO'!J87/'Indice PondENGHO'!J86-1</f>
        <v>0.26724507819256127</v>
      </c>
      <c r="K89" s="3">
        <f>+'Indice PondENGHO'!K87/'Indice PondENGHO'!K86-1</f>
        <v>0.20086913515220606</v>
      </c>
      <c r="L89" s="3">
        <f>+'Indice PondENGHO'!L87/'Indice PondENGHO'!L86-1</f>
        <v>0.23756747754937879</v>
      </c>
      <c r="M89" s="3">
        <f>+'Indice PondENGHO'!M87/'Indice PondENGHO'!M86-1</f>
        <v>5.7193446123200875E-2</v>
      </c>
      <c r="N89" s="3">
        <f>+'Indice PondENGHO'!N87/'Indice PondENGHO'!N86-1</f>
        <v>0.19366421369215003</v>
      </c>
      <c r="O89" s="11">
        <f>+'Indice PondENGHO'!O87/'Indice PondENGHO'!O86-1</f>
        <v>0.44565642960491414</v>
      </c>
      <c r="P89" s="3">
        <f>+'Indice PondENGHO'!P87/'Indice PondENGHO'!P86-1</f>
        <v>0.18463992554754505</v>
      </c>
      <c r="Q89" s="3">
        <f>+'Indice PondENGHO'!Q87/'Indice PondENGHO'!Q86-1</f>
        <v>0.1935596076421584</v>
      </c>
      <c r="R89" s="3">
        <f>+'Indice PondENGHO'!R87/'Indice PondENGHO'!R86-1</f>
        <v>0.13972082728252677</v>
      </c>
      <c r="S89" s="3">
        <f>+'Indice PondENGHO'!S87/'Indice PondENGHO'!S86-1</f>
        <v>0.14756307208857278</v>
      </c>
      <c r="T89" s="3">
        <f>+'Indice PondENGHO'!T87/'Indice PondENGHO'!T86-1</f>
        <v>0.22460702388730902</v>
      </c>
      <c r="U89" s="3">
        <f>+'Indice PondENGHO'!U87/'Indice PondENGHO'!U86-1</f>
        <v>0.20316042952445512</v>
      </c>
      <c r="V89" s="3">
        <f>+'Indice PondENGHO'!V87/'Indice PondENGHO'!V86-1</f>
        <v>0.26765870618763143</v>
      </c>
      <c r="W89" s="3">
        <f>+'Indice PondENGHO'!W87/'Indice PondENGHO'!W86-1</f>
        <v>0.19908827478973778</v>
      </c>
      <c r="X89" s="3">
        <f>+'Indice PondENGHO'!X87/'Indice PondENGHO'!X86-1</f>
        <v>0.23910818805137857</v>
      </c>
      <c r="Y89" s="3">
        <f>+'Indice PondENGHO'!Y87/'Indice PondENGHO'!Y86-1</f>
        <v>5.2378811070597608E-2</v>
      </c>
      <c r="Z89" s="3">
        <f>+'Indice PondENGHO'!Z87/'Indice PondENGHO'!Z86-1</f>
        <v>0.19237343704416032</v>
      </c>
      <c r="AA89" s="3">
        <f>+'Indice PondENGHO'!AA87/'Indice PondENGHO'!AA86-1</f>
        <v>0.44612121057153864</v>
      </c>
      <c r="AB89" s="10">
        <f>+'Indice PondENGHO'!AB87/'Indice PondENGHO'!AB86-1</f>
        <v>0.1848411335367055</v>
      </c>
      <c r="AC89" s="3">
        <f>+'Indice PondENGHO'!AC87/'Indice PondENGHO'!AC86-1</f>
        <v>0.19526520198130393</v>
      </c>
      <c r="AD89" s="3">
        <f>+'Indice PondENGHO'!AD87/'Indice PondENGHO'!AD86-1</f>
        <v>0.13973779313801438</v>
      </c>
      <c r="AE89" s="3">
        <f>+'Indice PondENGHO'!AE87/'Indice PondENGHO'!AE86-1</f>
        <v>0.14385750415271037</v>
      </c>
      <c r="AF89" s="3">
        <f>+'Indice PondENGHO'!AF87/'Indice PondENGHO'!AF86-1</f>
        <v>0.22584865436078871</v>
      </c>
      <c r="AG89" s="3">
        <f>+'Indice PondENGHO'!AG87/'Indice PondENGHO'!AG86-1</f>
        <v>0.20335092082677009</v>
      </c>
      <c r="AH89" s="3">
        <f>+'Indice PondENGHO'!AH87/'Indice PondENGHO'!AH86-1</f>
        <v>0.2667465606388375</v>
      </c>
      <c r="AI89" s="3">
        <f>+'Indice PondENGHO'!AI87/'Indice PondENGHO'!AI86-1</f>
        <v>0.1981859691712855</v>
      </c>
      <c r="AJ89" s="3">
        <f>+'Indice PondENGHO'!AJ87/'Indice PondENGHO'!AJ86-1</f>
        <v>0.24017531341949816</v>
      </c>
      <c r="AK89" s="3">
        <f>+'Indice PondENGHO'!AK87/'Indice PondENGHO'!AK86-1</f>
        <v>5.1728880680432576E-2</v>
      </c>
      <c r="AL89" s="3">
        <f>+'Indice PondENGHO'!AL87/'Indice PondENGHO'!AL86-1</f>
        <v>0.19243900695125982</v>
      </c>
      <c r="AM89" s="11">
        <f>+'Indice PondENGHO'!AM87/'Indice PondENGHO'!AM86-1</f>
        <v>0.44441534433037599</v>
      </c>
      <c r="AN89" s="3">
        <f>+'Indice PondENGHO'!AN87/'Indice PondENGHO'!AN86-1</f>
        <v>0.18578273066047712</v>
      </c>
      <c r="AO89" s="3">
        <f>+'Indice PondENGHO'!AO87/'Indice PondENGHO'!AO86-1</f>
        <v>0.19560372421160221</v>
      </c>
      <c r="AP89" s="3">
        <f>+'Indice PondENGHO'!AP87/'Indice PondENGHO'!AP86-1</f>
        <v>0.13899284125814182</v>
      </c>
      <c r="AQ89" s="3">
        <f>+'Indice PondENGHO'!AQ87/'Indice PondENGHO'!AQ86-1</f>
        <v>0.14118368942619708</v>
      </c>
      <c r="AR89" s="3">
        <f>+'Indice PondENGHO'!AR87/'Indice PondENGHO'!AR86-1</f>
        <v>0.22610625067340506</v>
      </c>
      <c r="AS89" s="3">
        <f>+'Indice PondENGHO'!AS87/'Indice PondENGHO'!AS86-1</f>
        <v>0.2042036023604743</v>
      </c>
      <c r="AT89" s="3">
        <f>+'Indice PondENGHO'!AT87/'Indice PondENGHO'!AT86-1</f>
        <v>0.26611387604216064</v>
      </c>
      <c r="AU89" s="3">
        <f>+'Indice PondENGHO'!AU87/'Indice PondENGHO'!AU86-1</f>
        <v>0.19744166046239298</v>
      </c>
      <c r="AV89" s="3">
        <f>+'Indice PondENGHO'!AV87/'Indice PondENGHO'!AV86-1</f>
        <v>0.23947106967467269</v>
      </c>
      <c r="AW89" s="3">
        <f>+'Indice PondENGHO'!AW87/'Indice PondENGHO'!AW86-1</f>
        <v>5.1865505090199049E-2</v>
      </c>
      <c r="AX89" s="3">
        <f>+'Indice PondENGHO'!AX87/'Indice PondENGHO'!AX86-1</f>
        <v>0.19152518178355904</v>
      </c>
      <c r="AY89" s="3">
        <f>+'Indice PondENGHO'!AY87/'Indice PondENGHO'!AY86-1</f>
        <v>0.44663340193375523</v>
      </c>
      <c r="AZ89" s="10">
        <f>+'Indice PondENGHO'!AZ87/'Indice PondENGHO'!AZ86-1</f>
        <v>0.18636047490177976</v>
      </c>
      <c r="BA89" s="3">
        <f>+'Indice PondENGHO'!BA87/'Indice PondENGHO'!BA86-1</f>
        <v>0.1949889173062096</v>
      </c>
      <c r="BB89" s="3">
        <f>+'Indice PondENGHO'!BB87/'Indice PondENGHO'!BB86-1</f>
        <v>0.1381915199037409</v>
      </c>
      <c r="BC89" s="3">
        <f>+'Indice PondENGHO'!BC87/'Indice PondENGHO'!BC86-1</f>
        <v>0.13268896705825606</v>
      </c>
      <c r="BD89" s="3">
        <f>+'Indice PondENGHO'!BD87/'Indice PondENGHO'!BD86-1</f>
        <v>0.22271631085759025</v>
      </c>
      <c r="BE89" s="3">
        <f>+'Indice PondENGHO'!BE87/'Indice PondENGHO'!BE86-1</f>
        <v>0.20486726572008207</v>
      </c>
      <c r="BF89" s="3">
        <f>+'Indice PondENGHO'!BF87/'Indice PondENGHO'!BF86-1</f>
        <v>0.26510924589452256</v>
      </c>
      <c r="BG89" s="3">
        <f>+'Indice PondENGHO'!BG87/'Indice PondENGHO'!BG86-1</f>
        <v>0.19476100995248213</v>
      </c>
      <c r="BH89" s="3">
        <f>+'Indice PondENGHO'!BH87/'Indice PondENGHO'!BH86-1</f>
        <v>0.23904543866207639</v>
      </c>
      <c r="BI89" s="3">
        <f>+'Indice PondENGHO'!BI87/'Indice PondENGHO'!BI86-1</f>
        <v>4.7904244064139734E-2</v>
      </c>
      <c r="BJ89" s="3">
        <f>+'Indice PondENGHO'!BJ87/'Indice PondENGHO'!BJ86-1</f>
        <v>0.19146933062005389</v>
      </c>
      <c r="BK89" s="11">
        <f>+'Indice PondENGHO'!BK87/'Indice PondENGHO'!BK86-1</f>
        <v>0.44632311318727846</v>
      </c>
      <c r="BL89" s="2">
        <f t="shared" ref="BL89" si="52">+A89</f>
        <v>45292</v>
      </c>
      <c r="BM89" s="72">
        <f>+'Indice PondENGHO'!BL87/'Indice PondENGHO'!BL86-1</f>
        <v>0.19648801590075959</v>
      </c>
      <c r="BN89" s="72">
        <f>+'Indice PondENGHO'!BM87/'Indice PondENGHO'!BM86-1</f>
        <v>0.19905974033912321</v>
      </c>
      <c r="BO89" s="72">
        <f>+'Indice PondENGHO'!BN87/'Indice PondENGHO'!BN86-1</f>
        <v>0.19967421260239582</v>
      </c>
      <c r="BP89" s="72">
        <f>+'Indice PondENGHO'!BO87/'Indice PondENGHO'!BO86-1</f>
        <v>0.20300081199221176</v>
      </c>
      <c r="BQ89" s="72">
        <f>+'Indice PondENGHO'!BP87/'Indice PondENGHO'!BP86-1</f>
        <v>0.20488741739436023</v>
      </c>
      <c r="BR89" s="10">
        <f>+'Indice PondENGHO'!BQ87/'Indice PondENGHO'!BQ86-1</f>
        <v>0.18526977681907253</v>
      </c>
      <c r="BS89" s="3">
        <f>+'Indice PondENGHO'!BR87/'Indice PondENGHO'!BR86-1</f>
        <v>0.19465630294685221</v>
      </c>
      <c r="BT89" s="3">
        <f>+'Indice PondENGHO'!BS87/'Indice PondENGHO'!BS86-1</f>
        <v>0.1390044564871642</v>
      </c>
      <c r="BU89" s="3">
        <f>+'Indice PondENGHO'!BT87/'Indice PondENGHO'!BT86-1</f>
        <v>0.14168282773351759</v>
      </c>
      <c r="BV89" s="3">
        <f>+'Indice PondENGHO'!BU87/'Indice PondENGHO'!BU86-1</f>
        <v>0.22440962211904303</v>
      </c>
      <c r="BW89" s="3">
        <f>+'Indice PondENGHO'!BV87/'Indice PondENGHO'!BV86-1</f>
        <v>0.20416354246465529</v>
      </c>
      <c r="BX89" s="3">
        <f>+'Indice PondENGHO'!BW87/'Indice PondENGHO'!BW86-1</f>
        <v>0.26618266849097583</v>
      </c>
      <c r="BY89" s="3">
        <f>+'Indice PondENGHO'!BX87/'Indice PondENGHO'!BX86-1</f>
        <v>0.19749216022869254</v>
      </c>
      <c r="BZ89" s="3">
        <f>+'Indice PondENGHO'!BY87/'Indice PondENGHO'!BY86-1</f>
        <v>0.23917703552130409</v>
      </c>
      <c r="CA89" s="3">
        <f>+'Indice PondENGHO'!BZ87/'Indice PondENGHO'!BZ86-1</f>
        <v>5.0622198074016911E-2</v>
      </c>
      <c r="CB89" s="3">
        <f>+'Indice PondENGHO'!CA87/'Indice PondENGHO'!CA86-1</f>
        <v>0.19192487324317598</v>
      </c>
      <c r="CC89" s="11">
        <f>+'Indice PondENGHO'!CB87/'Indice PondENGHO'!CB86-1</f>
        <v>0.44597779308408203</v>
      </c>
      <c r="CD89" s="10">
        <f>+'Indice PondENGHO'!CC87/'Indice PondENGHO'!CC86-1</f>
        <v>0.20157450499626872</v>
      </c>
      <c r="CE89" s="11">
        <f>+'Indice PondENGHO'!CD87/'Indice PondENGHO'!CD86-1</f>
        <v>0.20157464253885449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9.8949547149686179E-2</v>
      </c>
      <c r="E90" s="3">
        <f>+'Indice PondENGHO'!E88/'Indice PondENGHO'!E87-1</f>
        <v>0.17027048397547695</v>
      </c>
      <c r="F90" s="3">
        <f>+'Indice PondENGHO'!F88/'Indice PondENGHO'!F87-1</f>
        <v>9.0816097965165099E-2</v>
      </c>
      <c r="G90" s="3">
        <f>+'Indice PondENGHO'!G88/'Indice PondENGHO'!G87-1</f>
        <v>0.20008931957974729</v>
      </c>
      <c r="H90" s="3">
        <f>+'Indice PondENGHO'!H88/'Indice PondENGHO'!H87-1</f>
        <v>0.10246558356219415</v>
      </c>
      <c r="I90" s="3">
        <f>+'Indice PondENGHO'!I88/'Indice PondENGHO'!I87-1</f>
        <v>0.13185870626340757</v>
      </c>
      <c r="J90" s="3">
        <f>+'Indice PondENGHO'!J88/'Indice PondENGHO'!J87-1</f>
        <v>0.19536676468250813</v>
      </c>
      <c r="K90" s="3">
        <f>+'Indice PondENGHO'!K88/'Indice PondENGHO'!K87-1</f>
        <v>0.2100477614587033</v>
      </c>
      <c r="L90" s="3">
        <f>+'Indice PondENGHO'!L88/'Indice PondENGHO'!L87-1</f>
        <v>8.6867238374572997E-2</v>
      </c>
      <c r="M90" s="3">
        <f>+'Indice PondENGHO'!M88/'Indice PondENGHO'!M87-1</f>
        <v>0.1080500395102777</v>
      </c>
      <c r="N90" s="3">
        <f>+'Indice PondENGHO'!N88/'Indice PondENGHO'!N87-1</f>
        <v>0.11395765091386045</v>
      </c>
      <c r="O90" s="11">
        <f>+'Indice PondENGHO'!O88/'Indice PondENGHO'!O87-1</f>
        <v>0.16819939424399766</v>
      </c>
      <c r="P90" s="3">
        <f>+'Indice PondENGHO'!P88/'Indice PondENGHO'!P87-1</f>
        <v>0.1018806455953718</v>
      </c>
      <c r="Q90" s="3">
        <f>+'Indice PondENGHO'!Q88/'Indice PondENGHO'!Q87-1</f>
        <v>0.17269676389372202</v>
      </c>
      <c r="R90" s="3">
        <f>+'Indice PondENGHO'!R88/'Indice PondENGHO'!R87-1</f>
        <v>8.9382152728715525E-2</v>
      </c>
      <c r="S90" s="3">
        <f>+'Indice PondENGHO'!S88/'Indice PondENGHO'!S87-1</f>
        <v>0.20378429183699676</v>
      </c>
      <c r="T90" s="3">
        <f>+'Indice PondENGHO'!T88/'Indice PondENGHO'!T87-1</f>
        <v>0.10260983263163226</v>
      </c>
      <c r="U90" s="3">
        <f>+'Indice PondENGHO'!U88/'Indice PondENGHO'!U87-1</f>
        <v>0.13327832103166948</v>
      </c>
      <c r="V90" s="3">
        <f>+'Indice PondENGHO'!V88/'Indice PondENGHO'!V87-1</f>
        <v>0.20210582589231141</v>
      </c>
      <c r="W90" s="3">
        <f>+'Indice PondENGHO'!W88/'Indice PondENGHO'!W87-1</f>
        <v>0.21168671013948903</v>
      </c>
      <c r="X90" s="3">
        <f>+'Indice PondENGHO'!X88/'Indice PondENGHO'!X87-1</f>
        <v>8.5926347585995044E-2</v>
      </c>
      <c r="Y90" s="3">
        <f>+'Indice PondENGHO'!Y88/'Indice PondENGHO'!Y87-1</f>
        <v>0.12140896686929969</v>
      </c>
      <c r="Z90" s="3">
        <f>+'Indice PondENGHO'!Z88/'Indice PondENGHO'!Z87-1</f>
        <v>0.11295227318889056</v>
      </c>
      <c r="AA90" s="3">
        <f>+'Indice PondENGHO'!AA88/'Indice PondENGHO'!AA87-1</f>
        <v>0.16808847162000351</v>
      </c>
      <c r="AB90" s="10">
        <f>+'Indice PondENGHO'!AB88/'Indice PondENGHO'!AB87-1</f>
        <v>0.10378051678699718</v>
      </c>
      <c r="AC90" s="3">
        <f>+'Indice PondENGHO'!AC88/'Indice PondENGHO'!AC87-1</f>
        <v>0.17272165226447944</v>
      </c>
      <c r="AD90" s="3">
        <f>+'Indice PondENGHO'!AD88/'Indice PondENGHO'!AD87-1</f>
        <v>8.8751002054101802E-2</v>
      </c>
      <c r="AE90" s="3">
        <f>+'Indice PondENGHO'!AE88/'Indice PondENGHO'!AE87-1</f>
        <v>0.20109255645316448</v>
      </c>
      <c r="AF90" s="3">
        <f>+'Indice PondENGHO'!AF88/'Indice PondENGHO'!AF87-1</f>
        <v>0.10352581775405101</v>
      </c>
      <c r="AG90" s="3">
        <f>+'Indice PondENGHO'!AG88/'Indice PondENGHO'!AG87-1</f>
        <v>0.13313177867617654</v>
      </c>
      <c r="AH90" s="3">
        <f>+'Indice PondENGHO'!AH88/'Indice PondENGHO'!AH87-1</f>
        <v>0.19971100202021774</v>
      </c>
      <c r="AI90" s="3">
        <f>+'Indice PondENGHO'!AI88/'Indice PondENGHO'!AI87-1</f>
        <v>0.21285709961319865</v>
      </c>
      <c r="AJ90" s="3">
        <f>+'Indice PondENGHO'!AJ88/'Indice PondENGHO'!AJ87-1</f>
        <v>8.5438799300089796E-2</v>
      </c>
      <c r="AK90" s="3">
        <f>+'Indice PondENGHO'!AK88/'Indice PondENGHO'!AK87-1</f>
        <v>0.12224247485452033</v>
      </c>
      <c r="AL90" s="3">
        <f>+'Indice PondENGHO'!AL88/'Indice PondENGHO'!AL87-1</f>
        <v>0.11130020520105122</v>
      </c>
      <c r="AM90" s="11">
        <f>+'Indice PondENGHO'!AM88/'Indice PondENGHO'!AM87-1</f>
        <v>0.16782568874658721</v>
      </c>
      <c r="AN90" s="3">
        <f>+'Indice PondENGHO'!AN88/'Indice PondENGHO'!AN87-1</f>
        <v>0.10477836135745822</v>
      </c>
      <c r="AO90" s="3">
        <f>+'Indice PondENGHO'!AO88/'Indice PondENGHO'!AO87-1</f>
        <v>0.17422054078623717</v>
      </c>
      <c r="AP90" s="3">
        <f>+'Indice PondENGHO'!AP88/'Indice PondENGHO'!AP87-1</f>
        <v>8.8325510454421385E-2</v>
      </c>
      <c r="AQ90" s="3">
        <f>+'Indice PondENGHO'!AQ88/'Indice PondENGHO'!AQ87-1</f>
        <v>0.19987141623411686</v>
      </c>
      <c r="AR90" s="3">
        <f>+'Indice PondENGHO'!AR88/'Indice PondENGHO'!AR87-1</f>
        <v>0.10365202980081145</v>
      </c>
      <c r="AS90" s="3">
        <f>+'Indice PondENGHO'!AS88/'Indice PondENGHO'!AS87-1</f>
        <v>0.13650548296338827</v>
      </c>
      <c r="AT90" s="3">
        <f>+'Indice PondENGHO'!AT88/'Indice PondENGHO'!AT87-1</f>
        <v>0.21058122526484513</v>
      </c>
      <c r="AU90" s="3">
        <f>+'Indice PondENGHO'!AU88/'Indice PondENGHO'!AU87-1</f>
        <v>0.21362898238975103</v>
      </c>
      <c r="AV90" s="3">
        <f>+'Indice PondENGHO'!AV88/'Indice PondENGHO'!AV87-1</f>
        <v>8.5514260870327874E-2</v>
      </c>
      <c r="AW90" s="3">
        <f>+'Indice PondENGHO'!AW88/'Indice PondENGHO'!AW87-1</f>
        <v>0.12087610954109573</v>
      </c>
      <c r="AX90" s="3">
        <f>+'Indice PondENGHO'!AX88/'Indice PondENGHO'!AX87-1</f>
        <v>0.11026395790051269</v>
      </c>
      <c r="AY90" s="3">
        <f>+'Indice PondENGHO'!AY88/'Indice PondENGHO'!AY87-1</f>
        <v>0.16785979030192255</v>
      </c>
      <c r="AZ90" s="10">
        <f>+'Indice PondENGHO'!AZ88/'Indice PondENGHO'!AZ87-1</f>
        <v>0.10665850656293285</v>
      </c>
      <c r="BA90" s="3">
        <f>+'Indice PondENGHO'!BA88/'Indice PondENGHO'!BA87-1</f>
        <v>0.17630341317269416</v>
      </c>
      <c r="BB90" s="3">
        <f>+'Indice PondENGHO'!BB88/'Indice PondENGHO'!BB87-1</f>
        <v>8.7705611848163167E-2</v>
      </c>
      <c r="BC90" s="3">
        <f>+'Indice PondENGHO'!BC88/'Indice PondENGHO'!BC87-1</f>
        <v>0.20134211967986948</v>
      </c>
      <c r="BD90" s="3">
        <f>+'Indice PondENGHO'!BD88/'Indice PondENGHO'!BD87-1</f>
        <v>0.10325804029747898</v>
      </c>
      <c r="BE90" s="3">
        <f>+'Indice PondENGHO'!BE88/'Indice PondENGHO'!BE87-1</f>
        <v>0.13937457599807868</v>
      </c>
      <c r="BF90" s="3">
        <f>+'Indice PondENGHO'!BF88/'Indice PondENGHO'!BF87-1</f>
        <v>0.21777518477502467</v>
      </c>
      <c r="BG90" s="3">
        <f>+'Indice PondENGHO'!BG88/'Indice PondENGHO'!BG87-1</f>
        <v>0.214801839045766</v>
      </c>
      <c r="BH90" s="3">
        <f>+'Indice PondENGHO'!BH88/'Indice PondENGHO'!BH87-1</f>
        <v>8.510192187997867E-2</v>
      </c>
      <c r="BI90" s="3">
        <f>+'Indice PondENGHO'!BI88/'Indice PondENGHO'!BI87-1</f>
        <v>0.13598741510238255</v>
      </c>
      <c r="BJ90" s="3">
        <f>+'Indice PondENGHO'!BJ88/'Indice PondENGHO'!BJ87-1</f>
        <v>0.10784972645189739</v>
      </c>
      <c r="BK90" s="11">
        <f>+'Indice PondENGHO'!BK88/'Indice PondENGHO'!BK87-1</f>
        <v>0.16410724750150418</v>
      </c>
      <c r="BL90" s="2">
        <f t="shared" ref="BL90" si="55">+A90</f>
        <v>45323</v>
      </c>
      <c r="BM90" s="72">
        <f>+'Indice PondENGHO'!BL88/'Indice PondENGHO'!BL87-1</f>
        <v>0.11934767985630823</v>
      </c>
      <c r="BN90" s="72">
        <f>+'Indice PondENGHO'!BM88/'Indice PondENGHO'!BM87-1</f>
        <v>0.12555251575093052</v>
      </c>
      <c r="BO90" s="72">
        <f>+'Indice PondENGHO'!BN88/'Indice PondENGHO'!BN87-1</f>
        <v>0.12605735998005674</v>
      </c>
      <c r="BP90" s="72">
        <f>+'Indice PondENGHO'!BO88/'Indice PondENGHO'!BO87-1</f>
        <v>0.13014981724374164</v>
      </c>
      <c r="BQ90" s="72">
        <f>+'Indice PondENGHO'!BP88/'Indice PondENGHO'!BP87-1</f>
        <v>0.13243922815442111</v>
      </c>
      <c r="BR90" s="10">
        <f>+'Indice PondENGHO'!BQ88/'Indice PondENGHO'!BQ87-1</f>
        <v>0.10340802184720133</v>
      </c>
      <c r="BS90" s="3">
        <f>+'Indice PondENGHO'!BR88/'Indice PondENGHO'!BR87-1</f>
        <v>0.17377720757428694</v>
      </c>
      <c r="BT90" s="3">
        <f>+'Indice PondENGHO'!BS88/'Indice PondENGHO'!BS87-1</f>
        <v>8.873697334190056E-2</v>
      </c>
      <c r="BU90" s="3">
        <f>+'Indice PondENGHO'!BT88/'Indice PondENGHO'!BT87-1</f>
        <v>0.20121798094540821</v>
      </c>
      <c r="BV90" s="3">
        <f>+'Indice PondENGHO'!BU88/'Indice PondENGHO'!BU87-1</f>
        <v>0.10323092186965921</v>
      </c>
      <c r="BW90" s="3">
        <f>+'Indice PondENGHO'!BV88/'Indice PondENGHO'!BV87-1</f>
        <v>0.13633445783210241</v>
      </c>
      <c r="BX90" s="3">
        <f>+'Indice PondENGHO'!BW88/'Indice PondENGHO'!BW87-1</f>
        <v>0.20879705107762869</v>
      </c>
      <c r="BY90" s="3">
        <f>+'Indice PondENGHO'!BX88/'Indice PondENGHO'!BX87-1</f>
        <v>0.21306792063693658</v>
      </c>
      <c r="BZ90" s="3">
        <f>+'Indice PondENGHO'!BY88/'Indice PondENGHO'!BY87-1</f>
        <v>8.5547667360833524E-2</v>
      </c>
      <c r="CA90" s="3">
        <f>+'Indice PondENGHO'!BZ88/'Indice PondENGHO'!BZ87-1</f>
        <v>0.12651615418019713</v>
      </c>
      <c r="CB90" s="3">
        <f>+'Indice PondENGHO'!CA88/'Indice PondENGHO'!CA87-1</f>
        <v>0.11008160175412463</v>
      </c>
      <c r="CC90" s="11">
        <f>+'Indice PondENGHO'!CB88/'Indice PondENGHO'!CB87-1</f>
        <v>0.16653366317306362</v>
      </c>
      <c r="CD90" s="10">
        <f>+'Indice PondENGHO'!CC88/'Indice PondENGHO'!CC87-1</f>
        <v>0.12808467198671059</v>
      </c>
      <c r="CE90" s="11">
        <f>+'Indice PondENGHO'!CD88/'Indice PondENGHO'!CD87-1</f>
        <v>0.12808454285642012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8.7366788127914763E-2</v>
      </c>
      <c r="E91" s="3">
        <f>+'Indice PondENGHO'!E89/'Indice PondENGHO'!E88-1</f>
        <v>0.10944611514112434</v>
      </c>
      <c r="F91" s="3">
        <f>+'Indice PondENGHO'!F89/'Indice PondENGHO'!F88-1</f>
        <v>7.1813485410792133E-2</v>
      </c>
      <c r="G91" s="3">
        <f>+'Indice PondENGHO'!G89/'Indice PondENGHO'!G88-1</f>
        <v>0.12508336891892147</v>
      </c>
      <c r="H91" s="3">
        <f>+'Indice PondENGHO'!H89/'Indice PondENGHO'!H88-1</f>
        <v>4.9197070600946136E-2</v>
      </c>
      <c r="I91" s="3">
        <f>+'Indice PondENGHO'!I89/'Indice PondENGHO'!I88-1</f>
        <v>0.11985017268265441</v>
      </c>
      <c r="J91" s="3">
        <f>+'Indice PondENGHO'!J89/'Indice PondENGHO'!J88-1</f>
        <v>0.13639760008923574</v>
      </c>
      <c r="K91" s="3">
        <f>+'Indice PondENGHO'!K89/'Indice PondENGHO'!K88-1</f>
        <v>0.15842518575574482</v>
      </c>
      <c r="L91" s="3">
        <f>+'Indice PondENGHO'!L89/'Indice PondENGHO'!L88-1</f>
        <v>8.3258973893598043E-2</v>
      </c>
      <c r="M91" s="3">
        <f>+'Indice PondENGHO'!M89/'Indice PondENGHO'!M88-1</f>
        <v>0.23112227905603433</v>
      </c>
      <c r="N91" s="3">
        <f>+'Indice PondENGHO'!N89/'Indice PondENGHO'!N88-1</f>
        <v>8.2328428116213326E-2</v>
      </c>
      <c r="O91" s="11">
        <f>+'Indice PondENGHO'!O89/'Indice PondENGHO'!O88-1</f>
        <v>9.38625142923879E-2</v>
      </c>
      <c r="P91" s="3">
        <f>+'Indice PondENGHO'!P89/'Indice PondENGHO'!P88-1</f>
        <v>8.9578901798980315E-2</v>
      </c>
      <c r="Q91" s="3">
        <f>+'Indice PondENGHO'!Q89/'Indice PondENGHO'!Q88-1</f>
        <v>0.11016126957179839</v>
      </c>
      <c r="R91" s="3">
        <f>+'Indice PondENGHO'!R89/'Indice PondENGHO'!R88-1</f>
        <v>7.2354498051238059E-2</v>
      </c>
      <c r="S91" s="3">
        <f>+'Indice PondENGHO'!S89/'Indice PondENGHO'!S88-1</f>
        <v>0.12726550190808239</v>
      </c>
      <c r="T91" s="3">
        <f>+'Indice PondENGHO'!T89/'Indice PondENGHO'!T88-1</f>
        <v>4.9757186213884586E-2</v>
      </c>
      <c r="U91" s="3">
        <f>+'Indice PondENGHO'!U89/'Indice PondENGHO'!U88-1</f>
        <v>0.12101494373207133</v>
      </c>
      <c r="V91" s="3">
        <f>+'Indice PondENGHO'!V89/'Indice PondENGHO'!V88-1</f>
        <v>0.13185490443609105</v>
      </c>
      <c r="W91" s="3">
        <f>+'Indice PondENGHO'!W89/'Indice PondENGHO'!W88-1</f>
        <v>0.16133276437414668</v>
      </c>
      <c r="X91" s="3">
        <f>+'Indice PondENGHO'!X89/'Indice PondENGHO'!X88-1</f>
        <v>8.4185640445147758E-2</v>
      </c>
      <c r="Y91" s="3">
        <f>+'Indice PondENGHO'!Y89/'Indice PondENGHO'!Y88-1</f>
        <v>0.22326756010925153</v>
      </c>
      <c r="Z91" s="3">
        <f>+'Indice PondENGHO'!Z89/'Indice PondENGHO'!Z88-1</f>
        <v>8.1707824265005335E-2</v>
      </c>
      <c r="AA91" s="3">
        <f>+'Indice PondENGHO'!AA89/'Indice PondENGHO'!AA88-1</f>
        <v>9.5040741266467998E-2</v>
      </c>
      <c r="AB91" s="10">
        <f>+'Indice PondENGHO'!AB89/'Indice PondENGHO'!AB88-1</f>
        <v>9.1006505114023195E-2</v>
      </c>
      <c r="AC91" s="3">
        <f>+'Indice PondENGHO'!AC89/'Indice PondENGHO'!AC88-1</f>
        <v>0.10995748080542733</v>
      </c>
      <c r="AD91" s="3">
        <f>+'Indice PondENGHO'!AD89/'Indice PondENGHO'!AD88-1</f>
        <v>7.303348923812214E-2</v>
      </c>
      <c r="AE91" s="3">
        <f>+'Indice PondENGHO'!AE89/'Indice PondENGHO'!AE88-1</f>
        <v>0.13150345500890781</v>
      </c>
      <c r="AF91" s="3">
        <f>+'Indice PondENGHO'!AF89/'Indice PondENGHO'!AF88-1</f>
        <v>5.0428997499883277E-2</v>
      </c>
      <c r="AG91" s="3">
        <f>+'Indice PondENGHO'!AG89/'Indice PondENGHO'!AG88-1</f>
        <v>0.12208571739731422</v>
      </c>
      <c r="AH91" s="3">
        <f>+'Indice PondENGHO'!AH89/'Indice PondENGHO'!AH88-1</f>
        <v>0.12991825626156217</v>
      </c>
      <c r="AI91" s="3">
        <f>+'Indice PondENGHO'!AI89/'Indice PondENGHO'!AI88-1</f>
        <v>0.16318709098355355</v>
      </c>
      <c r="AJ91" s="3">
        <f>+'Indice PondENGHO'!AJ89/'Indice PondENGHO'!AJ88-1</f>
        <v>8.4927826732435596E-2</v>
      </c>
      <c r="AK91" s="3">
        <f>+'Indice PondENGHO'!AK89/'Indice PondENGHO'!AK88-1</f>
        <v>0.22438059291018209</v>
      </c>
      <c r="AL91" s="3">
        <f>+'Indice PondENGHO'!AL89/'Indice PondENGHO'!AL88-1</f>
        <v>8.2411885849287492E-2</v>
      </c>
      <c r="AM91" s="11">
        <f>+'Indice PondENGHO'!AM89/'Indice PondENGHO'!AM88-1</f>
        <v>9.6014499867868697E-2</v>
      </c>
      <c r="AN91" s="3">
        <f>+'Indice PondENGHO'!AN89/'Indice PondENGHO'!AN88-1</f>
        <v>9.2133709183398915E-2</v>
      </c>
      <c r="AO91" s="3">
        <f>+'Indice PondENGHO'!AO89/'Indice PondENGHO'!AO88-1</f>
        <v>0.10957714212428149</v>
      </c>
      <c r="AP91" s="3">
        <f>+'Indice PondENGHO'!AP89/'Indice PondENGHO'!AP88-1</f>
        <v>7.3581362420755303E-2</v>
      </c>
      <c r="AQ91" s="3">
        <f>+'Indice PondENGHO'!AQ89/'Indice PondENGHO'!AQ88-1</f>
        <v>0.13234103364114658</v>
      </c>
      <c r="AR91" s="3">
        <f>+'Indice PondENGHO'!AR89/'Indice PondENGHO'!AR88-1</f>
        <v>5.024687234925862E-2</v>
      </c>
      <c r="AS91" s="3">
        <f>+'Indice PondENGHO'!AS89/'Indice PondENGHO'!AS88-1</f>
        <v>0.12277254373680879</v>
      </c>
      <c r="AT91" s="3">
        <f>+'Indice PondENGHO'!AT89/'Indice PondENGHO'!AT88-1</f>
        <v>0.12757932481670875</v>
      </c>
      <c r="AU91" s="3">
        <f>+'Indice PondENGHO'!AU89/'Indice PondENGHO'!AU88-1</f>
        <v>0.16303874767184912</v>
      </c>
      <c r="AV91" s="3">
        <f>+'Indice PondENGHO'!AV89/'Indice PondENGHO'!AV88-1</f>
        <v>8.4879165164560622E-2</v>
      </c>
      <c r="AW91" s="3">
        <f>+'Indice PondENGHO'!AW89/'Indice PondENGHO'!AW88-1</f>
        <v>0.22438871530414284</v>
      </c>
      <c r="AX91" s="3">
        <f>+'Indice PondENGHO'!AX89/'Indice PondENGHO'!AX88-1</f>
        <v>8.2369238591780913E-2</v>
      </c>
      <c r="AY91" s="3">
        <f>+'Indice PondENGHO'!AY89/'Indice PondENGHO'!AY88-1</f>
        <v>9.5828908142128411E-2</v>
      </c>
      <c r="AZ91" s="10">
        <f>+'Indice PondENGHO'!AZ89/'Indice PondENGHO'!AZ88-1</f>
        <v>9.4079087213222223E-2</v>
      </c>
      <c r="BA91" s="3">
        <f>+'Indice PondENGHO'!BA89/'Indice PondENGHO'!BA88-1</f>
        <v>0.10956595791120094</v>
      </c>
      <c r="BB91" s="3">
        <f>+'Indice PondENGHO'!BB89/'Indice PondENGHO'!BB88-1</f>
        <v>7.4092623349142794E-2</v>
      </c>
      <c r="BC91" s="3">
        <f>+'Indice PondENGHO'!BC89/'Indice PondENGHO'!BC88-1</f>
        <v>0.13449869123766134</v>
      </c>
      <c r="BD91" s="3">
        <f>+'Indice PondENGHO'!BD89/'Indice PondENGHO'!BD88-1</f>
        <v>4.9603346816309069E-2</v>
      </c>
      <c r="BE91" s="3">
        <f>+'Indice PondENGHO'!BE89/'Indice PondENGHO'!BE88-1</f>
        <v>0.12387980970434342</v>
      </c>
      <c r="BF91" s="3">
        <f>+'Indice PondENGHO'!BF89/'Indice PondENGHO'!BF88-1</f>
        <v>0.12556441939187279</v>
      </c>
      <c r="BG91" s="3">
        <f>+'Indice PondENGHO'!BG89/'Indice PondENGHO'!BG88-1</f>
        <v>0.16432696121706059</v>
      </c>
      <c r="BH91" s="3">
        <f>+'Indice PondENGHO'!BH89/'Indice PondENGHO'!BH88-1</f>
        <v>8.5059702764219702E-2</v>
      </c>
      <c r="BI91" s="3">
        <f>+'Indice PondENGHO'!BI89/'Indice PondENGHO'!BI88-1</f>
        <v>0.21623806055155415</v>
      </c>
      <c r="BJ91" s="3">
        <f>+'Indice PondENGHO'!BJ89/'Indice PondENGHO'!BJ88-1</f>
        <v>8.2221590376080567E-2</v>
      </c>
      <c r="BK91" s="11">
        <f>+'Indice PondENGHO'!BK89/'Indice PondENGHO'!BK88-1</f>
        <v>9.5565548595654581E-2</v>
      </c>
      <c r="BL91" s="2">
        <f t="shared" ref="BL91" si="58">+A91</f>
        <v>45352</v>
      </c>
      <c r="BM91" s="72">
        <f>+'Indice PondENGHO'!BL89/'Indice PondENGHO'!BL88-1</f>
        <v>9.4711906326853113E-2</v>
      </c>
      <c r="BN91" s="72">
        <f>+'Indice PondENGHO'!BM89/'Indice PondENGHO'!BM88-1</f>
        <v>9.7757560384864162E-2</v>
      </c>
      <c r="BO91" s="72">
        <f>+'Indice PondENGHO'!BN89/'Indice PondENGHO'!BN88-1</f>
        <v>9.9341407929970371E-2</v>
      </c>
      <c r="BP91" s="72">
        <f>+'Indice PondENGHO'!BO89/'Indice PondENGHO'!BO88-1</f>
        <v>0.10020414373529163</v>
      </c>
      <c r="BQ91" s="72">
        <f>+'Indice PondENGHO'!BP89/'Indice PondENGHO'!BP88-1</f>
        <v>0.10026999197653286</v>
      </c>
      <c r="BR91" s="10">
        <f>+'Indice PondENGHO'!BQ89/'Indice PondENGHO'!BQ88-1</f>
        <v>9.1014251560330495E-2</v>
      </c>
      <c r="BS91" s="3">
        <f>+'Indice PondENGHO'!BR89/'Indice PondENGHO'!BR88-1</f>
        <v>0.10973076059881492</v>
      </c>
      <c r="BT91" s="3">
        <f>+'Indice PondENGHO'!BS89/'Indice PondENGHO'!BS88-1</f>
        <v>7.3185063758691937E-2</v>
      </c>
      <c r="BU91" s="3">
        <f>+'Indice PondENGHO'!BT89/'Indice PondENGHO'!BT88-1</f>
        <v>0.1311994195822761</v>
      </c>
      <c r="BV91" s="3">
        <f>+'Indice PondENGHO'!BU89/'Indice PondENGHO'!BU88-1</f>
        <v>4.9851322899385986E-2</v>
      </c>
      <c r="BW91" s="3">
        <f>+'Indice PondENGHO'!BV89/'Indice PondENGHO'!BV88-1</f>
        <v>0.12266547476679679</v>
      </c>
      <c r="BX91" s="3">
        <f>+'Indice PondENGHO'!BW89/'Indice PondENGHO'!BW88-1</f>
        <v>0.12861500257331149</v>
      </c>
      <c r="BY91" s="3">
        <f>+'Indice PondENGHO'!BX89/'Indice PondENGHO'!BX88-1</f>
        <v>0.16261288792247131</v>
      </c>
      <c r="BZ91" s="3">
        <f>+'Indice PondENGHO'!BY89/'Indice PondENGHO'!BY88-1</f>
        <v>8.4687945654831509E-2</v>
      </c>
      <c r="CA91" s="3">
        <f>+'Indice PondENGHO'!BZ89/'Indice PondENGHO'!BZ88-1</f>
        <v>0.22132374907400054</v>
      </c>
      <c r="CB91" s="3">
        <f>+'Indice PondENGHO'!CA89/'Indice PondENGHO'!CA88-1</f>
        <v>8.2229858723234184E-2</v>
      </c>
      <c r="CC91" s="11">
        <f>+'Indice PondENGHO'!CB89/'Indice PondENGHO'!CB88-1</f>
        <v>9.5456467478206575E-2</v>
      </c>
      <c r="CD91" s="10">
        <f>+'Indice PondENGHO'!CC89/'Indice PondENGHO'!CC88-1</f>
        <v>9.9009656855303829E-2</v>
      </c>
      <c r="CE91" s="11">
        <f>+'Indice PondENGHO'!CD89/'Indice PondENGHO'!CD88-1</f>
        <v>9.9009656855303829E-2</v>
      </c>
      <c r="CS91" s="3">
        <f t="shared" ref="CS91:CS96" si="59">+D91-AZ91</f>
        <v>-6.7122990853074604E-3</v>
      </c>
      <c r="CT91" s="3">
        <f t="shared" ref="CT91:DC91" si="60">+E91-BA91</f>
        <v>-1.1984277007659472E-4</v>
      </c>
      <c r="CU91" s="3">
        <f t="shared" si="60"/>
        <v>-2.2791379383506616E-3</v>
      </c>
      <c r="CV91" s="3">
        <f t="shared" si="60"/>
        <v>-9.4153223187398716E-3</v>
      </c>
      <c r="CW91" s="3">
        <f t="shared" si="60"/>
        <v>-4.062762153629329E-4</v>
      </c>
      <c r="CX91" s="3">
        <f t="shared" si="60"/>
        <v>-4.0296370216890143E-3</v>
      </c>
      <c r="CY91" s="3">
        <f t="shared" si="60"/>
        <v>1.0833180697362943E-2</v>
      </c>
      <c r="CZ91" s="3">
        <f t="shared" si="60"/>
        <v>-5.9017754613157614E-3</v>
      </c>
      <c r="DA91" s="3">
        <f t="shared" si="60"/>
        <v>-1.8007288706216595E-3</v>
      </c>
      <c r="DB91" s="3">
        <f t="shared" si="60"/>
        <v>1.4884218504480184E-2</v>
      </c>
      <c r="DC91" s="3">
        <f t="shared" si="60"/>
        <v>1.0683774013275915E-4</v>
      </c>
      <c r="DD91" s="3">
        <f t="shared" ref="DD91" si="61">+O91-BK91</f>
        <v>-1.7030343032666817E-3</v>
      </c>
      <c r="DE91" s="3"/>
    </row>
    <row r="92" spans="1:109" x14ac:dyDescent="0.25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6.3857655626442966E-2</v>
      </c>
      <c r="E92" s="3">
        <f>+'Indice PondENGHO'!E90/'Indice PondENGHO'!E89-1</f>
        <v>6.898873641128378E-2</v>
      </c>
      <c r="F92" s="3">
        <f>+'Indice PondENGHO'!F90/'Indice PondENGHO'!F89-1</f>
        <v>6.8035890890426609E-2</v>
      </c>
      <c r="G92" s="3">
        <f>+'Indice PondENGHO'!G90/'Indice PondENGHO'!G89-1</f>
        <v>0.32706880127135607</v>
      </c>
      <c r="H92" s="3">
        <f>+'Indice PondENGHO'!H90/'Indice PondENGHO'!H89-1</f>
        <v>6.3756726003095787E-2</v>
      </c>
      <c r="I92" s="3">
        <f>+'Indice PondENGHO'!I90/'Indice PondENGHO'!I89-1</f>
        <v>8.9654339529804616E-2</v>
      </c>
      <c r="J92" s="3">
        <f>+'Indice PondENGHO'!J90/'Indice PondENGHO'!J89-1</f>
        <v>6.1156494014814156E-2</v>
      </c>
      <c r="K92" s="3">
        <f>+'Indice PondENGHO'!K90/'Indice PondENGHO'!K89-1</f>
        <v>0.14034789420998428</v>
      </c>
      <c r="L92" s="3">
        <f>+'Indice PondENGHO'!L90/'Indice PondENGHO'!L89-1</f>
        <v>7.4594327778912728E-2</v>
      </c>
      <c r="M92" s="3">
        <f>+'Indice PondENGHO'!M90/'Indice PondENGHO'!M89-1</f>
        <v>8.5202494403105344E-2</v>
      </c>
      <c r="N92" s="3">
        <f>+'Indice PondENGHO'!N90/'Indice PondENGHO'!N89-1</f>
        <v>7.0220318687981953E-2</v>
      </c>
      <c r="O92" s="11">
        <f>+'Indice PondENGHO'!O90/'Indice PondENGHO'!O89-1</f>
        <v>5.6740285905210852E-2</v>
      </c>
      <c r="P92" s="3">
        <f>+'Indice PondENGHO'!P90/'Indice PondENGHO'!P89-1</f>
        <v>6.3700268271636551E-2</v>
      </c>
      <c r="Q92" s="3">
        <f>+'Indice PondENGHO'!Q90/'Indice PondENGHO'!Q89-1</f>
        <v>6.8931896113240576E-2</v>
      </c>
      <c r="R92" s="3">
        <f>+'Indice PondENGHO'!R90/'Indice PondENGHO'!R89-1</f>
        <v>6.8617141569436546E-2</v>
      </c>
      <c r="S92" s="3">
        <f>+'Indice PondENGHO'!S90/'Indice PondENGHO'!S89-1</f>
        <v>0.34491523495689069</v>
      </c>
      <c r="T92" s="3">
        <f>+'Indice PondENGHO'!T90/'Indice PondENGHO'!T89-1</f>
        <v>6.4332923546409404E-2</v>
      </c>
      <c r="U92" s="3">
        <f>+'Indice PondENGHO'!U90/'Indice PondENGHO'!U89-1</f>
        <v>9.0673688198699365E-2</v>
      </c>
      <c r="V92" s="3">
        <f>+'Indice PondENGHO'!V90/'Indice PondENGHO'!V89-1</f>
        <v>6.1173222553813522E-2</v>
      </c>
      <c r="W92" s="3">
        <f>+'Indice PondENGHO'!W90/'Indice PondENGHO'!W89-1</f>
        <v>0.13975087889335347</v>
      </c>
      <c r="X92" s="3">
        <f>+'Indice PondENGHO'!X90/'Indice PondENGHO'!X89-1</f>
        <v>7.2815499118329186E-2</v>
      </c>
      <c r="Y92" s="3">
        <f>+'Indice PondENGHO'!Y90/'Indice PondENGHO'!Y89-1</f>
        <v>8.5886400475690072E-2</v>
      </c>
      <c r="Z92" s="3">
        <f>+'Indice PondENGHO'!Z90/'Indice PondENGHO'!Z89-1</f>
        <v>7.1646717886805211E-2</v>
      </c>
      <c r="AA92" s="3">
        <f>+'Indice PondENGHO'!AA90/'Indice PondENGHO'!AA89-1</f>
        <v>5.7229292225172257E-2</v>
      </c>
      <c r="AB92" s="10">
        <f>+'Indice PondENGHO'!AB90/'Indice PondENGHO'!AB89-1</f>
        <v>6.3624582674756791E-2</v>
      </c>
      <c r="AC92" s="3">
        <f>+'Indice PondENGHO'!AC90/'Indice PondENGHO'!AC89-1</f>
        <v>6.9114215204059803E-2</v>
      </c>
      <c r="AD92" s="3">
        <f>+'Indice PondENGHO'!AD90/'Indice PondENGHO'!AD89-1</f>
        <v>6.8794152976238365E-2</v>
      </c>
      <c r="AE92" s="3">
        <f>+'Indice PondENGHO'!AE90/'Indice PondENGHO'!AE89-1</f>
        <v>0.3542062628496454</v>
      </c>
      <c r="AF92" s="3">
        <f>+'Indice PondENGHO'!AF90/'Indice PondENGHO'!AF89-1</f>
        <v>6.5035623149797051E-2</v>
      </c>
      <c r="AG92" s="3">
        <f>+'Indice PondENGHO'!AG90/'Indice PondENGHO'!AG89-1</f>
        <v>9.104289037501867E-2</v>
      </c>
      <c r="AH92" s="3">
        <f>+'Indice PondENGHO'!AH90/'Indice PondENGHO'!AH89-1</f>
        <v>6.3749915356195341E-2</v>
      </c>
      <c r="AI92" s="3">
        <f>+'Indice PondENGHO'!AI90/'Indice PondENGHO'!AI89-1</f>
        <v>0.13969106220727379</v>
      </c>
      <c r="AJ92" s="3">
        <f>+'Indice PondENGHO'!AJ90/'Indice PondENGHO'!AJ89-1</f>
        <v>7.1644717717996187E-2</v>
      </c>
      <c r="AK92" s="3">
        <f>+'Indice PondENGHO'!AK90/'Indice PondENGHO'!AK89-1</f>
        <v>8.5262077622045185E-2</v>
      </c>
      <c r="AL92" s="3">
        <f>+'Indice PondENGHO'!AL90/'Indice PondENGHO'!AL89-1</f>
        <v>7.3042633866067908E-2</v>
      </c>
      <c r="AM92" s="11">
        <f>+'Indice PondENGHO'!AM90/'Indice PondENGHO'!AM89-1</f>
        <v>5.7537238706826699E-2</v>
      </c>
      <c r="AN92" s="3">
        <f>+'Indice PondENGHO'!AN90/'Indice PondENGHO'!AN89-1</f>
        <v>6.3277688759835193E-2</v>
      </c>
      <c r="AO92" s="3">
        <f>+'Indice PondENGHO'!AO90/'Indice PondENGHO'!AO89-1</f>
        <v>6.935489232660963E-2</v>
      </c>
      <c r="AP92" s="3">
        <f>+'Indice PondENGHO'!AP90/'Indice PondENGHO'!AP89-1</f>
        <v>6.8630534924236652E-2</v>
      </c>
      <c r="AQ92" s="3">
        <f>+'Indice PondENGHO'!AQ90/'Indice PondENGHO'!AQ89-1</f>
        <v>0.35936316470802177</v>
      </c>
      <c r="AR92" s="3">
        <f>+'Indice PondENGHO'!AR90/'Indice PondENGHO'!AR89-1</f>
        <v>6.5300525721829317E-2</v>
      </c>
      <c r="AS92" s="3">
        <f>+'Indice PondENGHO'!AS90/'Indice PondENGHO'!AS89-1</f>
        <v>9.1900594306856265E-2</v>
      </c>
      <c r="AT92" s="3">
        <f>+'Indice PondENGHO'!AT90/'Indice PondENGHO'!AT89-1</f>
        <v>6.1551743865183584E-2</v>
      </c>
      <c r="AU92" s="3">
        <f>+'Indice PondENGHO'!AU90/'Indice PondENGHO'!AU89-1</f>
        <v>0.13957928569322364</v>
      </c>
      <c r="AV92" s="3">
        <f>+'Indice PondENGHO'!AV90/'Indice PondENGHO'!AV89-1</f>
        <v>7.0877941502501596E-2</v>
      </c>
      <c r="AW92" s="3">
        <f>+'Indice PondENGHO'!AW90/'Indice PondENGHO'!AW89-1</f>
        <v>8.635832648923758E-2</v>
      </c>
      <c r="AX92" s="3">
        <f>+'Indice PondENGHO'!AX90/'Indice PondENGHO'!AX89-1</f>
        <v>7.3704234799413459E-2</v>
      </c>
      <c r="AY92" s="3">
        <f>+'Indice PondENGHO'!AY90/'Indice PondENGHO'!AY89-1</f>
        <v>5.7884693263849041E-2</v>
      </c>
      <c r="AZ92" s="10">
        <f>+'Indice PondENGHO'!AZ90/'Indice PondENGHO'!AZ89-1</f>
        <v>6.2867238972261097E-2</v>
      </c>
      <c r="BA92" s="3">
        <f>+'Indice PondENGHO'!BA90/'Indice PondENGHO'!BA89-1</f>
        <v>6.9407467657866651E-2</v>
      </c>
      <c r="BB92" s="3">
        <f>+'Indice PondENGHO'!BB90/'Indice PondENGHO'!BB89-1</f>
        <v>6.8473567232816057E-2</v>
      </c>
      <c r="BC92" s="3">
        <f>+'Indice PondENGHO'!BC90/'Indice PondENGHO'!BC89-1</f>
        <v>0.37282366982373283</v>
      </c>
      <c r="BD92" s="3">
        <f>+'Indice PondENGHO'!BD90/'Indice PondENGHO'!BD89-1</f>
        <v>6.577512671595831E-2</v>
      </c>
      <c r="BE92" s="3">
        <f>+'Indice PondENGHO'!BE90/'Indice PondENGHO'!BE89-1</f>
        <v>9.2816863805992522E-2</v>
      </c>
      <c r="BF92" s="3">
        <f>+'Indice PondENGHO'!BF90/'Indice PondENGHO'!BF89-1</f>
        <v>6.0914697674464779E-2</v>
      </c>
      <c r="BG92" s="3">
        <f>+'Indice PondENGHO'!BG90/'Indice PondENGHO'!BG89-1</f>
        <v>0.13983187724104962</v>
      </c>
      <c r="BH92" s="3">
        <f>+'Indice PondENGHO'!BH90/'Indice PondENGHO'!BH89-1</f>
        <v>6.9987604499398559E-2</v>
      </c>
      <c r="BI92" s="3">
        <f>+'Indice PondENGHO'!BI90/'Indice PondENGHO'!BI89-1</f>
        <v>8.719988806837109E-2</v>
      </c>
      <c r="BJ92" s="3">
        <f>+'Indice PondENGHO'!BJ90/'Indice PondENGHO'!BJ89-1</f>
        <v>7.4889678485202227E-2</v>
      </c>
      <c r="BK92" s="11">
        <f>+'Indice PondENGHO'!BK90/'Indice PondENGHO'!BK89-1</f>
        <v>5.6959502183109079E-2</v>
      </c>
      <c r="BL92" s="2">
        <f t="shared" ref="BL92" si="64">+A92</f>
        <v>45383</v>
      </c>
      <c r="BM92" s="72">
        <f>+'Indice PondENGHO'!BL90/'Indice PondENGHO'!BL89-1</f>
        <v>8.3480554448666089E-2</v>
      </c>
      <c r="BN92" s="72">
        <f>+'Indice PondENGHO'!BM90/'Indice PondENGHO'!BM89-1</f>
        <v>8.6089228499772297E-2</v>
      </c>
      <c r="BO92" s="72">
        <f>+'Indice PondENGHO'!BN90/'Indice PondENGHO'!BN89-1</f>
        <v>8.7331189414535215E-2</v>
      </c>
      <c r="BP92" s="72">
        <f>+'Indice PondENGHO'!BO90/'Indice PondENGHO'!BO89-1</f>
        <v>8.7100684008103446E-2</v>
      </c>
      <c r="BQ92" s="72">
        <f>+'Indice PondENGHO'!BP90/'Indice PondENGHO'!BP89-1</f>
        <v>8.9348053266062655E-2</v>
      </c>
      <c r="BR92" s="10">
        <f>+'Indice PondENGHO'!BQ90/'Indice PondENGHO'!BQ89-1</f>
        <v>6.343616558075782E-2</v>
      </c>
      <c r="BS92" s="3">
        <f>+'Indice PondENGHO'!BR90/'Indice PondENGHO'!BR89-1</f>
        <v>6.920108968214711E-2</v>
      </c>
      <c r="BT92" s="3">
        <f>+'Indice PondENGHO'!BS90/'Indice PondENGHO'!BS89-1</f>
        <v>6.853237410358104E-2</v>
      </c>
      <c r="BU92" s="3">
        <f>+'Indice PondENGHO'!BT90/'Indice PondENGHO'!BT89-1</f>
        <v>0.3566279885676622</v>
      </c>
      <c r="BV92" s="3">
        <f>+'Indice PondENGHO'!BU90/'Indice PondENGHO'!BU89-1</f>
        <v>6.5197587722135353E-2</v>
      </c>
      <c r="BW92" s="3">
        <f>+'Indice PondENGHO'!BV90/'Indice PondENGHO'!BV89-1</f>
        <v>9.1803775957684852E-2</v>
      </c>
      <c r="BX92" s="3">
        <f>+'Indice PondENGHO'!BW90/'Indice PondENGHO'!BW89-1</f>
        <v>6.1594408087668695E-2</v>
      </c>
      <c r="BY92" s="3">
        <f>+'Indice PondENGHO'!BX90/'Indice PondENGHO'!BX89-1</f>
        <v>0.13979248778419895</v>
      </c>
      <c r="BZ92" s="3">
        <f>+'Indice PondENGHO'!BY90/'Indice PondENGHO'!BY89-1</f>
        <v>7.133024514146391E-2</v>
      </c>
      <c r="CA92" s="3">
        <f>+'Indice PondENGHO'!BZ90/'Indice PondENGHO'!BZ89-1</f>
        <v>8.6379242875298967E-2</v>
      </c>
      <c r="CB92" s="3">
        <f>+'Indice PondENGHO'!CA90/'Indice PondENGHO'!CA89-1</f>
        <v>7.3541275683920437E-2</v>
      </c>
      <c r="CC92" s="11">
        <f>+'Indice PondENGHO'!CB90/'Indice PondENGHO'!CB89-1</f>
        <v>5.7279661544248128E-2</v>
      </c>
      <c r="CD92" s="10">
        <f>+'Indice PondENGHO'!CC90/'Indice PondENGHO'!CC89-1</f>
        <v>8.7256923718262103E-2</v>
      </c>
      <c r="CE92" s="11">
        <f>+'Indice PondENGHO'!CD90/'Indice PondENGHO'!CD89-1</f>
        <v>8.7256923718262103E-2</v>
      </c>
      <c r="CS92" s="3">
        <f t="shared" si="59"/>
        <v>9.904166541818693E-4</v>
      </c>
      <c r="CT92" s="3">
        <f t="shared" ref="CT92" si="65">+E92-BA92</f>
        <v>-4.1873124658287075E-4</v>
      </c>
      <c r="CU92" s="3">
        <f t="shared" ref="CU92" si="66">+F92-BB92</f>
        <v>-4.3767634238944808E-4</v>
      </c>
      <c r="CV92" s="3">
        <f t="shared" ref="CV92" si="67">+G92-BC92</f>
        <v>-4.575486855237676E-2</v>
      </c>
      <c r="CW92" s="3">
        <f t="shared" ref="CW92" si="68">+H92-BD92</f>
        <v>-2.0184007128625225E-3</v>
      </c>
      <c r="CX92" s="3">
        <f t="shared" ref="CX92" si="69">+I92-BE92</f>
        <v>-3.1625242761879058E-3</v>
      </c>
      <c r="CY92" s="3">
        <f t="shared" ref="CY92" si="70">+J92-BF92</f>
        <v>2.4179634034937614E-4</v>
      </c>
      <c r="CZ92" s="3">
        <f t="shared" ref="CZ92" si="71">+K92-BG92</f>
        <v>5.1601696893466276E-4</v>
      </c>
      <c r="DA92" s="3">
        <f t="shared" ref="DA92" si="72">+L92-BH92</f>
        <v>4.6067232795141688E-3</v>
      </c>
      <c r="DB92" s="3">
        <f t="shared" ref="DB92" si="73">+M92-BI92</f>
        <v>-1.9973936652657454E-3</v>
      </c>
      <c r="DC92" s="3">
        <f t="shared" ref="DC92" si="74">+N92-BJ92</f>
        <v>-4.6693597972202738E-3</v>
      </c>
      <c r="DD92" s="3">
        <f t="shared" ref="DD92" si="75">+O92-BK92</f>
        <v>-2.1921627789822651E-4</v>
      </c>
      <c r="DE92" s="3"/>
    </row>
    <row r="93" spans="1:109" x14ac:dyDescent="0.25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5.9627608907283358E-2</v>
      </c>
      <c r="E93" s="3">
        <f>+'Indice PondENGHO'!E91/'Indice PondENGHO'!E90-1</f>
        <v>7.1578305704658174E-2</v>
      </c>
      <c r="F93" s="3">
        <f>+'Indice PondENGHO'!F91/'Indice PondENGHO'!F90-1</f>
        <v>4.4500254441901976E-2</v>
      </c>
      <c r="G93" s="3">
        <f>+'Indice PondENGHO'!G91/'Indice PondENGHO'!G90-1</f>
        <v>2.6519619371480729E-2</v>
      </c>
      <c r="H93" s="3">
        <f>+'Indice PondENGHO'!H91/'Indice PondENGHO'!H90-1</f>
        <v>3.2758356450295789E-2</v>
      </c>
      <c r="I93" s="3">
        <f>+'Indice PondENGHO'!I91/'Indice PondENGHO'!I90-1</f>
        <v>8.4970215503368252E-3</v>
      </c>
      <c r="J93" s="3">
        <f>+'Indice PondENGHO'!J91/'Indice PondENGHO'!J90-1</f>
        <v>4.3812136606426577E-2</v>
      </c>
      <c r="K93" s="3">
        <f>+'Indice PondENGHO'!K91/'Indice PondENGHO'!K90-1</f>
        <v>8.9187899093979173E-2</v>
      </c>
      <c r="L93" s="3">
        <f>+'Indice PondENGHO'!L91/'Indice PondENGHO'!L90-1</f>
        <v>4.2564256763762964E-2</v>
      </c>
      <c r="M93" s="3">
        <f>+'Indice PondENGHO'!M91/'Indice PondENGHO'!M90-1</f>
        <v>8.3969413259638248E-2</v>
      </c>
      <c r="N93" s="3">
        <f>+'Indice PondENGHO'!N91/'Indice PondENGHO'!N90-1</f>
        <v>5.4655727704525203E-2</v>
      </c>
      <c r="O93" s="11">
        <f>+'Indice PondENGHO'!O91/'Indice PondENGHO'!O90-1</f>
        <v>4.1215524856845764E-2</v>
      </c>
      <c r="P93" s="3">
        <f>+'Indice PondENGHO'!P91/'Indice PondENGHO'!P90-1</f>
        <v>6.0608613188020355E-2</v>
      </c>
      <c r="Q93" s="3">
        <f>+'Indice PondENGHO'!Q91/'Indice PondENGHO'!Q90-1</f>
        <v>7.3304801946244558E-2</v>
      </c>
      <c r="R93" s="3">
        <f>+'Indice PondENGHO'!R91/'Indice PondENGHO'!R90-1</f>
        <v>4.355104713748581E-2</v>
      </c>
      <c r="S93" s="3">
        <f>+'Indice PondENGHO'!S91/'Indice PondENGHO'!S90-1</f>
        <v>2.5428017712292528E-2</v>
      </c>
      <c r="T93" s="3">
        <f>+'Indice PondENGHO'!T91/'Indice PondENGHO'!T90-1</f>
        <v>3.2500084197984114E-2</v>
      </c>
      <c r="U93" s="3">
        <f>+'Indice PondENGHO'!U91/'Indice PondENGHO'!U90-1</f>
        <v>7.7005293275782538E-3</v>
      </c>
      <c r="V93" s="3">
        <f>+'Indice PondENGHO'!V91/'Indice PondENGHO'!V90-1</f>
        <v>4.3250501987744494E-2</v>
      </c>
      <c r="W93" s="3">
        <f>+'Indice PondENGHO'!W91/'Indice PondENGHO'!W90-1</f>
        <v>9.0096695291413065E-2</v>
      </c>
      <c r="X93" s="3">
        <f>+'Indice PondENGHO'!X91/'Indice PondENGHO'!X90-1</f>
        <v>4.3868778156821442E-2</v>
      </c>
      <c r="Y93" s="3">
        <f>+'Indice PondENGHO'!Y91/'Indice PondENGHO'!Y90-1</f>
        <v>8.6685307429597902E-2</v>
      </c>
      <c r="Z93" s="3">
        <f>+'Indice PondENGHO'!Z91/'Indice PondENGHO'!Z90-1</f>
        <v>5.5519059992938047E-2</v>
      </c>
      <c r="AA93" s="3">
        <f>+'Indice PondENGHO'!AA91/'Indice PondENGHO'!AA90-1</f>
        <v>4.2567678526802322E-2</v>
      </c>
      <c r="AB93" s="10">
        <f>+'Indice PondENGHO'!AB91/'Indice PondENGHO'!AB90-1</f>
        <v>6.1259178375673962E-2</v>
      </c>
      <c r="AC93" s="3">
        <f>+'Indice PondENGHO'!AC91/'Indice PondENGHO'!AC90-1</f>
        <v>7.3406731872670106E-2</v>
      </c>
      <c r="AD93" s="3">
        <f>+'Indice PondENGHO'!AD91/'Indice PondENGHO'!AD90-1</f>
        <v>4.3142631760385353E-2</v>
      </c>
      <c r="AE93" s="3">
        <f>+'Indice PondENGHO'!AE91/'Indice PondENGHO'!AE90-1</f>
        <v>2.5523307362705916E-2</v>
      </c>
      <c r="AF93" s="3">
        <f>+'Indice PondENGHO'!AF91/'Indice PondENGHO'!AF90-1</f>
        <v>3.2396314118716241E-2</v>
      </c>
      <c r="AG93" s="3">
        <f>+'Indice PondENGHO'!AG91/'Indice PondENGHO'!AG90-1</f>
        <v>7.6416729280446294E-3</v>
      </c>
      <c r="AH93" s="3">
        <f>+'Indice PondENGHO'!AH91/'Indice PondENGHO'!AH90-1</f>
        <v>4.126726876335729E-2</v>
      </c>
      <c r="AI93" s="3">
        <f>+'Indice PondENGHO'!AI91/'Indice PondENGHO'!AI90-1</f>
        <v>9.0683131954380158E-2</v>
      </c>
      <c r="AJ93" s="3">
        <f>+'Indice PondENGHO'!AJ91/'Indice PondENGHO'!AJ90-1</f>
        <v>4.4319740698310683E-2</v>
      </c>
      <c r="AK93" s="3">
        <f>+'Indice PondENGHO'!AK91/'Indice PondENGHO'!AK90-1</f>
        <v>8.7100544911173916E-2</v>
      </c>
      <c r="AL93" s="3">
        <f>+'Indice PondENGHO'!AL91/'Indice PondENGHO'!AL90-1</f>
        <v>5.6584411038155036E-2</v>
      </c>
      <c r="AM93" s="11">
        <f>+'Indice PondENGHO'!AM91/'Indice PondENGHO'!AM90-1</f>
        <v>4.3271299463647495E-2</v>
      </c>
      <c r="AN93" s="3">
        <f>+'Indice PondENGHO'!AN91/'Indice PondENGHO'!AN90-1</f>
        <v>6.1616003795832208E-2</v>
      </c>
      <c r="AO93" s="3">
        <f>+'Indice PondENGHO'!AO91/'Indice PondENGHO'!AO90-1</f>
        <v>7.4035623807687356E-2</v>
      </c>
      <c r="AP93" s="3">
        <f>+'Indice PondENGHO'!AP91/'Indice PondENGHO'!AP90-1</f>
        <v>4.2598718402506508E-2</v>
      </c>
      <c r="AQ93" s="3">
        <f>+'Indice PondENGHO'!AQ91/'Indice PondENGHO'!AQ90-1</f>
        <v>2.5322442703014536E-2</v>
      </c>
      <c r="AR93" s="3">
        <f>+'Indice PondENGHO'!AR91/'Indice PondENGHO'!AR90-1</f>
        <v>3.2267848699843338E-2</v>
      </c>
      <c r="AS93" s="3">
        <f>+'Indice PondENGHO'!AS91/'Indice PondENGHO'!AS90-1</f>
        <v>6.4326359346029705E-3</v>
      </c>
      <c r="AT93" s="3">
        <f>+'Indice PondENGHO'!AT91/'Indice PondENGHO'!AT90-1</f>
        <v>4.103544546736293E-2</v>
      </c>
      <c r="AU93" s="3">
        <f>+'Indice PondENGHO'!AU91/'Indice PondENGHO'!AU90-1</f>
        <v>9.1160124838343126E-2</v>
      </c>
      <c r="AV93" s="3">
        <f>+'Indice PondENGHO'!AV91/'Indice PondENGHO'!AV90-1</f>
        <v>4.592100009200184E-2</v>
      </c>
      <c r="AW93" s="3">
        <f>+'Indice PondENGHO'!AW91/'Indice PondENGHO'!AW90-1</f>
        <v>8.6735889016700707E-2</v>
      </c>
      <c r="AX93" s="3">
        <f>+'Indice PondENGHO'!AX91/'Indice PondENGHO'!AX90-1</f>
        <v>5.7064694760496026E-2</v>
      </c>
      <c r="AY93" s="3">
        <f>+'Indice PondENGHO'!AY91/'Indice PondENGHO'!AY90-1</f>
        <v>4.3430440671956561E-2</v>
      </c>
      <c r="AZ93" s="10">
        <f>+'Indice PondENGHO'!AZ91/'Indice PondENGHO'!AZ90-1</f>
        <v>6.2567316705993692E-2</v>
      </c>
      <c r="BA93" s="3">
        <f>+'Indice PondENGHO'!BA91/'Indice PondENGHO'!BA90-1</f>
        <v>7.5316659083184634E-2</v>
      </c>
      <c r="BB93" s="3">
        <f>+'Indice PondENGHO'!BB91/'Indice PondENGHO'!BB90-1</f>
        <v>4.1885341872452964E-2</v>
      </c>
      <c r="BC93" s="3">
        <f>+'Indice PondENGHO'!BC91/'Indice PondENGHO'!BC90-1</f>
        <v>2.4352875897272863E-2</v>
      </c>
      <c r="BD93" s="3">
        <f>+'Indice PondENGHO'!BD91/'Indice PondENGHO'!BD90-1</f>
        <v>3.1779316717268635E-2</v>
      </c>
      <c r="BE93" s="3">
        <f>+'Indice PondENGHO'!BE91/'Indice PondENGHO'!BE90-1</f>
        <v>5.2771747030639915E-3</v>
      </c>
      <c r="BF93" s="3">
        <f>+'Indice PondENGHO'!BF91/'Indice PondENGHO'!BF90-1</f>
        <v>3.9941684631439545E-2</v>
      </c>
      <c r="BG93" s="3">
        <f>+'Indice PondENGHO'!BG91/'Indice PondENGHO'!BG90-1</f>
        <v>9.2371167998768877E-2</v>
      </c>
      <c r="BH93" s="3">
        <f>+'Indice PondENGHO'!BH91/'Indice PondENGHO'!BH90-1</f>
        <v>4.8153321108976188E-2</v>
      </c>
      <c r="BI93" s="3">
        <f>+'Indice PondENGHO'!BI91/'Indice PondENGHO'!BI90-1</f>
        <v>8.9963216185577233E-2</v>
      </c>
      <c r="BJ93" s="3">
        <f>+'Indice PondENGHO'!BJ91/'Indice PondENGHO'!BJ90-1</f>
        <v>5.7613552593259065E-2</v>
      </c>
      <c r="BK93" s="11">
        <f>+'Indice PondENGHO'!BK91/'Indice PondENGHO'!BK90-1</f>
        <v>4.4163920841045146E-2</v>
      </c>
      <c r="BL93" s="2">
        <f t="shared" ref="BL93" si="78">+A93</f>
        <v>45413</v>
      </c>
      <c r="BM93" s="72">
        <f>+'Indice PondENGHO'!BL91/'Indice PondENGHO'!BL90-1</f>
        <v>4.9567820957596931E-2</v>
      </c>
      <c r="BN93" s="72">
        <f>+'Indice PondENGHO'!BM91/'Indice PondENGHO'!BM90-1</f>
        <v>4.8810277158103155E-2</v>
      </c>
      <c r="BO93" s="72">
        <f>+'Indice PondENGHO'!BN91/'Indice PondENGHO'!BN90-1</f>
        <v>4.7805215297621384E-2</v>
      </c>
      <c r="BP93" s="72">
        <f>+'Indice PondENGHO'!BO91/'Indice PondENGHO'!BO90-1</f>
        <v>4.6482757590940782E-2</v>
      </c>
      <c r="BQ93" s="72">
        <f>+'Indice PondENGHO'!BP91/'Indice PondENGHO'!BP90-1</f>
        <v>4.4805339607987937E-2</v>
      </c>
      <c r="BR93" s="10">
        <f>+'Indice PondENGHO'!BQ91/'Indice PondENGHO'!BQ90-1</f>
        <v>6.1215862854696157E-2</v>
      </c>
      <c r="BS93" s="3">
        <f>+'Indice PondENGHO'!BR91/'Indice PondENGHO'!BR90-1</f>
        <v>7.3850755406311253E-2</v>
      </c>
      <c r="BT93" s="3">
        <f>+'Indice PondENGHO'!BS91/'Indice PondENGHO'!BS90-1</f>
        <v>4.2907969169279525E-2</v>
      </c>
      <c r="BU93" s="3">
        <f>+'Indice PondENGHO'!BT91/'Indice PondENGHO'!BT90-1</f>
        <v>2.5196601198010704E-2</v>
      </c>
      <c r="BV93" s="3">
        <f>+'Indice PondENGHO'!BU91/'Indice PondENGHO'!BU90-1</f>
        <v>3.2157144936725723E-2</v>
      </c>
      <c r="BW93" s="3">
        <f>+'Indice PondENGHO'!BV91/'Indice PondENGHO'!BV90-1</f>
        <v>6.4825922728808383E-3</v>
      </c>
      <c r="BX93" s="3">
        <f>+'Indice PondENGHO'!BW91/'Indice PondENGHO'!BW90-1</f>
        <v>4.1243925763206679E-2</v>
      </c>
      <c r="BY93" s="3">
        <f>+'Indice PondENGHO'!BX91/'Indice PondENGHO'!BX90-1</f>
        <v>9.1007351865185271E-2</v>
      </c>
      <c r="BZ93" s="3">
        <f>+'Indice PondENGHO'!BY91/'Indice PondENGHO'!BY90-1</f>
        <v>4.5850960227787008E-2</v>
      </c>
      <c r="CA93" s="3">
        <f>+'Indice PondENGHO'!BZ91/'Indice PondENGHO'!BZ90-1</f>
        <v>8.7938719699648393E-2</v>
      </c>
      <c r="CB93" s="3">
        <f>+'Indice PondENGHO'!CA91/'Indice PondENGHO'!CA90-1</f>
        <v>5.6824499890326008E-2</v>
      </c>
      <c r="CC93" s="11">
        <f>+'Indice PondENGHO'!CB91/'Indice PondENGHO'!CB90-1</f>
        <v>4.3332615612615921E-2</v>
      </c>
      <c r="CD93" s="10">
        <f>+'Indice PondENGHO'!CC91/'Indice PondENGHO'!CC90-1</f>
        <v>4.6920457526347104E-2</v>
      </c>
      <c r="CE93" s="11">
        <f>+'Indice PondENGHO'!CD91/'Indice PondENGHO'!CD90-1</f>
        <v>4.6920457526347104E-2</v>
      </c>
      <c r="CS93" s="3">
        <f t="shared" si="59"/>
        <v>-2.9397077987103337E-3</v>
      </c>
      <c r="CT93" s="3">
        <f t="shared" ref="CT93" si="79">+E93-BA93</f>
        <v>-3.73835337852646E-3</v>
      </c>
      <c r="CU93" s="3">
        <f t="shared" ref="CU93" si="80">+F93-BB93</f>
        <v>2.6149125694490127E-3</v>
      </c>
      <c r="CV93" s="3">
        <f t="shared" ref="CV93" si="81">+G93-BC93</f>
        <v>2.1667434742078662E-3</v>
      </c>
      <c r="CW93" s="3">
        <f t="shared" ref="CW93" si="82">+H93-BD93</f>
        <v>9.7903973302715386E-4</v>
      </c>
      <c r="CX93" s="3">
        <f t="shared" ref="CX93" si="83">+I93-BE93</f>
        <v>3.2198468472728337E-3</v>
      </c>
      <c r="CY93" s="3">
        <f t="shared" ref="CY93" si="84">+J93-BF93</f>
        <v>3.8704519749870325E-3</v>
      </c>
      <c r="CZ93" s="3">
        <f t="shared" ref="CZ93" si="85">+K93-BG93</f>
        <v>-3.1832689047897045E-3</v>
      </c>
      <c r="DA93" s="3">
        <f t="shared" ref="DA93" si="86">+L93-BH93</f>
        <v>-5.5890643452132238E-3</v>
      </c>
      <c r="DB93" s="3">
        <f t="shared" ref="DB93" si="87">+M93-BI93</f>
        <v>-5.9938029259389847E-3</v>
      </c>
      <c r="DC93" s="3">
        <f t="shared" ref="DC93" si="88">+N93-BJ93</f>
        <v>-2.9578248887338621E-3</v>
      </c>
      <c r="DD93" s="3">
        <f t="shared" ref="DD93" si="89">+O93-BK93</f>
        <v>-2.9483959841993812E-3</v>
      </c>
      <c r="DE93" s="3"/>
    </row>
    <row r="94" spans="1:109" x14ac:dyDescent="0.25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4.9163750373710347E-2</v>
      </c>
      <c r="E94" s="3">
        <f>+'Indice PondENGHO'!E92/'Indice PondENGHO'!E91-1</f>
        <v>3.3923465175173417E-2</v>
      </c>
      <c r="F94" s="3">
        <f>+'Indice PondENGHO'!F92/'Indice PondENGHO'!F91-1</f>
        <v>4.8287780233906563E-2</v>
      </c>
      <c r="G94" s="3">
        <f>+'Indice PondENGHO'!G92/'Indice PondENGHO'!G91-1</f>
        <v>0.15544723620072709</v>
      </c>
      <c r="H94" s="3">
        <f>+'Indice PondENGHO'!H92/'Indice PondENGHO'!H91-1</f>
        <v>2.3742220171597994E-2</v>
      </c>
      <c r="I94" s="3">
        <f>+'Indice PondENGHO'!I92/'Indice PondENGHO'!I91-1</f>
        <v>4.7336577065594243E-2</v>
      </c>
      <c r="J94" s="3">
        <f>+'Indice PondENGHO'!J92/'Indice PondENGHO'!J91-1</f>
        <v>3.8117481769329054E-2</v>
      </c>
      <c r="K94" s="3">
        <f>+'Indice PondENGHO'!K92/'Indice PondENGHO'!K91-1</f>
        <v>5.785911284064138E-2</v>
      </c>
      <c r="L94" s="3">
        <f>+'Indice PondENGHO'!L92/'Indice PondENGHO'!L91-1</f>
        <v>5.4425952119234955E-2</v>
      </c>
      <c r="M94" s="3">
        <f>+'Indice PondENGHO'!M92/'Indice PondENGHO'!M91-1</f>
        <v>7.5055442461766209E-2</v>
      </c>
      <c r="N94" s="3">
        <f>+'Indice PondENGHO'!N92/'Indice PondENGHO'!N91-1</f>
        <v>6.054336885193079E-2</v>
      </c>
      <c r="O94" s="11">
        <f>+'Indice PondENGHO'!O92/'Indice PondENGHO'!O91-1</f>
        <v>2.5428514884739073E-2</v>
      </c>
      <c r="P94" s="3">
        <f>+'Indice PondENGHO'!P92/'Indice PondENGHO'!P91-1</f>
        <v>4.9008545572874151E-2</v>
      </c>
      <c r="Q94" s="3">
        <f>+'Indice PondENGHO'!Q92/'Indice PondENGHO'!Q91-1</f>
        <v>3.4345858068736579E-2</v>
      </c>
      <c r="R94" s="3">
        <f>+'Indice PondENGHO'!R92/'Indice PondENGHO'!R91-1</f>
        <v>4.811083150597173E-2</v>
      </c>
      <c r="S94" s="3">
        <f>+'Indice PondENGHO'!S92/'Indice PondENGHO'!S91-1</f>
        <v>0.14931667921116509</v>
      </c>
      <c r="T94" s="3">
        <f>+'Indice PondENGHO'!T92/'Indice PondENGHO'!T91-1</f>
        <v>2.3198454428296378E-2</v>
      </c>
      <c r="U94" s="3">
        <f>+'Indice PondENGHO'!U92/'Indice PondENGHO'!U91-1</f>
        <v>4.741750200251249E-2</v>
      </c>
      <c r="V94" s="3">
        <f>+'Indice PondENGHO'!V92/'Indice PondENGHO'!V91-1</f>
        <v>3.8721832583225479E-2</v>
      </c>
      <c r="W94" s="3">
        <f>+'Indice PondENGHO'!W92/'Indice PondENGHO'!W91-1</f>
        <v>5.7918867473250923E-2</v>
      </c>
      <c r="X94" s="3">
        <f>+'Indice PondENGHO'!X92/'Indice PondENGHO'!X91-1</f>
        <v>5.5199636833441978E-2</v>
      </c>
      <c r="Y94" s="3">
        <f>+'Indice PondENGHO'!Y92/'Indice PondENGHO'!Y91-1</f>
        <v>7.315870899064203E-2</v>
      </c>
      <c r="Z94" s="3">
        <f>+'Indice PondENGHO'!Z92/'Indice PondENGHO'!Z91-1</f>
        <v>6.165857735386826E-2</v>
      </c>
      <c r="AA94" s="3">
        <f>+'Indice PondENGHO'!AA92/'Indice PondENGHO'!AA91-1</f>
        <v>2.6777093601790147E-2</v>
      </c>
      <c r="AB94" s="10">
        <f>+'Indice PondENGHO'!AB92/'Indice PondENGHO'!AB91-1</f>
        <v>4.905353231548748E-2</v>
      </c>
      <c r="AC94" s="3">
        <f>+'Indice PondENGHO'!AC92/'Indice PondENGHO'!AC91-1</f>
        <v>3.4073647030082199E-2</v>
      </c>
      <c r="AD94" s="3">
        <f>+'Indice PondENGHO'!AD92/'Indice PondENGHO'!AD91-1</f>
        <v>4.8253970523576495E-2</v>
      </c>
      <c r="AE94" s="3">
        <f>+'Indice PondENGHO'!AE92/'Indice PondENGHO'!AE91-1</f>
        <v>0.1450593263817368</v>
      </c>
      <c r="AF94" s="3">
        <f>+'Indice PondENGHO'!AF92/'Indice PondENGHO'!AF91-1</f>
        <v>2.2790556393411876E-2</v>
      </c>
      <c r="AG94" s="3">
        <f>+'Indice PondENGHO'!AG92/'Indice PondENGHO'!AG91-1</f>
        <v>4.7091632603731171E-2</v>
      </c>
      <c r="AH94" s="3">
        <f>+'Indice PondENGHO'!AH92/'Indice PondENGHO'!AH91-1</f>
        <v>3.9544829092626355E-2</v>
      </c>
      <c r="AI94" s="3">
        <f>+'Indice PondENGHO'!AI92/'Indice PondENGHO'!AI91-1</f>
        <v>5.7538875785538401E-2</v>
      </c>
      <c r="AJ94" s="3">
        <f>+'Indice PondENGHO'!AJ92/'Indice PondENGHO'!AJ91-1</f>
        <v>5.5793140040192091E-2</v>
      </c>
      <c r="AK94" s="3">
        <f>+'Indice PondENGHO'!AK92/'Indice PondENGHO'!AK91-1</f>
        <v>7.308502724931154E-2</v>
      </c>
      <c r="AL94" s="3">
        <f>+'Indice PondENGHO'!AL92/'Indice PondENGHO'!AL91-1</f>
        <v>6.345073560100789E-2</v>
      </c>
      <c r="AM94" s="11">
        <f>+'Indice PondENGHO'!AM92/'Indice PondENGHO'!AM91-1</f>
        <v>2.7383600509440997E-2</v>
      </c>
      <c r="AN94" s="3">
        <f>+'Indice PondENGHO'!AN92/'Indice PondENGHO'!AN91-1</f>
        <v>4.8933755361785014E-2</v>
      </c>
      <c r="AO94" s="3">
        <f>+'Indice PondENGHO'!AO92/'Indice PondENGHO'!AO91-1</f>
        <v>3.4199310589157372E-2</v>
      </c>
      <c r="AP94" s="3">
        <f>+'Indice PondENGHO'!AP92/'Indice PondENGHO'!AP91-1</f>
        <v>4.7699633802531505E-2</v>
      </c>
      <c r="AQ94" s="3">
        <f>+'Indice PondENGHO'!AQ92/'Indice PondENGHO'!AQ91-1</f>
        <v>0.14265231736965389</v>
      </c>
      <c r="AR94" s="3">
        <f>+'Indice PondENGHO'!AR92/'Indice PondENGHO'!AR91-1</f>
        <v>2.2718867278532784E-2</v>
      </c>
      <c r="AS94" s="3">
        <f>+'Indice PondENGHO'!AS92/'Indice PondENGHO'!AS91-1</f>
        <v>4.7507864205025507E-2</v>
      </c>
      <c r="AT94" s="3">
        <f>+'Indice PondENGHO'!AT92/'Indice PondENGHO'!AT91-1</f>
        <v>3.945827246399225E-2</v>
      </c>
      <c r="AU94" s="3">
        <f>+'Indice PondENGHO'!AU92/'Indice PondENGHO'!AU91-1</f>
        <v>5.7670119602292402E-2</v>
      </c>
      <c r="AV94" s="3">
        <f>+'Indice PondENGHO'!AV92/'Indice PondENGHO'!AV91-1</f>
        <v>5.5499624385127788E-2</v>
      </c>
      <c r="AW94" s="3">
        <f>+'Indice PondENGHO'!AW92/'Indice PondENGHO'!AW91-1</f>
        <v>7.331544727130157E-2</v>
      </c>
      <c r="AX94" s="3">
        <f>+'Indice PondENGHO'!AX92/'Indice PondENGHO'!AX91-1</f>
        <v>6.4465688226983398E-2</v>
      </c>
      <c r="AY94" s="3">
        <f>+'Indice PondENGHO'!AY92/'Indice PondENGHO'!AY91-1</f>
        <v>2.7591474783423164E-2</v>
      </c>
      <c r="AZ94" s="10">
        <f>+'Indice PondENGHO'!AZ92/'Indice PondENGHO'!AZ91-1</f>
        <v>4.8092977602408382E-2</v>
      </c>
      <c r="BA94" s="3">
        <f>+'Indice PondENGHO'!BA92/'Indice PondENGHO'!BA91-1</f>
        <v>3.4521863676070907E-2</v>
      </c>
      <c r="BB94" s="3">
        <f>+'Indice PondENGHO'!BB92/'Indice PondENGHO'!BB91-1</f>
        <v>4.7388491037468006E-2</v>
      </c>
      <c r="BC94" s="3">
        <f>+'Indice PondENGHO'!BC92/'Indice PondENGHO'!BC91-1</f>
        <v>0.1363355128815229</v>
      </c>
      <c r="BD94" s="3">
        <f>+'Indice PondENGHO'!BD92/'Indice PondENGHO'!BD91-1</f>
        <v>2.2588975106517362E-2</v>
      </c>
      <c r="BE94" s="3">
        <f>+'Indice PondENGHO'!BE92/'Indice PondENGHO'!BE91-1</f>
        <v>4.7701377814123314E-2</v>
      </c>
      <c r="BF94" s="3">
        <f>+'Indice PondENGHO'!BF92/'Indice PondENGHO'!BF91-1</f>
        <v>3.9827845589695654E-2</v>
      </c>
      <c r="BG94" s="3">
        <f>+'Indice PondENGHO'!BG92/'Indice PondENGHO'!BG91-1</f>
        <v>5.741173971227731E-2</v>
      </c>
      <c r="BH94" s="3">
        <f>+'Indice PondENGHO'!BH92/'Indice PondENGHO'!BH91-1</f>
        <v>5.5548812959216542E-2</v>
      </c>
      <c r="BI94" s="3">
        <f>+'Indice PondENGHO'!BI92/'Indice PondENGHO'!BI91-1</f>
        <v>7.2273662490368595E-2</v>
      </c>
      <c r="BJ94" s="3">
        <f>+'Indice PondENGHO'!BJ92/'Indice PondENGHO'!BJ91-1</f>
        <v>6.6487685627059534E-2</v>
      </c>
      <c r="BK94" s="11">
        <f>+'Indice PondENGHO'!BK92/'Indice PondENGHO'!BK91-1</f>
        <v>2.8458539895752422E-2</v>
      </c>
      <c r="BL94" s="2">
        <f t="shared" ref="BL94" si="92">+A94</f>
        <v>45444</v>
      </c>
      <c r="BM94" s="72">
        <f>+'Indice PondENGHO'!BL92/'Indice PondENGHO'!BL91-1</f>
        <v>5.4473378432063457E-2</v>
      </c>
      <c r="BN94" s="72">
        <f>+'Indice PondENGHO'!BM92/'Indice PondENGHO'!BM91-1</f>
        <v>5.4373529339240001E-2</v>
      </c>
      <c r="BO94" s="72">
        <f>+'Indice PondENGHO'!BN92/'Indice PondENGHO'!BN91-1</f>
        <v>5.4373189623958984E-2</v>
      </c>
      <c r="BP94" s="72">
        <f>+'Indice PondENGHO'!BO92/'Indice PondENGHO'!BO91-1</f>
        <v>5.378438367209748E-2</v>
      </c>
      <c r="BQ94" s="72">
        <f>+'Indice PondENGHO'!BP92/'Indice PondENGHO'!BP91-1</f>
        <v>5.3607342499682353E-2</v>
      </c>
      <c r="BR94" s="10">
        <f>+'Indice PondENGHO'!BQ92/'Indice PondENGHO'!BQ91-1</f>
        <v>4.8821552354221698E-2</v>
      </c>
      <c r="BS94" s="3">
        <f>+'Indice PondENGHO'!BR92/'Indice PondENGHO'!BR91-1</f>
        <v>3.4266287787786398E-2</v>
      </c>
      <c r="BT94" s="3">
        <f>+'Indice PondENGHO'!BS92/'Indice PondENGHO'!BS91-1</f>
        <v>4.7860248260692906E-2</v>
      </c>
      <c r="BU94" s="3">
        <f>+'Indice PondENGHO'!BT92/'Indice PondENGHO'!BT91-1</f>
        <v>0.14356633069042535</v>
      </c>
      <c r="BV94" s="3">
        <f>+'Indice PondENGHO'!BU92/'Indice PondENGHO'!BU91-1</f>
        <v>2.2827403768605592E-2</v>
      </c>
      <c r="BW94" s="3">
        <f>+'Indice PondENGHO'!BV92/'Indice PondENGHO'!BV91-1</f>
        <v>4.7490790791452797E-2</v>
      </c>
      <c r="BX94" s="3">
        <f>+'Indice PondENGHO'!BW92/'Indice PondENGHO'!BW91-1</f>
        <v>3.9380807739702872E-2</v>
      </c>
      <c r="BY94" s="3">
        <f>+'Indice PondENGHO'!BX92/'Indice PondENGHO'!BX91-1</f>
        <v>5.7633436640492031E-2</v>
      </c>
      <c r="BZ94" s="3">
        <f>+'Indice PondENGHO'!BY92/'Indice PondENGHO'!BY91-1</f>
        <v>5.5411493545603596E-2</v>
      </c>
      <c r="CA94" s="3">
        <f>+'Indice PondENGHO'!BZ92/'Indice PondENGHO'!BZ91-1</f>
        <v>7.2935697871259642E-2</v>
      </c>
      <c r="CB94" s="3">
        <f>+'Indice PondENGHO'!CA92/'Indice PondENGHO'!CA91-1</f>
        <v>6.4460071236055683E-2</v>
      </c>
      <c r="CC94" s="11">
        <f>+'Indice PondENGHO'!CB92/'Indice PondENGHO'!CB91-1</f>
        <v>2.7547496804181337E-2</v>
      </c>
      <c r="CD94" s="10">
        <f>+'Indice PondENGHO'!CC92/'Indice PondENGHO'!CC91-1</f>
        <v>5.4008899698360313E-2</v>
      </c>
      <c r="CE94" s="11">
        <f>+'Indice PondENGHO'!CD92/'Indice PondENGHO'!CD91-1</f>
        <v>5.4008899698360313E-2</v>
      </c>
      <c r="CS94" s="3">
        <f t="shared" si="59"/>
        <v>1.0707727713019644E-3</v>
      </c>
      <c r="CT94" s="3">
        <f t="shared" ref="CT94" si="93">+E94-BA94</f>
        <v>-5.9839850089749014E-4</v>
      </c>
      <c r="CU94" s="3">
        <f t="shared" ref="CU94" si="94">+F94-BB94</f>
        <v>8.9928919643855743E-4</v>
      </c>
      <c r="CV94" s="3">
        <f t="shared" ref="CV94" si="95">+G94-BC94</f>
        <v>1.9111723319204188E-2</v>
      </c>
      <c r="CW94" s="3">
        <f t="shared" ref="CW94" si="96">+H94-BD94</f>
        <v>1.1532450650806325E-3</v>
      </c>
      <c r="CX94" s="3">
        <f t="shared" ref="CX94" si="97">+I94-BE94</f>
        <v>-3.6480074852907052E-4</v>
      </c>
      <c r="CY94" s="3">
        <f t="shared" ref="CY94" si="98">+J94-BF94</f>
        <v>-1.7103638203666005E-3</v>
      </c>
      <c r="CZ94" s="3">
        <f t="shared" ref="CZ94" si="99">+K94-BG94</f>
        <v>4.4737312836407028E-4</v>
      </c>
      <c r="DA94" s="3">
        <f t="shared" ref="DA94" si="100">+L94-BH94</f>
        <v>-1.1228608399815876E-3</v>
      </c>
      <c r="DB94" s="3">
        <f t="shared" ref="DB94" si="101">+M94-BI94</f>
        <v>2.7817799713976132E-3</v>
      </c>
      <c r="DC94" s="3">
        <f t="shared" ref="DC94" si="102">+N94-BJ94</f>
        <v>-5.944316775128744E-3</v>
      </c>
      <c r="DD94" s="3">
        <f t="shared" ref="DD94" si="103">+O94-BK94</f>
        <v>-3.0300250110133486E-3</v>
      </c>
      <c r="DE94" s="3"/>
    </row>
    <row r="95" spans="1:109" x14ac:dyDescent="0.25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4.6392679770239198E-2</v>
      </c>
      <c r="E95" s="3">
        <f>+'Indice PondENGHO'!E93/'Indice PondENGHO'!E92-1</f>
        <v>6.6760088536481854E-2</v>
      </c>
      <c r="F95" s="3">
        <f>+'Indice PondENGHO'!F93/'Indice PondENGHO'!F92-1</f>
        <v>4.6375255700913387E-2</v>
      </c>
      <c r="G95" s="3">
        <f>+'Indice PondENGHO'!G93/'Indice PondENGHO'!G92-1</f>
        <v>7.333561291361268E-2</v>
      </c>
      <c r="H95" s="3">
        <f>+'Indice PondENGHO'!H93/'Indice PondENGHO'!H92-1</f>
        <v>3.4746686209355282E-2</v>
      </c>
      <c r="I95" s="3">
        <f>+'Indice PondENGHO'!I93/'Indice PondENGHO'!I92-1</f>
        <v>5.7410962412561828E-2</v>
      </c>
      <c r="J95" s="3">
        <f>+'Indice PondENGHO'!J93/'Indice PondENGHO'!J92-1</f>
        <v>2.7778288135142937E-2</v>
      </c>
      <c r="K95" s="3">
        <f>+'Indice PondENGHO'!K93/'Indice PondENGHO'!K92-1</f>
        <v>5.0613667229785664E-2</v>
      </c>
      <c r="L95" s="3">
        <f>+'Indice PondENGHO'!L93/'Indice PondENGHO'!L92-1</f>
        <v>5.7160556337400248E-2</v>
      </c>
      <c r="M95" s="3">
        <f>+'Indice PondENGHO'!M93/'Indice PondENGHO'!M92-1</f>
        <v>6.3599563214556287E-2</v>
      </c>
      <c r="N95" s="3">
        <f>+'Indice PondENGHO'!N93/'Indice PondENGHO'!N92-1</f>
        <v>6.2998366034707765E-2</v>
      </c>
      <c r="O95" s="11">
        <f>+'Indice PondENGHO'!O93/'Indice PondENGHO'!O92-1</f>
        <v>3.5550989319143023E-2</v>
      </c>
      <c r="P95" s="3">
        <f>+'Indice PondENGHO'!P93/'Indice PondENGHO'!P92-1</f>
        <v>4.7429885043496656E-2</v>
      </c>
      <c r="Q95" s="3">
        <f>+'Indice PondENGHO'!Q93/'Indice PondENGHO'!Q92-1</f>
        <v>6.7290382080356759E-2</v>
      </c>
      <c r="R95" s="3">
        <f>+'Indice PondENGHO'!R93/'Indice PondENGHO'!R92-1</f>
        <v>4.6729641258555166E-2</v>
      </c>
      <c r="S95" s="3">
        <f>+'Indice PondENGHO'!S93/'Indice PondENGHO'!S92-1</f>
        <v>6.4801232561165989E-2</v>
      </c>
      <c r="T95" s="3">
        <f>+'Indice PondENGHO'!T93/'Indice PondENGHO'!T92-1</f>
        <v>3.443954453360587E-2</v>
      </c>
      <c r="U95" s="3">
        <f>+'Indice PondENGHO'!U93/'Indice PondENGHO'!U92-1</f>
        <v>5.7518244584034539E-2</v>
      </c>
      <c r="V95" s="3">
        <f>+'Indice PondENGHO'!V93/'Indice PondENGHO'!V92-1</f>
        <v>2.7724094800341659E-2</v>
      </c>
      <c r="W95" s="3">
        <f>+'Indice PondENGHO'!W93/'Indice PondENGHO'!W92-1</f>
        <v>5.0788739705451835E-2</v>
      </c>
      <c r="X95" s="3">
        <f>+'Indice PondENGHO'!X93/'Indice PondENGHO'!X92-1</f>
        <v>5.7132086589622988E-2</v>
      </c>
      <c r="Y95" s="3">
        <f>+'Indice PondENGHO'!Y93/'Indice PondENGHO'!Y92-1</f>
        <v>5.9594048153012613E-2</v>
      </c>
      <c r="Z95" s="3">
        <f>+'Indice PondENGHO'!Z93/'Indice PondENGHO'!Z92-1</f>
        <v>6.4530073470279614E-2</v>
      </c>
      <c r="AA95" s="3">
        <f>+'Indice PondENGHO'!AA93/'Indice PondENGHO'!AA92-1</f>
        <v>3.4915843631641685E-2</v>
      </c>
      <c r="AB95" s="10">
        <f>+'Indice PondENGHO'!AB93/'Indice PondENGHO'!AB92-1</f>
        <v>4.8136417036759527E-2</v>
      </c>
      <c r="AC95" s="3">
        <f>+'Indice PondENGHO'!AC93/'Indice PondENGHO'!AC92-1</f>
        <v>6.6967084399346177E-2</v>
      </c>
      <c r="AD95" s="3">
        <f>+'Indice PondENGHO'!AD93/'Indice PondENGHO'!AD92-1</f>
        <v>4.7011147561108579E-2</v>
      </c>
      <c r="AE95" s="3">
        <f>+'Indice PondENGHO'!AE93/'Indice PondENGHO'!AE92-1</f>
        <v>5.9600028488789869E-2</v>
      </c>
      <c r="AF95" s="3">
        <f>+'Indice PondENGHO'!AF93/'Indice PondENGHO'!AF92-1</f>
        <v>3.475444119523341E-2</v>
      </c>
      <c r="AG95" s="3">
        <f>+'Indice PondENGHO'!AG93/'Indice PondENGHO'!AG92-1</f>
        <v>5.845675554362928E-2</v>
      </c>
      <c r="AH95" s="3">
        <f>+'Indice PondENGHO'!AH93/'Indice PondENGHO'!AH92-1</f>
        <v>2.7985686476574845E-2</v>
      </c>
      <c r="AI95" s="3">
        <f>+'Indice PondENGHO'!AI93/'Indice PondENGHO'!AI92-1</f>
        <v>5.0452000152872545E-2</v>
      </c>
      <c r="AJ95" s="3">
        <f>+'Indice PondENGHO'!AJ93/'Indice PondENGHO'!AJ92-1</f>
        <v>5.7089336111587841E-2</v>
      </c>
      <c r="AK95" s="3">
        <f>+'Indice PondENGHO'!AK93/'Indice PondENGHO'!AK92-1</f>
        <v>5.8423829599068666E-2</v>
      </c>
      <c r="AL95" s="3">
        <f>+'Indice PondENGHO'!AL93/'Indice PondENGHO'!AL92-1</f>
        <v>6.4445044079291636E-2</v>
      </c>
      <c r="AM95" s="11">
        <f>+'Indice PondENGHO'!AM93/'Indice PondENGHO'!AM92-1</f>
        <v>3.4578381210577991E-2</v>
      </c>
      <c r="AN95" s="3">
        <f>+'Indice PondENGHO'!AN93/'Indice PondENGHO'!AN92-1</f>
        <v>4.8585850417693699E-2</v>
      </c>
      <c r="AO95" s="3">
        <f>+'Indice PondENGHO'!AO93/'Indice PondENGHO'!AO92-1</f>
        <v>6.6875118423514568E-2</v>
      </c>
      <c r="AP95" s="3">
        <f>+'Indice PondENGHO'!AP93/'Indice PondENGHO'!AP92-1</f>
        <v>4.6989483272993349E-2</v>
      </c>
      <c r="AQ95" s="3">
        <f>+'Indice PondENGHO'!AQ93/'Indice PondENGHO'!AQ92-1</f>
        <v>5.8721766384497887E-2</v>
      </c>
      <c r="AR95" s="3">
        <f>+'Indice PondENGHO'!AR93/'Indice PondENGHO'!AR92-1</f>
        <v>3.4782320299816316E-2</v>
      </c>
      <c r="AS95" s="3">
        <f>+'Indice PondENGHO'!AS93/'Indice PondENGHO'!AS92-1</f>
        <v>5.854330650248718E-2</v>
      </c>
      <c r="AT95" s="3">
        <f>+'Indice PondENGHO'!AT93/'Indice PondENGHO'!AT92-1</f>
        <v>2.6807455940547564E-2</v>
      </c>
      <c r="AU95" s="3">
        <f>+'Indice PondENGHO'!AU93/'Indice PondENGHO'!AU92-1</f>
        <v>5.0933961300581254E-2</v>
      </c>
      <c r="AV95" s="3">
        <f>+'Indice PondENGHO'!AV93/'Indice PondENGHO'!AV92-1</f>
        <v>5.6536449448424841E-2</v>
      </c>
      <c r="AW95" s="3">
        <f>+'Indice PondENGHO'!AW93/'Indice PondENGHO'!AW92-1</f>
        <v>5.8689015185019455E-2</v>
      </c>
      <c r="AX95" s="3">
        <f>+'Indice PondENGHO'!AX93/'Indice PondENGHO'!AX92-1</f>
        <v>6.5468855057062569E-2</v>
      </c>
      <c r="AY95" s="3">
        <f>+'Indice PondENGHO'!AY93/'Indice PondENGHO'!AY92-1</f>
        <v>3.4625584832289835E-2</v>
      </c>
      <c r="AZ95" s="10">
        <f>+'Indice PondENGHO'!AZ93/'Indice PondENGHO'!AZ92-1</f>
        <v>4.9263469745565169E-2</v>
      </c>
      <c r="BA95" s="3">
        <f>+'Indice PondENGHO'!BA93/'Indice PondENGHO'!BA92-1</f>
        <v>6.7214986564616108E-2</v>
      </c>
      <c r="BB95" s="3">
        <f>+'Indice PondENGHO'!BB93/'Indice PondENGHO'!BB92-1</f>
        <v>4.7203853785691363E-2</v>
      </c>
      <c r="BC95" s="3">
        <f>+'Indice PondENGHO'!BC93/'Indice PondENGHO'!BC92-1</f>
        <v>5.5160648916118493E-2</v>
      </c>
      <c r="BD95" s="3">
        <f>+'Indice PondENGHO'!BD93/'Indice PondENGHO'!BD92-1</f>
        <v>3.429044305170037E-2</v>
      </c>
      <c r="BE95" s="3">
        <f>+'Indice PondENGHO'!BE93/'Indice PondENGHO'!BE92-1</f>
        <v>5.9000984642638699E-2</v>
      </c>
      <c r="BF95" s="3">
        <f>+'Indice PondENGHO'!BF93/'Indice PondENGHO'!BF92-1</f>
        <v>2.5461029026921933E-2</v>
      </c>
      <c r="BG95" s="3">
        <f>+'Indice PondENGHO'!BG93/'Indice PondENGHO'!BG92-1</f>
        <v>5.0922743400416692E-2</v>
      </c>
      <c r="BH95" s="3">
        <f>+'Indice PondENGHO'!BH93/'Indice PondENGHO'!BH92-1</f>
        <v>5.6298449177894838E-2</v>
      </c>
      <c r="BI95" s="3">
        <f>+'Indice PondENGHO'!BI93/'Indice PondENGHO'!BI92-1</f>
        <v>5.6095506420395846E-2</v>
      </c>
      <c r="BJ95" s="3">
        <f>+'Indice PondENGHO'!BJ93/'Indice PondENGHO'!BJ92-1</f>
        <v>6.5496328945039872E-2</v>
      </c>
      <c r="BK95" s="11">
        <f>+'Indice PondENGHO'!BK93/'Indice PondENGHO'!BK92-1</f>
        <v>3.4279870777661259E-2</v>
      </c>
      <c r="BL95" s="2">
        <f t="shared" ref="BL95" si="106">+A95</f>
        <v>45474</v>
      </c>
      <c r="BM95" s="72">
        <f>+'Indice PondENGHO'!BL93/'Indice PondENGHO'!BL92-1</f>
        <v>4.9117137803997846E-2</v>
      </c>
      <c r="BN95" s="72">
        <f>+'Indice PondENGHO'!BM93/'Indice PondENGHO'!BM92-1</f>
        <v>4.8952341751701267E-2</v>
      </c>
      <c r="BO95" s="72">
        <f>+'Indice PondENGHO'!BN93/'Indice PondENGHO'!BN92-1</f>
        <v>4.9100459715806233E-2</v>
      </c>
      <c r="BP95" s="72">
        <f>+'Indice PondENGHO'!BO93/'Indice PondENGHO'!BO92-1</f>
        <v>4.8751563531479691E-2</v>
      </c>
      <c r="BQ95" s="72">
        <f>+'Indice PondENGHO'!BP93/'Indice PondENGHO'!BP92-1</f>
        <v>4.8826984581953115E-2</v>
      </c>
      <c r="BR95" s="10">
        <f>+'Indice PondENGHO'!BQ93/'Indice PondENGHO'!BQ92-1</f>
        <v>4.804122771075825E-2</v>
      </c>
      <c r="BS95" s="3">
        <f>+'Indice PondENGHO'!BR93/'Indice PondENGHO'!BR92-1</f>
        <v>6.7056913857076239E-2</v>
      </c>
      <c r="BT95" s="3">
        <f>+'Indice PondENGHO'!BS93/'Indice PondENGHO'!BS92-1</f>
        <v>4.6929209417488016E-2</v>
      </c>
      <c r="BU95" s="3">
        <f>+'Indice PondENGHO'!BT93/'Indice PondENGHO'!BT92-1</f>
        <v>6.0424380542019929E-2</v>
      </c>
      <c r="BV95" s="3">
        <f>+'Indice PondENGHO'!BU93/'Indice PondENGHO'!BU92-1</f>
        <v>3.4526931554649032E-2</v>
      </c>
      <c r="BW95" s="3">
        <f>+'Indice PondENGHO'!BV93/'Indice PondENGHO'!BV92-1</f>
        <v>5.8504539339339745E-2</v>
      </c>
      <c r="BX95" s="3">
        <f>+'Indice PondENGHO'!BW93/'Indice PondENGHO'!BW92-1</f>
        <v>2.6737838791436985E-2</v>
      </c>
      <c r="BY95" s="3">
        <f>+'Indice PondENGHO'!BX93/'Indice PondENGHO'!BX92-1</f>
        <v>5.0774337804839531E-2</v>
      </c>
      <c r="BZ95" s="3">
        <f>+'Indice PondENGHO'!BY93/'Indice PondENGHO'!BY92-1</f>
        <v>5.6685731702333486E-2</v>
      </c>
      <c r="CA95" s="3">
        <f>+'Indice PondENGHO'!BZ93/'Indice PondENGHO'!BZ92-1</f>
        <v>5.7996820472208332E-2</v>
      </c>
      <c r="CB95" s="3">
        <f>+'Indice PondENGHO'!CA93/'Indice PondENGHO'!CA92-1</f>
        <v>6.5003541465260106E-2</v>
      </c>
      <c r="CC95" s="11">
        <f>+'Indice PondENGHO'!CB93/'Indice PondENGHO'!CB92-1</f>
        <v>3.4622340950045905E-2</v>
      </c>
      <c r="CD95" s="10">
        <f>+'Indice PondENGHO'!CC93/'Indice PondENGHO'!CC92-1</f>
        <v>4.891404727676818E-2</v>
      </c>
      <c r="CE95" s="11">
        <f>+'Indice PondENGHO'!CD93/'Indice PondENGHO'!CD92-1</f>
        <v>4.891404727676818E-2</v>
      </c>
      <c r="CS95" s="3">
        <f t="shared" si="59"/>
        <v>-2.8707899753259714E-3</v>
      </c>
      <c r="CT95" s="3">
        <f t="shared" ref="CT95" si="107">+E95-BA95</f>
        <v>-4.5489802813425406E-4</v>
      </c>
      <c r="CU95" s="3">
        <f t="shared" ref="CU95" si="108">+F95-BB95</f>
        <v>-8.2859808477797614E-4</v>
      </c>
      <c r="CV95" s="3">
        <f t="shared" ref="CV95" si="109">+G95-BC95</f>
        <v>1.8174963997494187E-2</v>
      </c>
      <c r="CW95" s="3">
        <f t="shared" ref="CW95" si="110">+H95-BD95</f>
        <v>4.5624315765491197E-4</v>
      </c>
      <c r="CX95" s="3">
        <f t="shared" ref="CX95" si="111">+I95-BE95</f>
        <v>-1.5900222300768707E-3</v>
      </c>
      <c r="CY95" s="3">
        <f t="shared" ref="CY95" si="112">+J95-BF95</f>
        <v>2.3172591082210037E-3</v>
      </c>
      <c r="CZ95" s="3">
        <f t="shared" ref="CZ95" si="113">+K95-BG95</f>
        <v>-3.0907617063102855E-4</v>
      </c>
      <c r="DA95" s="3">
        <f t="shared" ref="DA95" si="114">+L95-BH95</f>
        <v>8.6210715950540973E-4</v>
      </c>
      <c r="DB95" s="3">
        <f t="shared" ref="DB95" si="115">+M95-BI95</f>
        <v>7.5040567941604408E-3</v>
      </c>
      <c r="DC95" s="3">
        <f t="shared" ref="DC95" si="116">+N95-BJ95</f>
        <v>-2.4979629103321077E-3</v>
      </c>
      <c r="DD95" s="3">
        <f t="shared" ref="DD95" si="117">+O95-BK95</f>
        <v>1.2711185414817638E-3</v>
      </c>
      <c r="DE95" s="3"/>
    </row>
    <row r="96" spans="1:109" x14ac:dyDescent="0.25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3.9712129259638074E-2</v>
      </c>
      <c r="E96" s="3">
        <f>+'Indice PondENGHO'!E94/'Indice PondENGHO'!E93-1</f>
        <v>3.9558915362372105E-2</v>
      </c>
      <c r="F96" s="3">
        <f>+'Indice PondENGHO'!F94/'Indice PondENGHO'!F93-1</f>
        <v>2.7785213660839414E-2</v>
      </c>
      <c r="G96" s="3">
        <f>+'Indice PondENGHO'!G94/'Indice PondENGHO'!G93-1</f>
        <v>7.6454796404212821E-2</v>
      </c>
      <c r="H96" s="3">
        <f>+'Indice PondENGHO'!H94/'Indice PondENGHO'!H93-1</f>
        <v>4.2248231673752024E-2</v>
      </c>
      <c r="I96" s="3">
        <f>+'Indice PondENGHO'!I94/'Indice PondENGHO'!I93-1</f>
        <v>4.0845544535094369E-2</v>
      </c>
      <c r="J96" s="3">
        <f>+'Indice PondENGHO'!J94/'Indice PondENGHO'!J93-1</f>
        <v>4.5974798690602947E-2</v>
      </c>
      <c r="K96" s="3">
        <f>+'Indice PondENGHO'!K94/'Indice PondENGHO'!K93-1</f>
        <v>7.623475831996096E-2</v>
      </c>
      <c r="L96" s="3">
        <f>+'Indice PondENGHO'!L94/'Indice PondENGHO'!L93-1</f>
        <v>3.7576803338029485E-2</v>
      </c>
      <c r="M96" s="3">
        <f>+'Indice PondENGHO'!M94/'Indice PondENGHO'!M93-1</f>
        <v>6.8483720578518037E-2</v>
      </c>
      <c r="N96" s="3">
        <f>+'Indice PondENGHO'!N94/'Indice PondENGHO'!N93-1</f>
        <v>5.0215016014525382E-2</v>
      </c>
      <c r="O96" s="11">
        <f>+'Indice PondENGHO'!O94/'Indice PondENGHO'!O93-1</f>
        <v>2.1362413859986384E-2</v>
      </c>
      <c r="P96" s="3">
        <f>+'Indice PondENGHO'!P94/'Indice PondENGHO'!P93-1</f>
        <v>3.871214612875562E-2</v>
      </c>
      <c r="Q96" s="3">
        <f>+'Indice PondENGHO'!Q94/'Indice PondENGHO'!Q93-1</f>
        <v>3.9964412544160943E-2</v>
      </c>
      <c r="R96" s="3">
        <f>+'Indice PondENGHO'!R94/'Indice PondENGHO'!R93-1</f>
        <v>2.7620610902248766E-2</v>
      </c>
      <c r="S96" s="3">
        <f>+'Indice PondENGHO'!S94/'Indice PondENGHO'!S93-1</f>
        <v>7.3442249958768357E-2</v>
      </c>
      <c r="T96" s="3">
        <f>+'Indice PondENGHO'!T94/'Indice PondENGHO'!T93-1</f>
        <v>4.2446945855441287E-2</v>
      </c>
      <c r="U96" s="3">
        <f>+'Indice PondENGHO'!U94/'Indice PondENGHO'!U93-1</f>
        <v>4.1072488937411222E-2</v>
      </c>
      <c r="V96" s="3">
        <f>+'Indice PondENGHO'!V94/'Indice PondENGHO'!V93-1</f>
        <v>4.7803368420936243E-2</v>
      </c>
      <c r="W96" s="3">
        <f>+'Indice PondENGHO'!W94/'Indice PondENGHO'!W93-1</f>
        <v>7.659657921854035E-2</v>
      </c>
      <c r="X96" s="3">
        <f>+'Indice PondENGHO'!X94/'Indice PondENGHO'!X93-1</f>
        <v>3.7266658790887641E-2</v>
      </c>
      <c r="Y96" s="3">
        <f>+'Indice PondENGHO'!Y94/'Indice PondENGHO'!Y93-1</f>
        <v>6.9030138938105834E-2</v>
      </c>
      <c r="Z96" s="3">
        <f>+'Indice PondENGHO'!Z94/'Indice PondENGHO'!Z93-1</f>
        <v>4.9323303867443657E-2</v>
      </c>
      <c r="AA96" s="3">
        <f>+'Indice PondENGHO'!AA94/'Indice PondENGHO'!AA93-1</f>
        <v>2.2214049009831038E-2</v>
      </c>
      <c r="AB96" s="10">
        <f>+'Indice PondENGHO'!AB94/'Indice PondENGHO'!AB93-1</f>
        <v>3.7945652385484197E-2</v>
      </c>
      <c r="AC96" s="3">
        <f>+'Indice PondENGHO'!AC94/'Indice PondENGHO'!AC93-1</f>
        <v>3.9961566900173828E-2</v>
      </c>
      <c r="AD96" s="3">
        <f>+'Indice PondENGHO'!AD94/'Indice PondENGHO'!AD93-1</f>
        <v>2.7466508790518818E-2</v>
      </c>
      <c r="AE96" s="3">
        <f>+'Indice PondENGHO'!AE94/'Indice PondENGHO'!AE93-1</f>
        <v>7.0892003943565873E-2</v>
      </c>
      <c r="AF96" s="3">
        <f>+'Indice PondENGHO'!AF94/'Indice PondENGHO'!AF93-1</f>
        <v>4.2671127192986491E-2</v>
      </c>
      <c r="AG96" s="3">
        <f>+'Indice PondENGHO'!AG94/'Indice PondENGHO'!AG93-1</f>
        <v>4.0982389133045416E-2</v>
      </c>
      <c r="AH96" s="3">
        <f>+'Indice PondENGHO'!AH94/'Indice PondENGHO'!AH93-1</f>
        <v>4.7872411635774936E-2</v>
      </c>
      <c r="AI96" s="3">
        <f>+'Indice PondENGHO'!AI94/'Indice PondENGHO'!AI93-1</f>
        <v>7.6681122556831349E-2</v>
      </c>
      <c r="AJ96" s="3">
        <f>+'Indice PondENGHO'!AJ94/'Indice PondENGHO'!AJ93-1</f>
        <v>3.7405196206150126E-2</v>
      </c>
      <c r="AK96" s="3">
        <f>+'Indice PondENGHO'!AK94/'Indice PondENGHO'!AK93-1</f>
        <v>6.9385806022075114E-2</v>
      </c>
      <c r="AL96" s="3">
        <f>+'Indice PondENGHO'!AL94/'Indice PondENGHO'!AL93-1</f>
        <v>4.8364251149435988E-2</v>
      </c>
      <c r="AM96" s="11">
        <f>+'Indice PondENGHO'!AM94/'Indice PondENGHO'!AM93-1</f>
        <v>2.2592687758699714E-2</v>
      </c>
      <c r="AN96" s="3">
        <f>+'Indice PondENGHO'!AN94/'Indice PondENGHO'!AN93-1</f>
        <v>3.7518952698295305E-2</v>
      </c>
      <c r="AO96" s="3">
        <f>+'Indice PondENGHO'!AO94/'Indice PondENGHO'!AO93-1</f>
        <v>4.023153329537843E-2</v>
      </c>
      <c r="AP96" s="3">
        <f>+'Indice PondENGHO'!AP94/'Indice PondENGHO'!AP93-1</f>
        <v>2.7452721968993066E-2</v>
      </c>
      <c r="AQ96" s="3">
        <f>+'Indice PondENGHO'!AQ94/'Indice PondENGHO'!AQ93-1</f>
        <v>6.9513591660950835E-2</v>
      </c>
      <c r="AR96" s="3">
        <f>+'Indice PondENGHO'!AR94/'Indice PondENGHO'!AR93-1</f>
        <v>4.2720215109004034E-2</v>
      </c>
      <c r="AS96" s="3">
        <f>+'Indice PondENGHO'!AS94/'Indice PondENGHO'!AS93-1</f>
        <v>4.1528128932544872E-2</v>
      </c>
      <c r="AT96" s="3">
        <f>+'Indice PondENGHO'!AT94/'Indice PondENGHO'!AT93-1</f>
        <v>5.0334675936758444E-2</v>
      </c>
      <c r="AU96" s="3">
        <f>+'Indice PondENGHO'!AU94/'Indice PondENGHO'!AU93-1</f>
        <v>7.6542575040644545E-2</v>
      </c>
      <c r="AV96" s="3">
        <f>+'Indice PondENGHO'!AV94/'Indice PondENGHO'!AV93-1</f>
        <v>3.6811832665987643E-2</v>
      </c>
      <c r="AW96" s="3">
        <f>+'Indice PondENGHO'!AW94/'Indice PondENGHO'!AW93-1</f>
        <v>6.9750755980401813E-2</v>
      </c>
      <c r="AX96" s="3">
        <f>+'Indice PondENGHO'!AX94/'Indice PondENGHO'!AX93-1</f>
        <v>4.8552083515489119E-2</v>
      </c>
      <c r="AY96" s="3">
        <f>+'Indice PondENGHO'!AY94/'Indice PondENGHO'!AY93-1</f>
        <v>2.3021078608779E-2</v>
      </c>
      <c r="AZ96" s="10">
        <f>+'Indice PondENGHO'!AZ94/'Indice PondENGHO'!AZ93-1</f>
        <v>3.6465287848467698E-2</v>
      </c>
      <c r="BA96" s="3">
        <f>+'Indice PondENGHO'!BA94/'Indice PondENGHO'!BA93-1</f>
        <v>4.0716632347400639E-2</v>
      </c>
      <c r="BB96" s="3">
        <f>+'Indice PondENGHO'!BB94/'Indice PondENGHO'!BB93-1</f>
        <v>2.7344881906993246E-2</v>
      </c>
      <c r="BC96" s="3">
        <f>+'Indice PondENGHO'!BC94/'Indice PondENGHO'!BC93-1</f>
        <v>6.7750193960452787E-2</v>
      </c>
      <c r="BD96" s="3">
        <f>+'Indice PondENGHO'!BD94/'Indice PondENGHO'!BD93-1</f>
        <v>4.2764112733884474E-2</v>
      </c>
      <c r="BE96" s="3">
        <f>+'Indice PondENGHO'!BE94/'Indice PondENGHO'!BE93-1</f>
        <v>4.2023034719097963E-2</v>
      </c>
      <c r="BF96" s="3">
        <f>+'Indice PondENGHO'!BF94/'Indice PondENGHO'!BF93-1</f>
        <v>5.1825339813354798E-2</v>
      </c>
      <c r="BG96" s="3">
        <f>+'Indice PondENGHO'!BG94/'Indice PondENGHO'!BG93-1</f>
        <v>7.6929191315364909E-2</v>
      </c>
      <c r="BH96" s="3">
        <f>+'Indice PondENGHO'!BH94/'Indice PondENGHO'!BH93-1</f>
        <v>3.6258065849353427E-2</v>
      </c>
      <c r="BI96" s="3">
        <f>+'Indice PondENGHO'!BI94/'Indice PondENGHO'!BI93-1</f>
        <v>7.0116832906581106E-2</v>
      </c>
      <c r="BJ96" s="3">
        <f>+'Indice PondENGHO'!BJ94/'Indice PondENGHO'!BJ93-1</f>
        <v>4.779202631492474E-2</v>
      </c>
      <c r="BK96" s="11">
        <f>+'Indice PondENGHO'!BK94/'Indice PondENGHO'!BK93-1</f>
        <v>2.3902719588433374E-2</v>
      </c>
      <c r="BL96" s="2">
        <f t="shared" ref="BL96" si="120">+A96</f>
        <v>45505</v>
      </c>
      <c r="BM96" s="72">
        <f>+'Indice PondENGHO'!BL94/'Indice PondENGHO'!BL93-1</f>
        <v>4.3169934894149442E-2</v>
      </c>
      <c r="BN96" s="72">
        <f>+'Indice PondENGHO'!BM94/'Indice PondENGHO'!BM93-1</f>
        <v>4.3479385966803896E-2</v>
      </c>
      <c r="BO96" s="72">
        <f>+'Indice PondENGHO'!BN94/'Indice PondENGHO'!BN93-1</f>
        <v>4.3120547373697082E-2</v>
      </c>
      <c r="BP96" s="72">
        <f>+'Indice PondENGHO'!BO94/'Indice PondENGHO'!BO93-1</f>
        <v>4.3594260757631842E-2</v>
      </c>
      <c r="BQ96" s="72">
        <f>+'Indice PondENGHO'!BP94/'Indice PondENGHO'!BP93-1</f>
        <v>4.3906058949553461E-2</v>
      </c>
      <c r="BR96" s="10">
        <f>+'Indice PondENGHO'!BQ94/'Indice PondENGHO'!BQ93-1</f>
        <v>3.7979703985126623E-2</v>
      </c>
      <c r="BS96" s="3">
        <f>+'Indice PondENGHO'!BR94/'Indice PondENGHO'!BR93-1</f>
        <v>4.0193025762264023E-2</v>
      </c>
      <c r="BT96" s="3">
        <f>+'Indice PondENGHO'!BS94/'Indice PondENGHO'!BS93-1</f>
        <v>2.74968891912728E-2</v>
      </c>
      <c r="BU96" s="3">
        <f>+'Indice PondENGHO'!BT94/'Indice PondENGHO'!BT93-1</f>
        <v>7.0650488751358598E-2</v>
      </c>
      <c r="BV96" s="3">
        <f>+'Indice PondENGHO'!BU94/'Indice PondENGHO'!BU93-1</f>
        <v>4.2654351233107013E-2</v>
      </c>
      <c r="BW96" s="3">
        <f>+'Indice PondENGHO'!BV94/'Indice PondENGHO'!BV93-1</f>
        <v>4.1527697060651736E-2</v>
      </c>
      <c r="BX96" s="3">
        <f>+'Indice PondENGHO'!BW94/'Indice PondENGHO'!BW93-1</f>
        <v>4.9717035179368763E-2</v>
      </c>
      <c r="BY96" s="3">
        <f>+'Indice PondENGHO'!BX94/'Indice PondENGHO'!BX93-1</f>
        <v>7.6654745918988576E-2</v>
      </c>
      <c r="BZ96" s="3">
        <f>+'Indice PondENGHO'!BY94/'Indice PondENGHO'!BY93-1</f>
        <v>3.6845761018120315E-2</v>
      </c>
      <c r="CA96" s="3">
        <f>+'Indice PondENGHO'!BZ94/'Indice PondENGHO'!BZ93-1</f>
        <v>6.9668067902953323E-2</v>
      </c>
      <c r="CB96" s="3">
        <f>+'Indice PondENGHO'!CA94/'Indice PondENGHO'!CA93-1</f>
        <v>4.8441021840075482E-2</v>
      </c>
      <c r="CC96" s="11">
        <f>+'Indice PondENGHO'!CB94/'Indice PondENGHO'!CB93-1</f>
        <v>2.299714215177473E-2</v>
      </c>
      <c r="CD96" s="10">
        <f>+'Indice PondENGHO'!CC94/'Indice PondENGHO'!CC93-1</f>
        <v>4.3539721850383462E-2</v>
      </c>
      <c r="CE96" s="11">
        <f>+'Indice PondENGHO'!CD94/'Indice PondENGHO'!CD93-1</f>
        <v>4.3539795219489141E-2</v>
      </c>
      <c r="CS96" s="3">
        <f t="shared" si="59"/>
        <v>3.2468414111703758E-3</v>
      </c>
      <c r="CT96" s="3">
        <f t="shared" ref="CT96" si="121">+E96-BA96</f>
        <v>-1.157716985028534E-3</v>
      </c>
      <c r="CU96" s="3">
        <f t="shared" ref="CU96" si="122">+F96-BB96</f>
        <v>4.4033175384616818E-4</v>
      </c>
      <c r="CV96" s="3">
        <f t="shared" ref="CV96" si="123">+G96-BC96</f>
        <v>8.7046024437600344E-3</v>
      </c>
      <c r="CW96" s="3">
        <f t="shared" ref="CW96" si="124">+H96-BD96</f>
        <v>-5.1588106013245039E-4</v>
      </c>
      <c r="CX96" s="3">
        <f t="shared" ref="CX96" si="125">+I96-BE96</f>
        <v>-1.1774901840035934E-3</v>
      </c>
      <c r="CY96" s="3">
        <f t="shared" ref="CY96" si="126">+J96-BF96</f>
        <v>-5.8505411227518511E-3</v>
      </c>
      <c r="CZ96" s="3">
        <f t="shared" ref="CZ96" si="127">+K96-BG96</f>
        <v>-6.9443299540394854E-4</v>
      </c>
      <c r="DA96" s="3">
        <f t="shared" ref="DA96" si="128">+L96-BH96</f>
        <v>1.3187374886760583E-3</v>
      </c>
      <c r="DB96" s="3">
        <f t="shared" ref="DB96" si="129">+M96-BI96</f>
        <v>-1.6331123280630688E-3</v>
      </c>
      <c r="DC96" s="3">
        <f t="shared" ref="DC96" si="130">+N96-BJ96</f>
        <v>2.4229896996006417E-3</v>
      </c>
      <c r="DD96" s="3">
        <f t="shared" ref="DD96" si="131">+O96-BK96</f>
        <v>-2.5403057284469899E-3</v>
      </c>
      <c r="DE96" s="3"/>
    </row>
    <row r="97" spans="1:109" x14ac:dyDescent="0.25">
      <c r="A97" s="2">
        <f t="shared" ref="A97" si="132">+DATE(C97,B97,1)</f>
        <v>45536</v>
      </c>
      <c r="B97" s="1">
        <f t="shared" si="7"/>
        <v>9</v>
      </c>
      <c r="C97" s="1">
        <f t="shared" ref="C97" si="133">+IF(B97=1,C96+1,C96)</f>
        <v>2024</v>
      </c>
      <c r="D97" s="10">
        <f>+'Indice PondENGHO'!D95/'Indice PondENGHO'!D94-1</f>
        <v>1.9807798879597716E-2</v>
      </c>
      <c r="E97" s="3">
        <f>+'Indice PondENGHO'!E95/'Indice PondENGHO'!E94-1</f>
        <v>1.0717747950783396E-2</v>
      </c>
      <c r="F97" s="3">
        <f>+'Indice PondENGHO'!F95/'Indice PondENGHO'!F94-1</f>
        <v>2.5588492730497903E-2</v>
      </c>
      <c r="G97" s="3">
        <f>+'Indice PondENGHO'!G95/'Indice PondENGHO'!G94-1</f>
        <v>7.5924087809190688E-2</v>
      </c>
      <c r="H97" s="3">
        <f>+'Indice PondENGHO'!H95/'Indice PondENGHO'!H94-1</f>
        <v>2.6231177903383252E-2</v>
      </c>
      <c r="I97" s="3">
        <f>+'Indice PondENGHO'!I95/'Indice PondENGHO'!I94-1</f>
        <v>3.3514602372763491E-2</v>
      </c>
      <c r="J97" s="3">
        <f>+'Indice PondENGHO'!J95/'Indice PondENGHO'!J94-1</f>
        <v>3.1707125165129302E-2</v>
      </c>
      <c r="K97" s="3">
        <f>+'Indice PondENGHO'!K95/'Indice PondENGHO'!K94-1</f>
        <v>4.1824471868176172E-2</v>
      </c>
      <c r="L97" s="3">
        <f>+'Indice PondENGHO'!L95/'Indice PondENGHO'!L94-1</f>
        <v>2.371784444377778E-2</v>
      </c>
      <c r="M97" s="3">
        <f>+'Indice PondENGHO'!M95/'Indice PondENGHO'!M94-1</f>
        <v>6.8379143819353283E-2</v>
      </c>
      <c r="N97" s="3">
        <f>+'Indice PondENGHO'!N95/'Indice PondENGHO'!N94-1</f>
        <v>3.6685235091172608E-2</v>
      </c>
      <c r="O97" s="11">
        <f>+'Indice PondENGHO'!O95/'Indice PondENGHO'!O94-1</f>
        <v>3.3435401800521625E-2</v>
      </c>
      <c r="P97" s="3">
        <f>+'Indice PondENGHO'!P95/'Indice PondENGHO'!P94-1</f>
        <v>1.9778899396133198E-2</v>
      </c>
      <c r="Q97" s="3">
        <f>+'Indice PondENGHO'!Q95/'Indice PondENGHO'!Q94-1</f>
        <v>1.1226648217812718E-2</v>
      </c>
      <c r="R97" s="3">
        <f>+'Indice PondENGHO'!R95/'Indice PondENGHO'!R94-1</f>
        <v>2.5628932522631986E-2</v>
      </c>
      <c r="S97" s="3">
        <f>+'Indice PondENGHO'!S95/'Indice PondENGHO'!S94-1</f>
        <v>7.4386060813991017E-2</v>
      </c>
      <c r="T97" s="3">
        <f>+'Indice PondENGHO'!T95/'Indice PondENGHO'!T94-1</f>
        <v>2.6796187922295545E-2</v>
      </c>
      <c r="U97" s="3">
        <f>+'Indice PondENGHO'!U95/'Indice PondENGHO'!U94-1</f>
        <v>3.329873743381917E-2</v>
      </c>
      <c r="V97" s="3">
        <f>+'Indice PondENGHO'!V95/'Indice PondENGHO'!V94-1</f>
        <v>3.2305836439272539E-2</v>
      </c>
      <c r="W97" s="3">
        <f>+'Indice PondENGHO'!W95/'Indice PondENGHO'!W94-1</f>
        <v>4.2089340756747529E-2</v>
      </c>
      <c r="X97" s="3">
        <f>+'Indice PondENGHO'!X95/'Indice PondENGHO'!X94-1</f>
        <v>2.2142255620221984E-2</v>
      </c>
      <c r="Y97" s="3">
        <f>+'Indice PondENGHO'!Y95/'Indice PondENGHO'!Y94-1</f>
        <v>6.6332692784081271E-2</v>
      </c>
      <c r="Z97" s="3">
        <f>+'Indice PondENGHO'!Z95/'Indice PondENGHO'!Z94-1</f>
        <v>3.7669090090843627E-2</v>
      </c>
      <c r="AA97" s="3">
        <f>+'Indice PondENGHO'!AA95/'Indice PondENGHO'!AA94-1</f>
        <v>3.3569698856338315E-2</v>
      </c>
      <c r="AB97" s="10">
        <f>+'Indice PondENGHO'!AB95/'Indice PondENGHO'!AB94-1</f>
        <v>1.9917336266057184E-2</v>
      </c>
      <c r="AC97" s="3">
        <f>+'Indice PondENGHO'!AC95/'Indice PondENGHO'!AC94-1</f>
        <v>1.1187369372674283E-2</v>
      </c>
      <c r="AD97" s="3">
        <f>+'Indice PondENGHO'!AD95/'Indice PondENGHO'!AD94-1</f>
        <v>2.5575806920579591E-2</v>
      </c>
      <c r="AE97" s="3">
        <f>+'Indice PondENGHO'!AE95/'Indice PondENGHO'!AE94-1</f>
        <v>7.3303431587284251E-2</v>
      </c>
      <c r="AF97" s="3">
        <f>+'Indice PondENGHO'!AF95/'Indice PondENGHO'!AF94-1</f>
        <v>2.7053393023712236E-2</v>
      </c>
      <c r="AG97" s="3">
        <f>+'Indice PondENGHO'!AG95/'Indice PondENGHO'!AG94-1</f>
        <v>3.3088343721310531E-2</v>
      </c>
      <c r="AH97" s="3">
        <f>+'Indice PondENGHO'!AH95/'Indice PondENGHO'!AH94-1</f>
        <v>3.2204583707445833E-2</v>
      </c>
      <c r="AI97" s="3">
        <f>+'Indice PondENGHO'!AI95/'Indice PondENGHO'!AI94-1</f>
        <v>4.2055267702935994E-2</v>
      </c>
      <c r="AJ97" s="3">
        <f>+'Indice PondENGHO'!AJ95/'Indice PondENGHO'!AJ94-1</f>
        <v>2.1493043633142195E-2</v>
      </c>
      <c r="AK97" s="3">
        <f>+'Indice PondENGHO'!AK95/'Indice PondENGHO'!AK94-1</f>
        <v>6.6120722415694333E-2</v>
      </c>
      <c r="AL97" s="3">
        <f>+'Indice PondENGHO'!AL95/'Indice PondENGHO'!AL94-1</f>
        <v>3.8010336011001122E-2</v>
      </c>
      <c r="AM97" s="11">
        <f>+'Indice PondENGHO'!AM95/'Indice PondENGHO'!AM94-1</f>
        <v>3.3591396833919651E-2</v>
      </c>
      <c r="AN97" s="3">
        <f>+'Indice PondENGHO'!AN95/'Indice PondENGHO'!AN94-1</f>
        <v>2.0039389429028054E-2</v>
      </c>
      <c r="AO97" s="3">
        <f>+'Indice PondENGHO'!AO95/'Indice PondENGHO'!AO94-1</f>
        <v>1.1457028080385179E-2</v>
      </c>
      <c r="AP97" s="3">
        <f>+'Indice PondENGHO'!AP95/'Indice PondENGHO'!AP94-1</f>
        <v>2.5894014777108953E-2</v>
      </c>
      <c r="AQ97" s="3">
        <f>+'Indice PondENGHO'!AQ95/'Indice PondENGHO'!AQ94-1</f>
        <v>7.2421365795268366E-2</v>
      </c>
      <c r="AR97" s="3">
        <f>+'Indice PondENGHO'!AR95/'Indice PondENGHO'!AR94-1</f>
        <v>2.7131677013389144E-2</v>
      </c>
      <c r="AS97" s="3">
        <f>+'Indice PondENGHO'!AS95/'Indice PondENGHO'!AS94-1</f>
        <v>3.3206964532689343E-2</v>
      </c>
      <c r="AT97" s="3">
        <f>+'Indice PondENGHO'!AT95/'Indice PondENGHO'!AT94-1</f>
        <v>3.3723853134003834E-2</v>
      </c>
      <c r="AU97" s="3">
        <f>+'Indice PondENGHO'!AU95/'Indice PondENGHO'!AU94-1</f>
        <v>4.2566829578784215E-2</v>
      </c>
      <c r="AV97" s="3">
        <f>+'Indice PondENGHO'!AV95/'Indice PondENGHO'!AV94-1</f>
        <v>2.112165200904137E-2</v>
      </c>
      <c r="AW97" s="3">
        <f>+'Indice PondENGHO'!AW95/'Indice PondENGHO'!AW94-1</f>
        <v>6.6805751371228794E-2</v>
      </c>
      <c r="AX97" s="3">
        <f>+'Indice PondENGHO'!AX95/'Indice PondENGHO'!AX94-1</f>
        <v>3.8335901386748805E-2</v>
      </c>
      <c r="AY97" s="3">
        <f>+'Indice PondENGHO'!AY95/'Indice PondENGHO'!AY94-1</f>
        <v>3.3349723484441762E-2</v>
      </c>
      <c r="AZ97" s="10">
        <f>+'Indice PondENGHO'!AZ95/'Indice PondENGHO'!AZ94-1</f>
        <v>2.0139531110364928E-2</v>
      </c>
      <c r="BA97" s="3">
        <f>+'Indice PondENGHO'!BA95/'Indice PondENGHO'!BA94-1</f>
        <v>1.1921012603274272E-2</v>
      </c>
      <c r="BB97" s="3">
        <f>+'Indice PondENGHO'!BB95/'Indice PondENGHO'!BB94-1</f>
        <v>2.607211597943393E-2</v>
      </c>
      <c r="BC97" s="3">
        <f>+'Indice PondENGHO'!BC95/'Indice PondENGHO'!BC94-1</f>
        <v>7.1022568557139509E-2</v>
      </c>
      <c r="BD97" s="3">
        <f>+'Indice PondENGHO'!BD95/'Indice PondENGHO'!BD94-1</f>
        <v>2.7308097243952112E-2</v>
      </c>
      <c r="BE97" s="3">
        <f>+'Indice PondENGHO'!BE95/'Indice PondENGHO'!BE94-1</f>
        <v>3.3141676560817457E-2</v>
      </c>
      <c r="BF97" s="3">
        <f>+'Indice PondENGHO'!BF95/'Indice PondENGHO'!BF94-1</f>
        <v>3.5297845758695434E-2</v>
      </c>
      <c r="BG97" s="3">
        <f>+'Indice PondENGHO'!BG95/'Indice PondENGHO'!BG94-1</f>
        <v>4.2658865676377111E-2</v>
      </c>
      <c r="BH97" s="3">
        <f>+'Indice PondENGHO'!BH95/'Indice PondENGHO'!BH94-1</f>
        <v>2.0399427434937722E-2</v>
      </c>
      <c r="BI97" s="3">
        <f>+'Indice PondENGHO'!BI95/'Indice PondENGHO'!BI94-1</f>
        <v>6.480339214195574E-2</v>
      </c>
      <c r="BJ97" s="3">
        <f>+'Indice PondENGHO'!BJ95/'Indice PondENGHO'!BJ94-1</f>
        <v>3.8608484933952969E-2</v>
      </c>
      <c r="BK97" s="11">
        <f>+'Indice PondENGHO'!BK95/'Indice PondENGHO'!BK94-1</f>
        <v>3.3296272306183372E-2</v>
      </c>
      <c r="BL97" s="2">
        <f t="shared" ref="BL97" si="134">+A97</f>
        <v>45536</v>
      </c>
      <c r="BM97" s="72">
        <f>+'Indice PondENGHO'!BL95/'Indice PondENGHO'!BL94-1</f>
        <v>2.9164071429276683E-2</v>
      </c>
      <c r="BN97" s="72">
        <f>+'Indice PondENGHO'!BM95/'Indice PondENGHO'!BM94-1</f>
        <v>3.0367766242743954E-2</v>
      </c>
      <c r="BO97" s="72">
        <f>+'Indice PondENGHO'!BN95/'Indice PondENGHO'!BN94-1</f>
        <v>3.0823419449936829E-2</v>
      </c>
      <c r="BP97" s="72">
        <f>+'Indice PondENGHO'!BO95/'Indice PondENGHO'!BO94-1</f>
        <v>3.168428072092766E-2</v>
      </c>
      <c r="BQ97" s="72">
        <f>+'Indice PondENGHO'!BP95/'Indice PondENGHO'!BP94-1</f>
        <v>3.2798411069770328E-2</v>
      </c>
      <c r="BR97" s="10">
        <f>+'Indice PondENGHO'!BQ95/'Indice PondENGHO'!BQ94-1</f>
        <v>1.994766239728496E-2</v>
      </c>
      <c r="BS97" s="3">
        <f>+'Indice PondENGHO'!BR95/'Indice PondENGHO'!BR94-1</f>
        <v>1.1410246948835745E-2</v>
      </c>
      <c r="BT97" s="3">
        <f>+'Indice PondENGHO'!BS95/'Indice PondENGHO'!BS94-1</f>
        <v>2.5801217879994454E-2</v>
      </c>
      <c r="BU97" s="3">
        <f>+'Indice PondENGHO'!BT95/'Indice PondENGHO'!BT94-1</f>
        <v>7.2864147655607336E-2</v>
      </c>
      <c r="BV97" s="3">
        <f>+'Indice PondENGHO'!BU95/'Indice PondENGHO'!BU94-1</f>
        <v>2.7070584260272756E-2</v>
      </c>
      <c r="BW97" s="3">
        <f>+'Indice PondENGHO'!BV95/'Indice PondENGHO'!BV94-1</f>
        <v>3.3195559799210406E-2</v>
      </c>
      <c r="BX97" s="3">
        <f>+'Indice PondENGHO'!BW95/'Indice PondENGHO'!BW94-1</f>
        <v>3.3656693100437174E-2</v>
      </c>
      <c r="BY97" s="3">
        <f>+'Indice PondENGHO'!BX95/'Indice PondENGHO'!BX94-1</f>
        <v>4.2326391242246464E-2</v>
      </c>
      <c r="BZ97" s="3">
        <f>+'Indice PondENGHO'!BY95/'Indice PondENGHO'!BY94-1</f>
        <v>2.1327478801397959E-2</v>
      </c>
      <c r="CA97" s="3">
        <f>+'Indice PondENGHO'!BZ95/'Indice PondENGHO'!BZ94-1</f>
        <v>6.5907384738839614E-2</v>
      </c>
      <c r="CB97" s="3">
        <f>+'Indice PondENGHO'!CA95/'Indice PondENGHO'!CA94-1</f>
        <v>3.8180583434197723E-2</v>
      </c>
      <c r="CC97" s="11">
        <f>+'Indice PondENGHO'!CB95/'Indice PondENGHO'!CB94-1</f>
        <v>3.3409750535906335E-2</v>
      </c>
      <c r="CD97" s="10">
        <f>+'Indice PondENGHO'!CC95/'Indice PondENGHO'!CC94-1</f>
        <v>3.13721665996749E-2</v>
      </c>
      <c r="CE97" s="11">
        <f>+'Indice PondENGHO'!CD95/'Indice PondENGHO'!CD94-1</f>
        <v>3.1372094086049795E-2</v>
      </c>
      <c r="CS97" s="3">
        <f t="shared" ref="CS97" si="135">+D97-AZ97</f>
        <v>-3.3173223076721214E-4</v>
      </c>
      <c r="CT97" s="3">
        <f t="shared" ref="CT97" si="136">+E97-BA97</f>
        <v>-1.2032646524908763E-3</v>
      </c>
      <c r="CU97" s="3">
        <f t="shared" ref="CU97" si="137">+F97-BB97</f>
        <v>-4.8362324893602704E-4</v>
      </c>
      <c r="CV97" s="3">
        <f t="shared" ref="CV97" si="138">+G97-BC97</f>
        <v>4.9015192520511786E-3</v>
      </c>
      <c r="CW97" s="3">
        <f t="shared" ref="CW97" si="139">+H97-BD97</f>
        <v>-1.0769193405688604E-3</v>
      </c>
      <c r="CX97" s="3">
        <f t="shared" ref="CX97" si="140">+I97-BE97</f>
        <v>3.7292581194603436E-4</v>
      </c>
      <c r="CY97" s="3">
        <f t="shared" ref="CY97" si="141">+J97-BF97</f>
        <v>-3.5907205935661324E-3</v>
      </c>
      <c r="CZ97" s="3">
        <f t="shared" ref="CZ97" si="142">+K97-BG97</f>
        <v>-8.3439380820093945E-4</v>
      </c>
      <c r="DA97" s="3">
        <f t="shared" ref="DA97" si="143">+L97-BH97</f>
        <v>3.3184170088400577E-3</v>
      </c>
      <c r="DB97" s="3">
        <f t="shared" ref="DB97" si="144">+M97-BI97</f>
        <v>3.5757516773975428E-3</v>
      </c>
      <c r="DC97" s="3">
        <f t="shared" ref="DC97" si="145">+N97-BJ97</f>
        <v>-1.9232498427803613E-3</v>
      </c>
      <c r="DD97" s="3">
        <f t="shared" ref="DD97" si="146">+O97-BK97</f>
        <v>1.3912949433825261E-4</v>
      </c>
      <c r="DE97" s="3"/>
    </row>
    <row r="98" spans="1:109" x14ac:dyDescent="0.25">
      <c r="A98" s="2">
        <f t="shared" ref="A98" si="147">+DATE(C98,B98,1)</f>
        <v>45566</v>
      </c>
      <c r="B98" s="1">
        <f t="shared" si="7"/>
        <v>10</v>
      </c>
      <c r="C98" s="1">
        <f t="shared" ref="C98" si="148">+IF(B98=1,C97+1,C97)</f>
        <v>2024</v>
      </c>
      <c r="D98" s="10">
        <f>+'Indice PondENGHO'!D96/'Indice PondENGHO'!D95-1</f>
        <v>1.1712619123214196E-2</v>
      </c>
      <c r="E98" s="3">
        <f>+'Indice PondENGHO'!E96/'Indice PondENGHO'!E95-1</f>
        <v>3.1326864542463584E-2</v>
      </c>
      <c r="F98" s="3">
        <f>+'Indice PondENGHO'!F96/'Indice PondENGHO'!F95-1</f>
        <v>3.6493126492427974E-2</v>
      </c>
      <c r="G98" s="3">
        <f>+'Indice PondENGHO'!G96/'Indice PondENGHO'!G95-1</f>
        <v>5.6416809727221517E-2</v>
      </c>
      <c r="H98" s="3">
        <f>+'Indice PondENGHO'!H96/'Indice PondENGHO'!H95-1</f>
        <v>2.5743217211540603E-2</v>
      </c>
      <c r="I98" s="3">
        <f>+'Indice PondENGHO'!I96/'Indice PondENGHO'!I95-1</f>
        <v>3.3974114420832313E-2</v>
      </c>
      <c r="J98" s="3">
        <f>+'Indice PondENGHO'!J96/'Indice PondENGHO'!J95-1</f>
        <v>1.2418892057961761E-2</v>
      </c>
      <c r="K98" s="3">
        <f>+'Indice PondENGHO'!K96/'Indice PondENGHO'!K95-1</f>
        <v>2.6560797602274144E-2</v>
      </c>
      <c r="L98" s="3">
        <f>+'Indice PondENGHO'!L96/'Indice PondENGHO'!L95-1</f>
        <v>2.8055498198749751E-2</v>
      </c>
      <c r="M98" s="3">
        <f>+'Indice PondENGHO'!M96/'Indice PondENGHO'!M95-1</f>
        <v>7.4287496052165114E-2</v>
      </c>
      <c r="N98" s="3">
        <f>+'Indice PondENGHO'!N96/'Indice PondENGHO'!N95-1</f>
        <v>4.5309268767072419E-2</v>
      </c>
      <c r="O98" s="11">
        <f>+'Indice PondENGHO'!O96/'Indice PondENGHO'!O95-1</f>
        <v>2.7004925066958396E-2</v>
      </c>
      <c r="P98" s="3">
        <f>+'Indice PondENGHO'!P96/'Indice PondENGHO'!P95-1</f>
        <v>1.154660300672905E-2</v>
      </c>
      <c r="Q98" s="3">
        <f>+'Indice PondENGHO'!Q96/'Indice PondENGHO'!Q95-1</f>
        <v>3.2331680357038595E-2</v>
      </c>
      <c r="R98" s="3">
        <f>+'Indice PondENGHO'!R96/'Indice PondENGHO'!R95-1</f>
        <v>3.7415003271011216E-2</v>
      </c>
      <c r="S98" s="3">
        <f>+'Indice PondENGHO'!S96/'Indice PondENGHO'!S95-1</f>
        <v>5.5211573816086768E-2</v>
      </c>
      <c r="T98" s="3">
        <f>+'Indice PondENGHO'!T96/'Indice PondENGHO'!T95-1</f>
        <v>2.5834445436561992E-2</v>
      </c>
      <c r="U98" s="3">
        <f>+'Indice PondENGHO'!U96/'Indice PondENGHO'!U95-1</f>
        <v>3.4496860292646536E-2</v>
      </c>
      <c r="V98" s="3">
        <f>+'Indice PondENGHO'!V96/'Indice PondENGHO'!V95-1</f>
        <v>1.2488358780747832E-2</v>
      </c>
      <c r="W98" s="3">
        <f>+'Indice PondENGHO'!W96/'Indice PondENGHO'!W95-1</f>
        <v>2.6388394035427476E-2</v>
      </c>
      <c r="X98" s="3">
        <f>+'Indice PondENGHO'!X96/'Indice PondENGHO'!X95-1</f>
        <v>2.8139610224470868E-2</v>
      </c>
      <c r="Y98" s="3">
        <f>+'Indice PondENGHO'!Y96/'Indice PondENGHO'!Y95-1</f>
        <v>7.121834779191949E-2</v>
      </c>
      <c r="Z98" s="3">
        <f>+'Indice PondENGHO'!Z96/'Indice PondENGHO'!Z95-1</f>
        <v>4.4071307765265688E-2</v>
      </c>
      <c r="AA98" s="3">
        <f>+'Indice PondENGHO'!AA96/'Indice PondENGHO'!AA95-1</f>
        <v>2.7655566469349635E-2</v>
      </c>
      <c r="AB98" s="10">
        <f>+'Indice PondENGHO'!AB96/'Indice PondENGHO'!AB95-1</f>
        <v>1.1758002326666572E-2</v>
      </c>
      <c r="AC98" s="3">
        <f>+'Indice PondENGHO'!AC96/'Indice PondENGHO'!AC95-1</f>
        <v>3.1633711249990037E-2</v>
      </c>
      <c r="AD98" s="3">
        <f>+'Indice PondENGHO'!AD96/'Indice PondENGHO'!AD95-1</f>
        <v>3.758638158297356E-2</v>
      </c>
      <c r="AE98" s="3">
        <f>+'Indice PondENGHO'!AE96/'Indice PondENGHO'!AE95-1</f>
        <v>5.4574386376973871E-2</v>
      </c>
      <c r="AF98" s="3">
        <f>+'Indice PondENGHO'!AF96/'Indice PondENGHO'!AF95-1</f>
        <v>2.6034823526152495E-2</v>
      </c>
      <c r="AG98" s="3">
        <f>+'Indice PondENGHO'!AG96/'Indice PondENGHO'!AG95-1</f>
        <v>3.4676139010804796E-2</v>
      </c>
      <c r="AH98" s="3">
        <f>+'Indice PondENGHO'!AH96/'Indice PondENGHO'!AH95-1</f>
        <v>1.2148836211046232E-2</v>
      </c>
      <c r="AI98" s="3">
        <f>+'Indice PondENGHO'!AI96/'Indice PondENGHO'!AI95-1</f>
        <v>2.6207389178535712E-2</v>
      </c>
      <c r="AJ98" s="3">
        <f>+'Indice PondENGHO'!AJ96/'Indice PondENGHO'!AJ95-1</f>
        <v>2.7979506780315022E-2</v>
      </c>
      <c r="AK98" s="3">
        <f>+'Indice PondENGHO'!AK96/'Indice PondENGHO'!AK95-1</f>
        <v>7.10316245166982E-2</v>
      </c>
      <c r="AL98" s="3">
        <f>+'Indice PondENGHO'!AL96/'Indice PondENGHO'!AL95-1</f>
        <v>4.301879506931483E-2</v>
      </c>
      <c r="AM98" s="11">
        <f>+'Indice PondENGHO'!AM96/'Indice PondENGHO'!AM95-1</f>
        <v>2.7797629187080508E-2</v>
      </c>
      <c r="AN98" s="3">
        <f>+'Indice PondENGHO'!AN96/'Indice PondENGHO'!AN95-1</f>
        <v>1.1911037522126744E-2</v>
      </c>
      <c r="AO98" s="3">
        <f>+'Indice PondENGHO'!AO96/'Indice PondENGHO'!AO95-1</f>
        <v>3.2090355123877812E-2</v>
      </c>
      <c r="AP98" s="3">
        <f>+'Indice PondENGHO'!AP96/'Indice PondENGHO'!AP95-1</f>
        <v>3.8404499148851912E-2</v>
      </c>
      <c r="AQ98" s="3">
        <f>+'Indice PondENGHO'!AQ96/'Indice PondENGHO'!AQ95-1</f>
        <v>5.4722372981886425E-2</v>
      </c>
      <c r="AR98" s="3">
        <f>+'Indice PondENGHO'!AR96/'Indice PondENGHO'!AR95-1</f>
        <v>2.6070668428459509E-2</v>
      </c>
      <c r="AS98" s="3">
        <f>+'Indice PondENGHO'!AS96/'Indice PondENGHO'!AS95-1</f>
        <v>3.5903232777958483E-2</v>
      </c>
      <c r="AT98" s="3">
        <f>+'Indice PondENGHO'!AT96/'Indice PondENGHO'!AT95-1</f>
        <v>1.2208024433622455E-2</v>
      </c>
      <c r="AU98" s="3">
        <f>+'Indice PondENGHO'!AU96/'Indice PondENGHO'!AU95-1</f>
        <v>2.6348978099580034E-2</v>
      </c>
      <c r="AV98" s="3">
        <f>+'Indice PondENGHO'!AV96/'Indice PondENGHO'!AV95-1</f>
        <v>2.8548271900842526E-2</v>
      </c>
      <c r="AW98" s="3">
        <f>+'Indice PondENGHO'!AW96/'Indice PondENGHO'!AW95-1</f>
        <v>7.1168155264828004E-2</v>
      </c>
      <c r="AX98" s="3">
        <f>+'Indice PondENGHO'!AX96/'Indice PondENGHO'!AX95-1</f>
        <v>4.2952727425089376E-2</v>
      </c>
      <c r="AY98" s="3">
        <f>+'Indice PondENGHO'!AY96/'Indice PondENGHO'!AY95-1</f>
        <v>2.8320280787352603E-2</v>
      </c>
      <c r="AZ98" s="10">
        <f>+'Indice PondENGHO'!AZ96/'Indice PondENGHO'!AZ95-1</f>
        <v>1.1934228775270617E-2</v>
      </c>
      <c r="BA98" s="3">
        <f>+'Indice PondENGHO'!BA96/'Indice PondENGHO'!BA95-1</f>
        <v>3.3074116320069846E-2</v>
      </c>
      <c r="BB98" s="3">
        <f>+'Indice PondENGHO'!BB96/'Indice PondENGHO'!BB95-1</f>
        <v>3.9078200129049501E-2</v>
      </c>
      <c r="BC98" s="3">
        <f>+'Indice PondENGHO'!BC96/'Indice PondENGHO'!BC95-1</f>
        <v>5.3726707714540245E-2</v>
      </c>
      <c r="BD98" s="3">
        <f>+'Indice PondENGHO'!BD96/'Indice PondENGHO'!BD95-1</f>
        <v>2.6206004824516516E-2</v>
      </c>
      <c r="BE98" s="3">
        <f>+'Indice PondENGHO'!BE96/'Indice PondENGHO'!BE95-1</f>
        <v>3.6853676297319948E-2</v>
      </c>
      <c r="BF98" s="3">
        <f>+'Indice PondENGHO'!BF96/'Indice PondENGHO'!BF95-1</f>
        <v>1.2182699108060024E-2</v>
      </c>
      <c r="BG98" s="3">
        <f>+'Indice PondENGHO'!BG96/'Indice PondENGHO'!BG95-1</f>
        <v>2.6020329191106084E-2</v>
      </c>
      <c r="BH98" s="3">
        <f>+'Indice PondENGHO'!BH96/'Indice PondENGHO'!BH95-1</f>
        <v>2.9071495576862283E-2</v>
      </c>
      <c r="BI98" s="3">
        <f>+'Indice PondENGHO'!BI96/'Indice PondENGHO'!BI95-1</f>
        <v>6.9079518788845995E-2</v>
      </c>
      <c r="BJ98" s="3">
        <f>+'Indice PondENGHO'!BJ96/'Indice PondENGHO'!BJ95-1</f>
        <v>4.2142601329347551E-2</v>
      </c>
      <c r="BK98" s="11">
        <f>+'Indice PondENGHO'!BK96/'Indice PondENGHO'!BK95-1</f>
        <v>2.9481855607397245E-2</v>
      </c>
      <c r="BL98" s="2">
        <f t="shared" ref="BL98" si="149">+A98</f>
        <v>45566</v>
      </c>
      <c r="BM98" s="72">
        <f>+'Indice PondENGHO'!BL96/'Indice PondENGHO'!BL95-1</f>
        <v>2.4614440847600116E-2</v>
      </c>
      <c r="BN98" s="72">
        <f>+'Indice PondENGHO'!BM96/'Indice PondENGHO'!BM95-1</f>
        <v>2.5919369018797322E-2</v>
      </c>
      <c r="BO98" s="72">
        <f>+'Indice PondENGHO'!BN96/'Indice PondENGHO'!BN95-1</f>
        <v>2.6579525552866468E-2</v>
      </c>
      <c r="BP98" s="72">
        <f>+'Indice PondENGHO'!BO96/'Indice PondENGHO'!BO95-1</f>
        <v>2.7534082563684947E-2</v>
      </c>
      <c r="BQ98" s="72">
        <f>+'Indice PondENGHO'!BP96/'Indice PondENGHO'!BP95-1</f>
        <v>2.9324594942012228E-2</v>
      </c>
      <c r="BR98" s="10">
        <f>+'Indice PondENGHO'!BQ96/'Indice PondENGHO'!BQ95-1</f>
        <v>1.1782088261138801E-2</v>
      </c>
      <c r="BS98" s="3">
        <f>+'Indice PondENGHO'!BR96/'Indice PondENGHO'!BR95-1</f>
        <v>3.2255076834709184E-2</v>
      </c>
      <c r="BT98" s="3">
        <f>+'Indice PondENGHO'!BS96/'Indice PondENGHO'!BS95-1</f>
        <v>3.8024552059774397E-2</v>
      </c>
      <c r="BU98" s="3">
        <f>+'Indice PondENGHO'!BT96/'Indice PondENGHO'!BT95-1</f>
        <v>5.4658192495415703E-2</v>
      </c>
      <c r="BV98" s="3">
        <f>+'Indice PondENGHO'!BU96/'Indice PondENGHO'!BU95-1</f>
        <v>2.6062364088383028E-2</v>
      </c>
      <c r="BW98" s="3">
        <f>+'Indice PondENGHO'!BV96/'Indice PondENGHO'!BV95-1</f>
        <v>3.5762639076595049E-2</v>
      </c>
      <c r="BX98" s="3">
        <f>+'Indice PondENGHO'!BW96/'Indice PondENGHO'!BW95-1</f>
        <v>1.2247870170511321E-2</v>
      </c>
      <c r="BY98" s="3">
        <f>+'Indice PondENGHO'!BX96/'Indice PondENGHO'!BX95-1</f>
        <v>2.6257383924962907E-2</v>
      </c>
      <c r="BZ98" s="3">
        <f>+'Indice PondENGHO'!BY96/'Indice PondENGHO'!BY95-1</f>
        <v>2.8541425353288963E-2</v>
      </c>
      <c r="CA98" s="3">
        <f>+'Indice PondENGHO'!BZ96/'Indice PondENGHO'!BZ95-1</f>
        <v>7.0491626419919129E-2</v>
      </c>
      <c r="CB98" s="3">
        <f>+'Indice PondENGHO'!CA96/'Indice PondENGHO'!CA95-1</f>
        <v>4.2960175205263962E-2</v>
      </c>
      <c r="CC98" s="11">
        <f>+'Indice PondENGHO'!CB96/'Indice PondENGHO'!CB95-1</f>
        <v>2.8438262548529325E-2</v>
      </c>
      <c r="CD98" s="10">
        <f>+'Indice PondENGHO'!CC96/'Indice PondENGHO'!CC95-1</f>
        <v>2.7328117927435169E-2</v>
      </c>
      <c r="CE98" s="11">
        <f>+'Indice PondENGHO'!CD96/'Indice PondENGHO'!CD95-1</f>
        <v>2.7328117927435169E-2</v>
      </c>
      <c r="CS98" s="3">
        <f t="shared" ref="CS98" si="150">+D98-AZ98</f>
        <v>-2.2160965205642036E-4</v>
      </c>
      <c r="CT98" s="3">
        <f t="shared" ref="CT98" si="151">+E98-BA98</f>
        <v>-1.7472517776062624E-3</v>
      </c>
      <c r="CU98" s="3">
        <f t="shared" ref="CU98" si="152">+F98-BB98</f>
        <v>-2.5850736366215266E-3</v>
      </c>
      <c r="CV98" s="3">
        <f t="shared" ref="CV98" si="153">+G98-BC98</f>
        <v>2.6901020126812725E-3</v>
      </c>
      <c r="CW98" s="3">
        <f t="shared" ref="CW98" si="154">+H98-BD98</f>
        <v>-4.6278761297591231E-4</v>
      </c>
      <c r="CX98" s="3">
        <f t="shared" ref="CX98" si="155">+I98-BE98</f>
        <v>-2.8795618764876352E-3</v>
      </c>
      <c r="CY98" s="3">
        <f t="shared" ref="CY98" si="156">+J98-BF98</f>
        <v>2.3619294990173678E-4</v>
      </c>
      <c r="CZ98" s="3">
        <f t="shared" ref="CZ98" si="157">+K98-BG98</f>
        <v>5.4046841116806021E-4</v>
      </c>
      <c r="DA98" s="3">
        <f t="shared" ref="DA98" si="158">+L98-BH98</f>
        <v>-1.015997378112532E-3</v>
      </c>
      <c r="DB98" s="3">
        <f t="shared" ref="DB98" si="159">+M98-BI98</f>
        <v>5.207977263319119E-3</v>
      </c>
      <c r="DC98" s="3">
        <f t="shared" ref="DC98" si="160">+N98-BJ98</f>
        <v>3.1666674377248683E-3</v>
      </c>
      <c r="DD98" s="3">
        <f t="shared" ref="DD98" si="161">+O98-BK98</f>
        <v>-2.4769305404388486E-3</v>
      </c>
      <c r="DE98" s="3"/>
    </row>
    <row r="99" spans="1:109" x14ac:dyDescent="0.25">
      <c r="A99" s="2">
        <f t="shared" ref="A99" si="162">+DATE(C99,B99,1)</f>
        <v>45597</v>
      </c>
      <c r="B99" s="1">
        <f t="shared" si="7"/>
        <v>11</v>
      </c>
      <c r="C99" s="1">
        <f t="shared" ref="C99" si="163">+IF(B99=1,C98+1,C98)</f>
        <v>2024</v>
      </c>
      <c r="D99" s="10">
        <f>+'Indice PondENGHO'!D97/'Indice PondENGHO'!D96-1</f>
        <v>1.1747889717312887E-2</v>
      </c>
      <c r="E99" s="3">
        <f>+'Indice PondENGHO'!E97/'Indice PondENGHO'!E96-1</f>
        <v>3.144716533152847E-2</v>
      </c>
      <c r="F99" s="3">
        <f>+'Indice PondENGHO'!F97/'Indice PondENGHO'!F96-1</f>
        <v>2.5758025426025233E-2</v>
      </c>
      <c r="G99" s="3">
        <f>+'Indice PondENGHO'!G97/'Indice PondENGHO'!G96-1</f>
        <v>4.1371032081845227E-2</v>
      </c>
      <c r="H99" s="3">
        <f>+'Indice PondENGHO'!H97/'Indice PondENGHO'!H96-1</f>
        <v>1.5595004040727334E-2</v>
      </c>
      <c r="I99" s="3">
        <f>+'Indice PondENGHO'!I97/'Indice PondENGHO'!I96-1</f>
        <v>2.8253803499808994E-2</v>
      </c>
      <c r="J99" s="3">
        <f>+'Indice PondENGHO'!J97/'Indice PondENGHO'!J96-1</f>
        <v>3.165478546052003E-2</v>
      </c>
      <c r="K99" s="3">
        <f>+'Indice PondENGHO'!K97/'Indice PondENGHO'!K96-1</f>
        <v>2.0277083200634927E-2</v>
      </c>
      <c r="L99" s="3">
        <f>+'Indice PondENGHO'!L97/'Indice PondENGHO'!L96-1</f>
        <v>3.2586297966693989E-2</v>
      </c>
      <c r="M99" s="3">
        <f>+'Indice PondENGHO'!M97/'Indice PondENGHO'!M96-1</f>
        <v>7.9434833078568801E-2</v>
      </c>
      <c r="N99" s="3">
        <f>+'Indice PondENGHO'!N97/'Indice PondENGHO'!N96-1</f>
        <v>3.8561343578803919E-2</v>
      </c>
      <c r="O99" s="11">
        <f>+'Indice PondENGHO'!O97/'Indice PondENGHO'!O96-1</f>
        <v>2.2038978379584684E-2</v>
      </c>
      <c r="P99" s="3">
        <f>+'Indice PondENGHO'!P97/'Indice PondENGHO'!P96-1</f>
        <v>1.2562362179076469E-2</v>
      </c>
      <c r="Q99" s="3">
        <f>+'Indice PondENGHO'!Q97/'Indice PondENGHO'!Q96-1</f>
        <v>3.1353409243061403E-2</v>
      </c>
      <c r="R99" s="3">
        <f>+'Indice PondENGHO'!R97/'Indice PondENGHO'!R96-1</f>
        <v>2.6230746034400898E-2</v>
      </c>
      <c r="S99" s="3">
        <f>+'Indice PondENGHO'!S97/'Indice PondENGHO'!S96-1</f>
        <v>4.3713435846294502E-2</v>
      </c>
      <c r="T99" s="3">
        <f>+'Indice PondENGHO'!T97/'Indice PondENGHO'!T96-1</f>
        <v>1.5184639040279668E-2</v>
      </c>
      <c r="U99" s="3">
        <f>+'Indice PondENGHO'!U97/'Indice PondENGHO'!U96-1</f>
        <v>2.8551090391266465E-2</v>
      </c>
      <c r="V99" s="3">
        <f>+'Indice PondENGHO'!V97/'Indice PondENGHO'!V96-1</f>
        <v>3.2578424678845641E-2</v>
      </c>
      <c r="W99" s="3">
        <f>+'Indice PondENGHO'!W97/'Indice PondENGHO'!W96-1</f>
        <v>1.9830177131341609E-2</v>
      </c>
      <c r="X99" s="3">
        <f>+'Indice PondENGHO'!X97/'Indice PondENGHO'!X96-1</f>
        <v>3.1537554286148906E-2</v>
      </c>
      <c r="Y99" s="3">
        <f>+'Indice PondENGHO'!Y97/'Indice PondENGHO'!Y96-1</f>
        <v>7.5521984350567228E-2</v>
      </c>
      <c r="Z99" s="3">
        <f>+'Indice PondENGHO'!Z97/'Indice PondENGHO'!Z96-1</f>
        <v>3.7389355089558096E-2</v>
      </c>
      <c r="AA99" s="3">
        <f>+'Indice PondENGHO'!AA97/'Indice PondENGHO'!AA96-1</f>
        <v>2.2602354729277518E-2</v>
      </c>
      <c r="AB99" s="10">
        <f>+'Indice PondENGHO'!AB97/'Indice PondENGHO'!AB96-1</f>
        <v>1.3137088953701914E-2</v>
      </c>
      <c r="AC99" s="3">
        <f>+'Indice PondENGHO'!AC97/'Indice PondENGHO'!AC96-1</f>
        <v>3.1036554408890638E-2</v>
      </c>
      <c r="AD99" s="3">
        <f>+'Indice PondENGHO'!AD97/'Indice PondENGHO'!AD96-1</f>
        <v>2.6243690625675553E-2</v>
      </c>
      <c r="AE99" s="3">
        <f>+'Indice PondENGHO'!AE97/'Indice PondENGHO'!AE96-1</f>
        <v>4.5088063287516578E-2</v>
      </c>
      <c r="AF99" s="3">
        <f>+'Indice PondENGHO'!AF97/'Indice PondENGHO'!AF96-1</f>
        <v>1.5153973983267344E-2</v>
      </c>
      <c r="AG99" s="3">
        <f>+'Indice PondENGHO'!AG97/'Indice PondENGHO'!AG96-1</f>
        <v>2.8709178004636016E-2</v>
      </c>
      <c r="AH99" s="3">
        <f>+'Indice PondENGHO'!AH97/'Indice PondENGHO'!AH96-1</f>
        <v>3.2403831352802559E-2</v>
      </c>
      <c r="AI99" s="3">
        <f>+'Indice PondENGHO'!AI97/'Indice PondENGHO'!AI96-1</f>
        <v>1.944386048761837E-2</v>
      </c>
      <c r="AJ99" s="3">
        <f>+'Indice PondENGHO'!AJ97/'Indice PondENGHO'!AJ96-1</f>
        <v>3.0919092517359914E-2</v>
      </c>
      <c r="AK99" s="3">
        <f>+'Indice PondENGHO'!AK97/'Indice PondENGHO'!AK96-1</f>
        <v>7.518596645489084E-2</v>
      </c>
      <c r="AL99" s="3">
        <f>+'Indice PondENGHO'!AL97/'Indice PondENGHO'!AL96-1</f>
        <v>3.6474744895256483E-2</v>
      </c>
      <c r="AM99" s="11">
        <f>+'Indice PondENGHO'!AM97/'Indice PondENGHO'!AM96-1</f>
        <v>2.2881430926344315E-2</v>
      </c>
      <c r="AN99" s="3">
        <f>+'Indice PondENGHO'!AN97/'Indice PondENGHO'!AN96-1</f>
        <v>1.3750530806985406E-2</v>
      </c>
      <c r="AO99" s="3">
        <f>+'Indice PondENGHO'!AO97/'Indice PondENGHO'!AO96-1</f>
        <v>3.1342431384974834E-2</v>
      </c>
      <c r="AP99" s="3">
        <f>+'Indice PondENGHO'!AP97/'Indice PondENGHO'!AP96-1</f>
        <v>2.700484278944737E-2</v>
      </c>
      <c r="AQ99" s="3">
        <f>+'Indice PondENGHO'!AQ97/'Indice PondENGHO'!AQ96-1</f>
        <v>4.6509690106972812E-2</v>
      </c>
      <c r="AR99" s="3">
        <f>+'Indice PondENGHO'!AR97/'Indice PondENGHO'!AR96-1</f>
        <v>1.503299686167181E-2</v>
      </c>
      <c r="AS99" s="3">
        <f>+'Indice PondENGHO'!AS97/'Indice PondENGHO'!AS96-1</f>
        <v>2.9387093735982139E-2</v>
      </c>
      <c r="AT99" s="3">
        <f>+'Indice PondENGHO'!AT97/'Indice PondENGHO'!AT96-1</f>
        <v>3.3893354145264398E-2</v>
      </c>
      <c r="AU99" s="3">
        <f>+'Indice PondENGHO'!AU97/'Indice PondENGHO'!AU96-1</f>
        <v>1.9680122044169357E-2</v>
      </c>
      <c r="AV99" s="3">
        <f>+'Indice PondENGHO'!AV97/'Indice PondENGHO'!AV96-1</f>
        <v>2.9987929359004184E-2</v>
      </c>
      <c r="AW99" s="3">
        <f>+'Indice PondENGHO'!AW97/'Indice PondENGHO'!AW96-1</f>
        <v>7.5910928745289263E-2</v>
      </c>
      <c r="AX99" s="3">
        <f>+'Indice PondENGHO'!AX97/'Indice PondENGHO'!AX96-1</f>
        <v>3.5929316638964925E-2</v>
      </c>
      <c r="AY99" s="3">
        <f>+'Indice PondENGHO'!AY97/'Indice PondENGHO'!AY96-1</f>
        <v>2.2847328676203427E-2</v>
      </c>
      <c r="AZ99" s="10">
        <f>+'Indice PondENGHO'!AZ97/'Indice PondENGHO'!AZ96-1</f>
        <v>1.4621719018698798E-2</v>
      </c>
      <c r="BA99" s="3">
        <f>+'Indice PondENGHO'!BA97/'Indice PondENGHO'!BA96-1</f>
        <v>3.1640852689013954E-2</v>
      </c>
      <c r="BB99" s="3">
        <f>+'Indice PondENGHO'!BB97/'Indice PondENGHO'!BB96-1</f>
        <v>2.7742825926462267E-2</v>
      </c>
      <c r="BC99" s="3">
        <f>+'Indice PondENGHO'!BC97/'Indice PondENGHO'!BC96-1</f>
        <v>4.8116418665286709E-2</v>
      </c>
      <c r="BD99" s="3">
        <f>+'Indice PondENGHO'!BD97/'Indice PondENGHO'!BD96-1</f>
        <v>1.450303300266742E-2</v>
      </c>
      <c r="BE99" s="3">
        <f>+'Indice PondENGHO'!BE97/'Indice PondENGHO'!BE96-1</f>
        <v>3.0019316107300797E-2</v>
      </c>
      <c r="BF99" s="3">
        <f>+'Indice PondENGHO'!BF97/'Indice PondENGHO'!BF96-1</f>
        <v>3.4929734845216664E-2</v>
      </c>
      <c r="BG99" s="3">
        <f>+'Indice PondENGHO'!BG97/'Indice PondENGHO'!BG96-1</f>
        <v>1.9727428114214574E-2</v>
      </c>
      <c r="BH99" s="3">
        <f>+'Indice PondENGHO'!BH97/'Indice PondENGHO'!BH96-1</f>
        <v>2.8760256969402542E-2</v>
      </c>
      <c r="BI99" s="3">
        <f>+'Indice PondENGHO'!BI97/'Indice PondENGHO'!BI96-1</f>
        <v>7.3232787451851911E-2</v>
      </c>
      <c r="BJ99" s="3">
        <f>+'Indice PondENGHO'!BJ97/'Indice PondENGHO'!BJ96-1</f>
        <v>3.5111076817317732E-2</v>
      </c>
      <c r="BK99" s="11">
        <f>+'Indice PondENGHO'!BK97/'Indice PondENGHO'!BK96-1</f>
        <v>2.3307119830184631E-2</v>
      </c>
      <c r="BL99" s="2">
        <f t="shared" ref="BL99" si="164">+A99</f>
        <v>45597</v>
      </c>
      <c r="BM99" s="72">
        <f>+'Indice PondENGHO'!BL97/'Indice PondENGHO'!BL96-1</f>
        <v>2.291115580644898E-2</v>
      </c>
      <c r="BN99" s="72">
        <f>+'Indice PondENGHO'!BM97/'Indice PondENGHO'!BM96-1</f>
        <v>2.50346996347659E-2</v>
      </c>
      <c r="BO99" s="72">
        <f>+'Indice PondENGHO'!BN97/'Indice PondENGHO'!BN96-1</f>
        <v>2.57868967001742E-2</v>
      </c>
      <c r="BP99" s="72">
        <f>+'Indice PondENGHO'!BO97/'Indice PondENGHO'!BO96-1</f>
        <v>2.7210554174945889E-2</v>
      </c>
      <c r="BQ99" s="72">
        <f>+'Indice PondENGHO'!BP97/'Indice PondENGHO'!BP96-1</f>
        <v>2.8724349865401955E-2</v>
      </c>
      <c r="BR99" s="10">
        <f>+'Indice PondENGHO'!BQ97/'Indice PondENGHO'!BQ96-1</f>
        <v>1.3245609000079428E-2</v>
      </c>
      <c r="BS99" s="3">
        <f>+'Indice PondENGHO'!BR97/'Indice PondENGHO'!BR96-1</f>
        <v>3.1396935432222106E-2</v>
      </c>
      <c r="BT99" s="3">
        <f>+'Indice PondENGHO'!BS97/'Indice PondENGHO'!BS96-1</f>
        <v>2.6780692402704753E-2</v>
      </c>
      <c r="BU99" s="3">
        <f>+'Indice PondENGHO'!BT97/'Indice PondENGHO'!BT96-1</f>
        <v>4.5701734025672014E-2</v>
      </c>
      <c r="BV99" s="3">
        <f>+'Indice PondENGHO'!BU97/'Indice PondENGHO'!BU96-1</f>
        <v>1.4900111301748398E-2</v>
      </c>
      <c r="BW99" s="3">
        <f>+'Indice PondENGHO'!BV97/'Indice PondENGHO'!BV96-1</f>
        <v>2.9341008692714388E-2</v>
      </c>
      <c r="BX99" s="3">
        <f>+'Indice PondENGHO'!BW97/'Indice PondENGHO'!BW96-1</f>
        <v>3.3636948051273485E-2</v>
      </c>
      <c r="BY99" s="3">
        <f>+'Indice PondENGHO'!BX97/'Indice PondENGHO'!BX96-1</f>
        <v>1.9741936903242774E-2</v>
      </c>
      <c r="BZ99" s="3">
        <f>+'Indice PondENGHO'!BY97/'Indice PondENGHO'!BY96-1</f>
        <v>3.0171213010454778E-2</v>
      </c>
      <c r="CA99" s="3">
        <f>+'Indice PondENGHO'!BZ97/'Indice PondENGHO'!BZ96-1</f>
        <v>7.4863282964814815E-2</v>
      </c>
      <c r="CB99" s="3">
        <f>+'Indice PondENGHO'!CA97/'Indice PondENGHO'!CA96-1</f>
        <v>3.6075273715737044E-2</v>
      </c>
      <c r="CC99" s="11">
        <f>+'Indice PondENGHO'!CB97/'Indice PondENGHO'!CB96-1</f>
        <v>2.290879183016048E-2</v>
      </c>
      <c r="CD99" s="10">
        <f>+'Indice PondENGHO'!CC97/'Indice PondENGHO'!CC96-1</f>
        <v>2.6578132832071777E-2</v>
      </c>
      <c r="CE99" s="11">
        <f>+'Indice PondENGHO'!CD97/'Indice PondENGHO'!CD96-1</f>
        <v>2.6578132832071777E-2</v>
      </c>
      <c r="CS99" s="3">
        <f t="shared" ref="CS99" si="165">+D99-AZ99</f>
        <v>-2.8738293013859106E-3</v>
      </c>
      <c r="CT99" s="3">
        <f t="shared" ref="CT99" si="166">+E99-BA99</f>
        <v>-1.936873574854836E-4</v>
      </c>
      <c r="CU99" s="3">
        <f t="shared" ref="CU99" si="167">+F99-BB99</f>
        <v>-1.9848005004370339E-3</v>
      </c>
      <c r="CV99" s="3">
        <f t="shared" ref="CV99" si="168">+G99-BC99</f>
        <v>-6.7453865834414817E-3</v>
      </c>
      <c r="CW99" s="3">
        <f t="shared" ref="CW99" si="169">+H99-BD99</f>
        <v>1.0919710380599135E-3</v>
      </c>
      <c r="CX99" s="3">
        <f t="shared" ref="CX99" si="170">+I99-BE99</f>
        <v>-1.7655126074918037E-3</v>
      </c>
      <c r="CY99" s="3">
        <f t="shared" ref="CY99" si="171">+J99-BF99</f>
        <v>-3.2749493846966349E-3</v>
      </c>
      <c r="CZ99" s="3">
        <f t="shared" ref="CZ99" si="172">+K99-BG99</f>
        <v>5.496550864203531E-4</v>
      </c>
      <c r="DA99" s="3">
        <f t="shared" ref="DA99" si="173">+L99-BH99</f>
        <v>3.8260409972914466E-3</v>
      </c>
      <c r="DB99" s="3">
        <f t="shared" ref="DB99" si="174">+M99-BI99</f>
        <v>6.20204562671689E-3</v>
      </c>
      <c r="DC99" s="3">
        <f t="shared" ref="DC99" si="175">+N99-BJ99</f>
        <v>3.4502667614861871E-3</v>
      </c>
      <c r="DD99" s="3">
        <f t="shared" ref="DD99" si="176">+O99-BK99</f>
        <v>-1.2681414505999467E-3</v>
      </c>
      <c r="DE99" s="3"/>
    </row>
    <row r="100" spans="1:109" x14ac:dyDescent="0.25">
      <c r="A100" s="2">
        <f t="shared" ref="A100" si="177">+DATE(C100,B100,1)</f>
        <v>45627</v>
      </c>
      <c r="B100" s="1">
        <f t="shared" si="7"/>
        <v>12</v>
      </c>
      <c r="C100" s="1">
        <f t="shared" ref="C100" si="178">+IF(B100=1,C99+1,C99)</f>
        <v>2024</v>
      </c>
      <c r="D100" s="10">
        <f>+'Indice PondENGHO'!D98/'Indice PondENGHO'!D97-1</f>
        <v>1.0616120744297186E-2</v>
      </c>
      <c r="E100" s="3">
        <f>+'Indice PondENGHO'!E98/'Indice PondENGHO'!E97-1</f>
        <v>1.986276084635219E-2</v>
      </c>
      <c r="F100" s="3">
        <f>+'Indice PondENGHO'!F98/'Indice PondENGHO'!F97-1</f>
        <v>1.3273080951934135E-2</v>
      </c>
      <c r="G100" s="3">
        <f>+'Indice PondENGHO'!G98/'Indice PondENGHO'!G97-1</f>
        <v>4.936144427296929E-2</v>
      </c>
      <c r="H100" s="3">
        <f>+'Indice PondENGHO'!H98/'Indice PondENGHO'!H97-1</f>
        <v>1.0227989681007577E-2</v>
      </c>
      <c r="I100" s="3">
        <f>+'Indice PondENGHO'!I98/'Indice PondENGHO'!I97-1</f>
        <v>1.993925872552138E-2</v>
      </c>
      <c r="J100" s="3">
        <f>+'Indice PondENGHO'!J98/'Indice PondENGHO'!J97-1</f>
        <v>2.68093780362888E-2</v>
      </c>
      <c r="K100" s="3">
        <f>+'Indice PondENGHO'!K98/'Indice PondENGHO'!K97-1</f>
        <v>4.5983896797923807E-2</v>
      </c>
      <c r="L100" s="3">
        <f>+'Indice PondENGHO'!L98/'Indice PondENGHO'!L97-1</f>
        <v>2.5648448631107046E-2</v>
      </c>
      <c r="M100" s="3">
        <f>+'Indice PondENGHO'!M98/'Indice PondENGHO'!M97-1</f>
        <v>6.6383210081603528E-2</v>
      </c>
      <c r="N100" s="3">
        <f>+'Indice PondENGHO'!N98/'Indice PondENGHO'!N97-1</f>
        <v>4.3149306380122487E-2</v>
      </c>
      <c r="O100" s="11">
        <f>+'Indice PondENGHO'!O98/'Indice PondENGHO'!O97-1</f>
        <v>2.1082427826937034E-2</v>
      </c>
      <c r="P100" s="3">
        <f>+'Indice PondENGHO'!P98/'Indice PondENGHO'!P97-1</f>
        <v>1.1393177758398654E-2</v>
      </c>
      <c r="Q100" s="3">
        <f>+'Indice PondENGHO'!Q98/'Indice PondENGHO'!Q97-1</f>
        <v>2.0858634314969926E-2</v>
      </c>
      <c r="R100" s="3">
        <f>+'Indice PondENGHO'!R98/'Indice PondENGHO'!R97-1</f>
        <v>1.2590718440833815E-2</v>
      </c>
      <c r="S100" s="3">
        <f>+'Indice PondENGHO'!S98/'Indice PondENGHO'!S97-1</f>
        <v>5.1029282756324124E-2</v>
      </c>
      <c r="T100" s="3">
        <f>+'Indice PondENGHO'!T98/'Indice PondENGHO'!T97-1</f>
        <v>9.7190897179255664E-3</v>
      </c>
      <c r="U100" s="3">
        <f>+'Indice PondENGHO'!U98/'Indice PondENGHO'!U97-1</f>
        <v>2.0373833111462236E-2</v>
      </c>
      <c r="V100" s="3">
        <f>+'Indice PondENGHO'!V98/'Indice PondENGHO'!V97-1</f>
        <v>2.4680459467737448E-2</v>
      </c>
      <c r="W100" s="3">
        <f>+'Indice PondENGHO'!W98/'Indice PondENGHO'!W97-1</f>
        <v>4.6537958121755763E-2</v>
      </c>
      <c r="X100" s="3">
        <f>+'Indice PondENGHO'!X98/'Indice PondENGHO'!X97-1</f>
        <v>2.5707294813412496E-2</v>
      </c>
      <c r="Y100" s="3">
        <f>+'Indice PondENGHO'!Y98/'Indice PondENGHO'!Y97-1</f>
        <v>6.268562697512392E-2</v>
      </c>
      <c r="Z100" s="3">
        <f>+'Indice PondENGHO'!Z98/'Indice PondENGHO'!Z97-1</f>
        <v>4.3856887644020848E-2</v>
      </c>
      <c r="AA100" s="3">
        <f>+'Indice PondENGHO'!AA98/'Indice PondENGHO'!AA97-1</f>
        <v>2.1260422831137937E-2</v>
      </c>
      <c r="AB100" s="10">
        <f>+'Indice PondENGHO'!AB98/'Indice PondENGHO'!AB97-1</f>
        <v>1.1768937142123015E-2</v>
      </c>
      <c r="AC100" s="3">
        <f>+'Indice PondENGHO'!AC98/'Indice PondENGHO'!AC97-1</f>
        <v>2.0117305739960178E-2</v>
      </c>
      <c r="AD100" s="3">
        <f>+'Indice PondENGHO'!AD98/'Indice PondENGHO'!AD97-1</f>
        <v>1.2273232245057164E-2</v>
      </c>
      <c r="AE100" s="3">
        <f>+'Indice PondENGHO'!AE98/'Indice PondENGHO'!AE97-1</f>
        <v>5.2668765025852382E-2</v>
      </c>
      <c r="AF100" s="3">
        <f>+'Indice PondENGHO'!AF98/'Indice PondENGHO'!AF97-1</f>
        <v>9.8189456570998424E-3</v>
      </c>
      <c r="AG100" s="3">
        <f>+'Indice PondENGHO'!AG98/'Indice PondENGHO'!AG97-1</f>
        <v>2.0476635021032363E-2</v>
      </c>
      <c r="AH100" s="3">
        <f>+'Indice PondENGHO'!AH98/'Indice PondENGHO'!AH97-1</f>
        <v>2.3352015947414317E-2</v>
      </c>
      <c r="AI100" s="3">
        <f>+'Indice PondENGHO'!AI98/'Indice PondENGHO'!AI97-1</f>
        <v>4.7133940129243657E-2</v>
      </c>
      <c r="AJ100" s="3">
        <f>+'Indice PondENGHO'!AJ98/'Indice PondENGHO'!AJ97-1</f>
        <v>2.549502412475757E-2</v>
      </c>
      <c r="AK100" s="3">
        <f>+'Indice PondENGHO'!AK98/'Indice PondENGHO'!AK97-1</f>
        <v>6.229583118932136E-2</v>
      </c>
      <c r="AL100" s="3">
        <f>+'Indice PondENGHO'!AL98/'Indice PondENGHO'!AL97-1</f>
        <v>4.4792685918602748E-2</v>
      </c>
      <c r="AM100" s="11">
        <f>+'Indice PondENGHO'!AM98/'Indice PondENGHO'!AM97-1</f>
        <v>2.1310965717704855E-2</v>
      </c>
      <c r="AN100" s="3">
        <f>+'Indice PondENGHO'!AN98/'Indice PondENGHO'!AN97-1</f>
        <v>1.2033932947552728E-2</v>
      </c>
      <c r="AO100" s="3">
        <f>+'Indice PondENGHO'!AO98/'Indice PondENGHO'!AO97-1</f>
        <v>2.0587903500735694E-2</v>
      </c>
      <c r="AP100" s="3">
        <f>+'Indice PondENGHO'!AP98/'Indice PondENGHO'!AP97-1</f>
        <v>1.2249412217964828E-2</v>
      </c>
      <c r="AQ100" s="3">
        <f>+'Indice PondENGHO'!AQ98/'Indice PondENGHO'!AQ97-1</f>
        <v>5.2936793119535475E-2</v>
      </c>
      <c r="AR100" s="3">
        <f>+'Indice PondENGHO'!AR98/'Indice PondENGHO'!AR97-1</f>
        <v>9.8307570237496922E-3</v>
      </c>
      <c r="AS100" s="3">
        <f>+'Indice PondENGHO'!AS98/'Indice PondENGHO'!AS97-1</f>
        <v>2.1293403936240241E-2</v>
      </c>
      <c r="AT100" s="3">
        <f>+'Indice PondENGHO'!AT98/'Indice PondENGHO'!AT97-1</f>
        <v>2.2074812477902439E-2</v>
      </c>
      <c r="AU100" s="3">
        <f>+'Indice PondENGHO'!AU98/'Indice PondENGHO'!AU97-1</f>
        <v>4.7113147693255586E-2</v>
      </c>
      <c r="AV100" s="3">
        <f>+'Indice PondENGHO'!AV98/'Indice PondENGHO'!AV97-1</f>
        <v>2.6939663687370663E-2</v>
      </c>
      <c r="AW100" s="3">
        <f>+'Indice PondENGHO'!AW98/'Indice PondENGHO'!AW97-1</f>
        <v>6.2905520372068091E-2</v>
      </c>
      <c r="AX100" s="3">
        <f>+'Indice PondENGHO'!AX98/'Indice PondENGHO'!AX97-1</f>
        <v>4.5425294380332382E-2</v>
      </c>
      <c r="AY100" s="3">
        <f>+'Indice PondENGHO'!AY98/'Indice PondENGHO'!AY97-1</f>
        <v>2.1356051435990286E-2</v>
      </c>
      <c r="AZ100" s="10">
        <f>+'Indice PondENGHO'!AZ98/'Indice PondENGHO'!AZ97-1</f>
        <v>1.2553411267378189E-2</v>
      </c>
      <c r="BA100" s="3">
        <f>+'Indice PondENGHO'!BA98/'Indice PondENGHO'!BA97-1</f>
        <v>2.1593646303559977E-2</v>
      </c>
      <c r="BB100" s="3">
        <f>+'Indice PondENGHO'!BB98/'Indice PondENGHO'!BB97-1</f>
        <v>1.2034339315486253E-2</v>
      </c>
      <c r="BC100" s="3">
        <f>+'Indice PondENGHO'!BC98/'Indice PondENGHO'!BC97-1</f>
        <v>5.4098539026183001E-2</v>
      </c>
      <c r="BD100" s="3">
        <f>+'Indice PondENGHO'!BD98/'Indice PondENGHO'!BD97-1</f>
        <v>9.1717158012705191E-3</v>
      </c>
      <c r="BE100" s="3">
        <f>+'Indice PondENGHO'!BE98/'Indice PondENGHO'!BE97-1</f>
        <v>2.2069581451870102E-2</v>
      </c>
      <c r="BF100" s="3">
        <f>+'Indice PondENGHO'!BF98/'Indice PondENGHO'!BF97-1</f>
        <v>2.07777763968231E-2</v>
      </c>
      <c r="BG100" s="3">
        <f>+'Indice PondENGHO'!BG98/'Indice PondENGHO'!BG97-1</f>
        <v>4.8100535013013923E-2</v>
      </c>
      <c r="BH100" s="3">
        <f>+'Indice PondENGHO'!BH98/'Indice PondENGHO'!BH97-1</f>
        <v>2.9036366723476092E-2</v>
      </c>
      <c r="BI100" s="3">
        <f>+'Indice PondENGHO'!BI98/'Indice PondENGHO'!BI97-1</f>
        <v>5.9771419929174119E-2</v>
      </c>
      <c r="BJ100" s="3">
        <f>+'Indice PondENGHO'!BJ98/'Indice PondENGHO'!BJ97-1</f>
        <v>4.6145688726855649E-2</v>
      </c>
      <c r="BK100" s="11">
        <f>+'Indice PondENGHO'!BK98/'Indice PondENGHO'!BK97-1</f>
        <v>2.1474665733986376E-2</v>
      </c>
      <c r="BL100" s="2">
        <f t="shared" ref="BL100" si="179">+A100</f>
        <v>45627</v>
      </c>
      <c r="BM100" s="72">
        <f>+'Indice PondENGHO'!BL98/'Indice PondENGHO'!BL97-1</f>
        <v>2.0985467037916594E-2</v>
      </c>
      <c r="BN100" s="72">
        <f>+'Indice PondENGHO'!BM98/'Indice PondENGHO'!BM97-1</f>
        <v>2.2841154058538038E-2</v>
      </c>
      <c r="BO100" s="72">
        <f>+'Indice PondENGHO'!BN98/'Indice PondENGHO'!BN97-1</f>
        <v>2.3546447626223044E-2</v>
      </c>
      <c r="BP100" s="72">
        <f>+'Indice PondENGHO'!BO98/'Indice PondENGHO'!BO97-1</f>
        <v>2.4433062565627051E-2</v>
      </c>
      <c r="BQ100" s="72">
        <f>+'Indice PondENGHO'!BP98/'Indice PondENGHO'!BP97-1</f>
        <v>2.5992860048193789E-2</v>
      </c>
      <c r="BR100" s="10">
        <f>+'Indice PondENGHO'!BQ98/'Indice PondENGHO'!BQ97-1</f>
        <v>1.1726108527716717E-2</v>
      </c>
      <c r="BS100" s="3">
        <f>+'Indice PondENGHO'!BR98/'Indice PondENGHO'!BR97-1</f>
        <v>2.076809393562784E-2</v>
      </c>
      <c r="BT100" s="3">
        <f>+'Indice PondENGHO'!BS98/'Indice PondENGHO'!BS97-1</f>
        <v>1.2386583458029232E-2</v>
      </c>
      <c r="BU100" s="3">
        <f>+'Indice PondENGHO'!BT98/'Indice PondENGHO'!BT97-1</f>
        <v>5.2526170989982024E-2</v>
      </c>
      <c r="BV100" s="3">
        <f>+'Indice PondENGHO'!BU98/'Indice PondENGHO'!BU97-1</f>
        <v>9.5762736101125956E-3</v>
      </c>
      <c r="BW100" s="3">
        <f>+'Indice PondENGHO'!BV98/'Indice PondENGHO'!BV97-1</f>
        <v>2.1255016230168344E-2</v>
      </c>
      <c r="BX100" s="3">
        <f>+'Indice PondENGHO'!BW98/'Indice PondENGHO'!BW97-1</f>
        <v>2.2603292732598756E-2</v>
      </c>
      <c r="BY100" s="3">
        <f>+'Indice PondENGHO'!BX98/'Indice PondENGHO'!BX97-1</f>
        <v>4.7174677760194683E-2</v>
      </c>
      <c r="BZ100" s="3">
        <f>+'Indice PondENGHO'!BY98/'Indice PondENGHO'!BY97-1</f>
        <v>2.7175388585279903E-2</v>
      </c>
      <c r="CA100" s="3">
        <f>+'Indice PondENGHO'!BZ98/'Indice PondENGHO'!BZ97-1</f>
        <v>6.1714403873736945E-2</v>
      </c>
      <c r="CB100" s="3">
        <f>+'Indice PondENGHO'!CA98/'Indice PondENGHO'!CA97-1</f>
        <v>4.5239493727556424E-2</v>
      </c>
      <c r="CC100" s="11">
        <f>+'Indice PondENGHO'!CB98/'Indice PondENGHO'!CB97-1</f>
        <v>2.1351945241698367E-2</v>
      </c>
      <c r="CD100" s="10">
        <f>+'Indice PondENGHO'!CC98/'Indice PondENGHO'!CC97-1</f>
        <v>2.410924849644025E-2</v>
      </c>
      <c r="CE100" s="11">
        <f>+'Indice PondENGHO'!CD98/'Indice PondENGHO'!CD97-1</f>
        <v>2.410924849644025E-2</v>
      </c>
      <c r="CS100" s="3">
        <f t="shared" ref="CS100" si="180">+D100-AZ100</f>
        <v>-1.9372905230810034E-3</v>
      </c>
      <c r="CT100" s="3">
        <f t="shared" ref="CT100" si="181">+E100-BA100</f>
        <v>-1.730885457207787E-3</v>
      </c>
      <c r="CU100" s="3">
        <f t="shared" ref="CU100" si="182">+F100-BB100</f>
        <v>1.238741636447882E-3</v>
      </c>
      <c r="CV100" s="3">
        <f t="shared" ref="CV100" si="183">+G100-BC100</f>
        <v>-4.7370947532137109E-3</v>
      </c>
      <c r="CW100" s="3">
        <f t="shared" ref="CW100" si="184">+H100-BD100</f>
        <v>1.0562738797370574E-3</v>
      </c>
      <c r="CX100" s="3">
        <f t="shared" ref="CX100" si="185">+I100-BE100</f>
        <v>-2.1303227263487212E-3</v>
      </c>
      <c r="CY100" s="3">
        <f t="shared" ref="CY100" si="186">+J100-BF100</f>
        <v>6.0316016394657002E-3</v>
      </c>
      <c r="CZ100" s="3">
        <f t="shared" ref="CZ100" si="187">+K100-BG100</f>
        <v>-2.1166382150901164E-3</v>
      </c>
      <c r="DA100" s="3">
        <f t="shared" ref="DA100" si="188">+L100-BH100</f>
        <v>-3.3879180923690466E-3</v>
      </c>
      <c r="DB100" s="3">
        <f t="shared" ref="DB100" si="189">+M100-BI100</f>
        <v>6.6117901524294087E-3</v>
      </c>
      <c r="DC100" s="3">
        <f t="shared" ref="DC100" si="190">+N100-BJ100</f>
        <v>-2.9963823467331618E-3</v>
      </c>
      <c r="DD100" s="3">
        <f t="shared" ref="DD100" si="191">+O100-BK100</f>
        <v>-3.9223790704934203E-4</v>
      </c>
      <c r="DE100" s="3"/>
    </row>
    <row r="101" spans="1:109" x14ac:dyDescent="0.25">
      <c r="A101" s="2">
        <f t="shared" ref="A101" si="192">+DATE(C101,B101,1)</f>
        <v>45658</v>
      </c>
      <c r="B101" s="1">
        <f t="shared" si="7"/>
        <v>1</v>
      </c>
      <c r="C101" s="1">
        <f t="shared" ref="C101" si="193">+IF(B101=1,C100+1,C100)</f>
        <v>2025</v>
      </c>
      <c r="D101" s="10">
        <f>+'Indice PondENGHO'!D99/'Indice PondENGHO'!D98-1</f>
        <v>2.2709895772310418E-3</v>
      </c>
      <c r="E101" s="3">
        <f>+'Indice PondENGHO'!E99/'Indice PondENGHO'!E98-1</f>
        <v>1.0374656594520415E-2</v>
      </c>
      <c r="F101" s="3">
        <f>+'Indice PondENGHO'!F99/'Indice PondENGHO'!F98-1</f>
        <v>1.2505059913095362E-2</v>
      </c>
      <c r="G101" s="3">
        <f>+'Indice PondENGHO'!G99/'Indice PondENGHO'!G98-1</f>
        <v>4.3739676685561335E-2</v>
      </c>
      <c r="H101" s="3">
        <f>+'Indice PondENGHO'!H99/'Indice PondENGHO'!H98-1</f>
        <v>1.6432665711836991E-2</v>
      </c>
      <c r="I101" s="3">
        <f>+'Indice PondENGHO'!I99/'Indice PondENGHO'!I98-1</f>
        <v>2.3247432224742681E-2</v>
      </c>
      <c r="J101" s="3">
        <f>+'Indice PondENGHO'!J99/'Indice PondENGHO'!J98-1</f>
        <v>1.5412944582692489E-2</v>
      </c>
      <c r="K101" s="3">
        <f>+'Indice PondENGHO'!K99/'Indice PondENGHO'!K98-1</f>
        <v>-2.1744585277254536E-2</v>
      </c>
      <c r="L101" s="3">
        <f>+'Indice PondENGHO'!L99/'Indice PondENGHO'!L98-1</f>
        <v>2.3851607920710505E-2</v>
      </c>
      <c r="M101" s="3">
        <f>+'Indice PondENGHO'!M99/'Indice PondENGHO'!M98-1</f>
        <v>5.4245561862909852E-2</v>
      </c>
      <c r="N101" s="3">
        <f>+'Indice PondENGHO'!N99/'Indice PondENGHO'!N98-1</f>
        <v>5.1483309318340886E-2</v>
      </c>
      <c r="O101" s="11">
        <f>+'Indice PondENGHO'!O99/'Indice PondENGHO'!O98-1</f>
        <v>2.2902039353680737E-2</v>
      </c>
      <c r="P101" s="3">
        <f>+'Indice PondENGHO'!P99/'Indice PondENGHO'!P98-1</f>
        <v>1.9938517195543515E-3</v>
      </c>
      <c r="Q101" s="3">
        <f>+'Indice PondENGHO'!Q99/'Indice PondENGHO'!Q98-1</f>
        <v>1.0157542024223698E-2</v>
      </c>
      <c r="R101" s="3">
        <f>+'Indice PondENGHO'!R99/'Indice PondENGHO'!R98-1</f>
        <v>1.0960706987920288E-2</v>
      </c>
      <c r="S101" s="3">
        <f>+'Indice PondENGHO'!S99/'Indice PondENGHO'!S98-1</f>
        <v>4.1442808802041764E-2</v>
      </c>
      <c r="T101" s="3">
        <f>+'Indice PondENGHO'!T99/'Indice PondENGHO'!T98-1</f>
        <v>1.6406977194228345E-2</v>
      </c>
      <c r="U101" s="3">
        <f>+'Indice PondENGHO'!U99/'Indice PondENGHO'!U98-1</f>
        <v>2.3364008879293019E-2</v>
      </c>
      <c r="V101" s="3">
        <f>+'Indice PondENGHO'!V99/'Indice PondENGHO'!V98-1</f>
        <v>1.3940131281797719E-2</v>
      </c>
      <c r="W101" s="3">
        <f>+'Indice PondENGHO'!W99/'Indice PondENGHO'!W98-1</f>
        <v>-2.1845350472973535E-2</v>
      </c>
      <c r="X101" s="3">
        <f>+'Indice PondENGHO'!X99/'Indice PondENGHO'!X98-1</f>
        <v>2.4353011356547993E-2</v>
      </c>
      <c r="Y101" s="3">
        <f>+'Indice PondENGHO'!Y99/'Indice PondENGHO'!Y98-1</f>
        <v>4.8401823788661202E-2</v>
      </c>
      <c r="Z101" s="3">
        <f>+'Indice PondENGHO'!Z99/'Indice PondENGHO'!Z98-1</f>
        <v>5.071134899099583E-2</v>
      </c>
      <c r="AA101" s="3">
        <f>+'Indice PondENGHO'!AA99/'Indice PondENGHO'!AA98-1</f>
        <v>2.4236971854358691E-2</v>
      </c>
      <c r="AB101" s="10">
        <f>+'Indice PondENGHO'!AB99/'Indice PondENGHO'!AB98-1</f>
        <v>1.8213900913863768E-3</v>
      </c>
      <c r="AC101" s="3">
        <f>+'Indice PondENGHO'!AC99/'Indice PondENGHO'!AC98-1</f>
        <v>1.0012895297040858E-2</v>
      </c>
      <c r="AD101" s="3">
        <f>+'Indice PondENGHO'!AD99/'Indice PondENGHO'!AD98-1</f>
        <v>1.0471017274554795E-2</v>
      </c>
      <c r="AE101" s="3">
        <f>+'Indice PondENGHO'!AE99/'Indice PondENGHO'!AE98-1</f>
        <v>4.1632585354498319E-2</v>
      </c>
      <c r="AF101" s="3">
        <f>+'Indice PondENGHO'!AF99/'Indice PondENGHO'!AF98-1</f>
        <v>1.6373008391794341E-2</v>
      </c>
      <c r="AG101" s="3">
        <f>+'Indice PondENGHO'!AG99/'Indice PondENGHO'!AG98-1</f>
        <v>2.3291803794649901E-2</v>
      </c>
      <c r="AH101" s="3">
        <f>+'Indice PondENGHO'!AH99/'Indice PondENGHO'!AH98-1</f>
        <v>1.3070023643268591E-2</v>
      </c>
      <c r="AI101" s="3">
        <f>+'Indice PondENGHO'!AI99/'Indice PondENGHO'!AI98-1</f>
        <v>-2.1673621778200314E-2</v>
      </c>
      <c r="AJ101" s="3">
        <f>+'Indice PondENGHO'!AJ99/'Indice PondENGHO'!AJ98-1</f>
        <v>2.4404435988006679E-2</v>
      </c>
      <c r="AK101" s="3">
        <f>+'Indice PondENGHO'!AK99/'Indice PondENGHO'!AK98-1</f>
        <v>4.7558661977755934E-2</v>
      </c>
      <c r="AL101" s="3">
        <f>+'Indice PondENGHO'!AL99/'Indice PondENGHO'!AL98-1</f>
        <v>5.1471816153626282E-2</v>
      </c>
      <c r="AM101" s="11">
        <f>+'Indice PondENGHO'!AM99/'Indice PondENGHO'!AM98-1</f>
        <v>2.4663975568808061E-2</v>
      </c>
      <c r="AN101" s="3">
        <f>+'Indice PondENGHO'!AN99/'Indice PondENGHO'!AN98-1</f>
        <v>1.924002585425244E-3</v>
      </c>
      <c r="AO101" s="3">
        <f>+'Indice PondENGHO'!AO99/'Indice PondENGHO'!AO98-1</f>
        <v>9.9272259156122367E-3</v>
      </c>
      <c r="AP101" s="3">
        <f>+'Indice PondENGHO'!AP99/'Indice PondENGHO'!AP98-1</f>
        <v>9.3056633869386118E-3</v>
      </c>
      <c r="AQ101" s="3">
        <f>+'Indice PondENGHO'!AQ99/'Indice PondENGHO'!AQ98-1</f>
        <v>4.0464266168933616E-2</v>
      </c>
      <c r="AR101" s="3">
        <f>+'Indice PondENGHO'!AR99/'Indice PondENGHO'!AR98-1</f>
        <v>1.6365575699135215E-2</v>
      </c>
      <c r="AS101" s="3">
        <f>+'Indice PondENGHO'!AS99/'Indice PondENGHO'!AS98-1</f>
        <v>2.3852698966746688E-2</v>
      </c>
      <c r="AT101" s="3">
        <f>+'Indice PondENGHO'!AT99/'Indice PondENGHO'!AT98-1</f>
        <v>1.2226428996606087E-2</v>
      </c>
      <c r="AU101" s="3">
        <f>+'Indice PondENGHO'!AU99/'Indice PondENGHO'!AU98-1</f>
        <v>-2.1754170004682605E-2</v>
      </c>
      <c r="AV101" s="3">
        <f>+'Indice PondENGHO'!AV99/'Indice PondENGHO'!AV98-1</f>
        <v>2.4916132463910001E-2</v>
      </c>
      <c r="AW101" s="3">
        <f>+'Indice PondENGHO'!AW99/'Indice PondENGHO'!AW98-1</f>
        <v>4.783116218993011E-2</v>
      </c>
      <c r="AX101" s="3">
        <f>+'Indice PondENGHO'!AX99/'Indice PondENGHO'!AX98-1</f>
        <v>5.1225491353248387E-2</v>
      </c>
      <c r="AY101" s="3">
        <f>+'Indice PondENGHO'!AY99/'Indice PondENGHO'!AY98-1</f>
        <v>2.5198604612155284E-2</v>
      </c>
      <c r="AZ101" s="10">
        <f>+'Indice PondENGHO'!AZ99/'Indice PondENGHO'!AZ98-1</f>
        <v>2.0496685570603468E-3</v>
      </c>
      <c r="BA101" s="3">
        <f>+'Indice PondENGHO'!BA99/'Indice PondENGHO'!BA98-1</f>
        <v>9.6689377365224427E-3</v>
      </c>
      <c r="BB101" s="3">
        <f>+'Indice PondENGHO'!BB99/'Indice PondENGHO'!BB98-1</f>
        <v>8.0549002273033743E-3</v>
      </c>
      <c r="BC101" s="3">
        <f>+'Indice PondENGHO'!BC99/'Indice PondENGHO'!BC98-1</f>
        <v>3.7534839854164392E-2</v>
      </c>
      <c r="BD101" s="3">
        <f>+'Indice PondENGHO'!BD99/'Indice PondENGHO'!BD98-1</f>
        <v>1.6113871118114353E-2</v>
      </c>
      <c r="BE101" s="3">
        <f>+'Indice PondENGHO'!BE99/'Indice PondENGHO'!BE98-1</f>
        <v>2.4253551154247432E-2</v>
      </c>
      <c r="BF101" s="3">
        <f>+'Indice PondENGHO'!BF99/'Indice PondENGHO'!BF98-1</f>
        <v>1.1679062482821578E-2</v>
      </c>
      <c r="BG101" s="3">
        <f>+'Indice PondENGHO'!BG99/'Indice PondENGHO'!BG98-1</f>
        <v>-2.2566841430889162E-2</v>
      </c>
      <c r="BH101" s="3">
        <f>+'Indice PondENGHO'!BH99/'Indice PondENGHO'!BH98-1</f>
        <v>2.5180083470758063E-2</v>
      </c>
      <c r="BI101" s="3">
        <f>+'Indice PondENGHO'!BI99/'Indice PondENGHO'!BI98-1</f>
        <v>4.2606429433933668E-2</v>
      </c>
      <c r="BJ101" s="3">
        <f>+'Indice PondENGHO'!BJ99/'Indice PondENGHO'!BJ98-1</f>
        <v>5.2098479839513212E-2</v>
      </c>
      <c r="BK101" s="11">
        <f>+'Indice PondENGHO'!BK99/'Indice PondENGHO'!BK98-1</f>
        <v>2.6704601434353048E-2</v>
      </c>
      <c r="BL101" s="2">
        <f t="shared" ref="BL101" si="194">+A101</f>
        <v>45658</v>
      </c>
      <c r="BM101" s="72">
        <f>+'Indice PondENGHO'!BL99/'Indice PondENGHO'!BL98-1</f>
        <v>1.5046995026804177E-2</v>
      </c>
      <c r="BN101" s="72">
        <f>+'Indice PondENGHO'!BM99/'Indice PondENGHO'!BM98-1</f>
        <v>1.6186671674500275E-2</v>
      </c>
      <c r="BO101" s="72">
        <f>+'Indice PondENGHO'!BN99/'Indice PondENGHO'!BN98-1</f>
        <v>1.701232751499604E-2</v>
      </c>
      <c r="BP101" s="72">
        <f>+'Indice PondENGHO'!BO99/'Indice PondENGHO'!BO98-1</f>
        <v>1.8119465361628562E-2</v>
      </c>
      <c r="BQ101" s="72">
        <f>+'Indice PondENGHO'!BP99/'Indice PondENGHO'!BP98-1</f>
        <v>2.0180027209536489E-2</v>
      </c>
      <c r="BR101" s="10">
        <f>+'Indice PondENGHO'!BQ99/'Indice PondENGHO'!BQ98-1</f>
        <v>2.0075053495307582E-3</v>
      </c>
      <c r="BS101" s="3">
        <f>+'Indice PondENGHO'!BR99/'Indice PondENGHO'!BR98-1</f>
        <v>9.9654778552775714E-3</v>
      </c>
      <c r="BT101" s="3">
        <f>+'Indice PondENGHO'!BS99/'Indice PondENGHO'!BS98-1</f>
        <v>9.8659447704785297E-3</v>
      </c>
      <c r="BU101" s="3">
        <f>+'Indice PondENGHO'!BT99/'Indice PondENGHO'!BT98-1</f>
        <v>4.0272867938656587E-2</v>
      </c>
      <c r="BV101" s="3">
        <f>+'Indice PondENGHO'!BU99/'Indice PondENGHO'!BU98-1</f>
        <v>1.6273401764665962E-2</v>
      </c>
      <c r="BW101" s="3">
        <f>+'Indice PondENGHO'!BV99/'Indice PondENGHO'!BV98-1</f>
        <v>2.3815489303232074E-2</v>
      </c>
      <c r="BX101" s="3">
        <f>+'Indice PondENGHO'!BW99/'Indice PondENGHO'!BW98-1</f>
        <v>1.2691965734515254E-2</v>
      </c>
      <c r="BY101" s="3">
        <f>+'Indice PondENGHO'!BX99/'Indice PondENGHO'!BX98-1</f>
        <v>-2.1987670406145354E-2</v>
      </c>
      <c r="BZ101" s="3">
        <f>+'Indice PondENGHO'!BY99/'Indice PondENGHO'!BY98-1</f>
        <v>2.4740917474932456E-2</v>
      </c>
      <c r="CA101" s="3">
        <f>+'Indice PondENGHO'!BZ99/'Indice PondENGHO'!BZ98-1</f>
        <v>4.6137265990690679E-2</v>
      </c>
      <c r="CB101" s="3">
        <f>+'Indice PondENGHO'!CA99/'Indice PondENGHO'!CA98-1</f>
        <v>5.1575415892766374E-2</v>
      </c>
      <c r="CC101" s="11">
        <f>+'Indice PondENGHO'!CB99/'Indice PondENGHO'!CB98-1</f>
        <v>2.5304723521274664E-2</v>
      </c>
      <c r="CD101" s="10">
        <f>+'Indice PondENGHO'!CC99/'Indice PondENGHO'!CC98-1</f>
        <v>1.7913787459982622E-2</v>
      </c>
      <c r="CE101" s="11">
        <f>+'Indice PondENGHO'!CD99/'Indice PondENGHO'!CD98-1</f>
        <v>1.7913787459982622E-2</v>
      </c>
      <c r="CS101" s="3">
        <f t="shared" ref="CS101" si="195">+D101-AZ101</f>
        <v>2.2132102017069499E-4</v>
      </c>
      <c r="CT101" s="3">
        <f t="shared" ref="CT101" si="196">+E101-BA101</f>
        <v>7.0571885799797229E-4</v>
      </c>
      <c r="CU101" s="3">
        <f t="shared" ref="CU101" si="197">+F101-BB101</f>
        <v>4.4501596857919878E-3</v>
      </c>
      <c r="CV101" s="3">
        <f t="shared" ref="CV101" si="198">+G101-BC101</f>
        <v>6.2048368313969426E-3</v>
      </c>
      <c r="CW101" s="3">
        <f t="shared" ref="CW101" si="199">+H101-BD101</f>
        <v>3.1879459372263774E-4</v>
      </c>
      <c r="CX101" s="3">
        <f t="shared" ref="CX101" si="200">+I101-BE101</f>
        <v>-1.0061189295047512E-3</v>
      </c>
      <c r="CY101" s="3">
        <f t="shared" ref="CY101" si="201">+J101-BF101</f>
        <v>3.733882099870911E-3</v>
      </c>
      <c r="CZ101" s="3">
        <f t="shared" ref="CZ101" si="202">+K101-BG101</f>
        <v>8.2225615363462623E-4</v>
      </c>
      <c r="DA101" s="3">
        <f t="shared" ref="DA101" si="203">+L101-BH101</f>
        <v>-1.3284755500475587E-3</v>
      </c>
      <c r="DB101" s="3">
        <f t="shared" ref="DB101" si="204">+M101-BI101</f>
        <v>1.1639132428976184E-2</v>
      </c>
      <c r="DC101" s="3">
        <f t="shared" ref="DC101" si="205">+N101-BJ101</f>
        <v>-6.1517052117232573E-4</v>
      </c>
      <c r="DD101" s="3">
        <f t="shared" ref="DD101" si="206">+O101-BK101</f>
        <v>-3.8025620806723115E-3</v>
      </c>
      <c r="DE101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7:DD9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8:DD9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9:DD9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0:DD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1:DD1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zoomScale="143" zoomScaleNormal="115" workbookViewId="0">
      <pane xSplit="3" ySplit="2" topLeftCell="CI96" activePane="bottomRight" state="frozen"/>
      <selection pane="topRight" activeCell="D1" sqref="D1"/>
      <selection pane="bottomLeft" activeCell="A3" sqref="A3"/>
      <selection pane="bottomRight" activeCell="CL100" sqref="CL100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07" width="12.5703125" style="53" bestFit="1" customWidth="1"/>
    <col min="108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57" thickBot="1" x14ac:dyDescent="0.2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1.790825390591517</v>
      </c>
      <c r="CI4" s="53">
        <f>100*(H4/H3-1)</f>
        <v>1.8761062622070224</v>
      </c>
      <c r="CK4" s="61">
        <f t="shared" ref="CK4:CK35" si="26">+BG4-BV5</f>
        <v>0.19711800500008392</v>
      </c>
      <c r="CL4" s="61">
        <f t="shared" ref="CL4:CV4" si="27">+BH4-BW4</f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-0.10007775371182093</v>
      </c>
      <c r="CX4" s="61">
        <f t="shared" si="28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1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2">100*(D5/D4-1)</f>
        <v>2.0859246316861979</v>
      </c>
      <c r="BV5" s="61">
        <f t="shared" ref="BV5:BV36" si="43">+AS$1*(AS4-AS3)/$BE3</f>
        <v>0.13275552423016052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4">+SUM(BV5:CG5)</f>
        <v>2.4971338702711838</v>
      </c>
      <c r="CI5" s="53">
        <f t="shared" ref="CI5:CI68" si="45">100*(H5/H4-1)</f>
        <v>2.3617727861796833</v>
      </c>
      <c r="CK5" s="61">
        <f t="shared" si="26"/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-0.2175721078497963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1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2"/>
        <v>1.8410781591865932</v>
      </c>
      <c r="BV6" s="61">
        <f t="shared" si="43"/>
        <v>0.21120565870351155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4"/>
        <v>1.5427082290862051</v>
      </c>
      <c r="CI6" s="53">
        <f t="shared" si="45"/>
        <v>1.5386500688628457</v>
      </c>
      <c r="CK6" s="61">
        <f t="shared" si="26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0.50922931066000321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1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2"/>
        <v>2.7344260580869584</v>
      </c>
      <c r="BV7" s="61">
        <f t="shared" si="43"/>
        <v>0.29425741007975081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4"/>
        <v>2.7274571456688275</v>
      </c>
      <c r="CI7" s="53">
        <f t="shared" si="45"/>
        <v>2.5714642888408523</v>
      </c>
      <c r="CK7" s="61">
        <f t="shared" si="26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0.29949411472684595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1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2"/>
        <v>1.8690745930160846</v>
      </c>
      <c r="BV8" s="61">
        <f t="shared" si="43"/>
        <v>0.39562553728483674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4"/>
        <v>1.7037006431132988</v>
      </c>
      <c r="CI8" s="53">
        <f t="shared" si="45"/>
        <v>1.6902607976454709</v>
      </c>
      <c r="CK8" s="61">
        <f t="shared" si="26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9.948890999032689E-2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1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2"/>
        <v>1.2828818827754773</v>
      </c>
      <c r="BV9" s="61">
        <f t="shared" si="43"/>
        <v>0.32600279942518345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4"/>
        <v>1.5055981522215129</v>
      </c>
      <c r="CI9" s="53">
        <f t="shared" si="45"/>
        <v>1.3280471734027577</v>
      </c>
      <c r="CK9" s="61">
        <f t="shared" si="26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-0.17880107189773042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1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2"/>
        <v>1.9175770848097518</v>
      </c>
      <c r="BV10" s="61">
        <f t="shared" si="43"/>
        <v>0.19420048985615357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4"/>
        <v>2.0446293532020579</v>
      </c>
      <c r="CI10" s="53">
        <f t="shared" si="45"/>
        <v>2.1225758928373528</v>
      </c>
      <c r="CK10" s="61">
        <f t="shared" si="26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-8.9595369875709041E-2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1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2"/>
        <v>1.4052258505405035</v>
      </c>
      <c r="BV11" s="61">
        <f t="shared" si="43"/>
        <v>0.26372565387670271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4"/>
        <v>1.4708306404227542</v>
      </c>
      <c r="CI11" s="53">
        <f t="shared" si="45"/>
        <v>1.4315119410708954</v>
      </c>
      <c r="CK11" s="61">
        <f t="shared" si="26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1.491816012128E-3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1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2"/>
        <v>1.0963608322150931</v>
      </c>
      <c r="BV12" s="61">
        <f t="shared" si="43"/>
        <v>0.29099751829626275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4"/>
        <v>1.5053469914230853</v>
      </c>
      <c r="CI12" s="53">
        <f t="shared" si="45"/>
        <v>1.246622507664874</v>
      </c>
      <c r="CK12" s="61">
        <f t="shared" si="26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-0.28348842829626464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1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2"/>
        <v>1.2700860919375057</v>
      </c>
      <c r="BV13" s="61">
        <f t="shared" si="43"/>
        <v>0.15665402674837103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4"/>
        <v>1.3252136832870016</v>
      </c>
      <c r="CI13" s="53">
        <f t="shared" si="45"/>
        <v>1.2091394354991847</v>
      </c>
      <c r="CK13" s="61">
        <f t="shared" si="26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5.1614982205849591E-2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1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2"/>
        <v>1.6421339544807179</v>
      </c>
      <c r="BV14" s="61">
        <f t="shared" si="43"/>
        <v>0.12614924983387324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4"/>
        <v>1.4592615475652284</v>
      </c>
      <c r="CI14" s="53">
        <f t="shared" si="45"/>
        <v>1.6030110158395505</v>
      </c>
      <c r="CK14" s="61">
        <f t="shared" si="26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0.2034675305223177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1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2"/>
        <v>3.137737463230561</v>
      </c>
      <c r="BV15" s="61">
        <f t="shared" si="43"/>
        <v>0.29069288400610865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4"/>
        <v>4.6182115101181456</v>
      </c>
      <c r="CI15" s="53">
        <f t="shared" si="45"/>
        <v>3.6595189422167662</v>
      </c>
      <c r="CK15" s="61">
        <f t="shared" si="26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-0.584712408217821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1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2"/>
        <v>1.8931178469575594</v>
      </c>
      <c r="BV16" s="61">
        <f t="shared" si="43"/>
        <v>0.20044994514691383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4"/>
        <v>1.911327592536862</v>
      </c>
      <c r="CI16" s="53">
        <f t="shared" si="45"/>
        <v>2.0088474026419556</v>
      </c>
      <c r="CK16" s="61">
        <f t="shared" si="26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3.0212777713974903E-2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1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2"/>
        <v>2.3657025453473146</v>
      </c>
      <c r="BV17" s="61">
        <f t="shared" si="43"/>
        <v>0.26261210392573142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4"/>
        <v>3.0544148794962327</v>
      </c>
      <c r="CI17" s="53">
        <f t="shared" si="45"/>
        <v>2.6795176257310205</v>
      </c>
      <c r="CK17" s="61">
        <f t="shared" si="26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-0.2855773128327046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1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2"/>
        <v>1.6411627888626157</v>
      </c>
      <c r="BV18" s="61">
        <f t="shared" si="43"/>
        <v>0.26551421507512685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4"/>
        <v>1.7284679787865984</v>
      </c>
      <c r="CI18" s="53">
        <f t="shared" si="45"/>
        <v>1.669339404477066</v>
      </c>
      <c r="CK18" s="61">
        <f t="shared" si="26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-5.60493923674108E-2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1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2"/>
        <v>2.674014901716415</v>
      </c>
      <c r="BV19" s="61">
        <f t="shared" si="43"/>
        <v>0.19839950305695755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4"/>
        <v>3.1786958741050046</v>
      </c>
      <c r="CI19" s="53">
        <f t="shared" si="45"/>
        <v>2.7645107091604837</v>
      </c>
      <c r="CK19" s="61">
        <f t="shared" si="26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1.9495058497631224E-2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1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2"/>
        <v>2.6481042440088309</v>
      </c>
      <c r="BV20" s="61">
        <f t="shared" si="43"/>
        <v>0.22448364524488862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4"/>
        <v>1.6721310885200336</v>
      </c>
      <c r="CI20" s="53">
        <f t="shared" si="45"/>
        <v>2.2218759863265047</v>
      </c>
      <c r="CK20" s="61">
        <f t="shared" si="26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0.82385826622576208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1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2"/>
        <v>3.9219385499047466</v>
      </c>
      <c r="BV21" s="61">
        <f t="shared" si="43"/>
        <v>0.60598704416434834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4"/>
        <v>3.5714206839229652</v>
      </c>
      <c r="CI21" s="53">
        <f t="shared" si="45"/>
        <v>3.7621251519562193</v>
      </c>
      <c r="CK21" s="61">
        <f t="shared" si="26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0.30157704418395026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1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2"/>
        <v>3.6099908235275757</v>
      </c>
      <c r="BV22" s="61">
        <f t="shared" si="43"/>
        <v>0.82609058221833687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4"/>
        <v>3.4080468593292981</v>
      </c>
      <c r="CI22" s="53">
        <f t="shared" si="45"/>
        <v>3.2912603547672115</v>
      </c>
      <c r="CK22" s="61">
        <f t="shared" si="26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0.14108847240598843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1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2"/>
        <v>3.8854092022333697</v>
      </c>
      <c r="BV23" s="61">
        <f t="shared" si="43"/>
        <v>0.6893583166223417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4"/>
        <v>4.5428181770085194</v>
      </c>
      <c r="CI23" s="53">
        <f t="shared" si="45"/>
        <v>3.8669133449714455</v>
      </c>
      <c r="CK23" s="61">
        <f t="shared" si="26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-0.10909295596911051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1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2"/>
        <v>5.8218098934657236</v>
      </c>
      <c r="BV24" s="61">
        <f t="shared" si="43"/>
        <v>0.57186676881943088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4"/>
        <v>5.5253739809210645</v>
      </c>
      <c r="CI24" s="53">
        <f t="shared" si="45"/>
        <v>5.9004877146789703</v>
      </c>
      <c r="CK24" s="61">
        <f t="shared" si="26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0.29907973591908465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1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2"/>
        <v>5.1242593701655625</v>
      </c>
      <c r="BV25" s="61">
        <f t="shared" si="43"/>
        <v>0.95742072201018946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4"/>
        <v>5.6580247951193936</v>
      </c>
      <c r="CI25" s="53">
        <f t="shared" si="45"/>
        <v>5.0874572017653552</v>
      </c>
      <c r="CK25" s="61">
        <f t="shared" si="26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-0.16674088447062108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1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2"/>
        <v>3.5081588829900312</v>
      </c>
      <c r="BV26" s="61">
        <f t="shared" si="43"/>
        <v>0.79858916892946863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4"/>
        <v>3.472574111442575</v>
      </c>
      <c r="CI26" s="53">
        <f t="shared" si="45"/>
        <v>3.3905421519750512</v>
      </c>
      <c r="CK26" s="61">
        <f t="shared" si="26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-1.8584073437582393E-2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1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2"/>
        <v>2.6449566664108692</v>
      </c>
      <c r="BV27" s="61">
        <f t="shared" si="43"/>
        <v>0.65617454488565274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4"/>
        <v>3.4882897585780843</v>
      </c>
      <c r="CI27" s="53">
        <f t="shared" si="45"/>
        <v>3.0206619346989205</v>
      </c>
      <c r="CK27" s="61">
        <f t="shared" si="26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-0.64947003502691025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1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2"/>
        <v>3.1260340315344415</v>
      </c>
      <c r="BV28" s="61">
        <f t="shared" si="43"/>
        <v>0.35485959460818006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4"/>
        <v>3.0689403276281757</v>
      </c>
      <c r="CI28" s="53">
        <f t="shared" si="45"/>
        <v>3.0435762587005977</v>
      </c>
      <c r="CK28" s="61">
        <f t="shared" si="26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0.25246419947645515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1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2"/>
        <v>4.2399551457372509</v>
      </c>
      <c r="BV29" s="61">
        <f t="shared" si="43"/>
        <v>0.46399518206008183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4"/>
        <v>3.522363328339575</v>
      </c>
      <c r="CI29" s="53">
        <f t="shared" si="45"/>
        <v>3.7405326644625037</v>
      </c>
      <c r="CK29" s="61">
        <f t="shared" si="26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0.82421369384306109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1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2"/>
        <v>4.1479942909525613</v>
      </c>
      <c r="BV30" s="61">
        <f t="shared" si="43"/>
        <v>0.78705193028241593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4"/>
        <v>3.7844030774922643</v>
      </c>
      <c r="CI30" s="53">
        <f t="shared" si="45"/>
        <v>3.7855880966471966</v>
      </c>
      <c r="CK30" s="61">
        <f t="shared" si="26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0.3333350376004125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1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2"/>
        <v>3.3496706356766826</v>
      </c>
      <c r="BV31" s="61">
        <f t="shared" si="43"/>
        <v>0.78163871404843166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4"/>
        <v>3.9294453174534798</v>
      </c>
      <c r="CI31" s="53">
        <f t="shared" si="45"/>
        <v>3.5157152101255917</v>
      </c>
      <c r="CK31" s="61">
        <f t="shared" si="26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-0.48272651448564741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1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2"/>
        <v>3.4084965936882483</v>
      </c>
      <c r="BV32" s="61">
        <f t="shared" si="43"/>
        <v>0.44458885612525118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4"/>
        <v>3.4204611862202707</v>
      </c>
      <c r="CI32" s="53">
        <f t="shared" si="45"/>
        <v>3.4197711413923138</v>
      </c>
      <c r="CK32" s="61">
        <f t="shared" si="26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0.15727844640702093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1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2"/>
        <v>2.9438538944399406</v>
      </c>
      <c r="BV33" s="61">
        <f t="shared" si="43"/>
        <v>0.51969504466695404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4"/>
        <v>2.9672796732216984</v>
      </c>
      <c r="CI33" s="53">
        <f t="shared" si="45"/>
        <v>2.7963694903515579</v>
      </c>
      <c r="CK33" s="61">
        <f t="shared" si="26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0.12726748036657876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1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2"/>
        <v>2.4666057964932486</v>
      </c>
      <c r="BV34" s="61">
        <f t="shared" si="43"/>
        <v>0.47926937154423782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4"/>
        <v>2.4518014283754064</v>
      </c>
      <c r="CI34" s="53">
        <f t="shared" si="45"/>
        <v>2.4817374903128187</v>
      </c>
      <c r="CK34" s="61">
        <f t="shared" si="26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-5.5051253459224014E-3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1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2"/>
        <v>3.9946756984587717</v>
      </c>
      <c r="BV35" s="61">
        <f t="shared" si="43"/>
        <v>0.44820175266252521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4"/>
        <v>3.5985961789380019</v>
      </c>
      <c r="CI35" s="53">
        <f t="shared" si="45"/>
        <v>3.9453840500935033</v>
      </c>
      <c r="CK35" s="61">
        <f t="shared" si="26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0.27166079790890896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2"/>
        <v>5.2171694433458926</v>
      </c>
      <c r="BV36" s="61">
        <f t="shared" si="43"/>
        <v>0.6684674891627681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4"/>
        <v>5.1076027909516295</v>
      </c>
      <c r="CI36" s="53">
        <f t="shared" si="45"/>
        <v>5.3295272556791007</v>
      </c>
      <c r="CK36" s="61">
        <f t="shared" ref="CK36:CK67" si="72">+BG36-BV37</f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7.5120813859822277E-2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2"/>
        <v>2.7391873020743862</v>
      </c>
      <c r="BV37" s="61">
        <f t="shared" ref="BV37:BV68" si="73">+AS$1*(AS36-AS35)/$BE35</f>
        <v>0.7801306607482873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4"/>
        <v>3.534319502317155</v>
      </c>
      <c r="CI37" s="53">
        <f t="shared" si="45"/>
        <v>3.2005851232992155</v>
      </c>
      <c r="CK37" s="61">
        <f t="shared" si="72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-0.88744999347995979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2"/>
        <v>4.7327754095282115</v>
      </c>
      <c r="BV38" s="61">
        <f t="shared" si="73"/>
        <v>0.28620604293595375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4"/>
        <v>3.6837685603899644</v>
      </c>
      <c r="CI38" s="53">
        <f t="shared" si="45"/>
        <v>4.4119527502251676</v>
      </c>
      <c r="CK38" s="61">
        <f t="shared" si="72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0.96992800141512259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2"/>
        <v>3.7973676231549014</v>
      </c>
      <c r="BV39" s="61">
        <f t="shared" si="73"/>
        <v>0.97330273093910191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4"/>
        <v>4.6231549040313</v>
      </c>
      <c r="CI39" s="53">
        <f t="shared" si="45"/>
        <v>4.1386894758223436</v>
      </c>
      <c r="CK39" s="61">
        <f t="shared" si="72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-0.70294418199110664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290.300537109375</v>
      </c>
      <c r="E40" s="60">
        <f>+'Indice PondENGHO'!BM39</f>
        <v>290.37005615234375</v>
      </c>
      <c r="F40" s="60">
        <f>+'Indice PondENGHO'!BN39</f>
        <v>290.72653198242188</v>
      </c>
      <c r="G40" s="60">
        <f>+'Indice PondENGHO'!BO39</f>
        <v>290.48922729492188</v>
      </c>
      <c r="H40" s="60">
        <f>+'Indice PondENGHO'!BP39</f>
        <v>289.63571166992188</v>
      </c>
      <c r="I40" s="60">
        <f>+'Indice PondENGHO'!CD39</f>
        <v>290.2138671875</v>
      </c>
      <c r="K40" s="61">
        <f t="shared" si="29"/>
        <v>0.31328204522055125</v>
      </c>
      <c r="L40" s="61">
        <f t="shared" si="30"/>
        <v>0.37172214555205846</v>
      </c>
      <c r="M40" s="61">
        <f t="shared" si="31"/>
        <v>0.40457954705704757</v>
      </c>
      <c r="N40" s="61">
        <f t="shared" si="32"/>
        <v>0.48422003151240745</v>
      </c>
      <c r="O40" s="61">
        <f t="shared" si="33"/>
        <v>0.65329945513930066</v>
      </c>
      <c r="P40" s="61">
        <f t="shared" si="34"/>
        <v>2.2271032244813651</v>
      </c>
      <c r="Q40" s="61">
        <f t="shared" si="35"/>
        <v>2.2271317492798648</v>
      </c>
      <c r="S40" s="60">
        <f>+'Indice PondENGHO'!D39</f>
        <v>295.01705932617188</v>
      </c>
      <c r="T40" s="60">
        <f>+'Indice PondENGHO'!P39</f>
        <v>295.01046752929688</v>
      </c>
      <c r="U40" s="60">
        <f>+'Indice PondENGHO'!AB39</f>
        <v>294.8944091796875</v>
      </c>
      <c r="V40" s="60">
        <f>+'Indice PondENGHO'!AN39</f>
        <v>294.82373046875</v>
      </c>
      <c r="W40" s="60">
        <f>+'Indice PondENGHO'!AZ39</f>
        <v>294.73397827148438</v>
      </c>
      <c r="Y40" s="61">
        <f t="shared" si="36"/>
        <v>1.2372491879852161</v>
      </c>
      <c r="Z40" s="61">
        <f t="shared" si="37"/>
        <v>0.97599785481546997</v>
      </c>
      <c r="AA40" s="61">
        <f t="shared" si="38"/>
        <v>0.88197733706458836</v>
      </c>
      <c r="AB40" s="61">
        <f t="shared" si="39"/>
        <v>0.72841767883737263</v>
      </c>
      <c r="AC40" s="61">
        <f t="shared" si="40"/>
        <v>0.53843718533282747</v>
      </c>
      <c r="AE40" s="60">
        <f>+'Indice PondENGHO'!D39</f>
        <v>295.01705932617188</v>
      </c>
      <c r="AF40" s="60">
        <f>+'Indice PondENGHO'!E39</f>
        <v>246.298828125</v>
      </c>
      <c r="AG40" s="60">
        <f>+'Indice PondENGHO'!F39</f>
        <v>242.37088012695313</v>
      </c>
      <c r="AH40" s="60">
        <f>+'Indice PondENGHO'!G39</f>
        <v>325.4935302734375</v>
      </c>
      <c r="AI40" s="60">
        <f>+'Indice PondENGHO'!H39</f>
        <v>285.22348022460938</v>
      </c>
      <c r="AJ40" s="60">
        <f>+'Indice PondENGHO'!I39</f>
        <v>326.41455078125</v>
      </c>
      <c r="AK40" s="60">
        <f>+'Indice PondENGHO'!J39</f>
        <v>309.12002563476563</v>
      </c>
      <c r="AL40" s="60">
        <f>+'Indice PondENGHO'!K39</f>
        <v>337.89767456054688</v>
      </c>
      <c r="AM40" s="60">
        <f>+'Indice PondENGHO'!L39</f>
        <v>275.4866943359375</v>
      </c>
      <c r="AN40" s="60">
        <f>+'Indice PondENGHO'!M39</f>
        <v>267.56881713867188</v>
      </c>
      <c r="AO40" s="60">
        <f>+'Indice PondENGHO'!N39</f>
        <v>266.91311645507813</v>
      </c>
      <c r="AP40" s="60">
        <f>+'Indice PondENGHO'!O39</f>
        <v>297.92892456054688</v>
      </c>
      <c r="AQ40" s="60">
        <f t="shared" si="0"/>
        <v>290.300537109375</v>
      </c>
      <c r="AR40" s="60"/>
      <c r="AS40" s="60">
        <f>+'Indice PondENGHO'!AZ39</f>
        <v>294.73397827148438</v>
      </c>
      <c r="AT40" s="60">
        <f>+'Indice PondENGHO'!BA39</f>
        <v>247.09358215332031</v>
      </c>
      <c r="AU40" s="60">
        <f>+'Indice PondENGHO'!BB39</f>
        <v>246.16426086425781</v>
      </c>
      <c r="AV40" s="60">
        <f>+'Indice PondENGHO'!BC39</f>
        <v>314.82101440429688</v>
      </c>
      <c r="AW40" s="60">
        <f>+'Indice PondENGHO'!BD39</f>
        <v>287.068115234375</v>
      </c>
      <c r="AX40" s="60">
        <f>+'Indice PondENGHO'!BE39</f>
        <v>321.34927368164063</v>
      </c>
      <c r="AY40" s="60">
        <f>+'Indice PondENGHO'!BF39</f>
        <v>306.1383056640625</v>
      </c>
      <c r="AZ40" s="60">
        <f>+'Indice PondENGHO'!BG39</f>
        <v>336.17218017578125</v>
      </c>
      <c r="BA40" s="60">
        <f>+'Indice PondENGHO'!BH39</f>
        <v>275.15045166015625</v>
      </c>
      <c r="BB40" s="60">
        <f>+'Indice PondENGHO'!BI39</f>
        <v>272.19601440429688</v>
      </c>
      <c r="BC40" s="60">
        <f>+'Indice PondENGHO'!BJ39</f>
        <v>264.36578369140625</v>
      </c>
      <c r="BD40" s="60">
        <f>+'Indice PondENGHO'!BK39</f>
        <v>293.81219482421875</v>
      </c>
      <c r="BE40" s="60">
        <f t="shared" si="1"/>
        <v>289.63571166992188</v>
      </c>
      <c r="BG40" s="61">
        <f t="shared" si="60"/>
        <v>1.2372491879852161</v>
      </c>
      <c r="BH40" s="61">
        <f t="shared" si="61"/>
        <v>7.1025853268312122E-2</v>
      </c>
      <c r="BI40" s="61">
        <f t="shared" si="62"/>
        <v>0.24570807429950139</v>
      </c>
      <c r="BJ40" s="61">
        <f t="shared" si="63"/>
        <v>0.13870726086706828</v>
      </c>
      <c r="BK40" s="61">
        <f t="shared" si="64"/>
        <v>-2.7045944948104101E-2</v>
      </c>
      <c r="BL40" s="61">
        <f t="shared" si="65"/>
        <v>-9.243782589467095E-2</v>
      </c>
      <c r="BM40" s="61">
        <f t="shared" si="66"/>
        <v>0.18008268364703162</v>
      </c>
      <c r="BN40" s="61">
        <f t="shared" si="67"/>
        <v>-5.7108993601701741E-2</v>
      </c>
      <c r="BO40" s="61">
        <f t="shared" si="68"/>
        <v>0.35032238208456457</v>
      </c>
      <c r="BP40" s="61">
        <f t="shared" si="69"/>
        <v>4.7975964357886786E-2</v>
      </c>
      <c r="BQ40" s="61">
        <f t="shared" si="70"/>
        <v>0.16025422873985451</v>
      </c>
      <c r="BR40" s="61">
        <f t="shared" si="71"/>
        <v>0.12091782881349585</v>
      </c>
      <c r="BS40" s="61">
        <f t="shared" si="59"/>
        <v>2.3756506996184545</v>
      </c>
      <c r="BT40" s="61">
        <f t="shared" si="42"/>
        <v>2.5730473924527208</v>
      </c>
      <c r="BV40" s="61">
        <f t="shared" si="73"/>
        <v>0.56630454938595143</v>
      </c>
      <c r="BW40" s="61">
        <f t="shared" si="15"/>
        <v>5.964070980461493E-2</v>
      </c>
      <c r="BX40" s="61">
        <f t="shared" si="16"/>
        <v>0.2005990772264416</v>
      </c>
      <c r="BY40" s="61">
        <f t="shared" si="17"/>
        <v>8.5569988835797112E-2</v>
      </c>
      <c r="BZ40" s="61">
        <f t="shared" si="18"/>
        <v>-5.1537803385184308E-2</v>
      </c>
      <c r="CA40" s="61">
        <f t="shared" si="19"/>
        <v>-0.18873876769826592</v>
      </c>
      <c r="CB40" s="61">
        <f t="shared" si="20"/>
        <v>0.24744473916914431</v>
      </c>
      <c r="CC40" s="61">
        <f t="shared" si="21"/>
        <v>-5.4341528007960584E-2</v>
      </c>
      <c r="CD40" s="61">
        <f t="shared" si="22"/>
        <v>0.48392317232022547</v>
      </c>
      <c r="CE40" s="61">
        <f t="shared" si="23"/>
        <v>0.12521768045835072</v>
      </c>
      <c r="CF40" s="61">
        <f t="shared" si="24"/>
        <v>0.29615899060236284</v>
      </c>
      <c r="CG40" s="61">
        <f t="shared" si="25"/>
        <v>0.16402606966942807</v>
      </c>
      <c r="CH40" s="61">
        <f t="shared" si="44"/>
        <v>1.9342668783809056</v>
      </c>
      <c r="CI40" s="53">
        <f t="shared" si="45"/>
        <v>2.0214708992445374</v>
      </c>
      <c r="CK40" s="61">
        <f t="shared" si="72"/>
        <v>0.69881200265238863</v>
      </c>
      <c r="CL40" s="61">
        <f t="shared" si="46"/>
        <v>1.1385143463697192E-2</v>
      </c>
      <c r="CM40" s="61">
        <f t="shared" si="47"/>
        <v>4.5108997073059792E-2</v>
      </c>
      <c r="CN40" s="61">
        <f t="shared" si="48"/>
        <v>5.3137272031271165E-2</v>
      </c>
      <c r="CO40" s="61">
        <f t="shared" si="49"/>
        <v>2.4491858437080207E-2</v>
      </c>
      <c r="CP40" s="61">
        <f t="shared" si="50"/>
        <v>9.6300941803594969E-2</v>
      </c>
      <c r="CQ40" s="61">
        <f t="shared" si="51"/>
        <v>-6.736205552211269E-2</v>
      </c>
      <c r="CR40" s="61">
        <f t="shared" si="52"/>
        <v>-2.7674655937411571E-3</v>
      </c>
      <c r="CS40" s="61">
        <f t="shared" si="53"/>
        <v>-0.1336007902356609</v>
      </c>
      <c r="CT40" s="61">
        <f t="shared" si="54"/>
        <v>-7.7241716100463931E-2</v>
      </c>
      <c r="CU40" s="61">
        <f t="shared" si="55"/>
        <v>-0.13590476186250833</v>
      </c>
      <c r="CV40" s="61">
        <f t="shared" si="56"/>
        <v>-4.310824085593222E-2</v>
      </c>
      <c r="CW40" s="61">
        <f t="shared" si="57"/>
        <v>0.44138382123754893</v>
      </c>
      <c r="CX40" s="61">
        <f t="shared" si="58"/>
        <v>0.55157649320818347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295.44284057617188</v>
      </c>
      <c r="E41" s="60">
        <f>+'Indice PondENGHO'!BM40</f>
        <v>295.48492431640625</v>
      </c>
      <c r="F41" s="60">
        <f>+'Indice PondENGHO'!BN40</f>
        <v>295.89920043945313</v>
      </c>
      <c r="G41" s="60">
        <f>+'Indice PondENGHO'!BO40</f>
        <v>295.64913940429688</v>
      </c>
      <c r="H41" s="60">
        <f>+'Indice PondENGHO'!BP40</f>
        <v>294.78048706054688</v>
      </c>
      <c r="I41" s="60">
        <f>+'Indice PondENGHO'!CD40</f>
        <v>295.36199951171875</v>
      </c>
      <c r="K41" s="61">
        <f t="shared" si="29"/>
        <v>0.21640369188922792</v>
      </c>
      <c r="L41" s="61">
        <f t="shared" si="30"/>
        <v>0.27357230892022782</v>
      </c>
      <c r="M41" s="61">
        <f t="shared" si="31"/>
        <v>0.31497327006849218</v>
      </c>
      <c r="N41" s="61">
        <f t="shared" si="32"/>
        <v>0.3960529930346896</v>
      </c>
      <c r="O41" s="61">
        <f t="shared" si="33"/>
        <v>0.57290751331027678</v>
      </c>
      <c r="P41" s="61">
        <f t="shared" si="34"/>
        <v>1.7739097772229144</v>
      </c>
      <c r="Q41" s="61">
        <f t="shared" si="35"/>
        <v>1.7739098321213786</v>
      </c>
      <c r="S41" s="60">
        <f>+'Indice PondENGHO'!D40</f>
        <v>299.7808837890625</v>
      </c>
      <c r="T41" s="60">
        <f>+'Indice PondENGHO'!P40</f>
        <v>299.46697998046875</v>
      </c>
      <c r="U41" s="60">
        <f>+'Indice PondENGHO'!AB40</f>
        <v>299.137451171875</v>
      </c>
      <c r="V41" s="60">
        <f>+'Indice PondENGHO'!AN40</f>
        <v>298.92559814453125</v>
      </c>
      <c r="W41" s="60">
        <f>+'Indice PondENGHO'!AZ40</f>
        <v>298.5596923828125</v>
      </c>
      <c r="Y41" s="61">
        <f t="shared" si="36"/>
        <v>0.56573410237078026</v>
      </c>
      <c r="Z41" s="61">
        <f t="shared" si="37"/>
        <v>0.42503943604639793</v>
      </c>
      <c r="AA41" s="61">
        <f t="shared" si="38"/>
        <v>0.37034970166784559</v>
      </c>
      <c r="AB41" s="61">
        <f t="shared" si="39"/>
        <v>0.2976705398639537</v>
      </c>
      <c r="AC41" s="61">
        <f t="shared" si="40"/>
        <v>0.20735694177009081</v>
      </c>
      <c r="AE41" s="60">
        <f>+'Indice PondENGHO'!D40</f>
        <v>299.7808837890625</v>
      </c>
      <c r="AF41" s="60">
        <f>+'Indice PondENGHO'!E40</f>
        <v>248.89564514160156</v>
      </c>
      <c r="AG41" s="60">
        <f>+'Indice PondENGHO'!F40</f>
        <v>252.13851928710938</v>
      </c>
      <c r="AH41" s="60">
        <f>+'Indice PondENGHO'!G40</f>
        <v>326.32421875</v>
      </c>
      <c r="AI41" s="60">
        <f>+'Indice PondENGHO'!H40</f>
        <v>291.3345947265625</v>
      </c>
      <c r="AJ41" s="60">
        <f>+'Indice PondENGHO'!I40</f>
        <v>327.962890625</v>
      </c>
      <c r="AK41" s="60">
        <f>+'Indice PondENGHO'!J40</f>
        <v>313.8914794921875</v>
      </c>
      <c r="AL41" s="60">
        <f>+'Indice PondENGHO'!K40</f>
        <v>340.585205078125</v>
      </c>
      <c r="AM41" s="60">
        <f>+'Indice PondENGHO'!L40</f>
        <v>282.52316284179688</v>
      </c>
      <c r="AN41" s="60">
        <f>+'Indice PondENGHO'!M40</f>
        <v>277.33316040039063</v>
      </c>
      <c r="AO41" s="60">
        <f>+'Indice PondENGHO'!N40</f>
        <v>274.1497802734375</v>
      </c>
      <c r="AP41" s="60">
        <f>+'Indice PondENGHO'!O40</f>
        <v>305.02105712890625</v>
      </c>
      <c r="AQ41" s="60">
        <f t="shared" si="0"/>
        <v>295.44284057617188</v>
      </c>
      <c r="AR41" s="60"/>
      <c r="AS41" s="60">
        <f>+'Indice PondENGHO'!AZ40</f>
        <v>298.5596923828125</v>
      </c>
      <c r="AT41" s="60">
        <f>+'Indice PondENGHO'!BA40</f>
        <v>249.57704162597656</v>
      </c>
      <c r="AU41" s="60">
        <f>+'Indice PondENGHO'!BB40</f>
        <v>256.26693725585938</v>
      </c>
      <c r="AV41" s="60">
        <f>+'Indice PondENGHO'!BC40</f>
        <v>317.22796630859375</v>
      </c>
      <c r="AW41" s="60">
        <f>+'Indice PondENGHO'!BD40</f>
        <v>292.873779296875</v>
      </c>
      <c r="AX41" s="60">
        <f>+'Indice PondENGHO'!BE40</f>
        <v>322.65255737304688</v>
      </c>
      <c r="AY41" s="60">
        <f>+'Indice PondENGHO'!BF40</f>
        <v>311.09982299804688</v>
      </c>
      <c r="AZ41" s="60">
        <f>+'Indice PondENGHO'!BG40</f>
        <v>339.40383911132813</v>
      </c>
      <c r="BA41" s="60">
        <f>+'Indice PondENGHO'!BH40</f>
        <v>280.74850463867188</v>
      </c>
      <c r="BB41" s="60">
        <f>+'Indice PondENGHO'!BI40</f>
        <v>280.10153198242188</v>
      </c>
      <c r="BC41" s="60">
        <f>+'Indice PondENGHO'!BJ40</f>
        <v>272.8179931640625</v>
      </c>
      <c r="BD41" s="60">
        <f>+'Indice PondENGHO'!BK40</f>
        <v>301.07318115234375</v>
      </c>
      <c r="BE41" s="60">
        <f t="shared" si="1"/>
        <v>294.78048706054688</v>
      </c>
      <c r="BG41" s="61">
        <f t="shared" si="60"/>
        <v>0.56573410237078026</v>
      </c>
      <c r="BH41" s="61">
        <f t="shared" si="61"/>
        <v>1.9890857664710736E-2</v>
      </c>
      <c r="BI41" s="61">
        <f t="shared" si="62"/>
        <v>0.2689139067107244</v>
      </c>
      <c r="BJ41" s="61">
        <f t="shared" si="63"/>
        <v>4.060786949992426E-2</v>
      </c>
      <c r="BK41" s="61">
        <f t="shared" si="64"/>
        <v>8.6716235424216914E-2</v>
      </c>
      <c r="BL41" s="61">
        <f t="shared" si="65"/>
        <v>2.2324271225871696E-2</v>
      </c>
      <c r="BM41" s="61">
        <f t="shared" si="66"/>
        <v>0.17075450386988994</v>
      </c>
      <c r="BN41" s="61">
        <f t="shared" si="67"/>
        <v>4.6434359476344153E-2</v>
      </c>
      <c r="BO41" s="61">
        <f t="shared" si="68"/>
        <v>0.18668970924856634</v>
      </c>
      <c r="BP41" s="61">
        <f t="shared" si="69"/>
        <v>5.5437869481454294E-2</v>
      </c>
      <c r="BQ41" s="61">
        <f t="shared" si="70"/>
        <v>0.10940388130545611</v>
      </c>
      <c r="BR41" s="61">
        <f t="shared" si="71"/>
        <v>8.9637997011126042E-2</v>
      </c>
      <c r="BS41" s="61">
        <f t="shared" si="59"/>
        <v>1.6625455632890653</v>
      </c>
      <c r="BT41" s="61">
        <f t="shared" si="42"/>
        <v>1.771372357075407</v>
      </c>
      <c r="BV41" s="61">
        <f t="shared" si="73"/>
        <v>0.53843718533282747</v>
      </c>
      <c r="BW41" s="61">
        <f t="shared" si="15"/>
        <v>1.5780154567113416E-2</v>
      </c>
      <c r="BX41" s="61">
        <f t="shared" si="16"/>
        <v>0.20822390432910934</v>
      </c>
      <c r="BY41" s="61">
        <f t="shared" si="17"/>
        <v>0.12149246894253467</v>
      </c>
      <c r="BZ41" s="61">
        <f t="shared" si="18"/>
        <v>0.14022035760121554</v>
      </c>
      <c r="CA41" s="61">
        <f t="shared" si="19"/>
        <v>3.5982338446934214E-2</v>
      </c>
      <c r="CB41" s="61">
        <f t="shared" si="20"/>
        <v>0.26799654503536957</v>
      </c>
      <c r="CC41" s="61">
        <f t="shared" si="21"/>
        <v>5.0830206609592261E-2</v>
      </c>
      <c r="CD41" s="61">
        <f t="shared" si="22"/>
        <v>0.188374830467815</v>
      </c>
      <c r="CE41" s="61">
        <f t="shared" si="23"/>
        <v>0.10273445377479722</v>
      </c>
      <c r="CF41" s="61">
        <f t="shared" si="24"/>
        <v>0.23817108778366033</v>
      </c>
      <c r="CG41" s="61">
        <f t="shared" si="25"/>
        <v>0.125548492342864</v>
      </c>
      <c r="CH41" s="61">
        <f t="shared" si="44"/>
        <v>2.0337920252338328</v>
      </c>
      <c r="CI41" s="53">
        <f t="shared" si="45"/>
        <v>1.7762917980529203</v>
      </c>
      <c r="CK41" s="61">
        <f t="shared" si="72"/>
        <v>0.35837716060068947</v>
      </c>
      <c r="CL41" s="61">
        <f t="shared" si="46"/>
        <v>4.1107030975973194E-3</v>
      </c>
      <c r="CM41" s="61">
        <f t="shared" si="47"/>
        <v>6.0690002381615066E-2</v>
      </c>
      <c r="CN41" s="61">
        <f t="shared" si="48"/>
        <v>-8.0884599442610408E-2</v>
      </c>
      <c r="CO41" s="61">
        <f t="shared" si="49"/>
        <v>-5.3504122176998625E-2</v>
      </c>
      <c r="CP41" s="61">
        <f t="shared" si="50"/>
        <v>-1.3658067221062518E-2</v>
      </c>
      <c r="CQ41" s="61">
        <f t="shared" si="51"/>
        <v>-9.7242041165479631E-2</v>
      </c>
      <c r="CR41" s="61">
        <f t="shared" si="52"/>
        <v>-4.3958471332481083E-3</v>
      </c>
      <c r="CS41" s="61">
        <f t="shared" si="53"/>
        <v>-1.6851212192486587E-3</v>
      </c>
      <c r="CT41" s="61">
        <f t="shared" si="54"/>
        <v>-4.7296584293342922E-2</v>
      </c>
      <c r="CU41" s="61">
        <f t="shared" si="55"/>
        <v>-0.12876720647820422</v>
      </c>
      <c r="CV41" s="61">
        <f t="shared" si="56"/>
        <v>-3.5910495331737957E-2</v>
      </c>
      <c r="CW41" s="61">
        <f t="shared" si="57"/>
        <v>-0.37124646194476751</v>
      </c>
      <c r="CX41" s="61">
        <f t="shared" si="58"/>
        <v>-4.9194409775132897E-3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302.94564819335938</v>
      </c>
      <c r="E42" s="60">
        <f>+'Indice PondENGHO'!BM41</f>
        <v>302.72830200195313</v>
      </c>
      <c r="F42" s="60">
        <f>+'Indice PondENGHO'!BN41</f>
        <v>303.02786254882813</v>
      </c>
      <c r="G42" s="60">
        <f>+'Indice PondENGHO'!BO41</f>
        <v>302.56863403320313</v>
      </c>
      <c r="H42" s="60">
        <f>+'Indice PondENGHO'!BP41</f>
        <v>301.57858276367188</v>
      </c>
      <c r="I42" s="60">
        <f>+'Indice PondENGHO'!CD41</f>
        <v>302.40078735351563</v>
      </c>
      <c r="K42" s="61">
        <f t="shared" si="29"/>
        <v>0.31023751626022722</v>
      </c>
      <c r="L42" s="61">
        <f t="shared" si="30"/>
        <v>0.38066448783621148</v>
      </c>
      <c r="M42" s="61">
        <f t="shared" si="31"/>
        <v>0.42651138387390564</v>
      </c>
      <c r="N42" s="61">
        <f t="shared" si="32"/>
        <v>0.52185387538280725</v>
      </c>
      <c r="O42" s="61">
        <f t="shared" si="33"/>
        <v>0.7438218192411109</v>
      </c>
      <c r="P42" s="61">
        <f t="shared" si="34"/>
        <v>2.3830890825942626</v>
      </c>
      <c r="Q42" s="61">
        <f t="shared" si="35"/>
        <v>2.3831054277236419</v>
      </c>
      <c r="S42" s="60">
        <f>+'Indice PondENGHO'!D41</f>
        <v>308.2305908203125</v>
      </c>
      <c r="T42" s="60">
        <f>+'Indice PondENGHO'!P41</f>
        <v>307.69769287109375</v>
      </c>
      <c r="U42" s="60">
        <f>+'Indice PondENGHO'!AB41</f>
        <v>307.21298217773438</v>
      </c>
      <c r="V42" s="60">
        <f>+'Indice PondENGHO'!AN41</f>
        <v>306.87725830078125</v>
      </c>
      <c r="W42" s="60">
        <f>+'Indice PondENGHO'!AZ41</f>
        <v>306.40359497070313</v>
      </c>
      <c r="Y42" s="61">
        <f t="shared" si="36"/>
        <v>0.9859902692964615</v>
      </c>
      <c r="Z42" s="61">
        <f t="shared" si="37"/>
        <v>0.77141495770204327</v>
      </c>
      <c r="AA42" s="61">
        <f t="shared" si="38"/>
        <v>0.69254282515979093</v>
      </c>
      <c r="AB42" s="61">
        <f t="shared" si="39"/>
        <v>0.56697698708312405</v>
      </c>
      <c r="AC42" s="61">
        <f t="shared" si="40"/>
        <v>0.41772612214247357</v>
      </c>
      <c r="AE42" s="60">
        <f>+'Indice PondENGHO'!D41</f>
        <v>308.2305908203125</v>
      </c>
      <c r="AF42" s="60">
        <f>+'Indice PondENGHO'!E41</f>
        <v>252.99034118652344</v>
      </c>
      <c r="AG42" s="60">
        <f>+'Indice PondENGHO'!F41</f>
        <v>257.57534790039063</v>
      </c>
      <c r="AH42" s="60">
        <f>+'Indice PondENGHO'!G41</f>
        <v>330.51705932617188</v>
      </c>
      <c r="AI42" s="60">
        <f>+'Indice PondENGHO'!H41</f>
        <v>299.54367065429688</v>
      </c>
      <c r="AJ42" s="60">
        <f>+'Indice PondENGHO'!I41</f>
        <v>336.77365112304688</v>
      </c>
      <c r="AK42" s="60">
        <f>+'Indice PondENGHO'!J41</f>
        <v>318.98651123046875</v>
      </c>
      <c r="AL42" s="60">
        <f>+'Indice PondENGHO'!K41</f>
        <v>369.47705078125</v>
      </c>
      <c r="AM42" s="60">
        <f>+'Indice PondENGHO'!L41</f>
        <v>289.6705322265625</v>
      </c>
      <c r="AN42" s="60">
        <f>+'Indice PondENGHO'!M41</f>
        <v>277.69662475585938</v>
      </c>
      <c r="AO42" s="60">
        <f>+'Indice PondENGHO'!N41</f>
        <v>280.61447143554688</v>
      </c>
      <c r="AP42" s="60">
        <f>+'Indice PondENGHO'!O41</f>
        <v>311.33746337890625</v>
      </c>
      <c r="AQ42" s="60">
        <f t="shared" si="0"/>
        <v>302.94564819335938</v>
      </c>
      <c r="AR42" s="60"/>
      <c r="AS42" s="60">
        <f>+'Indice PondENGHO'!AZ41</f>
        <v>306.40359497070313</v>
      </c>
      <c r="AT42" s="60">
        <f>+'Indice PondENGHO'!BA41</f>
        <v>253.70149230957031</v>
      </c>
      <c r="AU42" s="60">
        <f>+'Indice PondENGHO'!BB41</f>
        <v>259.32107543945313</v>
      </c>
      <c r="AV42" s="60">
        <f>+'Indice PondENGHO'!BC41</f>
        <v>321.81820678710938</v>
      </c>
      <c r="AW42" s="60">
        <f>+'Indice PondENGHO'!BD41</f>
        <v>301.57888793945313</v>
      </c>
      <c r="AX42" s="60">
        <f>+'Indice PondENGHO'!BE41</f>
        <v>331.17047119140625</v>
      </c>
      <c r="AY42" s="60">
        <f>+'Indice PondENGHO'!BF41</f>
        <v>316.03268432617188</v>
      </c>
      <c r="AZ42" s="60">
        <f>+'Indice PondENGHO'!BG41</f>
        <v>368.27944946289063</v>
      </c>
      <c r="BA42" s="60">
        <f>+'Indice PondENGHO'!BH41</f>
        <v>287.56573486328125</v>
      </c>
      <c r="BB42" s="60">
        <f>+'Indice PondENGHO'!BI41</f>
        <v>285.0079345703125</v>
      </c>
      <c r="BC42" s="60">
        <f>+'Indice PondENGHO'!BJ41</f>
        <v>278.26467895507813</v>
      </c>
      <c r="BD42" s="60">
        <f>+'Indice PondENGHO'!BK41</f>
        <v>307.22866821289063</v>
      </c>
      <c r="BE42" s="60">
        <f t="shared" si="1"/>
        <v>301.57858276367188</v>
      </c>
      <c r="BG42" s="61">
        <f t="shared" si="60"/>
        <v>0.9859902692964615</v>
      </c>
      <c r="BH42" s="61">
        <f t="shared" si="61"/>
        <v>3.0818266004819028E-2</v>
      </c>
      <c r="BI42" s="61">
        <f t="shared" si="62"/>
        <v>0.1470766287867937</v>
      </c>
      <c r="BJ42" s="61">
        <f t="shared" si="63"/>
        <v>0.20139780713069463</v>
      </c>
      <c r="BK42" s="61">
        <f t="shared" si="64"/>
        <v>0.11445865452451216</v>
      </c>
      <c r="BL42" s="61">
        <f t="shared" si="65"/>
        <v>0.12482419262888557</v>
      </c>
      <c r="BM42" s="61">
        <f t="shared" si="66"/>
        <v>0.17916067997010376</v>
      </c>
      <c r="BN42" s="61">
        <f t="shared" si="67"/>
        <v>0.49049627175640687</v>
      </c>
      <c r="BO42" s="61">
        <f t="shared" si="68"/>
        <v>0.18633147755923277</v>
      </c>
      <c r="BP42" s="61">
        <f t="shared" si="69"/>
        <v>2.0276812666907146E-3</v>
      </c>
      <c r="BQ42" s="61">
        <f t="shared" si="70"/>
        <v>9.6032112636516287E-2</v>
      </c>
      <c r="BR42" s="61">
        <f t="shared" si="71"/>
        <v>7.8443998418448804E-2</v>
      </c>
      <c r="BS42" s="61">
        <f t="shared" si="59"/>
        <v>2.6370580399795656</v>
      </c>
      <c r="BT42" s="61">
        <f t="shared" si="42"/>
        <v>2.5395124155168425</v>
      </c>
      <c r="BV42" s="61">
        <f t="shared" si="73"/>
        <v>0.20735694177009081</v>
      </c>
      <c r="BW42" s="61">
        <f t="shared" si="15"/>
        <v>2.574978856493141E-2</v>
      </c>
      <c r="BX42" s="61">
        <f t="shared" si="16"/>
        <v>6.1849501399762842E-2</v>
      </c>
      <c r="BY42" s="61">
        <f t="shared" si="17"/>
        <v>0.2276516280652314</v>
      </c>
      <c r="BZ42" s="61">
        <f t="shared" si="18"/>
        <v>0.20657927089265629</v>
      </c>
      <c r="CA42" s="61">
        <f t="shared" si="19"/>
        <v>0.23106652961827603</v>
      </c>
      <c r="CB42" s="61">
        <f t="shared" si="20"/>
        <v>0.26179838653574716</v>
      </c>
      <c r="CC42" s="61">
        <f t="shared" si="21"/>
        <v>0.44625274921234653</v>
      </c>
      <c r="CD42" s="61">
        <f t="shared" si="22"/>
        <v>0.22539652062299698</v>
      </c>
      <c r="CE42" s="61">
        <f t="shared" si="23"/>
        <v>6.2647300946050838E-2</v>
      </c>
      <c r="CF42" s="61">
        <f t="shared" si="24"/>
        <v>0.15080109236720615</v>
      </c>
      <c r="CG42" s="61">
        <f t="shared" si="25"/>
        <v>0.10457591715890127</v>
      </c>
      <c r="CH42" s="61">
        <f t="shared" si="44"/>
        <v>2.2117256271541978</v>
      </c>
      <c r="CI42" s="53">
        <f t="shared" si="45"/>
        <v>2.3061552584139333</v>
      </c>
      <c r="CK42" s="61">
        <f t="shared" si="72"/>
        <v>0.56826414715398799</v>
      </c>
      <c r="CL42" s="61">
        <f t="shared" si="46"/>
        <v>5.0684774398876177E-3</v>
      </c>
      <c r="CM42" s="61">
        <f t="shared" si="47"/>
        <v>8.5227127387030865E-2</v>
      </c>
      <c r="CN42" s="61">
        <f t="shared" si="48"/>
        <v>-2.6253820934536765E-2</v>
      </c>
      <c r="CO42" s="61">
        <f t="shared" si="49"/>
        <v>-9.2120616368144129E-2</v>
      </c>
      <c r="CP42" s="61">
        <f t="shared" si="50"/>
        <v>-0.10624233698939047</v>
      </c>
      <c r="CQ42" s="61">
        <f t="shared" si="51"/>
        <v>-8.2637706565643398E-2</v>
      </c>
      <c r="CR42" s="61">
        <f t="shared" si="52"/>
        <v>4.4243522544060332E-2</v>
      </c>
      <c r="CS42" s="61">
        <f t="shared" si="53"/>
        <v>-3.906504306376421E-2</v>
      </c>
      <c r="CT42" s="61">
        <f t="shared" si="54"/>
        <v>-6.0619619679360123E-2</v>
      </c>
      <c r="CU42" s="61">
        <f t="shared" si="55"/>
        <v>-5.4768979730689865E-2</v>
      </c>
      <c r="CV42" s="61">
        <f t="shared" si="56"/>
        <v>-2.6131918740452467E-2</v>
      </c>
      <c r="CW42" s="61">
        <f t="shared" si="57"/>
        <v>0.42533241282536771</v>
      </c>
      <c r="CX42" s="61">
        <f t="shared" si="58"/>
        <v>0.23335715710290916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308.77377319335938</v>
      </c>
      <c r="E43" s="60">
        <f>+'Indice PondENGHO'!BM42</f>
        <v>307.73870849609375</v>
      </c>
      <c r="F43" s="60">
        <f>+'Indice PondENGHO'!BN42</f>
        <v>307.67367553710938</v>
      </c>
      <c r="G43" s="60">
        <f>+'Indice PondENGHO'!BO42</f>
        <v>306.850341796875</v>
      </c>
      <c r="H43" s="60">
        <f>+'Indice PondENGHO'!BP42</f>
        <v>305.42413330078125</v>
      </c>
      <c r="I43" s="60">
        <f>+'Indice PondENGHO'!CD42</f>
        <v>306.907958984375</v>
      </c>
      <c r="K43" s="61">
        <f t="shared" si="29"/>
        <v>0.23538081583637599</v>
      </c>
      <c r="L43" s="61">
        <f t="shared" si="30"/>
        <v>0.25718515435545997</v>
      </c>
      <c r="M43" s="61">
        <f t="shared" si="31"/>
        <v>0.27149136605648944</v>
      </c>
      <c r="N43" s="61">
        <f t="shared" si="32"/>
        <v>0.31540114135785102</v>
      </c>
      <c r="O43" s="61">
        <f t="shared" si="33"/>
        <v>0.41097165038095629</v>
      </c>
      <c r="P43" s="61">
        <f t="shared" si="34"/>
        <v>1.4904301279871328</v>
      </c>
      <c r="Q43" s="61">
        <f t="shared" si="35"/>
        <v>1.4904629284547388</v>
      </c>
      <c r="S43" s="60">
        <f>+'Indice PondENGHO'!D42</f>
        <v>319.52685546875</v>
      </c>
      <c r="T43" s="60">
        <f>+'Indice PondENGHO'!P42</f>
        <v>318.70291137695313</v>
      </c>
      <c r="U43" s="60">
        <f>+'Indice PondENGHO'!AB42</f>
        <v>317.96554565429688</v>
      </c>
      <c r="V43" s="60">
        <f>+'Indice PondENGHO'!AN42</f>
        <v>317.34481811523438</v>
      </c>
      <c r="W43" s="60">
        <f>+'Indice PondENGHO'!AZ42</f>
        <v>316.5933837890625</v>
      </c>
      <c r="Y43" s="61">
        <f t="shared" si="36"/>
        <v>1.2855074209117057</v>
      </c>
      <c r="Z43" s="61">
        <f t="shared" si="37"/>
        <v>1.006773036742471</v>
      </c>
      <c r="AA43" s="61">
        <f t="shared" si="38"/>
        <v>0.90042758127865707</v>
      </c>
      <c r="AB43" s="61">
        <f t="shared" si="39"/>
        <v>0.72929928361329432</v>
      </c>
      <c r="AC43" s="61">
        <f t="shared" si="40"/>
        <v>0.5304236287327736</v>
      </c>
      <c r="AE43" s="60">
        <f>+'Indice PondENGHO'!D42</f>
        <v>319.52685546875</v>
      </c>
      <c r="AF43" s="60">
        <f>+'Indice PondENGHO'!E42</f>
        <v>260.14395141601563</v>
      </c>
      <c r="AG43" s="60">
        <f>+'Indice PondENGHO'!F42</f>
        <v>257.25729370117188</v>
      </c>
      <c r="AH43" s="60">
        <f>+'Indice PondENGHO'!G42</f>
        <v>330.74844360351563</v>
      </c>
      <c r="AI43" s="60">
        <f>+'Indice PondENGHO'!H42</f>
        <v>303.72503662109375</v>
      </c>
      <c r="AJ43" s="60">
        <f>+'Indice PondENGHO'!I42</f>
        <v>341.36151123046875</v>
      </c>
      <c r="AK43" s="60">
        <f>+'Indice PondENGHO'!J42</f>
        <v>322.77810668945313</v>
      </c>
      <c r="AL43" s="60">
        <f>+'Indice PondENGHO'!K42</f>
        <v>354.98098754882813</v>
      </c>
      <c r="AM43" s="60">
        <f>+'Indice PondENGHO'!L42</f>
        <v>296.43505859375</v>
      </c>
      <c r="AN43" s="60">
        <f>+'Indice PondENGHO'!M42</f>
        <v>277.77352905273438</v>
      </c>
      <c r="AO43" s="60">
        <f>+'Indice PondENGHO'!N42</f>
        <v>285.402099609375</v>
      </c>
      <c r="AP43" s="60">
        <f>+'Indice PondENGHO'!O42</f>
        <v>312.17800903320313</v>
      </c>
      <c r="AQ43" s="60">
        <f t="shared" si="0"/>
        <v>308.77377319335938</v>
      </c>
      <c r="AR43" s="60"/>
      <c r="AS43" s="60">
        <f>+'Indice PondENGHO'!AZ42</f>
        <v>316.5933837890625</v>
      </c>
      <c r="AT43" s="60">
        <f>+'Indice PondENGHO'!BA42</f>
        <v>260.69851684570313</v>
      </c>
      <c r="AU43" s="60">
        <f>+'Indice PondENGHO'!BB42</f>
        <v>258.20718383789063</v>
      </c>
      <c r="AV43" s="60">
        <f>+'Indice PondENGHO'!BC42</f>
        <v>321.8472900390625</v>
      </c>
      <c r="AW43" s="60">
        <f>+'Indice PondENGHO'!BD42</f>
        <v>304.97271728515625</v>
      </c>
      <c r="AX43" s="60">
        <f>+'Indice PondENGHO'!BE42</f>
        <v>334.6092529296875</v>
      </c>
      <c r="AY43" s="60">
        <f>+'Indice PondENGHO'!BF42</f>
        <v>320.37411499023438</v>
      </c>
      <c r="AZ43" s="60">
        <f>+'Indice PondENGHO'!BG42</f>
        <v>355.22354125976563</v>
      </c>
      <c r="BA43" s="60">
        <f>+'Indice PondENGHO'!BH42</f>
        <v>294.18994140625</v>
      </c>
      <c r="BB43" s="60">
        <f>+'Indice PondENGHO'!BI42</f>
        <v>283.38485717773438</v>
      </c>
      <c r="BC43" s="60">
        <f>+'Indice PondENGHO'!BJ42</f>
        <v>282.26449584960938</v>
      </c>
      <c r="BD43" s="60">
        <f>+'Indice PondENGHO'!BK42</f>
        <v>307.21600341796875</v>
      </c>
      <c r="BE43" s="60">
        <f t="shared" si="1"/>
        <v>305.42413330078125</v>
      </c>
      <c r="BG43" s="61">
        <f t="shared" si="60"/>
        <v>1.2855074209117057</v>
      </c>
      <c r="BH43" s="61">
        <f t="shared" si="61"/>
        <v>5.2507405082264078E-2</v>
      </c>
      <c r="BI43" s="61">
        <f t="shared" si="62"/>
        <v>-8.3908877186107036E-3</v>
      </c>
      <c r="BJ43" s="61">
        <f t="shared" si="63"/>
        <v>1.0838994229389571E-2</v>
      </c>
      <c r="BK43" s="61">
        <f t="shared" si="64"/>
        <v>5.6856653730085201E-2</v>
      </c>
      <c r="BL43" s="61">
        <f t="shared" si="65"/>
        <v>6.3387597071642932E-2</v>
      </c>
      <c r="BM43" s="61">
        <f t="shared" si="66"/>
        <v>0.1300249079027512</v>
      </c>
      <c r="BN43" s="61">
        <f t="shared" si="67"/>
        <v>-0.24000442590180596</v>
      </c>
      <c r="BO43" s="61">
        <f t="shared" si="68"/>
        <v>0.17198324785071817</v>
      </c>
      <c r="BP43" s="61">
        <f t="shared" si="69"/>
        <v>4.1840534139061787E-4</v>
      </c>
      <c r="BQ43" s="61">
        <f t="shared" si="70"/>
        <v>6.9358208510975308E-2</v>
      </c>
      <c r="BR43" s="61">
        <f t="shared" si="71"/>
        <v>1.0180280087819425E-2</v>
      </c>
      <c r="BS43" s="61">
        <f t="shared" si="59"/>
        <v>1.6026678070983256</v>
      </c>
      <c r="BT43" s="61">
        <f t="shared" si="42"/>
        <v>1.9238186898397514</v>
      </c>
      <c r="BV43" s="61">
        <f t="shared" si="73"/>
        <v>0.41772612214247357</v>
      </c>
      <c r="BW43" s="61">
        <f t="shared" si="15"/>
        <v>4.2699145625286941E-2</v>
      </c>
      <c r="BX43" s="61">
        <f t="shared" si="16"/>
        <v>-2.2048989256661974E-2</v>
      </c>
      <c r="BY43" s="61">
        <f t="shared" si="17"/>
        <v>1.4098617363119037E-3</v>
      </c>
      <c r="BZ43" s="61">
        <f t="shared" si="18"/>
        <v>7.8722845094545649E-2</v>
      </c>
      <c r="CA43" s="61">
        <f t="shared" si="19"/>
        <v>9.11814822675176E-2</v>
      </c>
      <c r="CB43" s="61">
        <f t="shared" si="20"/>
        <v>0.22521596036747152</v>
      </c>
      <c r="CC43" s="61">
        <f t="shared" si="21"/>
        <v>-0.19722186252659343</v>
      </c>
      <c r="CD43" s="61">
        <f t="shared" si="22"/>
        <v>0.21407765966634282</v>
      </c>
      <c r="CE43" s="61">
        <f t="shared" si="23"/>
        <v>-2.0257070935203542E-2</v>
      </c>
      <c r="CF43" s="61">
        <f t="shared" si="24"/>
        <v>0.1082456647133902</v>
      </c>
      <c r="CG43" s="61">
        <f t="shared" si="25"/>
        <v>-2.1031277671666791E-4</v>
      </c>
      <c r="CH43" s="61">
        <f t="shared" si="44"/>
        <v>0.93954050611816442</v>
      </c>
      <c r="CI43" s="53">
        <f t="shared" si="45"/>
        <v>1.2751404631816676</v>
      </c>
      <c r="CK43" s="61">
        <f t="shared" si="72"/>
        <v>0.75508379217893207</v>
      </c>
      <c r="CL43" s="61">
        <f t="shared" si="46"/>
        <v>9.8082594569771364E-3</v>
      </c>
      <c r="CM43" s="61">
        <f t="shared" si="47"/>
        <v>1.3658101538051271E-2</v>
      </c>
      <c r="CN43" s="61">
        <f t="shared" si="48"/>
        <v>9.429132493077667E-3</v>
      </c>
      <c r="CO43" s="61">
        <f t="shared" si="49"/>
        <v>-2.1866191364460448E-2</v>
      </c>
      <c r="CP43" s="61">
        <f t="shared" si="50"/>
        <v>-2.7793885195874668E-2</v>
      </c>
      <c r="CQ43" s="61">
        <f t="shared" si="51"/>
        <v>-9.5191052464720316E-2</v>
      </c>
      <c r="CR43" s="61">
        <f t="shared" si="52"/>
        <v>-4.2782563375212523E-2</v>
      </c>
      <c r="CS43" s="61">
        <f t="shared" si="53"/>
        <v>-4.2094411815624649E-2</v>
      </c>
      <c r="CT43" s="61">
        <f t="shared" si="54"/>
        <v>2.0675476276594159E-2</v>
      </c>
      <c r="CU43" s="61">
        <f t="shared" si="55"/>
        <v>-3.8887456202414891E-2</v>
      </c>
      <c r="CV43" s="61">
        <f t="shared" si="56"/>
        <v>1.0390592864536093E-2</v>
      </c>
      <c r="CW43" s="61">
        <f t="shared" si="57"/>
        <v>0.66312730098016115</v>
      </c>
      <c r="CX43" s="61">
        <f t="shared" si="58"/>
        <v>0.64867822665808372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315.3060302734375</v>
      </c>
      <c r="E44" s="60">
        <f>+'Indice PondENGHO'!BM43</f>
        <v>314.04071044921875</v>
      </c>
      <c r="F44" s="60">
        <f>+'Indice PondENGHO'!BN43</f>
        <v>313.93405151367188</v>
      </c>
      <c r="G44" s="60">
        <f>+'Indice PondENGHO'!BO43</f>
        <v>313.00918579101563</v>
      </c>
      <c r="H44" s="60">
        <f>+'Indice PondENGHO'!BP43</f>
        <v>311.34298706054688</v>
      </c>
      <c r="I44" s="60">
        <f>+'Indice PondENGHO'!CD43</f>
        <v>313.0750732421875</v>
      </c>
      <c r="K44" s="61">
        <f t="shared" si="29"/>
        <v>0.25994426529158932</v>
      </c>
      <c r="L44" s="61">
        <f t="shared" si="30"/>
        <v>0.31873241571774052</v>
      </c>
      <c r="M44" s="61">
        <f t="shared" si="31"/>
        <v>0.3604702947935135</v>
      </c>
      <c r="N44" s="61">
        <f t="shared" si="32"/>
        <v>0.44701305630986005</v>
      </c>
      <c r="O44" s="61">
        <f t="shared" si="33"/>
        <v>0.62325492302854935</v>
      </c>
      <c r="P44" s="61">
        <f t="shared" si="34"/>
        <v>2.0094149551412528</v>
      </c>
      <c r="Q44" s="61">
        <f t="shared" si="35"/>
        <v>2.0094344500614536</v>
      </c>
      <c r="S44" s="60">
        <f>+'Indice PondENGHO'!D43</f>
        <v>325.77969360351563</v>
      </c>
      <c r="T44" s="60">
        <f>+'Indice PondENGHO'!P43</f>
        <v>324.97335815429688</v>
      </c>
      <c r="U44" s="60">
        <f>+'Indice PondENGHO'!AB43</f>
        <v>324.29446411132813</v>
      </c>
      <c r="V44" s="60">
        <f>+'Indice PondENGHO'!AN43</f>
        <v>323.67379760742188</v>
      </c>
      <c r="W44" s="60">
        <f>+'Indice PondENGHO'!AZ43</f>
        <v>322.78692626953125</v>
      </c>
      <c r="Y44" s="61">
        <f t="shared" si="36"/>
        <v>0.69813792258424012</v>
      </c>
      <c r="Z44" s="61">
        <f t="shared" si="37"/>
        <v>0.56428991695809883</v>
      </c>
      <c r="AA44" s="61">
        <f t="shared" si="38"/>
        <v>0.52198557009652802</v>
      </c>
      <c r="AB44" s="61">
        <f t="shared" si="39"/>
        <v>0.43480178404263009</v>
      </c>
      <c r="AC44" s="61">
        <f t="shared" si="40"/>
        <v>0.31834200362904735</v>
      </c>
      <c r="AE44" s="60">
        <f>+'Indice PondENGHO'!D43</f>
        <v>325.77969360351563</v>
      </c>
      <c r="AF44" s="60">
        <f>+'Indice PondENGHO'!E43</f>
        <v>261.95431518554688</v>
      </c>
      <c r="AG44" s="60">
        <f>+'Indice PondENGHO'!F43</f>
        <v>274.8948974609375</v>
      </c>
      <c r="AH44" s="60">
        <f>+'Indice PondENGHO'!G43</f>
        <v>331.2113037109375</v>
      </c>
      <c r="AI44" s="60">
        <f>+'Indice PondENGHO'!H43</f>
        <v>312.48028564453125</v>
      </c>
      <c r="AJ44" s="60">
        <f>+'Indice PondENGHO'!I43</f>
        <v>345.34384155273438</v>
      </c>
      <c r="AK44" s="60">
        <f>+'Indice PondENGHO'!J43</f>
        <v>326.544677734375</v>
      </c>
      <c r="AL44" s="60">
        <f>+'Indice PondENGHO'!K43</f>
        <v>359.38430786132813</v>
      </c>
      <c r="AM44" s="60">
        <f>+'Indice PondENGHO'!L43</f>
        <v>304.13528442382813</v>
      </c>
      <c r="AN44" s="60">
        <f>+'Indice PondENGHO'!M43</f>
        <v>280.60037231445313</v>
      </c>
      <c r="AO44" s="60">
        <f>+'Indice PondENGHO'!N43</f>
        <v>290.08291625976563</v>
      </c>
      <c r="AP44" s="60">
        <f>+'Indice PondENGHO'!O43</f>
        <v>318.04183959960938</v>
      </c>
      <c r="AQ44" s="60">
        <f t="shared" si="0"/>
        <v>315.3060302734375</v>
      </c>
      <c r="AR44" s="60"/>
      <c r="AS44" s="60">
        <f>+'Indice PondENGHO'!AZ43</f>
        <v>322.78692626953125</v>
      </c>
      <c r="AT44" s="60">
        <f>+'Indice PondENGHO'!BA43</f>
        <v>262.676513671875</v>
      </c>
      <c r="AU44" s="60">
        <f>+'Indice PondENGHO'!BB43</f>
        <v>278.34109497070313</v>
      </c>
      <c r="AV44" s="60">
        <f>+'Indice PondENGHO'!BC43</f>
        <v>322.16693115234375</v>
      </c>
      <c r="AW44" s="60">
        <f>+'Indice PondENGHO'!BD43</f>
        <v>313.4647216796875</v>
      </c>
      <c r="AX44" s="60">
        <f>+'Indice PondENGHO'!BE43</f>
        <v>337.84625244140625</v>
      </c>
      <c r="AY44" s="60">
        <f>+'Indice PondENGHO'!BF43</f>
        <v>323.48980712890625</v>
      </c>
      <c r="AZ44" s="60">
        <f>+'Indice PondENGHO'!BG43</f>
        <v>359.81838989257813</v>
      </c>
      <c r="BA44" s="60">
        <f>+'Indice PondENGHO'!BH43</f>
        <v>301.64248657226563</v>
      </c>
      <c r="BB44" s="60">
        <f>+'Indice PondENGHO'!BI43</f>
        <v>284.38787841796875</v>
      </c>
      <c r="BC44" s="60">
        <f>+'Indice PondENGHO'!BJ43</f>
        <v>286.70401000976563</v>
      </c>
      <c r="BD44" s="60">
        <f>+'Indice PondENGHO'!BK43</f>
        <v>313.23867797851563</v>
      </c>
      <c r="BE44" s="60">
        <f t="shared" si="1"/>
        <v>311.34298706054688</v>
      </c>
      <c r="BG44" s="61">
        <f t="shared" si="60"/>
        <v>0.69813792258424012</v>
      </c>
      <c r="BH44" s="61">
        <f t="shared" si="61"/>
        <v>1.303723354367407E-2</v>
      </c>
      <c r="BI44" s="61">
        <f t="shared" si="62"/>
        <v>0.4565314182952625</v>
      </c>
      <c r="BJ44" s="61">
        <f t="shared" si="63"/>
        <v>2.1273022778492238E-2</v>
      </c>
      <c r="BK44" s="61">
        <f t="shared" si="64"/>
        <v>0.11680352038607504</v>
      </c>
      <c r="BL44" s="61">
        <f t="shared" si="65"/>
        <v>5.3982838370247345E-2</v>
      </c>
      <c r="BM44" s="61">
        <f t="shared" si="66"/>
        <v>0.12672871674921846</v>
      </c>
      <c r="BN44" s="61">
        <f t="shared" si="67"/>
        <v>7.1527618886321642E-2</v>
      </c>
      <c r="BO44" s="61">
        <f t="shared" si="68"/>
        <v>0.19207751476310692</v>
      </c>
      <c r="BP44" s="61">
        <f t="shared" si="69"/>
        <v>1.5089423817821452E-2</v>
      </c>
      <c r="BQ44" s="61">
        <f t="shared" si="70"/>
        <v>6.6530899676832733E-2</v>
      </c>
      <c r="BR44" s="61">
        <f t="shared" si="71"/>
        <v>6.9679358875635533E-2</v>
      </c>
      <c r="BS44" s="61">
        <f t="shared" si="59"/>
        <v>1.9013994887269281</v>
      </c>
      <c r="BT44" s="61">
        <f t="shared" si="42"/>
        <v>2.1155479017926471</v>
      </c>
      <c r="BV44" s="61">
        <f t="shared" si="73"/>
        <v>0.5304236287327736</v>
      </c>
      <c r="BW44" s="61">
        <f t="shared" si="15"/>
        <v>1.1918690013762345E-2</v>
      </c>
      <c r="BX44" s="61">
        <f t="shared" si="16"/>
        <v>0.39352384193332945</v>
      </c>
      <c r="BY44" s="61">
        <f t="shared" si="17"/>
        <v>1.5300067212551876E-2</v>
      </c>
      <c r="BZ44" s="61">
        <f t="shared" si="18"/>
        <v>0.19449934218129691</v>
      </c>
      <c r="CA44" s="61">
        <f t="shared" si="19"/>
        <v>8.4750411558097705E-2</v>
      </c>
      <c r="CB44" s="61">
        <f t="shared" si="20"/>
        <v>0.15959452162124896</v>
      </c>
      <c r="CC44" s="61">
        <f t="shared" si="21"/>
        <v>6.8535616365006949E-2</v>
      </c>
      <c r="CD44" s="61">
        <f t="shared" si="22"/>
        <v>0.23781500089558019</v>
      </c>
      <c r="CE44" s="61">
        <f t="shared" si="23"/>
        <v>1.2360746389587734E-2</v>
      </c>
      <c r="CF44" s="61">
        <f t="shared" si="24"/>
        <v>0.11863231151459737</v>
      </c>
      <c r="CG44" s="61">
        <f t="shared" si="25"/>
        <v>9.8753850412063068E-2</v>
      </c>
      <c r="CH44" s="61">
        <f t="shared" si="44"/>
        <v>1.9261080288298962</v>
      </c>
      <c r="CI44" s="53">
        <f t="shared" si="45"/>
        <v>1.9379129264604389</v>
      </c>
      <c r="CK44" s="61">
        <f t="shared" si="72"/>
        <v>0.37979591895519277</v>
      </c>
      <c r="CL44" s="61">
        <f t="shared" si="46"/>
        <v>1.1185435299117252E-3</v>
      </c>
      <c r="CM44" s="61">
        <f t="shared" si="47"/>
        <v>6.3007576361933049E-2</v>
      </c>
      <c r="CN44" s="61">
        <f t="shared" si="48"/>
        <v>5.9729555659403626E-3</v>
      </c>
      <c r="CO44" s="61">
        <f t="shared" si="49"/>
        <v>-7.7695821795221873E-2</v>
      </c>
      <c r="CP44" s="61">
        <f t="shared" si="50"/>
        <v>-3.076757318785036E-2</v>
      </c>
      <c r="CQ44" s="61">
        <f t="shared" si="51"/>
        <v>-3.2865804872030502E-2</v>
      </c>
      <c r="CR44" s="61">
        <f t="shared" si="52"/>
        <v>2.9920025213146934E-3</v>
      </c>
      <c r="CS44" s="61">
        <f t="shared" si="53"/>
        <v>-4.5737486132473276E-2</v>
      </c>
      <c r="CT44" s="61">
        <f t="shared" si="54"/>
        <v>2.7286774282337181E-3</v>
      </c>
      <c r="CU44" s="61">
        <f t="shared" si="55"/>
        <v>-5.2101411837764636E-2</v>
      </c>
      <c r="CV44" s="61">
        <f t="shared" si="56"/>
        <v>-2.9074491536427535E-2</v>
      </c>
      <c r="CW44" s="61">
        <f t="shared" si="57"/>
        <v>-2.470854010296808E-2</v>
      </c>
      <c r="CX44" s="61">
        <f t="shared" si="58"/>
        <v>0.17763497533220818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324.680908203125</v>
      </c>
      <c r="E45" s="60">
        <f>+'Indice PondENGHO'!BM44</f>
        <v>323.09674072265625</v>
      </c>
      <c r="F45" s="60">
        <f>+'Indice PondENGHO'!BN44</f>
        <v>322.89239501953125</v>
      </c>
      <c r="G45" s="60">
        <f>+'Indice PondENGHO'!BO44</f>
        <v>321.75311279296875</v>
      </c>
      <c r="H45" s="60">
        <f>+'Indice PondENGHO'!BP44</f>
        <v>319.8629150390625</v>
      </c>
      <c r="I45" s="60">
        <f>+'Indice PondENGHO'!CD44</f>
        <v>321.91006469726563</v>
      </c>
      <c r="K45" s="61">
        <f t="shared" si="29"/>
        <v>0.36571456267295405</v>
      </c>
      <c r="L45" s="61">
        <f t="shared" si="30"/>
        <v>0.44899884801086681</v>
      </c>
      <c r="M45" s="61">
        <f t="shared" si="31"/>
        <v>0.50565748124374377</v>
      </c>
      <c r="N45" s="61">
        <f t="shared" si="32"/>
        <v>0.62213865825926495</v>
      </c>
      <c r="O45" s="61">
        <f t="shared" si="33"/>
        <v>0.87947539072269543</v>
      </c>
      <c r="P45" s="61">
        <f t="shared" si="34"/>
        <v>2.821984940909525</v>
      </c>
      <c r="Q45" s="61">
        <f t="shared" si="35"/>
        <v>2.8220041166431509</v>
      </c>
      <c r="S45" s="60">
        <f>+'Indice PondENGHO'!D44</f>
        <v>335.05682373046875</v>
      </c>
      <c r="T45" s="60">
        <f>+'Indice PondENGHO'!P44</f>
        <v>334.19290161132813</v>
      </c>
      <c r="U45" s="60">
        <f>+'Indice PondENGHO'!AB44</f>
        <v>333.46517944335938</v>
      </c>
      <c r="V45" s="60">
        <f>+'Indice PondENGHO'!AN44</f>
        <v>332.83596801757813</v>
      </c>
      <c r="W45" s="60">
        <f>+'Indice PondENGHO'!AZ44</f>
        <v>331.9835205078125</v>
      </c>
      <c r="Y45" s="61">
        <f t="shared" si="36"/>
        <v>1.014345295747574</v>
      </c>
      <c r="Z45" s="61">
        <f t="shared" si="37"/>
        <v>0.81303528788903423</v>
      </c>
      <c r="AA45" s="61">
        <f t="shared" si="38"/>
        <v>0.74128314393113193</v>
      </c>
      <c r="AB45" s="61">
        <f t="shared" si="39"/>
        <v>0.61705733983888011</v>
      </c>
      <c r="AC45" s="61">
        <f t="shared" si="40"/>
        <v>0.46370962723894926</v>
      </c>
      <c r="AE45" s="60">
        <f>+'Indice PondENGHO'!D44</f>
        <v>335.05682373046875</v>
      </c>
      <c r="AF45" s="60">
        <f>+'Indice PondENGHO'!E44</f>
        <v>275.91848754882813</v>
      </c>
      <c r="AG45" s="60">
        <f>+'Indice PondENGHO'!F44</f>
        <v>294.41067504882813</v>
      </c>
      <c r="AH45" s="60">
        <f>+'Indice PondENGHO'!G44</f>
        <v>334.33749389648438</v>
      </c>
      <c r="AI45" s="60">
        <f>+'Indice PondENGHO'!H44</f>
        <v>326.0213623046875</v>
      </c>
      <c r="AJ45" s="60">
        <f>+'Indice PondENGHO'!I44</f>
        <v>353.66122436523438</v>
      </c>
      <c r="AK45" s="60">
        <f>+'Indice PondENGHO'!J44</f>
        <v>331.66259765625</v>
      </c>
      <c r="AL45" s="60">
        <f>+'Indice PondENGHO'!K44</f>
        <v>360.05340576171875</v>
      </c>
      <c r="AM45" s="60">
        <f>+'Indice PondENGHO'!L44</f>
        <v>315.826904296875</v>
      </c>
      <c r="AN45" s="60">
        <f>+'Indice PondENGHO'!M44</f>
        <v>286.39694213867188</v>
      </c>
      <c r="AO45" s="60">
        <f>+'Indice PondENGHO'!N44</f>
        <v>296.78485107421875</v>
      </c>
      <c r="AP45" s="60">
        <f>+'Indice PondENGHO'!O44</f>
        <v>319.4727783203125</v>
      </c>
      <c r="AQ45" s="60">
        <f t="shared" si="0"/>
        <v>324.680908203125</v>
      </c>
      <c r="AR45" s="60"/>
      <c r="AS45" s="60">
        <f>+'Indice PondENGHO'!AZ44</f>
        <v>331.9835205078125</v>
      </c>
      <c r="AT45" s="60">
        <f>+'Indice PondENGHO'!BA44</f>
        <v>275.97430419921875</v>
      </c>
      <c r="AU45" s="60">
        <f>+'Indice PondENGHO'!BB44</f>
        <v>297.6485595703125</v>
      </c>
      <c r="AV45" s="60">
        <f>+'Indice PondENGHO'!BC44</f>
        <v>325.23739624023438</v>
      </c>
      <c r="AW45" s="60">
        <f>+'Indice PondENGHO'!BD44</f>
        <v>325.91998291015625</v>
      </c>
      <c r="AX45" s="60">
        <f>+'Indice PondENGHO'!BE44</f>
        <v>344.76141357421875</v>
      </c>
      <c r="AY45" s="60">
        <f>+'Indice PondENGHO'!BF44</f>
        <v>329.60565185546875</v>
      </c>
      <c r="AZ45" s="60">
        <f>+'Indice PondENGHO'!BG44</f>
        <v>360.22784423828125</v>
      </c>
      <c r="BA45" s="60">
        <f>+'Indice PondENGHO'!BH44</f>
        <v>314.0836181640625</v>
      </c>
      <c r="BB45" s="60">
        <f>+'Indice PondENGHO'!BI44</f>
        <v>288.6646728515625</v>
      </c>
      <c r="BC45" s="60">
        <f>+'Indice PondENGHO'!BJ44</f>
        <v>293.09481811523438</v>
      </c>
      <c r="BD45" s="60">
        <f>+'Indice PondENGHO'!BK44</f>
        <v>313.82711791992188</v>
      </c>
      <c r="BE45" s="60">
        <f t="shared" si="1"/>
        <v>319.8629150390625</v>
      </c>
      <c r="BG45" s="61">
        <f t="shared" si="60"/>
        <v>1.014345295747574</v>
      </c>
      <c r="BH45" s="61">
        <f t="shared" si="61"/>
        <v>9.8478840079503902E-2</v>
      </c>
      <c r="BI45" s="61">
        <f t="shared" si="62"/>
        <v>0.49468082602555513</v>
      </c>
      <c r="BJ45" s="61">
        <f t="shared" si="63"/>
        <v>0.14070287668850831</v>
      </c>
      <c r="BK45" s="61">
        <f t="shared" si="64"/>
        <v>0.17690852197044332</v>
      </c>
      <c r="BL45" s="61">
        <f t="shared" si="65"/>
        <v>0.11041123145608782</v>
      </c>
      <c r="BM45" s="61">
        <f t="shared" si="66"/>
        <v>0.16862831027067052</v>
      </c>
      <c r="BN45" s="61">
        <f t="shared" si="67"/>
        <v>1.0643667140127345E-2</v>
      </c>
      <c r="BO45" s="61">
        <f t="shared" si="68"/>
        <v>0.2855984726453456</v>
      </c>
      <c r="BP45" s="61">
        <f t="shared" si="69"/>
        <v>3.0300523192174866E-2</v>
      </c>
      <c r="BQ45" s="61">
        <f t="shared" si="70"/>
        <v>9.3284630120217246E-2</v>
      </c>
      <c r="BR45" s="61">
        <f t="shared" si="71"/>
        <v>1.6651443834580542E-2</v>
      </c>
      <c r="BS45" s="61">
        <f t="shared" si="59"/>
        <v>2.6406346391707887</v>
      </c>
      <c r="BT45" s="61">
        <f t="shared" si="42"/>
        <v>2.9732631252112451</v>
      </c>
      <c r="BV45" s="61">
        <f t="shared" si="73"/>
        <v>0.31834200362904735</v>
      </c>
      <c r="BW45" s="61">
        <f t="shared" si="15"/>
        <v>7.8604368697735308E-2</v>
      </c>
      <c r="BX45" s="61">
        <f t="shared" si="16"/>
        <v>0.37019658809432582</v>
      </c>
      <c r="BY45" s="61">
        <f t="shared" si="17"/>
        <v>0.14417804425994188</v>
      </c>
      <c r="BZ45" s="61">
        <f t="shared" si="18"/>
        <v>0.27984981853265162</v>
      </c>
      <c r="CA45" s="61">
        <f t="shared" si="19"/>
        <v>0.17760931879887426</v>
      </c>
      <c r="CB45" s="61">
        <f t="shared" si="20"/>
        <v>0.30731527969214856</v>
      </c>
      <c r="CC45" s="61">
        <f t="shared" si="21"/>
        <v>5.991214394481025E-3</v>
      </c>
      <c r="CD45" s="61">
        <f t="shared" si="22"/>
        <v>0.38945633710134803</v>
      </c>
      <c r="CE45" s="61">
        <f t="shared" si="23"/>
        <v>5.1703173983165734E-2</v>
      </c>
      <c r="CF45" s="61">
        <f t="shared" si="24"/>
        <v>0.16752807058364169</v>
      </c>
      <c r="CG45" s="61">
        <f t="shared" si="25"/>
        <v>9.4652272925440373E-3</v>
      </c>
      <c r="CH45" s="61">
        <f t="shared" si="44"/>
        <v>2.3002394450599053</v>
      </c>
      <c r="CI45" s="53">
        <f t="shared" si="45"/>
        <v>2.7365087163048196</v>
      </c>
      <c r="CK45" s="61">
        <f t="shared" si="72"/>
        <v>0.55063566850862478</v>
      </c>
      <c r="CL45" s="61">
        <f t="shared" si="46"/>
        <v>1.9874471381768594E-2</v>
      </c>
      <c r="CM45" s="61">
        <f t="shared" si="47"/>
        <v>0.12448423793122931</v>
      </c>
      <c r="CN45" s="61">
        <f t="shared" si="48"/>
        <v>-3.4751675714335684E-3</v>
      </c>
      <c r="CO45" s="61">
        <f t="shared" si="49"/>
        <v>-0.1029412965622083</v>
      </c>
      <c r="CP45" s="61">
        <f t="shared" si="50"/>
        <v>-6.7198087342786442E-2</v>
      </c>
      <c r="CQ45" s="61">
        <f t="shared" si="51"/>
        <v>-0.13868696942147804</v>
      </c>
      <c r="CR45" s="61">
        <f t="shared" si="52"/>
        <v>4.6524527456463195E-3</v>
      </c>
      <c r="CS45" s="61">
        <f t="shared" si="53"/>
        <v>-0.10385786445600242</v>
      </c>
      <c r="CT45" s="61">
        <f t="shared" si="54"/>
        <v>-2.1402650790990869E-2</v>
      </c>
      <c r="CU45" s="61">
        <f t="shared" si="55"/>
        <v>-7.4243440463424445E-2</v>
      </c>
      <c r="CV45" s="61">
        <f t="shared" si="56"/>
        <v>7.1862165420365047E-3</v>
      </c>
      <c r="CW45" s="61">
        <f t="shared" si="57"/>
        <v>0.34039519411088337</v>
      </c>
      <c r="CX45" s="61">
        <f t="shared" si="58"/>
        <v>0.23675440890642552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333.8873291015625</v>
      </c>
      <c r="E46" s="60">
        <f>+'Indice PondENGHO'!BM45</f>
        <v>331.93017578125</v>
      </c>
      <c r="F46" s="60">
        <f>+'Indice PondENGHO'!BN45</f>
        <v>331.6484375</v>
      </c>
      <c r="G46" s="60">
        <f>+'Indice PondENGHO'!BO45</f>
        <v>330.24661254882813</v>
      </c>
      <c r="H46" s="60">
        <f>+'Indice PondENGHO'!BP45</f>
        <v>328.05731201171875</v>
      </c>
      <c r="I46" s="60">
        <f>+'Indice PondENGHO'!CD45</f>
        <v>330.49319458007813</v>
      </c>
      <c r="K46" s="61">
        <f t="shared" si="29"/>
        <v>0.34928617336698753</v>
      </c>
      <c r="L46" s="61">
        <f t="shared" si="30"/>
        <v>0.42594244267996373</v>
      </c>
      <c r="M46" s="61">
        <f t="shared" si="31"/>
        <v>0.48067387783742455</v>
      </c>
      <c r="N46" s="61">
        <f t="shared" si="32"/>
        <v>0.58773462796323095</v>
      </c>
      <c r="O46" s="61">
        <f t="shared" si="33"/>
        <v>0.8226568207280136</v>
      </c>
      <c r="P46" s="61">
        <f t="shared" si="34"/>
        <v>2.6662939425756207</v>
      </c>
      <c r="Q46" s="61">
        <f t="shared" si="35"/>
        <v>2.6663129936258301</v>
      </c>
      <c r="S46" s="60">
        <f>+'Indice PondENGHO'!D45</f>
        <v>344.80224609375</v>
      </c>
      <c r="T46" s="60">
        <f>+'Indice PondENGHO'!P45</f>
        <v>343.89111328125</v>
      </c>
      <c r="U46" s="60">
        <f>+'Indice PondENGHO'!AB45</f>
        <v>343.15249633789063</v>
      </c>
      <c r="V46" s="60">
        <f>+'Indice PondENGHO'!AN45</f>
        <v>342.5240478515625</v>
      </c>
      <c r="W46" s="60">
        <f>+'Indice PondENGHO'!AZ45</f>
        <v>341.6240234375</v>
      </c>
      <c r="Y46" s="61">
        <f t="shared" si="36"/>
        <v>1.0347807996056886</v>
      </c>
      <c r="Z46" s="61">
        <f t="shared" si="37"/>
        <v>0.8312755608019553</v>
      </c>
      <c r="AA46" s="61">
        <f t="shared" si="38"/>
        <v>0.76131612316155428</v>
      </c>
      <c r="AB46" s="61">
        <f t="shared" si="39"/>
        <v>0.63474485901263811</v>
      </c>
      <c r="AC46" s="61">
        <f t="shared" si="40"/>
        <v>0.47314469490145999</v>
      </c>
      <c r="AE46" s="60">
        <f>+'Indice PondENGHO'!D45</f>
        <v>344.80224609375</v>
      </c>
      <c r="AF46" s="60">
        <f>+'Indice PondENGHO'!E45</f>
        <v>281.26351928710938</v>
      </c>
      <c r="AG46" s="60">
        <f>+'Indice PondENGHO'!F45</f>
        <v>311.63247680664063</v>
      </c>
      <c r="AH46" s="60">
        <f>+'Indice PondENGHO'!G45</f>
        <v>337.94091796875</v>
      </c>
      <c r="AI46" s="60">
        <f>+'Indice PondENGHO'!H45</f>
        <v>338.08535766601563</v>
      </c>
      <c r="AJ46" s="60">
        <f>+'Indice PondENGHO'!I45</f>
        <v>361.88076782226563</v>
      </c>
      <c r="AK46" s="60">
        <f>+'Indice PondENGHO'!J45</f>
        <v>338.091552734375</v>
      </c>
      <c r="AL46" s="60">
        <f>+'Indice PondENGHO'!K45</f>
        <v>366.4317626953125</v>
      </c>
      <c r="AM46" s="60">
        <f>+'Indice PondENGHO'!L45</f>
        <v>326.6842041015625</v>
      </c>
      <c r="AN46" s="60">
        <f>+'Indice PondENGHO'!M45</f>
        <v>288.72039794921875</v>
      </c>
      <c r="AO46" s="60">
        <f>+'Indice PondENGHO'!N45</f>
        <v>302.44891357421875</v>
      </c>
      <c r="AP46" s="60">
        <f>+'Indice PondENGHO'!O45</f>
        <v>326.580810546875</v>
      </c>
      <c r="AQ46" s="60">
        <f t="shared" si="0"/>
        <v>333.8873291015625</v>
      </c>
      <c r="AR46" s="60"/>
      <c r="AS46" s="60">
        <f>+'Indice PondENGHO'!AZ45</f>
        <v>341.6240234375</v>
      </c>
      <c r="AT46" s="60">
        <f>+'Indice PondENGHO'!BA45</f>
        <v>281.40158081054688</v>
      </c>
      <c r="AU46" s="60">
        <f>+'Indice PondENGHO'!BB45</f>
        <v>313.80368041992188</v>
      </c>
      <c r="AV46" s="60">
        <f>+'Indice PondENGHO'!BC45</f>
        <v>328.38995361328125</v>
      </c>
      <c r="AW46" s="60">
        <f>+'Indice PondENGHO'!BD45</f>
        <v>339.07284545898438</v>
      </c>
      <c r="AX46" s="60">
        <f>+'Indice PondENGHO'!BE45</f>
        <v>351.77865600585938</v>
      </c>
      <c r="AY46" s="60">
        <f>+'Indice PondENGHO'!BF45</f>
        <v>335.49407958984375</v>
      </c>
      <c r="AZ46" s="60">
        <f>+'Indice PondENGHO'!BG45</f>
        <v>367.11883544921875</v>
      </c>
      <c r="BA46" s="60">
        <f>+'Indice PondENGHO'!BH45</f>
        <v>324.53085327148438</v>
      </c>
      <c r="BB46" s="60">
        <f>+'Indice PondENGHO'!BI45</f>
        <v>289.52938842773438</v>
      </c>
      <c r="BC46" s="60">
        <f>+'Indice PondENGHO'!BJ45</f>
        <v>298.52960205078125</v>
      </c>
      <c r="BD46" s="60">
        <f>+'Indice PondENGHO'!BK45</f>
        <v>321.49545288085938</v>
      </c>
      <c r="BE46" s="60">
        <f t="shared" si="1"/>
        <v>328.05731201171875</v>
      </c>
      <c r="BG46" s="61">
        <f t="shared" si="60"/>
        <v>1.0347807996056886</v>
      </c>
      <c r="BH46" s="61">
        <f t="shared" si="61"/>
        <v>3.6606106332063459E-2</v>
      </c>
      <c r="BI46" s="61">
        <f t="shared" si="62"/>
        <v>0.42392919619725089</v>
      </c>
      <c r="BJ46" s="61">
        <f t="shared" si="63"/>
        <v>0.15749924691721615</v>
      </c>
      <c r="BK46" s="61">
        <f t="shared" si="64"/>
        <v>0.15306018838170052</v>
      </c>
      <c r="BL46" s="61">
        <f t="shared" si="65"/>
        <v>0.10596191139887412</v>
      </c>
      <c r="BM46" s="61">
        <f t="shared" si="66"/>
        <v>0.20570882223225068</v>
      </c>
      <c r="BN46" s="61">
        <f t="shared" si="67"/>
        <v>9.8533965362344628E-2</v>
      </c>
      <c r="BO46" s="61">
        <f t="shared" si="68"/>
        <v>0.25756007842167633</v>
      </c>
      <c r="BP46" s="61">
        <f t="shared" si="69"/>
        <v>1.1794756992850259E-2</v>
      </c>
      <c r="BQ46" s="61">
        <f t="shared" si="70"/>
        <v>7.6562032827782012E-2</v>
      </c>
      <c r="BR46" s="61">
        <f t="shared" si="71"/>
        <v>8.0325932128714819E-2</v>
      </c>
      <c r="BS46" s="61">
        <f t="shared" si="59"/>
        <v>2.6423230367984121</v>
      </c>
      <c r="BT46" s="61">
        <f t="shared" si="42"/>
        <v>2.8355288733755257</v>
      </c>
      <c r="BV46" s="61">
        <f t="shared" si="73"/>
        <v>0.46370962723894926</v>
      </c>
      <c r="BW46" s="61">
        <f t="shared" si="15"/>
        <v>3.1226574845425827E-2</v>
      </c>
      <c r="BX46" s="61">
        <f t="shared" si="16"/>
        <v>0.30150364899638615</v>
      </c>
      <c r="BY46" s="61">
        <f t="shared" si="17"/>
        <v>0.14408977472873447</v>
      </c>
      <c r="BZ46" s="61">
        <f t="shared" si="18"/>
        <v>0.28765217857273723</v>
      </c>
      <c r="CA46" s="61">
        <f t="shared" si="19"/>
        <v>0.17543050845087835</v>
      </c>
      <c r="CB46" s="61">
        <f t="shared" si="20"/>
        <v>0.28800647363359777</v>
      </c>
      <c r="CC46" s="61">
        <f t="shared" si="21"/>
        <v>9.814456831705623E-2</v>
      </c>
      <c r="CD46" s="61">
        <f t="shared" si="22"/>
        <v>0.31832845136171944</v>
      </c>
      <c r="CE46" s="61">
        <f t="shared" si="23"/>
        <v>1.0175301990621015E-2</v>
      </c>
      <c r="CF46" s="61">
        <f t="shared" si="24"/>
        <v>0.13867216289955336</v>
      </c>
      <c r="CG46" s="61">
        <f t="shared" si="25"/>
        <v>0.12006189002109999</v>
      </c>
      <c r="CH46" s="61">
        <f t="shared" si="44"/>
        <v>2.3770011610567598</v>
      </c>
      <c r="CI46" s="53">
        <f t="shared" si="45"/>
        <v>2.5618465246762145</v>
      </c>
      <c r="CK46" s="61">
        <f t="shared" si="72"/>
        <v>0.56163610470422864</v>
      </c>
      <c r="CL46" s="61">
        <f t="shared" si="46"/>
        <v>5.3795314866376329E-3</v>
      </c>
      <c r="CM46" s="61">
        <f t="shared" si="47"/>
        <v>0.12242554720086474</v>
      </c>
      <c r="CN46" s="61">
        <f t="shared" si="48"/>
        <v>1.340947218848168E-2</v>
      </c>
      <c r="CO46" s="61">
        <f t="shared" si="49"/>
        <v>-0.13459199019103671</v>
      </c>
      <c r="CP46" s="61">
        <f t="shared" si="50"/>
        <v>-6.9468597052004227E-2</v>
      </c>
      <c r="CQ46" s="61">
        <f t="shared" si="51"/>
        <v>-8.2297651401347094E-2</v>
      </c>
      <c r="CR46" s="61">
        <f t="shared" si="52"/>
        <v>3.8939704528839769E-4</v>
      </c>
      <c r="CS46" s="61">
        <f t="shared" si="53"/>
        <v>-6.0768372940043114E-2</v>
      </c>
      <c r="CT46" s="61">
        <f t="shared" si="54"/>
        <v>1.6194550022292434E-3</v>
      </c>
      <c r="CU46" s="61">
        <f t="shared" si="55"/>
        <v>-6.2110130071771352E-2</v>
      </c>
      <c r="CV46" s="61">
        <f t="shared" si="56"/>
        <v>-3.9735957892385168E-2</v>
      </c>
      <c r="CW46" s="61">
        <f t="shared" si="57"/>
        <v>0.26532187574165222</v>
      </c>
      <c r="CX46" s="61">
        <f t="shared" si="58"/>
        <v>0.27368234869931118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343.27859497070313</v>
      </c>
      <c r="E47" s="60">
        <f>+'Indice PondENGHO'!BM46</f>
        <v>341.31106567382813</v>
      </c>
      <c r="F47" s="60">
        <f>+'Indice PondENGHO'!BN46</f>
        <v>341.02743530273438</v>
      </c>
      <c r="G47" s="60">
        <f>+'Indice PondENGHO'!BO46</f>
        <v>339.54452514648438</v>
      </c>
      <c r="H47" s="60">
        <f>+'Indice PondENGHO'!BP46</f>
        <v>337.25997924804688</v>
      </c>
      <c r="I47" s="60">
        <f>+'Indice PondENGHO'!CD46</f>
        <v>339.7989501953125</v>
      </c>
      <c r="K47" s="61">
        <f t="shared" si="29"/>
        <v>0.34704575632723289</v>
      </c>
      <c r="L47" s="61">
        <f t="shared" si="30"/>
        <v>0.44059277321421397</v>
      </c>
      <c r="M47" s="61">
        <f t="shared" si="31"/>
        <v>0.50150022200044131</v>
      </c>
      <c r="N47" s="61">
        <f t="shared" si="32"/>
        <v>0.62668903230209572</v>
      </c>
      <c r="O47" s="61">
        <f t="shared" si="33"/>
        <v>0.89988591920425098</v>
      </c>
      <c r="P47" s="61">
        <f t="shared" si="34"/>
        <v>2.8157137030482349</v>
      </c>
      <c r="Q47" s="61">
        <f t="shared" si="35"/>
        <v>2.8157177720582682</v>
      </c>
      <c r="S47" s="60">
        <f>+'Indice PondENGHO'!D46</f>
        <v>356.2037353515625</v>
      </c>
      <c r="T47" s="60">
        <f>+'Indice PondENGHO'!P46</f>
        <v>355.64129638671875</v>
      </c>
      <c r="U47" s="60">
        <f>+'Indice PondENGHO'!AB46</f>
        <v>355.17437744140625</v>
      </c>
      <c r="V47" s="60">
        <f>+'Indice PondENGHO'!AN46</f>
        <v>354.71539306640625</v>
      </c>
      <c r="W47" s="60">
        <f>+'Indice PondENGHO'!AZ46</f>
        <v>354.09869384765625</v>
      </c>
      <c r="Y47" s="61">
        <f t="shared" si="36"/>
        <v>1.1772429334062864</v>
      </c>
      <c r="Z47" s="61">
        <f t="shared" si="37"/>
        <v>0.98035604120418063</v>
      </c>
      <c r="AA47" s="61">
        <f t="shared" si="38"/>
        <v>0.91984321644371703</v>
      </c>
      <c r="AB47" s="61">
        <f t="shared" si="39"/>
        <v>0.77821123752575849</v>
      </c>
      <c r="AC47" s="61">
        <f t="shared" si="40"/>
        <v>0.59694941756487818</v>
      </c>
      <c r="AE47" s="60">
        <f>+'Indice PondENGHO'!D46</f>
        <v>356.2037353515625</v>
      </c>
      <c r="AF47" s="60">
        <f>+'Indice PondENGHO'!E46</f>
        <v>287.46475219726563</v>
      </c>
      <c r="AG47" s="60">
        <f>+'Indice PondENGHO'!F46</f>
        <v>317.73605346679688</v>
      </c>
      <c r="AH47" s="60">
        <f>+'Indice PondENGHO'!G46</f>
        <v>345.64382934570313</v>
      </c>
      <c r="AI47" s="60">
        <f>+'Indice PondENGHO'!H46</f>
        <v>349.59207153320313</v>
      </c>
      <c r="AJ47" s="60">
        <f>+'Indice PondENGHO'!I46</f>
        <v>370.85589599609375</v>
      </c>
      <c r="AK47" s="60">
        <f>+'Indice PondENGHO'!J46</f>
        <v>347.9554443359375</v>
      </c>
      <c r="AL47" s="60">
        <f>+'Indice PondENGHO'!K46</f>
        <v>373.85781860351563</v>
      </c>
      <c r="AM47" s="60">
        <f>+'Indice PondENGHO'!L46</f>
        <v>336.8731689453125</v>
      </c>
      <c r="AN47" s="60">
        <f>+'Indice PondENGHO'!M46</f>
        <v>291.50625610351563</v>
      </c>
      <c r="AO47" s="60">
        <f>+'Indice PondENGHO'!N46</f>
        <v>308.19805908203125</v>
      </c>
      <c r="AP47" s="60">
        <f>+'Indice PondENGHO'!O46</f>
        <v>336.54592895507813</v>
      </c>
      <c r="AQ47" s="60">
        <f t="shared" si="0"/>
        <v>343.27859497070313</v>
      </c>
      <c r="AR47" s="60"/>
      <c r="AS47" s="60">
        <f>+'Indice PondENGHO'!AZ46</f>
        <v>354.09869384765625</v>
      </c>
      <c r="AT47" s="60">
        <f>+'Indice PondENGHO'!BA46</f>
        <v>287.90426635742188</v>
      </c>
      <c r="AU47" s="60">
        <f>+'Indice PondENGHO'!BB46</f>
        <v>320.71493530273438</v>
      </c>
      <c r="AV47" s="60">
        <f>+'Indice PondENGHO'!BC46</f>
        <v>335.95791625976563</v>
      </c>
      <c r="AW47" s="60">
        <f>+'Indice PondENGHO'!BD46</f>
        <v>350.962890625</v>
      </c>
      <c r="AX47" s="60">
        <f>+'Indice PondENGHO'!BE46</f>
        <v>360.05099487304688</v>
      </c>
      <c r="AY47" s="60">
        <f>+'Indice PondENGHO'!BF46</f>
        <v>345.07614135742188</v>
      </c>
      <c r="AZ47" s="60">
        <f>+'Indice PondENGHO'!BG46</f>
        <v>374.36416625976563</v>
      </c>
      <c r="BA47" s="60">
        <f>+'Indice PondENGHO'!BH46</f>
        <v>335.8760986328125</v>
      </c>
      <c r="BB47" s="60">
        <f>+'Indice PondENGHO'!BI46</f>
        <v>292.93408203125</v>
      </c>
      <c r="BC47" s="60">
        <f>+'Indice PondENGHO'!BJ46</f>
        <v>304.03561401367188</v>
      </c>
      <c r="BD47" s="60">
        <f>+'Indice PondENGHO'!BK46</f>
        <v>333.3643798828125</v>
      </c>
      <c r="BE47" s="60">
        <f t="shared" si="1"/>
        <v>337.25997924804688</v>
      </c>
      <c r="BG47" s="61">
        <f t="shared" si="60"/>
        <v>1.1772429334062864</v>
      </c>
      <c r="BH47" s="61">
        <f t="shared" si="61"/>
        <v>4.1298864002415329E-2</v>
      </c>
      <c r="BI47" s="61">
        <f t="shared" si="62"/>
        <v>0.14610193223740961</v>
      </c>
      <c r="BJ47" s="61">
        <f t="shared" si="63"/>
        <v>0.32739709486162544</v>
      </c>
      <c r="BK47" s="61">
        <f t="shared" si="64"/>
        <v>0.14196432107758483</v>
      </c>
      <c r="BL47" s="61">
        <f t="shared" si="65"/>
        <v>0.11251218564709857</v>
      </c>
      <c r="BM47" s="61">
        <f t="shared" si="66"/>
        <v>0.30691465874144819</v>
      </c>
      <c r="BN47" s="61">
        <f t="shared" si="67"/>
        <v>0.11155580399818689</v>
      </c>
      <c r="BO47" s="61">
        <f t="shared" si="68"/>
        <v>0.23504098377241975</v>
      </c>
      <c r="BP47" s="61">
        <f t="shared" si="69"/>
        <v>1.3752143468713091E-2</v>
      </c>
      <c r="BQ47" s="61">
        <f t="shared" si="70"/>
        <v>7.5569323380150974E-2</v>
      </c>
      <c r="BR47" s="61">
        <f t="shared" si="71"/>
        <v>0.10950795361208412</v>
      </c>
      <c r="BS47" s="61">
        <f t="shared" si="59"/>
        <v>2.7988581982054228</v>
      </c>
      <c r="BT47" s="61">
        <f t="shared" si="42"/>
        <v>2.8127050806063814</v>
      </c>
      <c r="BV47" s="61">
        <f t="shared" si="73"/>
        <v>0.47314469490145999</v>
      </c>
      <c r="BW47" s="61">
        <f t="shared" si="15"/>
        <v>3.6479536814717252E-2</v>
      </c>
      <c r="BX47" s="61">
        <f t="shared" si="16"/>
        <v>0.12576315965327201</v>
      </c>
      <c r="BY47" s="61">
        <f t="shared" si="17"/>
        <v>0.33725881670612201</v>
      </c>
      <c r="BZ47" s="61">
        <f t="shared" si="18"/>
        <v>0.2535391669197648</v>
      </c>
      <c r="CA47" s="61">
        <f t="shared" si="19"/>
        <v>0.20164206043114635</v>
      </c>
      <c r="CB47" s="61">
        <f t="shared" si="20"/>
        <v>0.45695773689550989</v>
      </c>
      <c r="CC47" s="61">
        <f t="shared" si="21"/>
        <v>0.10061366319889739</v>
      </c>
      <c r="CD47" s="61">
        <f t="shared" si="22"/>
        <v>0.33705606758959411</v>
      </c>
      <c r="CE47" s="61">
        <f t="shared" si="23"/>
        <v>3.9063057143287408E-2</v>
      </c>
      <c r="CF47" s="61">
        <f t="shared" si="24"/>
        <v>0.13698036709044148</v>
      </c>
      <c r="CG47" s="61">
        <f t="shared" si="25"/>
        <v>0.18118812392372083</v>
      </c>
      <c r="CH47" s="61">
        <f t="shared" si="44"/>
        <v>2.6796864512679335</v>
      </c>
      <c r="CI47" s="53">
        <f t="shared" si="45"/>
        <v>2.8052010729147758</v>
      </c>
      <c r="CK47" s="61">
        <f t="shared" si="72"/>
        <v>0.5802935158414082</v>
      </c>
      <c r="CL47" s="61">
        <f t="shared" si="46"/>
        <v>4.8193271876980776E-3</v>
      </c>
      <c r="CM47" s="61">
        <f t="shared" si="47"/>
        <v>2.0338772584137604E-2</v>
      </c>
      <c r="CN47" s="61">
        <f t="shared" si="48"/>
        <v>-9.8617218444965737E-3</v>
      </c>
      <c r="CO47" s="61">
        <f t="shared" si="49"/>
        <v>-0.11157484584217997</v>
      </c>
      <c r="CP47" s="61">
        <f t="shared" si="50"/>
        <v>-8.9129874784047783E-2</v>
      </c>
      <c r="CQ47" s="61">
        <f t="shared" si="51"/>
        <v>-0.1500430781540617</v>
      </c>
      <c r="CR47" s="61">
        <f t="shared" si="52"/>
        <v>1.0942140799289499E-2</v>
      </c>
      <c r="CS47" s="61">
        <f t="shared" si="53"/>
        <v>-0.10201508381717436</v>
      </c>
      <c r="CT47" s="61">
        <f t="shared" si="54"/>
        <v>-2.5310913674574317E-2</v>
      </c>
      <c r="CU47" s="61">
        <f t="shared" si="55"/>
        <v>-6.1411043710290505E-2</v>
      </c>
      <c r="CV47" s="61">
        <f t="shared" si="56"/>
        <v>-7.1680170311636704E-2</v>
      </c>
      <c r="CW47" s="61">
        <f t="shared" si="57"/>
        <v>0.11917174693748933</v>
      </c>
      <c r="CX47" s="61">
        <f t="shared" si="58"/>
        <v>7.5040076916055298E-3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351.99734497070313</v>
      </c>
      <c r="E48" s="60">
        <f>+'Indice PondENGHO'!BM47</f>
        <v>349.86947631835938</v>
      </c>
      <c r="F48" s="60">
        <f>+'Indice PondENGHO'!BN47</f>
        <v>349.53298950195313</v>
      </c>
      <c r="G48" s="60">
        <f>+'Indice PondENGHO'!BO47</f>
        <v>348.00131225585938</v>
      </c>
      <c r="H48" s="60">
        <f>+'Indice PondENGHO'!BP47</f>
        <v>345.4737548828125</v>
      </c>
      <c r="I48" s="60">
        <f>+'Indice PondENGHO'!CD47</f>
        <v>348.233642578125</v>
      </c>
      <c r="K48" s="61">
        <f t="shared" si="29"/>
        <v>0.31336992649086282</v>
      </c>
      <c r="L48" s="61">
        <f t="shared" si="30"/>
        <v>0.39095515131124547</v>
      </c>
      <c r="M48" s="61">
        <f t="shared" si="31"/>
        <v>0.44234161588170695</v>
      </c>
      <c r="N48" s="61">
        <f t="shared" si="32"/>
        <v>0.554386340087762</v>
      </c>
      <c r="O48" s="61">
        <f t="shared" si="33"/>
        <v>0.78119069521367723</v>
      </c>
      <c r="P48" s="61">
        <f t="shared" si="34"/>
        <v>2.4822437289852544</v>
      </c>
      <c r="Q48" s="61">
        <f t="shared" si="35"/>
        <v>2.4822596944352959</v>
      </c>
      <c r="S48" s="60">
        <f>+'Indice PondENGHO'!D47</f>
        <v>366.01852416992188</v>
      </c>
      <c r="T48" s="60">
        <f>+'Indice PondENGHO'!P47</f>
        <v>365.24606323242188</v>
      </c>
      <c r="U48" s="60">
        <f>+'Indice PondENGHO'!AB47</f>
        <v>364.64117431640625</v>
      </c>
      <c r="V48" s="60">
        <f>+'Indice PondENGHO'!AN47</f>
        <v>364.05386352539063</v>
      </c>
      <c r="W48" s="60">
        <f>+'Indice PondENGHO'!AZ47</f>
        <v>363.262451171875</v>
      </c>
      <c r="Y48" s="61">
        <f t="shared" si="36"/>
        <v>0.98568621596528627</v>
      </c>
      <c r="Z48" s="61">
        <f t="shared" si="37"/>
        <v>0.77933178463403097</v>
      </c>
      <c r="AA48" s="61">
        <f t="shared" si="38"/>
        <v>0.70442226877751746</v>
      </c>
      <c r="AB48" s="61">
        <f t="shared" si="39"/>
        <v>0.57978003663713451</v>
      </c>
      <c r="AC48" s="61">
        <f t="shared" si="40"/>
        <v>0.42654705274502713</v>
      </c>
      <c r="AE48" s="60">
        <f>+'Indice PondENGHO'!D47</f>
        <v>366.01852416992188</v>
      </c>
      <c r="AF48" s="60">
        <f>+'Indice PondENGHO'!E47</f>
        <v>296.67190551757813</v>
      </c>
      <c r="AG48" s="60">
        <f>+'Indice PondENGHO'!F47</f>
        <v>326.29452514648438</v>
      </c>
      <c r="AH48" s="60">
        <f>+'Indice PondENGHO'!G47</f>
        <v>350.9215087890625</v>
      </c>
      <c r="AI48" s="60">
        <f>+'Indice PondENGHO'!H47</f>
        <v>358.68490600585938</v>
      </c>
      <c r="AJ48" s="60">
        <f>+'Indice PondENGHO'!I47</f>
        <v>384.37777709960938</v>
      </c>
      <c r="AK48" s="60">
        <f>+'Indice PondENGHO'!J47</f>
        <v>359.92855834960938</v>
      </c>
      <c r="AL48" s="60">
        <f>+'Indice PondENGHO'!K47</f>
        <v>375.976806640625</v>
      </c>
      <c r="AM48" s="60">
        <f>+'Indice PondENGHO'!L47</f>
        <v>343.54135131835938</v>
      </c>
      <c r="AN48" s="60">
        <f>+'Indice PondENGHO'!M47</f>
        <v>296.21588134765625</v>
      </c>
      <c r="AO48" s="60">
        <f>+'Indice PondENGHO'!N47</f>
        <v>313.55218505859375</v>
      </c>
      <c r="AP48" s="60">
        <f>+'Indice PondENGHO'!O47</f>
        <v>342.00210571289063</v>
      </c>
      <c r="AQ48" s="60">
        <f t="shared" si="0"/>
        <v>351.99734497070313</v>
      </c>
      <c r="AR48" s="60"/>
      <c r="AS48" s="60">
        <f>+'Indice PondENGHO'!AZ47</f>
        <v>363.262451171875</v>
      </c>
      <c r="AT48" s="60">
        <f>+'Indice PondENGHO'!BA47</f>
        <v>297.10494995117188</v>
      </c>
      <c r="AU48" s="60">
        <f>+'Indice PondENGHO'!BB47</f>
        <v>329.39923095703125</v>
      </c>
      <c r="AV48" s="60">
        <f>+'Indice PondENGHO'!BC47</f>
        <v>340.95596313476563</v>
      </c>
      <c r="AW48" s="60">
        <f>+'Indice PondENGHO'!BD47</f>
        <v>360.01705932617188</v>
      </c>
      <c r="AX48" s="60">
        <f>+'Indice PondENGHO'!BE47</f>
        <v>372.02008056640625</v>
      </c>
      <c r="AY48" s="60">
        <f>+'Indice PondENGHO'!BF47</f>
        <v>357.63482666015625</v>
      </c>
      <c r="AZ48" s="60">
        <f>+'Indice PondENGHO'!BG47</f>
        <v>374.69961547851563</v>
      </c>
      <c r="BA48" s="60">
        <f>+'Indice PondENGHO'!BH47</f>
        <v>341.6484375</v>
      </c>
      <c r="BB48" s="60">
        <f>+'Indice PondENGHO'!BI47</f>
        <v>297.26300048828125</v>
      </c>
      <c r="BC48" s="60">
        <f>+'Indice PondENGHO'!BJ47</f>
        <v>309.179931640625</v>
      </c>
      <c r="BD48" s="60">
        <f>+'Indice PondENGHO'!BK47</f>
        <v>340.12673950195313</v>
      </c>
      <c r="BE48" s="60">
        <f t="shared" si="1"/>
        <v>345.4737548828125</v>
      </c>
      <c r="BG48" s="61">
        <f t="shared" si="60"/>
        <v>0.98568621596528627</v>
      </c>
      <c r="BH48" s="61">
        <f t="shared" si="61"/>
        <v>5.964013967777182E-2</v>
      </c>
      <c r="BI48" s="61">
        <f t="shared" si="62"/>
        <v>0.19926039550393718</v>
      </c>
      <c r="BJ48" s="61">
        <f t="shared" si="63"/>
        <v>0.21818060548050691</v>
      </c>
      <c r="BK48" s="61">
        <f t="shared" si="64"/>
        <v>0.10911397951883714</v>
      </c>
      <c r="BL48" s="61">
        <f t="shared" si="65"/>
        <v>0.16487288174291712</v>
      </c>
      <c r="BM48" s="61">
        <f t="shared" si="66"/>
        <v>0.36235117398253125</v>
      </c>
      <c r="BN48" s="61">
        <f t="shared" si="67"/>
        <v>3.0961049589333763E-2</v>
      </c>
      <c r="BO48" s="61">
        <f t="shared" si="68"/>
        <v>0.14961468264137509</v>
      </c>
      <c r="BP48" s="61">
        <f t="shared" si="69"/>
        <v>2.2612623888590956E-2</v>
      </c>
      <c r="BQ48" s="61">
        <f t="shared" si="70"/>
        <v>6.8451667589193896E-2</v>
      </c>
      <c r="BR48" s="61">
        <f t="shared" si="71"/>
        <v>5.8318298593858627E-2</v>
      </c>
      <c r="BS48" s="61">
        <f t="shared" si="59"/>
        <v>2.42906371417414</v>
      </c>
      <c r="BT48" s="61">
        <f t="shared" si="42"/>
        <v>2.5398466807241782</v>
      </c>
      <c r="BV48" s="61">
        <f t="shared" si="73"/>
        <v>0.59694941756487818</v>
      </c>
      <c r="BW48" s="61">
        <f t="shared" si="15"/>
        <v>5.0206687785560151E-2</v>
      </c>
      <c r="BX48" s="61">
        <f t="shared" si="16"/>
        <v>0.15371492723464741</v>
      </c>
      <c r="BY48" s="61">
        <f t="shared" si="17"/>
        <v>0.21665542601358548</v>
      </c>
      <c r="BZ48" s="61">
        <f t="shared" si="18"/>
        <v>0.18779976738286264</v>
      </c>
      <c r="CA48" s="61">
        <f t="shared" si="19"/>
        <v>0.28379105304299784</v>
      </c>
      <c r="CB48" s="61">
        <f t="shared" si="20"/>
        <v>0.58256737552705296</v>
      </c>
      <c r="CC48" s="61">
        <f t="shared" si="21"/>
        <v>4.5311708708516167E-3</v>
      </c>
      <c r="CD48" s="61">
        <f t="shared" si="22"/>
        <v>0.16681111627849399</v>
      </c>
      <c r="CE48" s="61">
        <f t="shared" si="23"/>
        <v>4.8311721432758914E-2</v>
      </c>
      <c r="CF48" s="61">
        <f t="shared" si="24"/>
        <v>0.12448982709513619</v>
      </c>
      <c r="CG48" s="61">
        <f t="shared" si="25"/>
        <v>0.10041565956360762</v>
      </c>
      <c r="CH48" s="61">
        <f t="shared" si="44"/>
        <v>2.516244149792433</v>
      </c>
      <c r="CI48" s="53">
        <f t="shared" si="45"/>
        <v>2.4354433197437242</v>
      </c>
      <c r="CK48" s="61">
        <f t="shared" si="72"/>
        <v>0.55913916322025914</v>
      </c>
      <c r="CL48" s="61">
        <f t="shared" si="46"/>
        <v>9.4334518922116681E-3</v>
      </c>
      <c r="CM48" s="61">
        <f t="shared" si="47"/>
        <v>4.5545468269289763E-2</v>
      </c>
      <c r="CN48" s="61">
        <f t="shared" si="48"/>
        <v>1.5251794669214336E-3</v>
      </c>
      <c r="CO48" s="61">
        <f t="shared" si="49"/>
        <v>-7.8685787864025497E-2</v>
      </c>
      <c r="CP48" s="61">
        <f t="shared" si="50"/>
        <v>-0.11891817130008073</v>
      </c>
      <c r="CQ48" s="61">
        <f t="shared" si="51"/>
        <v>-0.22021620154452171</v>
      </c>
      <c r="CR48" s="61">
        <f t="shared" si="52"/>
        <v>2.6429878718482146E-2</v>
      </c>
      <c r="CS48" s="61">
        <f t="shared" si="53"/>
        <v>-1.7196433637118896E-2</v>
      </c>
      <c r="CT48" s="61">
        <f t="shared" si="54"/>
        <v>-2.5699097544167958E-2</v>
      </c>
      <c r="CU48" s="61">
        <f t="shared" si="55"/>
        <v>-5.6038159505942292E-2</v>
      </c>
      <c r="CV48" s="61">
        <f t="shared" si="56"/>
        <v>-4.2097360969748997E-2</v>
      </c>
      <c r="CW48" s="61">
        <f t="shared" si="57"/>
        <v>-8.7180435618293028E-2</v>
      </c>
      <c r="CX48" s="61">
        <f t="shared" si="58"/>
        <v>0.104403360980454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366.03582763671875</v>
      </c>
      <c r="E49" s="60">
        <f>+'Indice PondENGHO'!BM48</f>
        <v>363.35888671875</v>
      </c>
      <c r="F49" s="60">
        <f>+'Indice PondENGHO'!BN48</f>
        <v>362.83059692382813</v>
      </c>
      <c r="G49" s="60">
        <f>+'Indice PondENGHO'!BO48</f>
        <v>360.997802734375</v>
      </c>
      <c r="H49" s="60">
        <f>+'Indice PondENGHO'!BP48</f>
        <v>357.89413452148438</v>
      </c>
      <c r="I49" s="60">
        <f>+'Indice PondENGHO'!CD48</f>
        <v>361.301025390625</v>
      </c>
      <c r="K49" s="61">
        <f t="shared" si="29"/>
        <v>0.49235070938412251</v>
      </c>
      <c r="L49" s="61">
        <f t="shared" si="30"/>
        <v>0.60128184923420214</v>
      </c>
      <c r="M49" s="61">
        <f t="shared" si="31"/>
        <v>0.67480765138745369</v>
      </c>
      <c r="N49" s="61">
        <f t="shared" si="32"/>
        <v>0.83135119064291563</v>
      </c>
      <c r="O49" s="61">
        <f t="shared" si="33"/>
        <v>1.1526578275739854</v>
      </c>
      <c r="P49" s="61">
        <f t="shared" si="34"/>
        <v>3.7524492282226793</v>
      </c>
      <c r="Q49" s="61">
        <f t="shared" si="35"/>
        <v>3.7524756987166619</v>
      </c>
      <c r="S49" s="60">
        <f>+'Indice PondENGHO'!D48</f>
        <v>383.97308349609375</v>
      </c>
      <c r="T49" s="60">
        <f>+'Indice PondENGHO'!P48</f>
        <v>382.95355224609375</v>
      </c>
      <c r="U49" s="60">
        <f>+'Indice PondENGHO'!AB48</f>
        <v>382.13238525390625</v>
      </c>
      <c r="V49" s="60">
        <f>+'Indice PondENGHO'!AN48</f>
        <v>381.3743896484375</v>
      </c>
      <c r="W49" s="60">
        <f>+'Indice PondENGHO'!AZ48</f>
        <v>380.35940551757813</v>
      </c>
      <c r="Y49" s="61">
        <f t="shared" si="36"/>
        <v>1.7584896255102258</v>
      </c>
      <c r="Z49" s="61">
        <f t="shared" si="37"/>
        <v>1.4016412075238036</v>
      </c>
      <c r="AA49" s="61">
        <f t="shared" si="38"/>
        <v>1.2698459634361647</v>
      </c>
      <c r="AB49" s="61">
        <f t="shared" si="39"/>
        <v>1.0492148738615017</v>
      </c>
      <c r="AC49" s="61">
        <f t="shared" si="40"/>
        <v>0.7768941774275554</v>
      </c>
      <c r="AE49" s="60">
        <f>+'Indice PondENGHO'!D48</f>
        <v>383.97308349609375</v>
      </c>
      <c r="AF49" s="60">
        <f>+'Indice PondENGHO'!E48</f>
        <v>302.96640014648438</v>
      </c>
      <c r="AG49" s="60">
        <f>+'Indice PondENGHO'!F48</f>
        <v>343.05545043945313</v>
      </c>
      <c r="AH49" s="60">
        <f>+'Indice PondENGHO'!G48</f>
        <v>359.04476928710938</v>
      </c>
      <c r="AI49" s="60">
        <f>+'Indice PondENGHO'!H48</f>
        <v>374.85986328125</v>
      </c>
      <c r="AJ49" s="60">
        <f>+'Indice PondENGHO'!I48</f>
        <v>396.7498779296875</v>
      </c>
      <c r="AK49" s="60">
        <f>+'Indice PondENGHO'!J48</f>
        <v>374.75125122070313</v>
      </c>
      <c r="AL49" s="60">
        <f>+'Indice PondENGHO'!K48</f>
        <v>378.91943359375</v>
      </c>
      <c r="AM49" s="60">
        <f>+'Indice PondENGHO'!L48</f>
        <v>352.05453491210938</v>
      </c>
      <c r="AN49" s="60">
        <f>+'Indice PondENGHO'!M48</f>
        <v>301.15408325195313</v>
      </c>
      <c r="AO49" s="60">
        <f>+'Indice PondENGHO'!N48</f>
        <v>324.51803588867188</v>
      </c>
      <c r="AP49" s="60">
        <f>+'Indice PondENGHO'!O48</f>
        <v>349.57504272460938</v>
      </c>
      <c r="AQ49" s="60">
        <f t="shared" si="0"/>
        <v>366.03582763671875</v>
      </c>
      <c r="AR49" s="60"/>
      <c r="AS49" s="60">
        <f>+'Indice PondENGHO'!AZ48</f>
        <v>380.35940551757813</v>
      </c>
      <c r="AT49" s="60">
        <f>+'Indice PondENGHO'!BA48</f>
        <v>303.50155639648438</v>
      </c>
      <c r="AU49" s="60">
        <f>+'Indice PondENGHO'!BB48</f>
        <v>347.489501953125</v>
      </c>
      <c r="AV49" s="60">
        <f>+'Indice PondENGHO'!BC48</f>
        <v>348.941650390625</v>
      </c>
      <c r="AW49" s="60">
        <f>+'Indice PondENGHO'!BD48</f>
        <v>376.17266845703125</v>
      </c>
      <c r="AX49" s="60">
        <f>+'Indice PondENGHO'!BE48</f>
        <v>383.01773071289063</v>
      </c>
      <c r="AY49" s="60">
        <f>+'Indice PondENGHO'!BF48</f>
        <v>372.39093017578125</v>
      </c>
      <c r="AZ49" s="60">
        <f>+'Indice PondENGHO'!BG48</f>
        <v>377.64071655273438</v>
      </c>
      <c r="BA49" s="60">
        <f>+'Indice PondENGHO'!BH48</f>
        <v>350.71572875976563</v>
      </c>
      <c r="BB49" s="60">
        <f>+'Indice PondENGHO'!BI48</f>
        <v>301.23324584960938</v>
      </c>
      <c r="BC49" s="60">
        <f>+'Indice PondENGHO'!BJ48</f>
        <v>319.72882080078125</v>
      </c>
      <c r="BD49" s="60">
        <f>+'Indice PondENGHO'!BK48</f>
        <v>346.96554565429688</v>
      </c>
      <c r="BE49" s="60">
        <f t="shared" si="1"/>
        <v>357.89413452148438</v>
      </c>
      <c r="BG49" s="61">
        <f t="shared" si="60"/>
        <v>1.7584896255102258</v>
      </c>
      <c r="BH49" s="61">
        <f t="shared" si="61"/>
        <v>3.9763213976205296E-2</v>
      </c>
      <c r="BI49" s="61">
        <f t="shared" si="62"/>
        <v>0.38056609738986763</v>
      </c>
      <c r="BJ49" s="61">
        <f t="shared" si="63"/>
        <v>0.32749965811667947</v>
      </c>
      <c r="BK49" s="61">
        <f t="shared" si="64"/>
        <v>0.18929170740354745</v>
      </c>
      <c r="BL49" s="61">
        <f t="shared" si="65"/>
        <v>0.14711701447861825</v>
      </c>
      <c r="BM49" s="61">
        <f t="shared" si="66"/>
        <v>0.43747878868659462</v>
      </c>
      <c r="BN49" s="61">
        <f t="shared" si="67"/>
        <v>4.1930468503746932E-2</v>
      </c>
      <c r="BO49" s="61">
        <f t="shared" si="68"/>
        <v>0.18627993692663697</v>
      </c>
      <c r="BP49" s="61">
        <f t="shared" si="69"/>
        <v>2.3122819415658157E-2</v>
      </c>
      <c r="BQ49" s="61">
        <f t="shared" si="70"/>
        <v>0.13672411387376546</v>
      </c>
      <c r="BR49" s="61">
        <f t="shared" si="71"/>
        <v>7.8938359162136054E-2</v>
      </c>
      <c r="BS49" s="61">
        <f t="shared" si="59"/>
        <v>3.7472018034436823</v>
      </c>
      <c r="BT49" s="61">
        <f t="shared" si="42"/>
        <v>3.9882353848958774</v>
      </c>
      <c r="BV49" s="61">
        <f t="shared" si="73"/>
        <v>0.42654705274502713</v>
      </c>
      <c r="BW49" s="61">
        <f t="shared" si="15"/>
        <v>3.4075391592726496E-2</v>
      </c>
      <c r="BX49" s="61">
        <f t="shared" si="16"/>
        <v>0.31259085241387002</v>
      </c>
      <c r="BY49" s="61">
        <f t="shared" si="17"/>
        <v>0.33793353537464499</v>
      </c>
      <c r="BZ49" s="61">
        <f t="shared" si="18"/>
        <v>0.32712938243674305</v>
      </c>
      <c r="CA49" s="61">
        <f t="shared" si="19"/>
        <v>0.25455836436208723</v>
      </c>
      <c r="CB49" s="61">
        <f t="shared" si="20"/>
        <v>0.66822608351087975</v>
      </c>
      <c r="CC49" s="61">
        <f t="shared" si="21"/>
        <v>3.8783174427468897E-2</v>
      </c>
      <c r="CD49" s="61">
        <f t="shared" si="22"/>
        <v>0.25579996757338069</v>
      </c>
      <c r="CE49" s="61">
        <f t="shared" si="23"/>
        <v>4.3255387102195279E-2</v>
      </c>
      <c r="CF49" s="61">
        <f t="shared" si="24"/>
        <v>0.24920833639608392</v>
      </c>
      <c r="CG49" s="61">
        <f t="shared" si="25"/>
        <v>9.9136418472375809E-2</v>
      </c>
      <c r="CH49" s="61">
        <f t="shared" si="44"/>
        <v>3.047243946407483</v>
      </c>
      <c r="CI49" s="53">
        <f t="shared" si="45"/>
        <v>3.5951731392403374</v>
      </c>
      <c r="CK49" s="61">
        <f t="shared" si="72"/>
        <v>0.98159544808267041</v>
      </c>
      <c r="CL49" s="61">
        <f t="shared" si="46"/>
        <v>5.6878223834787994E-3</v>
      </c>
      <c r="CM49" s="61">
        <f t="shared" si="47"/>
        <v>6.7975244975997606E-2</v>
      </c>
      <c r="CN49" s="61">
        <f t="shared" si="48"/>
        <v>-1.0433877257965518E-2</v>
      </c>
      <c r="CO49" s="61">
        <f t="shared" si="49"/>
        <v>-0.13783767503319561</v>
      </c>
      <c r="CP49" s="61">
        <f t="shared" si="50"/>
        <v>-0.10744134988346898</v>
      </c>
      <c r="CQ49" s="61">
        <f t="shared" si="51"/>
        <v>-0.23074729482428513</v>
      </c>
      <c r="CR49" s="61">
        <f t="shared" si="52"/>
        <v>3.1472940762780344E-3</v>
      </c>
      <c r="CS49" s="61">
        <f t="shared" si="53"/>
        <v>-6.9520030646743725E-2</v>
      </c>
      <c r="CT49" s="61">
        <f t="shared" si="54"/>
        <v>-2.0132567686537123E-2</v>
      </c>
      <c r="CU49" s="61">
        <f t="shared" si="55"/>
        <v>-0.11248422252231846</v>
      </c>
      <c r="CV49" s="61">
        <f t="shared" si="56"/>
        <v>-2.0198059310239755E-2</v>
      </c>
      <c r="CW49" s="61">
        <f t="shared" si="57"/>
        <v>0.69995785703619928</v>
      </c>
      <c r="CX49" s="61">
        <f t="shared" si="58"/>
        <v>0.39306224565553993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378.31484985351563</v>
      </c>
      <c r="E50" s="60">
        <f>+'Indice PondENGHO'!BM49</f>
        <v>375.39688110351563</v>
      </c>
      <c r="F50" s="60">
        <f>+'Indice PondENGHO'!BN49</f>
        <v>374.85562133789063</v>
      </c>
      <c r="G50" s="60">
        <f>+'Indice PondENGHO'!BO49</f>
        <v>373.06231689453125</v>
      </c>
      <c r="H50" s="60">
        <f>+'Indice PondENGHO'!BP49</f>
        <v>369.90792846679688</v>
      </c>
      <c r="I50" s="60">
        <f>+'Indice PondENGHO'!CD49</f>
        <v>373.3642578125</v>
      </c>
      <c r="K50" s="61">
        <f t="shared" si="29"/>
        <v>0.41506844173831942</v>
      </c>
      <c r="L50" s="61">
        <f t="shared" si="30"/>
        <v>0.51717889538454087</v>
      </c>
      <c r="M50" s="61">
        <f t="shared" si="31"/>
        <v>0.58815797376095258</v>
      </c>
      <c r="N50" s="61">
        <f t="shared" si="32"/>
        <v>0.74382333567048098</v>
      </c>
      <c r="O50" s="61">
        <f t="shared" si="33"/>
        <v>1.0746010081672264</v>
      </c>
      <c r="P50" s="61">
        <f t="shared" si="34"/>
        <v>3.3388296547215202</v>
      </c>
      <c r="Q50" s="61">
        <f t="shared" si="35"/>
        <v>3.3388314934430952</v>
      </c>
      <c r="S50" s="60">
        <f>+'Indice PondENGHO'!D49</f>
        <v>396.35299682617188</v>
      </c>
      <c r="T50" s="60">
        <f>+'Indice PondENGHO'!P49</f>
        <v>395.17462158203125</v>
      </c>
      <c r="U50" s="60">
        <f>+'Indice PondENGHO'!AB49</f>
        <v>394.33529663085938</v>
      </c>
      <c r="V50" s="60">
        <f>+'Indice PondENGHO'!AN49</f>
        <v>393.50930786132813</v>
      </c>
      <c r="W50" s="60">
        <f>+'Indice PondENGHO'!AZ49</f>
        <v>392.26251220703125</v>
      </c>
      <c r="Y50" s="61">
        <f t="shared" si="36"/>
        <v>1.1659997460419822</v>
      </c>
      <c r="Z50" s="61">
        <f t="shared" si="37"/>
        <v>0.93144958338063699</v>
      </c>
      <c r="AA50" s="61">
        <f t="shared" si="38"/>
        <v>0.85345158821920231</v>
      </c>
      <c r="AB50" s="61">
        <f t="shared" si="39"/>
        <v>0.7086251067446665</v>
      </c>
      <c r="AC50" s="61">
        <f t="shared" si="40"/>
        <v>0.52211229488781374</v>
      </c>
      <c r="AE50" s="60">
        <f>+'Indice PondENGHO'!D49</f>
        <v>396.35299682617188</v>
      </c>
      <c r="AF50" s="60">
        <f>+'Indice PondENGHO'!E49</f>
        <v>309.63595581054688</v>
      </c>
      <c r="AG50" s="60">
        <f>+'Indice PondENGHO'!F49</f>
        <v>358.48236083984375</v>
      </c>
      <c r="AH50" s="60">
        <f>+'Indice PondENGHO'!G49</f>
        <v>367.7283935546875</v>
      </c>
      <c r="AI50" s="60">
        <f>+'Indice PondENGHO'!H49</f>
        <v>390.26797485351563</v>
      </c>
      <c r="AJ50" s="60">
        <f>+'Indice PondENGHO'!I49</f>
        <v>411.93527221679688</v>
      </c>
      <c r="AK50" s="60">
        <f>+'Indice PondENGHO'!J49</f>
        <v>388.25485229492188</v>
      </c>
      <c r="AL50" s="60">
        <f>+'Indice PondENGHO'!K49</f>
        <v>379.113037109375</v>
      </c>
      <c r="AM50" s="60">
        <f>+'Indice PondENGHO'!L49</f>
        <v>369.6903076171875</v>
      </c>
      <c r="AN50" s="60">
        <f>+'Indice PondENGHO'!M49</f>
        <v>308.7567138671875</v>
      </c>
      <c r="AO50" s="60">
        <f>+'Indice PondENGHO'!N49</f>
        <v>335.22747802734375</v>
      </c>
      <c r="AP50" s="60">
        <f>+'Indice PondENGHO'!O49</f>
        <v>358.23703002929688</v>
      </c>
      <c r="AQ50" s="60">
        <f t="shared" si="0"/>
        <v>378.31484985351563</v>
      </c>
      <c r="AR50" s="60"/>
      <c r="AS50" s="60">
        <f>+'Indice PondENGHO'!AZ49</f>
        <v>392.26251220703125</v>
      </c>
      <c r="AT50" s="60">
        <f>+'Indice PondENGHO'!BA49</f>
        <v>309.992431640625</v>
      </c>
      <c r="AU50" s="60">
        <f>+'Indice PondENGHO'!BB49</f>
        <v>362.3624267578125</v>
      </c>
      <c r="AV50" s="60">
        <f>+'Indice PondENGHO'!BC49</f>
        <v>357.85107421875</v>
      </c>
      <c r="AW50" s="60">
        <f>+'Indice PondENGHO'!BD49</f>
        <v>390.87734985351563</v>
      </c>
      <c r="AX50" s="60">
        <f>+'Indice PondENGHO'!BE49</f>
        <v>396.63601684570313</v>
      </c>
      <c r="AY50" s="60">
        <f>+'Indice PondENGHO'!BF49</f>
        <v>385.81729125976563</v>
      </c>
      <c r="AZ50" s="60">
        <f>+'Indice PondENGHO'!BG49</f>
        <v>376.37576293945313</v>
      </c>
      <c r="BA50" s="60">
        <f>+'Indice PondENGHO'!BH49</f>
        <v>368.117919921875</v>
      </c>
      <c r="BB50" s="60">
        <f>+'Indice PondENGHO'!BI49</f>
        <v>308.4918212890625</v>
      </c>
      <c r="BC50" s="60">
        <f>+'Indice PondENGHO'!BJ49</f>
        <v>330.19180297851563</v>
      </c>
      <c r="BD50" s="60">
        <f>+'Indice PondENGHO'!BK49</f>
        <v>356.64739990234375</v>
      </c>
      <c r="BE50" s="60">
        <f t="shared" si="1"/>
        <v>369.90792846679688</v>
      </c>
      <c r="BG50" s="61">
        <f t="shared" si="60"/>
        <v>1.1659997460419822</v>
      </c>
      <c r="BH50" s="61">
        <f t="shared" si="61"/>
        <v>4.0516629111204232E-2</v>
      </c>
      <c r="BI50" s="61">
        <f t="shared" si="62"/>
        <v>0.33684247902616904</v>
      </c>
      <c r="BJ50" s="61">
        <f t="shared" si="63"/>
        <v>0.33666447014613343</v>
      </c>
      <c r="BK50" s="61">
        <f t="shared" si="64"/>
        <v>0.17340182037159141</v>
      </c>
      <c r="BL50" s="61">
        <f t="shared" si="65"/>
        <v>0.17364461370653014</v>
      </c>
      <c r="BM50" s="61">
        <f t="shared" si="66"/>
        <v>0.38326157660963533</v>
      </c>
      <c r="BN50" s="61">
        <f t="shared" si="67"/>
        <v>2.6529162329249913E-3</v>
      </c>
      <c r="BO50" s="61">
        <f t="shared" si="68"/>
        <v>0.3710943713232544</v>
      </c>
      <c r="BP50" s="61">
        <f t="shared" si="69"/>
        <v>3.4233525476009947E-2</v>
      </c>
      <c r="BQ50" s="61">
        <f t="shared" si="70"/>
        <v>0.12840603143440932</v>
      </c>
      <c r="BR50" s="61">
        <f t="shared" si="71"/>
        <v>8.6827457580698555E-2</v>
      </c>
      <c r="BS50" s="61">
        <f t="shared" si="59"/>
        <v>3.2335456370605424</v>
      </c>
      <c r="BT50" s="61">
        <f t="shared" si="42"/>
        <v>3.3545957225213252</v>
      </c>
      <c r="BV50" s="61">
        <f t="shared" si="73"/>
        <v>0.7768941774275554</v>
      </c>
      <c r="BW50" s="61">
        <f t="shared" si="15"/>
        <v>3.3377589221975479E-2</v>
      </c>
      <c r="BX50" s="61">
        <f t="shared" si="16"/>
        <v>0.24807788673039446</v>
      </c>
      <c r="BY50" s="61">
        <f t="shared" si="17"/>
        <v>0.36393941487210035</v>
      </c>
      <c r="BZ50" s="61">
        <f t="shared" si="18"/>
        <v>0.28741690938009362</v>
      </c>
      <c r="CA50" s="61">
        <f t="shared" si="19"/>
        <v>0.30427789710753811</v>
      </c>
      <c r="CB50" s="61">
        <f t="shared" si="20"/>
        <v>0.58690868050447087</v>
      </c>
      <c r="CC50" s="61">
        <f t="shared" si="21"/>
        <v>-1.6101579588335108E-2</v>
      </c>
      <c r="CD50" s="61">
        <f t="shared" si="22"/>
        <v>0.47390068142935238</v>
      </c>
      <c r="CE50" s="61">
        <f t="shared" si="23"/>
        <v>7.6336937042635805E-2</v>
      </c>
      <c r="CF50" s="61">
        <f t="shared" si="24"/>
        <v>0.23860074859082953</v>
      </c>
      <c r="CG50" s="61">
        <f t="shared" si="25"/>
        <v>0.13547899024745783</v>
      </c>
      <c r="CH50" s="61">
        <f t="shared" si="44"/>
        <v>3.5091083329660693</v>
      </c>
      <c r="CI50" s="53">
        <f t="shared" si="45"/>
        <v>3.3568010164165774</v>
      </c>
      <c r="CK50" s="61">
        <f t="shared" si="72"/>
        <v>0.64388745115416846</v>
      </c>
      <c r="CL50" s="61">
        <f t="shared" si="46"/>
        <v>7.1390398892287529E-3</v>
      </c>
      <c r="CM50" s="61">
        <f t="shared" si="47"/>
        <v>8.8764592295774575E-2</v>
      </c>
      <c r="CN50" s="61">
        <f t="shared" si="48"/>
        <v>-2.7274944725966921E-2</v>
      </c>
      <c r="CO50" s="61">
        <f t="shared" si="49"/>
        <v>-0.11401508900850221</v>
      </c>
      <c r="CP50" s="61">
        <f t="shared" si="50"/>
        <v>-0.13063328340100797</v>
      </c>
      <c r="CQ50" s="61">
        <f t="shared" si="51"/>
        <v>-0.20364710389483553</v>
      </c>
      <c r="CR50" s="61">
        <f t="shared" si="52"/>
        <v>1.8754495821260098E-2</v>
      </c>
      <c r="CS50" s="61">
        <f t="shared" si="53"/>
        <v>-0.10280631010609798</v>
      </c>
      <c r="CT50" s="61">
        <f t="shared" si="54"/>
        <v>-4.2103411566625858E-2</v>
      </c>
      <c r="CU50" s="61">
        <f t="shared" si="55"/>
        <v>-0.11019471715642021</v>
      </c>
      <c r="CV50" s="61">
        <f t="shared" si="56"/>
        <v>-4.865153266675927E-2</v>
      </c>
      <c r="CW50" s="61">
        <f t="shared" si="57"/>
        <v>-0.27556269590552684</v>
      </c>
      <c r="CX50" s="61">
        <f t="shared" si="58"/>
        <v>-2.2052938952521473E-3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392.60391235351563</v>
      </c>
      <c r="E51" s="60">
        <f>+'Indice PondENGHO'!BM50</f>
        <v>389.25308227539063</v>
      </c>
      <c r="F51" s="60">
        <f>+'Indice PondENGHO'!BN50</f>
        <v>388.64352416992188</v>
      </c>
      <c r="G51" s="60">
        <f>+'Indice PondENGHO'!BO50</f>
        <v>386.9429931640625</v>
      </c>
      <c r="H51" s="60">
        <f>+'Indice PondENGHO'!BP50</f>
        <v>383.75643920898438</v>
      </c>
      <c r="I51" s="60">
        <f>+'Indice PondENGHO'!CD50</f>
        <v>387.26422119140625</v>
      </c>
      <c r="K51" s="61">
        <f t="shared" si="29"/>
        <v>0.46740797575020576</v>
      </c>
      <c r="L51" s="61">
        <f t="shared" si="30"/>
        <v>0.57605943143003802</v>
      </c>
      <c r="M51" s="61">
        <f t="shared" si="31"/>
        <v>0.65259341933585868</v>
      </c>
      <c r="N51" s="61">
        <f t="shared" si="32"/>
        <v>0.82814625223309102</v>
      </c>
      <c r="O51" s="61">
        <f t="shared" si="33"/>
        <v>1.1986891949633076</v>
      </c>
      <c r="P51" s="61">
        <f t="shared" si="34"/>
        <v>3.7228962737125011</v>
      </c>
      <c r="Q51" s="61">
        <f t="shared" si="35"/>
        <v>3.722896096253181</v>
      </c>
      <c r="S51" s="60">
        <f>+'Indice PondENGHO'!D50</f>
        <v>411.94052124023438</v>
      </c>
      <c r="T51" s="60">
        <f>+'Indice PondENGHO'!P50</f>
        <v>409.55136108398438</v>
      </c>
      <c r="U51" s="60">
        <f>+'Indice PondENGHO'!AB50</f>
        <v>407.90777587890625</v>
      </c>
      <c r="V51" s="60">
        <f>+'Indice PondENGHO'!AN50</f>
        <v>406.45278930664063</v>
      </c>
      <c r="W51" s="60">
        <f>+'Indice PondENGHO'!AZ50</f>
        <v>404.06060791015625</v>
      </c>
      <c r="Y51" s="61">
        <f t="shared" si="36"/>
        <v>1.4204573741817215</v>
      </c>
      <c r="Z51" s="61">
        <f t="shared" si="37"/>
        <v>1.0606098949950566</v>
      </c>
      <c r="AA51" s="61">
        <f t="shared" si="38"/>
        <v>0.91878626731539237</v>
      </c>
      <c r="AB51" s="61">
        <f t="shared" si="39"/>
        <v>0.73139832721217046</v>
      </c>
      <c r="AC51" s="61">
        <f t="shared" si="40"/>
        <v>0.50069868368110881</v>
      </c>
      <c r="AE51" s="60">
        <f>+'Indice PondENGHO'!D50</f>
        <v>411.94052124023438</v>
      </c>
      <c r="AF51" s="60">
        <f>+'Indice PondENGHO'!E50</f>
        <v>319.37994384765625</v>
      </c>
      <c r="AG51" s="60">
        <f>+'Indice PondENGHO'!F50</f>
        <v>373.80905151367188</v>
      </c>
      <c r="AH51" s="60">
        <f>+'Indice PondENGHO'!G50</f>
        <v>377.32919311523438</v>
      </c>
      <c r="AI51" s="60">
        <f>+'Indice PondENGHO'!H50</f>
        <v>399.53884887695313</v>
      </c>
      <c r="AJ51" s="60">
        <f>+'Indice PondENGHO'!I50</f>
        <v>432.9786376953125</v>
      </c>
      <c r="AK51" s="60">
        <f>+'Indice PondENGHO'!J50</f>
        <v>406.81683349609375</v>
      </c>
      <c r="AL51" s="60">
        <f>+'Indice PondENGHO'!K50</f>
        <v>376.0216064453125</v>
      </c>
      <c r="AM51" s="60">
        <f>+'Indice PondENGHO'!L50</f>
        <v>388.05487060546875</v>
      </c>
      <c r="AN51" s="60">
        <f>+'Indice PondENGHO'!M50</f>
        <v>316.53274536132813</v>
      </c>
      <c r="AO51" s="60">
        <f>+'Indice PondENGHO'!N50</f>
        <v>350.0673828125</v>
      </c>
      <c r="AP51" s="60">
        <f>+'Indice PondENGHO'!O50</f>
        <v>364.70144653320313</v>
      </c>
      <c r="AQ51" s="60">
        <f t="shared" si="0"/>
        <v>392.60391235351563</v>
      </c>
      <c r="AR51" s="60"/>
      <c r="AS51" s="60">
        <f>+'Indice PondENGHO'!AZ50</f>
        <v>404.06060791015625</v>
      </c>
      <c r="AT51" s="60">
        <f>+'Indice PondENGHO'!BA50</f>
        <v>319.142822265625</v>
      </c>
      <c r="AU51" s="60">
        <f>+'Indice PondENGHO'!BB50</f>
        <v>377.5592041015625</v>
      </c>
      <c r="AV51" s="60">
        <f>+'Indice PondENGHO'!BC50</f>
        <v>369.06243896484375</v>
      </c>
      <c r="AW51" s="60">
        <f>+'Indice PondENGHO'!BD50</f>
        <v>400.23992919921875</v>
      </c>
      <c r="AX51" s="60">
        <f>+'Indice PondENGHO'!BE50</f>
        <v>417.97894287109375</v>
      </c>
      <c r="AY51" s="60">
        <f>+'Indice PondENGHO'!BF50</f>
        <v>404.99276733398438</v>
      </c>
      <c r="AZ51" s="60">
        <f>+'Indice PondENGHO'!BG50</f>
        <v>373.51605224609375</v>
      </c>
      <c r="BA51" s="60">
        <f>+'Indice PondENGHO'!BH50</f>
        <v>387.18536376953125</v>
      </c>
      <c r="BB51" s="60">
        <f>+'Indice PondENGHO'!BI50</f>
        <v>314.87338256835938</v>
      </c>
      <c r="BC51" s="60">
        <f>+'Indice PondENGHO'!BJ50</f>
        <v>345.64749145507813</v>
      </c>
      <c r="BD51" s="60">
        <f>+'Indice PondENGHO'!BK50</f>
        <v>362.53970336914063</v>
      </c>
      <c r="BE51" s="60">
        <f t="shared" si="1"/>
        <v>383.75643920898438</v>
      </c>
      <c r="BG51" s="61">
        <f t="shared" si="60"/>
        <v>1.4204573741817215</v>
      </c>
      <c r="BH51" s="61">
        <f t="shared" si="61"/>
        <v>5.7272132469977574E-2</v>
      </c>
      <c r="BI51" s="61">
        <f t="shared" si="62"/>
        <v>0.32379228582404834</v>
      </c>
      <c r="BJ51" s="61">
        <f t="shared" si="63"/>
        <v>0.36014208307823342</v>
      </c>
      <c r="BK51" s="61">
        <f t="shared" si="64"/>
        <v>0.10094739703771632</v>
      </c>
      <c r="BL51" s="61">
        <f t="shared" si="65"/>
        <v>0.2328201952496447</v>
      </c>
      <c r="BM51" s="61">
        <f t="shared" si="66"/>
        <v>0.50973002779885213</v>
      </c>
      <c r="BN51" s="61">
        <f t="shared" si="67"/>
        <v>-4.0986422789829821E-2</v>
      </c>
      <c r="BO51" s="61">
        <f t="shared" si="68"/>
        <v>0.37388727098020336</v>
      </c>
      <c r="BP51" s="61">
        <f t="shared" si="69"/>
        <v>3.3877858879687639E-2</v>
      </c>
      <c r="BQ51" s="61">
        <f t="shared" si="70"/>
        <v>0.17215510154405023</v>
      </c>
      <c r="BR51" s="61">
        <f t="shared" si="71"/>
        <v>6.2695891105381055E-2</v>
      </c>
      <c r="BS51" s="61">
        <f t="shared" si="59"/>
        <v>3.6067911953596865</v>
      </c>
      <c r="BT51" s="61">
        <f t="shared" si="42"/>
        <v>3.7770292404680328</v>
      </c>
      <c r="BV51" s="61">
        <f t="shared" si="73"/>
        <v>0.52211229488781374</v>
      </c>
      <c r="BW51" s="61">
        <f t="shared" si="15"/>
        <v>4.5525243637757846E-2</v>
      </c>
      <c r="BX51" s="61">
        <f t="shared" si="16"/>
        <v>0.24524723111991542</v>
      </c>
      <c r="BY51" s="61">
        <f t="shared" si="17"/>
        <v>0.44309708837175454</v>
      </c>
      <c r="BZ51" s="61">
        <f t="shared" si="18"/>
        <v>0.17705701904275362</v>
      </c>
      <c r="CA51" s="61">
        <f t="shared" si="19"/>
        <v>0.46138434151741115</v>
      </c>
      <c r="CB51" s="61">
        <f t="shared" si="20"/>
        <v>0.81099710910661404</v>
      </c>
      <c r="CC51" s="61">
        <f t="shared" si="21"/>
        <v>-3.5218992120886375E-2</v>
      </c>
      <c r="CD51" s="61">
        <f t="shared" si="22"/>
        <v>0.50238517493056734</v>
      </c>
      <c r="CE51" s="61">
        <f t="shared" si="23"/>
        <v>6.4933859988219947E-2</v>
      </c>
      <c r="CF51" s="61">
        <f t="shared" si="24"/>
        <v>0.34100882072202282</v>
      </c>
      <c r="CG51" s="61">
        <f t="shared" si="25"/>
        <v>7.9773648912316628E-2</v>
      </c>
      <c r="CH51" s="61">
        <f t="shared" si="44"/>
        <v>3.6583028401162605</v>
      </c>
      <c r="CI51" s="53">
        <f t="shared" si="45"/>
        <v>3.7437723488618291</v>
      </c>
      <c r="CK51" s="61">
        <f t="shared" si="72"/>
        <v>0.91975869050061265</v>
      </c>
      <c r="CL51" s="61">
        <f t="shared" si="46"/>
        <v>1.1746888832219728E-2</v>
      </c>
      <c r="CM51" s="61">
        <f t="shared" si="47"/>
        <v>7.8545054704132922E-2</v>
      </c>
      <c r="CN51" s="61">
        <f t="shared" si="48"/>
        <v>-8.2955005293521122E-2</v>
      </c>
      <c r="CO51" s="61">
        <f t="shared" si="49"/>
        <v>-7.6109622005037292E-2</v>
      </c>
      <c r="CP51" s="61">
        <f t="shared" si="50"/>
        <v>-0.22856414626776644</v>
      </c>
      <c r="CQ51" s="61">
        <f t="shared" si="51"/>
        <v>-0.30126708130776192</v>
      </c>
      <c r="CR51" s="61">
        <f t="shared" si="52"/>
        <v>-5.7674306689434462E-3</v>
      </c>
      <c r="CS51" s="61">
        <f t="shared" si="53"/>
        <v>-0.12849790395036398</v>
      </c>
      <c r="CT51" s="61">
        <f t="shared" si="54"/>
        <v>-3.1056001108532308E-2</v>
      </c>
      <c r="CU51" s="61">
        <f t="shared" si="55"/>
        <v>-0.16885371917797259</v>
      </c>
      <c r="CV51" s="61">
        <f t="shared" si="56"/>
        <v>-1.7077757806935573E-2</v>
      </c>
      <c r="CW51" s="61">
        <f t="shared" si="57"/>
        <v>-5.1511644756573993E-2</v>
      </c>
      <c r="CX51" s="61">
        <f t="shared" si="58"/>
        <v>3.3256891606203709E-2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407.65966796875</v>
      </c>
      <c r="E52" s="60">
        <f>+'Indice PondENGHO'!BM51</f>
        <v>404.13177490234375</v>
      </c>
      <c r="F52" s="60">
        <f>+'Indice PondENGHO'!BN51</f>
        <v>403.4866943359375</v>
      </c>
      <c r="G52" s="60">
        <f>+'Indice PondENGHO'!BO51</f>
        <v>401.59762573242188</v>
      </c>
      <c r="H52" s="60">
        <f>+'Indice PondENGHO'!BP51</f>
        <v>397.95001220703125</v>
      </c>
      <c r="I52" s="60">
        <f>+'Indice PondENGHO'!CD51</f>
        <v>401.88702392578125</v>
      </c>
      <c r="K52" s="61">
        <f t="shared" si="29"/>
        <v>0.47481049000309133</v>
      </c>
      <c r="L52" s="61">
        <f t="shared" si="30"/>
        <v>0.59636651277270747</v>
      </c>
      <c r="M52" s="61">
        <f t="shared" si="31"/>
        <v>0.67732406774403686</v>
      </c>
      <c r="N52" s="61">
        <f t="shared" si="32"/>
        <v>0.84294010077132941</v>
      </c>
      <c r="O52" s="61">
        <f t="shared" si="33"/>
        <v>1.1844606020898709</v>
      </c>
      <c r="P52" s="61">
        <f t="shared" si="34"/>
        <v>3.7759017733810358</v>
      </c>
      <c r="Q52" s="61">
        <f t="shared" si="35"/>
        <v>3.7759240162668295</v>
      </c>
      <c r="S52" s="60">
        <f>+'Indice PondENGHO'!D51</f>
        <v>425.81280517578125</v>
      </c>
      <c r="T52" s="60">
        <f>+'Indice PondENGHO'!P51</f>
        <v>422.8631591796875</v>
      </c>
      <c r="U52" s="60">
        <f>+'Indice PondENGHO'!AB51</f>
        <v>420.90780639648438</v>
      </c>
      <c r="V52" s="60">
        <f>+'Indice PondENGHO'!AN51</f>
        <v>419.0914306640625</v>
      </c>
      <c r="W52" s="60">
        <f>+'Indice PondENGHO'!AZ51</f>
        <v>415.98394775390625</v>
      </c>
      <c r="Y52" s="61">
        <f t="shared" si="36"/>
        <v>1.2181416540601748</v>
      </c>
      <c r="Z52" s="61">
        <f t="shared" si="37"/>
        <v>0.94708856428130461</v>
      </c>
      <c r="AA52" s="61">
        <f t="shared" si="38"/>
        <v>0.84881349018598251</v>
      </c>
      <c r="AB52" s="61">
        <f t="shared" si="39"/>
        <v>0.688553426322697</v>
      </c>
      <c r="AC52" s="61">
        <f t="shared" si="40"/>
        <v>0.48775353052905829</v>
      </c>
      <c r="AE52" s="60">
        <f>+'Indice PondENGHO'!D51</f>
        <v>425.81280517578125</v>
      </c>
      <c r="AF52" s="60">
        <f>+'Indice PondENGHO'!E51</f>
        <v>329.44271850585938</v>
      </c>
      <c r="AG52" s="60">
        <f>+'Indice PondENGHO'!F51</f>
        <v>390.58917236328125</v>
      </c>
      <c r="AH52" s="60">
        <f>+'Indice PondENGHO'!G51</f>
        <v>383.91839599609375</v>
      </c>
      <c r="AI52" s="60">
        <f>+'Indice PondENGHO'!H51</f>
        <v>411.6053466796875</v>
      </c>
      <c r="AJ52" s="60">
        <f>+'Indice PondENGHO'!I51</f>
        <v>448.34149169921875</v>
      </c>
      <c r="AK52" s="60">
        <f>+'Indice PondENGHO'!J51</f>
        <v>427.65185546875</v>
      </c>
      <c r="AL52" s="60">
        <f>+'Indice PondENGHO'!K51</f>
        <v>418.37380981445313</v>
      </c>
      <c r="AM52" s="60">
        <f>+'Indice PondENGHO'!L51</f>
        <v>406.66128540039063</v>
      </c>
      <c r="AN52" s="60">
        <f>+'Indice PondENGHO'!M51</f>
        <v>328.18392944335938</v>
      </c>
      <c r="AO52" s="60">
        <f>+'Indice PondENGHO'!N51</f>
        <v>368.84909057617188</v>
      </c>
      <c r="AP52" s="60">
        <f>+'Indice PondENGHO'!O51</f>
        <v>372.03982543945313</v>
      </c>
      <c r="AQ52" s="60">
        <f t="shared" si="0"/>
        <v>407.65966796875</v>
      </c>
      <c r="AR52" s="60"/>
      <c r="AS52" s="60">
        <f>+'Indice PondENGHO'!AZ51</f>
        <v>415.98394775390625</v>
      </c>
      <c r="AT52" s="60">
        <f>+'Indice PondENGHO'!BA51</f>
        <v>328.61398315429688</v>
      </c>
      <c r="AU52" s="60">
        <f>+'Indice PondENGHO'!BB51</f>
        <v>393.83016967773438</v>
      </c>
      <c r="AV52" s="60">
        <f>+'Indice PondENGHO'!BC51</f>
        <v>371.84051513671875</v>
      </c>
      <c r="AW52" s="60">
        <f>+'Indice PondENGHO'!BD51</f>
        <v>412.09420776367188</v>
      </c>
      <c r="AX52" s="60">
        <f>+'Indice PondENGHO'!BE51</f>
        <v>431.68157958984375</v>
      </c>
      <c r="AY52" s="60">
        <f>+'Indice PondENGHO'!BF51</f>
        <v>423.61740112304688</v>
      </c>
      <c r="AZ52" s="60">
        <f>+'Indice PondENGHO'!BG51</f>
        <v>416.30950927734375</v>
      </c>
      <c r="BA52" s="60">
        <f>+'Indice PondENGHO'!BH51</f>
        <v>405.8162841796875</v>
      </c>
      <c r="BB52" s="60">
        <f>+'Indice PondENGHO'!BI51</f>
        <v>326.5625</v>
      </c>
      <c r="BC52" s="60">
        <f>+'Indice PondENGHO'!BJ51</f>
        <v>364.01144409179688</v>
      </c>
      <c r="BD52" s="60">
        <f>+'Indice PondENGHO'!BK51</f>
        <v>369.9039306640625</v>
      </c>
      <c r="BE52" s="60">
        <f t="shared" si="1"/>
        <v>397.95001220703125</v>
      </c>
      <c r="BG52" s="61">
        <f t="shared" si="60"/>
        <v>1.2181416540601748</v>
      </c>
      <c r="BH52" s="61">
        <f t="shared" si="61"/>
        <v>5.6993210884167617E-2</v>
      </c>
      <c r="BI52" s="61">
        <f t="shared" si="62"/>
        <v>0.34159535398015772</v>
      </c>
      <c r="BJ52" s="61">
        <f t="shared" si="63"/>
        <v>0.23817606439596084</v>
      </c>
      <c r="BK52" s="61">
        <f t="shared" si="64"/>
        <v>0.12660604701352887</v>
      </c>
      <c r="BL52" s="61">
        <f t="shared" si="65"/>
        <v>0.16378575243769519</v>
      </c>
      <c r="BM52" s="61">
        <f t="shared" si="66"/>
        <v>0.55132618338993211</v>
      </c>
      <c r="BN52" s="61">
        <f t="shared" si="67"/>
        <v>0.54107227434959504</v>
      </c>
      <c r="BO52" s="61">
        <f t="shared" si="68"/>
        <v>0.36502410595620871</v>
      </c>
      <c r="BP52" s="61">
        <f t="shared" si="69"/>
        <v>4.8913278524425563E-2</v>
      </c>
      <c r="BQ52" s="61">
        <f t="shared" si="70"/>
        <v>0.20995326218088256</v>
      </c>
      <c r="BR52" s="61">
        <f t="shared" si="71"/>
        <v>6.8581763289578629E-2</v>
      </c>
      <c r="BS52" s="61">
        <f t="shared" si="59"/>
        <v>3.9301689504623076</v>
      </c>
      <c r="BT52" s="61">
        <f t="shared" si="42"/>
        <v>3.8348460475038815</v>
      </c>
      <c r="BV52" s="61">
        <f t="shared" si="73"/>
        <v>0.50069868368110881</v>
      </c>
      <c r="BW52" s="61">
        <f t="shared" si="15"/>
        <v>4.5420699966762935E-2</v>
      </c>
      <c r="BX52" s="61">
        <f t="shared" si="16"/>
        <v>0.25310685227321528</v>
      </c>
      <c r="BY52" s="61">
        <f t="shared" si="17"/>
        <v>0.1058333462496486</v>
      </c>
      <c r="BZ52" s="61">
        <f t="shared" si="18"/>
        <v>0.21608803961915185</v>
      </c>
      <c r="CA52" s="61">
        <f t="shared" si="19"/>
        <v>0.28552951019939526</v>
      </c>
      <c r="CB52" s="61">
        <f t="shared" si="20"/>
        <v>0.75927457485006844</v>
      </c>
      <c r="CC52" s="61">
        <f t="shared" si="21"/>
        <v>0.50800754227864997</v>
      </c>
      <c r="CD52" s="61">
        <f t="shared" si="22"/>
        <v>0.47316935956286599</v>
      </c>
      <c r="CE52" s="61">
        <f t="shared" si="23"/>
        <v>0.11464733453400602</v>
      </c>
      <c r="CF52" s="61">
        <f t="shared" si="24"/>
        <v>0.39055426554232336</v>
      </c>
      <c r="CG52" s="61">
        <f t="shared" si="25"/>
        <v>9.6103565421099713E-2</v>
      </c>
      <c r="CH52" s="61">
        <f t="shared" si="44"/>
        <v>3.7484337741782965</v>
      </c>
      <c r="CI52" s="53">
        <f t="shared" si="45"/>
        <v>3.6985888829131452</v>
      </c>
      <c r="CK52" s="61">
        <f t="shared" si="72"/>
        <v>0.73038812353111648</v>
      </c>
      <c r="CL52" s="61">
        <f t="shared" si="46"/>
        <v>1.1572510917404681E-2</v>
      </c>
      <c r="CM52" s="61">
        <f t="shared" si="47"/>
        <v>8.8488501706942446E-2</v>
      </c>
      <c r="CN52" s="61">
        <f t="shared" si="48"/>
        <v>0.13234271814631224</v>
      </c>
      <c r="CO52" s="61">
        <f t="shared" si="49"/>
        <v>-8.9481992605622979E-2</v>
      </c>
      <c r="CP52" s="61">
        <f t="shared" si="50"/>
        <v>-0.12174375776170007</v>
      </c>
      <c r="CQ52" s="61">
        <f t="shared" si="51"/>
        <v>-0.20794839146013633</v>
      </c>
      <c r="CR52" s="61">
        <f t="shared" si="52"/>
        <v>3.3064732070945069E-2</v>
      </c>
      <c r="CS52" s="61">
        <f t="shared" si="53"/>
        <v>-0.10814525360665728</v>
      </c>
      <c r="CT52" s="61">
        <f t="shared" si="54"/>
        <v>-6.573405600958046E-2</v>
      </c>
      <c r="CU52" s="61">
        <f t="shared" si="55"/>
        <v>-0.1806010033614408</v>
      </c>
      <c r="CV52" s="61">
        <f t="shared" si="56"/>
        <v>-2.7521802131521084E-2</v>
      </c>
      <c r="CW52" s="61">
        <f t="shared" si="57"/>
        <v>0.18173517628401115</v>
      </c>
      <c r="CX52" s="61">
        <f t="shared" si="58"/>
        <v>0.13625716459073622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420.53134155273438</v>
      </c>
      <c r="E53" s="60">
        <f>+'Indice PondENGHO'!BM52</f>
        <v>417.2353515625</v>
      </c>
      <c r="F53" s="60">
        <f>+'Indice PondENGHO'!BN52</f>
        <v>416.6844482421875</v>
      </c>
      <c r="G53" s="60">
        <f>+'Indice PondENGHO'!BO52</f>
        <v>415.15939331054688</v>
      </c>
      <c r="H53" s="60">
        <f>+'Indice PondENGHO'!BP52</f>
        <v>411.74783325195313</v>
      </c>
      <c r="I53" s="60">
        <f>+'Indice PondENGHO'!CD52</f>
        <v>415.30526733398438</v>
      </c>
      <c r="K53" s="61">
        <f t="shared" si="29"/>
        <v>0.39116154914833934</v>
      </c>
      <c r="L53" s="61">
        <f t="shared" si="30"/>
        <v>0.5061062747628392</v>
      </c>
      <c r="M53" s="61">
        <f t="shared" si="31"/>
        <v>0.58032764371663137</v>
      </c>
      <c r="N53" s="61">
        <f t="shared" si="32"/>
        <v>0.75169466681839758</v>
      </c>
      <c r="O53" s="61">
        <f t="shared" si="33"/>
        <v>1.1095395383276967</v>
      </c>
      <c r="P53" s="61">
        <f t="shared" si="34"/>
        <v>3.3388296727739037</v>
      </c>
      <c r="Q53" s="61">
        <f t="shared" si="35"/>
        <v>3.338809817029853</v>
      </c>
      <c r="S53" s="60">
        <f>+'Indice PondENGHO'!D52</f>
        <v>436.73739624023438</v>
      </c>
      <c r="T53" s="60">
        <f>+'Indice PondENGHO'!P52</f>
        <v>433.57382202148438</v>
      </c>
      <c r="U53" s="60">
        <f>+'Indice PondENGHO'!AB52</f>
        <v>431.53289794921875</v>
      </c>
      <c r="V53" s="60">
        <f>+'Indice PondENGHO'!AN52</f>
        <v>429.72991943359375</v>
      </c>
      <c r="W53" s="60">
        <f>+'Indice PondENGHO'!AZ52</f>
        <v>426.5634765625</v>
      </c>
      <c r="Y53" s="61">
        <f t="shared" si="36"/>
        <v>0.92387218203376464</v>
      </c>
      <c r="Z53" s="61">
        <f t="shared" si="37"/>
        <v>0.73397164293516026</v>
      </c>
      <c r="AA53" s="61">
        <f t="shared" si="38"/>
        <v>0.66822512389458988</v>
      </c>
      <c r="AB53" s="61">
        <f t="shared" si="39"/>
        <v>0.55843553139685143</v>
      </c>
      <c r="AC53" s="61">
        <f t="shared" si="40"/>
        <v>0.41734573340001185</v>
      </c>
      <c r="AE53" s="60">
        <f>+'Indice PondENGHO'!D52</f>
        <v>436.73739624023438</v>
      </c>
      <c r="AF53" s="60">
        <f>+'Indice PondENGHO'!E52</f>
        <v>340.23117065429688</v>
      </c>
      <c r="AG53" s="60">
        <f>+'Indice PondENGHO'!F52</f>
        <v>408.64999389648438</v>
      </c>
      <c r="AH53" s="60">
        <f>+'Indice PondENGHO'!G52</f>
        <v>391.53494262695313</v>
      </c>
      <c r="AI53" s="60">
        <f>+'Indice PondENGHO'!H52</f>
        <v>430.14633178710938</v>
      </c>
      <c r="AJ53" s="60">
        <f>+'Indice PondENGHO'!I52</f>
        <v>464.87875366210938</v>
      </c>
      <c r="AK53" s="60">
        <f>+'Indice PondENGHO'!J52</f>
        <v>448.13125610351563</v>
      </c>
      <c r="AL53" s="60">
        <f>+'Indice PondENGHO'!K52</f>
        <v>419.85574340820313</v>
      </c>
      <c r="AM53" s="60">
        <f>+'Indice PondENGHO'!L52</f>
        <v>415.8846435546875</v>
      </c>
      <c r="AN53" s="60">
        <f>+'Indice PondENGHO'!M52</f>
        <v>335.32513427734375</v>
      </c>
      <c r="AO53" s="60">
        <f>+'Indice PondENGHO'!N52</f>
        <v>387.8218994140625</v>
      </c>
      <c r="AP53" s="60">
        <f>+'Indice PondENGHO'!O52</f>
        <v>383.83035278320313</v>
      </c>
      <c r="AQ53" s="60">
        <f t="shared" si="0"/>
        <v>420.53134155273438</v>
      </c>
      <c r="AR53" s="60"/>
      <c r="AS53" s="60">
        <f>+'Indice PondENGHO'!AZ52</f>
        <v>426.5634765625</v>
      </c>
      <c r="AT53" s="60">
        <f>+'Indice PondENGHO'!BA52</f>
        <v>339.46115112304688</v>
      </c>
      <c r="AU53" s="60">
        <f>+'Indice PondENGHO'!BB52</f>
        <v>411.27294921875</v>
      </c>
      <c r="AV53" s="60">
        <f>+'Indice PondENGHO'!BC52</f>
        <v>379.47457885742188</v>
      </c>
      <c r="AW53" s="60">
        <f>+'Indice PondENGHO'!BD52</f>
        <v>431.05429077148438</v>
      </c>
      <c r="AX53" s="60">
        <f>+'Indice PondENGHO'!BE52</f>
        <v>445.94467163085938</v>
      </c>
      <c r="AY53" s="60">
        <f>+'Indice PondENGHO'!BF52</f>
        <v>443.9844970703125</v>
      </c>
      <c r="AZ53" s="60">
        <f>+'Indice PondENGHO'!BG52</f>
        <v>417.06515502929688</v>
      </c>
      <c r="BA53" s="60">
        <f>+'Indice PondENGHO'!BH52</f>
        <v>415.521240234375</v>
      </c>
      <c r="BB53" s="60">
        <f>+'Indice PondENGHO'!BI52</f>
        <v>332.5665283203125</v>
      </c>
      <c r="BC53" s="60">
        <f>+'Indice PondENGHO'!BJ52</f>
        <v>383.95245361328125</v>
      </c>
      <c r="BD53" s="60">
        <f>+'Indice PondENGHO'!BK52</f>
        <v>381.92605590820313</v>
      </c>
      <c r="BE53" s="60">
        <f t="shared" si="1"/>
        <v>411.74783325195313</v>
      </c>
      <c r="BG53" s="61">
        <f t="shared" si="60"/>
        <v>0.92387218203376464</v>
      </c>
      <c r="BH53" s="61">
        <f t="shared" si="61"/>
        <v>5.8846602485434475E-2</v>
      </c>
      <c r="BI53" s="61">
        <f t="shared" si="62"/>
        <v>0.3540880326292063</v>
      </c>
      <c r="BJ53" s="61">
        <f t="shared" si="63"/>
        <v>0.26514303127294825</v>
      </c>
      <c r="BK53" s="61">
        <f t="shared" si="64"/>
        <v>0.18735396680029207</v>
      </c>
      <c r="BL53" s="61">
        <f t="shared" si="65"/>
        <v>0.1697949226681732</v>
      </c>
      <c r="BM53" s="61">
        <f t="shared" si="66"/>
        <v>0.52190177549019934</v>
      </c>
      <c r="BN53" s="61">
        <f t="shared" si="67"/>
        <v>1.8233283756922652E-2</v>
      </c>
      <c r="BO53" s="61">
        <f t="shared" si="68"/>
        <v>0.17426284389364677</v>
      </c>
      <c r="BP53" s="61">
        <f t="shared" si="69"/>
        <v>2.8872545633593063E-2</v>
      </c>
      <c r="BQ53" s="61">
        <f t="shared" si="70"/>
        <v>0.2042565799163456</v>
      </c>
      <c r="BR53" s="61">
        <f t="shared" si="71"/>
        <v>0.10612033720184749</v>
      </c>
      <c r="BS53" s="61">
        <f t="shared" si="59"/>
        <v>3.0127461037823742</v>
      </c>
      <c r="BT53" s="61">
        <f t="shared" si="42"/>
        <v>3.1574557395192437</v>
      </c>
      <c r="BV53" s="61">
        <f t="shared" si="73"/>
        <v>0.48775353052905829</v>
      </c>
      <c r="BW53" s="61">
        <f t="shared" si="15"/>
        <v>5.0164227329432182E-2</v>
      </c>
      <c r="BX53" s="61">
        <f t="shared" si="16"/>
        <v>0.26165764105422451</v>
      </c>
      <c r="BY53" s="61">
        <f t="shared" si="17"/>
        <v>0.28045378943733418</v>
      </c>
      <c r="BZ53" s="61">
        <f t="shared" si="18"/>
        <v>0.33329054136334529</v>
      </c>
      <c r="CA53" s="61">
        <f t="shared" si="19"/>
        <v>0.286607594778788</v>
      </c>
      <c r="CB53" s="61">
        <f t="shared" si="20"/>
        <v>0.8006954818867682</v>
      </c>
      <c r="CC53" s="61">
        <f t="shared" si="21"/>
        <v>8.6504397734372945E-3</v>
      </c>
      <c r="CD53" s="61">
        <f t="shared" si="22"/>
        <v>0.23768568684782893</v>
      </c>
      <c r="CE53" s="61">
        <f t="shared" si="23"/>
        <v>5.6787418425520091E-2</v>
      </c>
      <c r="CF53" s="61">
        <f t="shared" si="24"/>
        <v>0.40896817708508393</v>
      </c>
      <c r="CG53" s="61">
        <f t="shared" si="25"/>
        <v>0.15129365583268353</v>
      </c>
      <c r="CH53" s="61">
        <f t="shared" si="44"/>
        <v>3.3640081843435046</v>
      </c>
      <c r="CI53" s="53">
        <f t="shared" si="45"/>
        <v>3.4672246819139829</v>
      </c>
      <c r="CK53" s="61">
        <f t="shared" si="72"/>
        <v>0.50652644863375285</v>
      </c>
      <c r="CL53" s="61">
        <f t="shared" si="46"/>
        <v>8.6823751560022935E-3</v>
      </c>
      <c r="CM53" s="61">
        <f t="shared" si="47"/>
        <v>9.2430391574981785E-2</v>
      </c>
      <c r="CN53" s="61">
        <f t="shared" si="48"/>
        <v>-1.5310758164385929E-2</v>
      </c>
      <c r="CO53" s="61">
        <f t="shared" si="49"/>
        <v>-0.14593657456305323</v>
      </c>
      <c r="CP53" s="61">
        <f t="shared" si="50"/>
        <v>-0.1168126721106148</v>
      </c>
      <c r="CQ53" s="61">
        <f t="shared" si="51"/>
        <v>-0.27879370639656886</v>
      </c>
      <c r="CR53" s="61">
        <f t="shared" si="52"/>
        <v>9.582843983485358E-3</v>
      </c>
      <c r="CS53" s="61">
        <f t="shared" si="53"/>
        <v>-6.3422842954182157E-2</v>
      </c>
      <c r="CT53" s="61">
        <f t="shared" si="54"/>
        <v>-2.7914872791927028E-2</v>
      </c>
      <c r="CU53" s="61">
        <f t="shared" si="55"/>
        <v>-0.20471159716873832</v>
      </c>
      <c r="CV53" s="61">
        <f t="shared" si="56"/>
        <v>-4.517331863083604E-2</v>
      </c>
      <c r="CW53" s="61">
        <f t="shared" si="57"/>
        <v>-0.3512620805611304</v>
      </c>
      <c r="CX53" s="61">
        <f t="shared" si="58"/>
        <v>-0.30976894239473918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435.81890869140625</v>
      </c>
      <c r="E54" s="60">
        <f>+'Indice PondENGHO'!BM53</f>
        <v>432.88446044921875</v>
      </c>
      <c r="F54" s="60">
        <f>+'Indice PondENGHO'!BN53</f>
        <v>432.55081176757813</v>
      </c>
      <c r="G54" s="60">
        <f>+'Indice PondENGHO'!BO53</f>
        <v>431.1448974609375</v>
      </c>
      <c r="H54" s="60">
        <f>+'Indice PondENGHO'!BP53</f>
        <v>427.71102905273438</v>
      </c>
      <c r="I54" s="60">
        <f>+'Indice PondENGHO'!CD53</f>
        <v>431.12503051757813</v>
      </c>
      <c r="K54" s="61">
        <f t="shared" si="29"/>
        <v>0.44956869435619018</v>
      </c>
      <c r="L54" s="61">
        <f t="shared" si="30"/>
        <v>0.5848951565202285</v>
      </c>
      <c r="M54" s="61">
        <f t="shared" si="31"/>
        <v>0.67512964405867559</v>
      </c>
      <c r="N54" s="61">
        <f t="shared" si="32"/>
        <v>0.85740903199748786</v>
      </c>
      <c r="O54" s="61">
        <f t="shared" si="33"/>
        <v>1.2421918062918647</v>
      </c>
      <c r="P54" s="61">
        <f t="shared" si="34"/>
        <v>3.8091943332244469</v>
      </c>
      <c r="Q54" s="61">
        <f t="shared" si="35"/>
        <v>3.8091891502237241</v>
      </c>
      <c r="S54" s="60">
        <f>+'Indice PondENGHO'!D53</f>
        <v>450.35662841796875</v>
      </c>
      <c r="T54" s="60">
        <f>+'Indice PondENGHO'!P53</f>
        <v>447.48641967773438</v>
      </c>
      <c r="U54" s="60">
        <f>+'Indice PondENGHO'!AB53</f>
        <v>445.68707275390625</v>
      </c>
      <c r="V54" s="60">
        <f>+'Indice PondENGHO'!AN53</f>
        <v>444.02105712890625</v>
      </c>
      <c r="W54" s="60">
        <f>+'Indice PondENGHO'!AZ53</f>
        <v>441.06985473632813</v>
      </c>
      <c r="Y54" s="61">
        <f t="shared" si="36"/>
        <v>1.1164999370212376</v>
      </c>
      <c r="Z54" s="61">
        <f t="shared" si="37"/>
        <v>0.9234493044161316</v>
      </c>
      <c r="AA54" s="61">
        <f t="shared" si="38"/>
        <v>0.86197883060226788</v>
      </c>
      <c r="AB54" s="61">
        <f t="shared" si="39"/>
        <v>0.72566499751733171</v>
      </c>
      <c r="AC54" s="61">
        <f t="shared" si="40"/>
        <v>0.55307731712702535</v>
      </c>
      <c r="AE54" s="60">
        <f>+'Indice PondENGHO'!D53</f>
        <v>450.35662841796875</v>
      </c>
      <c r="AF54" s="60">
        <f>+'Indice PondENGHO'!E53</f>
        <v>357.92434692382813</v>
      </c>
      <c r="AG54" s="60">
        <f>+'Indice PondENGHO'!F53</f>
        <v>434.84884643554688</v>
      </c>
      <c r="AH54" s="60">
        <f>+'Indice PondENGHO'!G53</f>
        <v>397.24288940429688</v>
      </c>
      <c r="AI54" s="60">
        <f>+'Indice PondENGHO'!H53</f>
        <v>443.68289184570313</v>
      </c>
      <c r="AJ54" s="60">
        <f>+'Indice PondENGHO'!I53</f>
        <v>482.95751953125</v>
      </c>
      <c r="AK54" s="60">
        <f>+'Indice PondENGHO'!J53</f>
        <v>467.68978881835938</v>
      </c>
      <c r="AL54" s="60">
        <f>+'Indice PondENGHO'!K53</f>
        <v>421.67999267578125</v>
      </c>
      <c r="AM54" s="60">
        <f>+'Indice PondENGHO'!L53</f>
        <v>437.52627563476563</v>
      </c>
      <c r="AN54" s="60">
        <f>+'Indice PondENGHO'!M53</f>
        <v>360.07516479492188</v>
      </c>
      <c r="AO54" s="60">
        <f>+'Indice PondENGHO'!N53</f>
        <v>400.72747802734375</v>
      </c>
      <c r="AP54" s="60">
        <f>+'Indice PondENGHO'!O53</f>
        <v>392.52679443359375</v>
      </c>
      <c r="AQ54" s="60">
        <f t="shared" si="0"/>
        <v>435.81890869140625</v>
      </c>
      <c r="AR54" s="60"/>
      <c r="AS54" s="60">
        <f>+'Indice PondENGHO'!AZ53</f>
        <v>441.06985473632813</v>
      </c>
      <c r="AT54" s="60">
        <f>+'Indice PondENGHO'!BA53</f>
        <v>356.92047119140625</v>
      </c>
      <c r="AU54" s="60">
        <f>+'Indice PondENGHO'!BB53</f>
        <v>441.74880981445313</v>
      </c>
      <c r="AV54" s="60">
        <f>+'Indice PondENGHO'!BC53</f>
        <v>384.2977294921875</v>
      </c>
      <c r="AW54" s="60">
        <f>+'Indice PondENGHO'!BD53</f>
        <v>444.50909423828125</v>
      </c>
      <c r="AX54" s="60">
        <f>+'Indice PondENGHO'!BE53</f>
        <v>464.01138305664063</v>
      </c>
      <c r="AY54" s="60">
        <f>+'Indice PondENGHO'!BF53</f>
        <v>462.31561279296875</v>
      </c>
      <c r="AZ54" s="60">
        <f>+'Indice PondENGHO'!BG53</f>
        <v>418.28854370117188</v>
      </c>
      <c r="BA54" s="60">
        <f>+'Indice PondENGHO'!BH53</f>
        <v>437.6788330078125</v>
      </c>
      <c r="BB54" s="60">
        <f>+'Indice PondENGHO'!BI53</f>
        <v>363.006591796875</v>
      </c>
      <c r="BC54" s="60">
        <f>+'Indice PondENGHO'!BJ53</f>
        <v>395.413330078125</v>
      </c>
      <c r="BD54" s="60">
        <f>+'Indice PondENGHO'!BK53</f>
        <v>390.17111206054688</v>
      </c>
      <c r="BE54" s="60">
        <f t="shared" si="1"/>
        <v>427.71102905273438</v>
      </c>
      <c r="BG54" s="61">
        <f t="shared" si="60"/>
        <v>1.1164999370212376</v>
      </c>
      <c r="BH54" s="61">
        <f t="shared" si="61"/>
        <v>9.3555093306009932E-2</v>
      </c>
      <c r="BI54" s="61">
        <f t="shared" si="62"/>
        <v>0.49791521325342103</v>
      </c>
      <c r="BJ54" s="61">
        <f t="shared" si="63"/>
        <v>0.19262001152833869</v>
      </c>
      <c r="BK54" s="61">
        <f t="shared" si="64"/>
        <v>0.13259824619091262</v>
      </c>
      <c r="BL54" s="61">
        <f t="shared" si="65"/>
        <v>0.17994063622488127</v>
      </c>
      <c r="BM54" s="61">
        <f t="shared" si="66"/>
        <v>0.4831780322337712</v>
      </c>
      <c r="BN54" s="61">
        <f t="shared" si="67"/>
        <v>2.1758036751927015E-2</v>
      </c>
      <c r="BO54" s="61">
        <f t="shared" si="68"/>
        <v>0.39637395621355165</v>
      </c>
      <c r="BP54" s="61">
        <f t="shared" si="69"/>
        <v>9.7003789982855332E-2</v>
      </c>
      <c r="BQ54" s="61">
        <f t="shared" si="70"/>
        <v>0.13468563656299348</v>
      </c>
      <c r="BR54" s="61">
        <f t="shared" si="71"/>
        <v>7.5876336978798281E-2</v>
      </c>
      <c r="BS54" s="61">
        <f t="shared" si="59"/>
        <v>3.4220049262486985</v>
      </c>
      <c r="BT54" s="61">
        <f t="shared" si="42"/>
        <v>3.635297926243819</v>
      </c>
      <c r="BV54" s="61">
        <f t="shared" si="73"/>
        <v>0.41734573340001185</v>
      </c>
      <c r="BW54" s="61">
        <f t="shared" si="15"/>
        <v>7.8037309639960417E-2</v>
      </c>
      <c r="BX54" s="61">
        <f t="shared" si="16"/>
        <v>0.44184598014513443</v>
      </c>
      <c r="BY54" s="61">
        <f t="shared" si="17"/>
        <v>0.17125117406304516</v>
      </c>
      <c r="BZ54" s="61">
        <f t="shared" si="18"/>
        <v>0.22859004479586062</v>
      </c>
      <c r="CA54" s="61">
        <f t="shared" si="19"/>
        <v>0.35087329674292594</v>
      </c>
      <c r="CB54" s="61">
        <f t="shared" si="20"/>
        <v>0.69650520711120856</v>
      </c>
      <c r="CC54" s="61">
        <f t="shared" si="21"/>
        <v>1.3535727303173343E-2</v>
      </c>
      <c r="CD54" s="61">
        <f t="shared" si="22"/>
        <v>0.52448036351468186</v>
      </c>
      <c r="CE54" s="61">
        <f t="shared" si="23"/>
        <v>0.27826087568059826</v>
      </c>
      <c r="CF54" s="61">
        <f t="shared" si="24"/>
        <v>0.22717336240905023</v>
      </c>
      <c r="CG54" s="61">
        <f t="shared" si="25"/>
        <v>0.10028368563224471</v>
      </c>
      <c r="CH54" s="61">
        <f t="shared" si="44"/>
        <v>3.5281827604378959</v>
      </c>
      <c r="CI54" s="53">
        <f t="shared" si="45"/>
        <v>3.8769349858395419</v>
      </c>
      <c r="CK54" s="61">
        <f t="shared" si="72"/>
        <v>0.56342261989421227</v>
      </c>
      <c r="CL54" s="61">
        <f t="shared" si="46"/>
        <v>1.5517783666049514E-2</v>
      </c>
      <c r="CM54" s="61">
        <f t="shared" si="47"/>
        <v>5.6069233108286598E-2</v>
      </c>
      <c r="CN54" s="61">
        <f t="shared" si="48"/>
        <v>2.1368837465293528E-2</v>
      </c>
      <c r="CO54" s="61">
        <f t="shared" si="49"/>
        <v>-9.5991798604947998E-2</v>
      </c>
      <c r="CP54" s="61">
        <f t="shared" si="50"/>
        <v>-0.17093266051804468</v>
      </c>
      <c r="CQ54" s="61">
        <f t="shared" si="51"/>
        <v>-0.21332717487743735</v>
      </c>
      <c r="CR54" s="61">
        <f t="shared" si="52"/>
        <v>8.2223094487536719E-3</v>
      </c>
      <c r="CS54" s="61">
        <f t="shared" si="53"/>
        <v>-0.12810640730113021</v>
      </c>
      <c r="CT54" s="61">
        <f t="shared" si="54"/>
        <v>-0.18125708569774293</v>
      </c>
      <c r="CU54" s="61">
        <f t="shared" si="55"/>
        <v>-9.2487725846056745E-2</v>
      </c>
      <c r="CV54" s="61">
        <f t="shared" si="56"/>
        <v>-2.4407348653446431E-2</v>
      </c>
      <c r="CW54" s="61">
        <f t="shared" si="57"/>
        <v>-0.10617783418919746</v>
      </c>
      <c r="CX54" s="61">
        <f t="shared" si="58"/>
        <v>-0.2416370595957229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453.54489135742188</v>
      </c>
      <c r="E55" s="60">
        <f>+'Indice PondENGHO'!BM54</f>
        <v>450.53924560546875</v>
      </c>
      <c r="F55" s="60">
        <f>+'Indice PondENGHO'!BN54</f>
        <v>450.0537109375</v>
      </c>
      <c r="G55" s="60">
        <f>+'Indice PondENGHO'!BO54</f>
        <v>448.66836547851563</v>
      </c>
      <c r="H55" s="60">
        <f>+'Indice PondENGHO'!BP54</f>
        <v>444.95175170898438</v>
      </c>
      <c r="I55" s="60">
        <f>+'Indice PondENGHO'!CD54</f>
        <v>448.59866333007813</v>
      </c>
      <c r="K55" s="61">
        <f t="shared" si="29"/>
        <v>0.5021485416238709</v>
      </c>
      <c r="L55" s="61">
        <f t="shared" si="30"/>
        <v>0.63564560827766636</v>
      </c>
      <c r="M55" s="61">
        <f t="shared" si="31"/>
        <v>0.71743732839567387</v>
      </c>
      <c r="N55" s="61">
        <f t="shared" si="32"/>
        <v>0.90541144083265179</v>
      </c>
      <c r="O55" s="61">
        <f t="shared" si="33"/>
        <v>1.2923748157566279</v>
      </c>
      <c r="P55" s="61">
        <f t="shared" si="34"/>
        <v>4.0530177348864909</v>
      </c>
      <c r="Q55" s="61">
        <f t="shared" si="35"/>
        <v>4.0530313889505232</v>
      </c>
      <c r="S55" s="60">
        <f>+'Indice PondENGHO'!D54</f>
        <v>470.34869384765625</v>
      </c>
      <c r="T55" s="60">
        <f>+'Indice PondENGHO'!P54</f>
        <v>467.79437255859375</v>
      </c>
      <c r="U55" s="60">
        <f>+'Indice PondENGHO'!AB54</f>
        <v>466.150390625</v>
      </c>
      <c r="V55" s="60">
        <f>+'Indice PondENGHO'!AN54</f>
        <v>464.57476806640625</v>
      </c>
      <c r="W55" s="60">
        <f>+'Indice PondENGHO'!AZ54</f>
        <v>461.7681884765625</v>
      </c>
      <c r="Y55" s="61">
        <f t="shared" si="36"/>
        <v>1.5814521042861434</v>
      </c>
      <c r="Z55" s="61">
        <f t="shared" si="37"/>
        <v>1.2992121762274733</v>
      </c>
      <c r="AA55" s="61">
        <f t="shared" si="38"/>
        <v>1.2004891965047082</v>
      </c>
      <c r="AB55" s="61">
        <f t="shared" si="39"/>
        <v>1.0049656879140381</v>
      </c>
      <c r="AC55" s="61">
        <f t="shared" si="40"/>
        <v>0.7597017220895993</v>
      </c>
      <c r="AE55" s="60">
        <f>+'Indice PondENGHO'!D54</f>
        <v>470.34869384765625</v>
      </c>
      <c r="AF55" s="60">
        <f>+'Indice PondENGHO'!E54</f>
        <v>375.64129638671875</v>
      </c>
      <c r="AG55" s="60">
        <f>+'Indice PondENGHO'!F54</f>
        <v>452.89663696289063</v>
      </c>
      <c r="AH55" s="60">
        <f>+'Indice PondENGHO'!G54</f>
        <v>411.35382080078125</v>
      </c>
      <c r="AI55" s="60">
        <f>+'Indice PondENGHO'!H54</f>
        <v>461.77691650390625</v>
      </c>
      <c r="AJ55" s="60">
        <f>+'Indice PondENGHO'!I54</f>
        <v>500.5858154296875</v>
      </c>
      <c r="AK55" s="60">
        <f>+'Indice PondENGHO'!J54</f>
        <v>494.46072387695313</v>
      </c>
      <c r="AL55" s="60">
        <f>+'Indice PondENGHO'!K54</f>
        <v>425.1864013671875</v>
      </c>
      <c r="AM55" s="60">
        <f>+'Indice PondENGHO'!L54</f>
        <v>444.04129028320313</v>
      </c>
      <c r="AN55" s="60">
        <f>+'Indice PondENGHO'!M54</f>
        <v>374.3829345703125</v>
      </c>
      <c r="AO55" s="60">
        <f>+'Indice PondENGHO'!N54</f>
        <v>416.560546875</v>
      </c>
      <c r="AP55" s="60">
        <f>+'Indice PondENGHO'!O54</f>
        <v>406.85604858398438</v>
      </c>
      <c r="AQ55" s="60">
        <f t="shared" si="0"/>
        <v>453.54489135742188</v>
      </c>
      <c r="AR55" s="60"/>
      <c r="AS55" s="60">
        <f>+'Indice PondENGHO'!AZ54</f>
        <v>461.7681884765625</v>
      </c>
      <c r="AT55" s="60">
        <f>+'Indice PondENGHO'!BA54</f>
        <v>374.61154174804688</v>
      </c>
      <c r="AU55" s="60">
        <f>+'Indice PondENGHO'!BB54</f>
        <v>459.83645629882813</v>
      </c>
      <c r="AV55" s="60">
        <f>+'Indice PondENGHO'!BC54</f>
        <v>398.06710815429688</v>
      </c>
      <c r="AW55" s="60">
        <f>+'Indice PondENGHO'!BD54</f>
        <v>464.03958129882813</v>
      </c>
      <c r="AX55" s="60">
        <f>+'Indice PondENGHO'!BE54</f>
        <v>481.5472412109375</v>
      </c>
      <c r="AY55" s="60">
        <f>+'Indice PondENGHO'!BF54</f>
        <v>488.15469360351563</v>
      </c>
      <c r="AZ55" s="60">
        <f>+'Indice PondENGHO'!BG54</f>
        <v>421.88027954101563</v>
      </c>
      <c r="BA55" s="60">
        <f>+'Indice PondENGHO'!BH54</f>
        <v>444.53305053710938</v>
      </c>
      <c r="BB55" s="60">
        <f>+'Indice PondENGHO'!BI54</f>
        <v>377.47256469726563</v>
      </c>
      <c r="BC55" s="60">
        <f>+'Indice PondENGHO'!BJ54</f>
        <v>410.197509765625</v>
      </c>
      <c r="BD55" s="60">
        <f>+'Indice PondENGHO'!BK54</f>
        <v>404.59121704101563</v>
      </c>
      <c r="BE55" s="60">
        <f t="shared" si="1"/>
        <v>444.95175170898438</v>
      </c>
      <c r="BG55" s="61">
        <f t="shared" si="60"/>
        <v>1.5814521042861434</v>
      </c>
      <c r="BH55" s="61">
        <f t="shared" si="61"/>
        <v>9.0394681346165642E-2</v>
      </c>
      <c r="BI55" s="61">
        <f t="shared" si="62"/>
        <v>0.33097063779591229</v>
      </c>
      <c r="BJ55" s="61">
        <f t="shared" si="63"/>
        <v>0.45948302308220451</v>
      </c>
      <c r="BK55" s="61">
        <f t="shared" si="64"/>
        <v>0.17102395405089024</v>
      </c>
      <c r="BL55" s="61">
        <f t="shared" si="65"/>
        <v>0.16930239537238564</v>
      </c>
      <c r="BM55" s="61">
        <f t="shared" si="66"/>
        <v>0.63815584339947884</v>
      </c>
      <c r="BN55" s="61">
        <f t="shared" si="67"/>
        <v>4.0354350275063761E-2</v>
      </c>
      <c r="BO55" s="61">
        <f t="shared" si="68"/>
        <v>0.11513909145173615</v>
      </c>
      <c r="BP55" s="61">
        <f t="shared" si="69"/>
        <v>5.4109959270925594E-2</v>
      </c>
      <c r="BQ55" s="61">
        <f t="shared" si="70"/>
        <v>0.15944143799551577</v>
      </c>
      <c r="BR55" s="61">
        <f t="shared" si="71"/>
        <v>0.12063703500209084</v>
      </c>
      <c r="BS55" s="61">
        <f t="shared" si="59"/>
        <v>3.9304645133285128</v>
      </c>
      <c r="BT55" s="61">
        <f t="shared" si="42"/>
        <v>4.0672816879927964</v>
      </c>
      <c r="BV55" s="61">
        <f t="shared" si="73"/>
        <v>0.55307731712702535</v>
      </c>
      <c r="BW55" s="61">
        <f t="shared" si="15"/>
        <v>7.6121957841583265E-2</v>
      </c>
      <c r="BX55" s="61">
        <f t="shared" si="16"/>
        <v>0.25245144704966338</v>
      </c>
      <c r="BY55" s="61">
        <f t="shared" si="17"/>
        <v>0.47064987569710603</v>
      </c>
      <c r="BZ55" s="61">
        <f t="shared" si="18"/>
        <v>0.31942867616515092</v>
      </c>
      <c r="CA55" s="61">
        <f t="shared" si="19"/>
        <v>0.32785295830189753</v>
      </c>
      <c r="CB55" s="61">
        <f t="shared" si="20"/>
        <v>0.94513403322333178</v>
      </c>
      <c r="CC55" s="61">
        <f t="shared" si="21"/>
        <v>3.8256250543778084E-2</v>
      </c>
      <c r="CD55" s="61">
        <f t="shared" si="22"/>
        <v>0.15618719057968458</v>
      </c>
      <c r="CE55" s="61">
        <f t="shared" si="23"/>
        <v>0.12730196700357921</v>
      </c>
      <c r="CF55" s="61">
        <f t="shared" si="24"/>
        <v>0.28210947993472385</v>
      </c>
      <c r="CG55" s="61">
        <f t="shared" si="25"/>
        <v>0.16884412914165436</v>
      </c>
      <c r="CH55" s="61">
        <f t="shared" si="44"/>
        <v>3.7174152826091782</v>
      </c>
      <c r="CI55" s="53">
        <f t="shared" si="45"/>
        <v>4.0309277725275372</v>
      </c>
      <c r="CK55" s="61">
        <f t="shared" si="72"/>
        <v>0.82175038219654406</v>
      </c>
      <c r="CL55" s="61">
        <f t="shared" si="46"/>
        <v>1.4272723504582377E-2</v>
      </c>
      <c r="CM55" s="61">
        <f t="shared" si="47"/>
        <v>7.8519190746248912E-2</v>
      </c>
      <c r="CN55" s="61">
        <f t="shared" si="48"/>
        <v>-1.1166852614901523E-2</v>
      </c>
      <c r="CO55" s="61">
        <f t="shared" si="49"/>
        <v>-0.14840472211426067</v>
      </c>
      <c r="CP55" s="61">
        <f t="shared" si="50"/>
        <v>-0.15855056292951189</v>
      </c>
      <c r="CQ55" s="61">
        <f t="shared" si="51"/>
        <v>-0.30697818982385294</v>
      </c>
      <c r="CR55" s="61">
        <f t="shared" si="52"/>
        <v>2.0980997312856769E-3</v>
      </c>
      <c r="CS55" s="61">
        <f t="shared" si="53"/>
        <v>-4.1048099127948434E-2</v>
      </c>
      <c r="CT55" s="61">
        <f t="shared" si="54"/>
        <v>-7.3192007732653608E-2</v>
      </c>
      <c r="CU55" s="61">
        <f t="shared" si="55"/>
        <v>-0.12266804193920808</v>
      </c>
      <c r="CV55" s="61">
        <f t="shared" si="56"/>
        <v>-4.8207094139563519E-2</v>
      </c>
      <c r="CW55" s="61">
        <f t="shared" si="57"/>
        <v>0.21304923071933457</v>
      </c>
      <c r="CX55" s="61">
        <f t="shared" si="58"/>
        <v>3.6353915465259234E-2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470.87777709960938</v>
      </c>
      <c r="E56" s="60">
        <f>+'Indice PondENGHO'!BM55</f>
        <v>467.69537353515625</v>
      </c>
      <c r="F56" s="60">
        <f>+'Indice PondENGHO'!BN55</f>
        <v>467.1981201171875</v>
      </c>
      <c r="G56" s="60">
        <f>+'Indice PondENGHO'!BO55</f>
        <v>465.97976684570313</v>
      </c>
      <c r="H56" s="60">
        <f>+'Indice PondENGHO'!BP55</f>
        <v>461.896484375</v>
      </c>
      <c r="I56" s="60">
        <f>+'Indice PondENGHO'!CD55</f>
        <v>465.7406005859375</v>
      </c>
      <c r="K56" s="61">
        <f t="shared" si="29"/>
        <v>0.47188701020188828</v>
      </c>
      <c r="L56" s="61">
        <f t="shared" si="30"/>
        <v>0.59363179363637641</v>
      </c>
      <c r="M56" s="61">
        <f t="shared" si="31"/>
        <v>0.67536999895390148</v>
      </c>
      <c r="N56" s="61">
        <f t="shared" si="32"/>
        <v>0.85961385415775937</v>
      </c>
      <c r="O56" s="61">
        <f t="shared" si="33"/>
        <v>1.2207114134389414</v>
      </c>
      <c r="P56" s="61">
        <f t="shared" si="34"/>
        <v>3.8212140703888671</v>
      </c>
      <c r="Q56" s="61">
        <f t="shared" si="35"/>
        <v>3.8212189774730509</v>
      </c>
      <c r="S56" s="60">
        <f>+'Indice PondENGHO'!D55</f>
        <v>491.10580444335938</v>
      </c>
      <c r="T56" s="60">
        <f>+'Indice PondENGHO'!P55</f>
        <v>488.498046875</v>
      </c>
      <c r="U56" s="60">
        <f>+'Indice PondENGHO'!AB55</f>
        <v>486.803466796875</v>
      </c>
      <c r="V56" s="60">
        <f>+'Indice PondENGHO'!AN55</f>
        <v>485.13418579101563</v>
      </c>
      <c r="W56" s="60">
        <f>+'Indice PondENGHO'!AZ55</f>
        <v>482.13751220703125</v>
      </c>
      <c r="Y56" s="61">
        <f t="shared" si="36"/>
        <v>1.5777967880988897</v>
      </c>
      <c r="Z56" s="61">
        <f t="shared" si="37"/>
        <v>1.2726258213435473</v>
      </c>
      <c r="AA56" s="61">
        <f t="shared" si="38"/>
        <v>1.1645006538543252</v>
      </c>
      <c r="AB56" s="61">
        <f t="shared" si="39"/>
        <v>0.96598326216756458</v>
      </c>
      <c r="AC56" s="61">
        <f t="shared" si="40"/>
        <v>0.71865733813442667</v>
      </c>
      <c r="AE56" s="60">
        <f>+'Indice PondENGHO'!D55</f>
        <v>491.10580444335938</v>
      </c>
      <c r="AF56" s="60">
        <f>+'Indice PondENGHO'!E55</f>
        <v>384.32418823242188</v>
      </c>
      <c r="AG56" s="60">
        <f>+'Indice PondENGHO'!F55</f>
        <v>467.91934204101563</v>
      </c>
      <c r="AH56" s="60">
        <f>+'Indice PondENGHO'!G55</f>
        <v>419.28738403320313</v>
      </c>
      <c r="AI56" s="60">
        <f>+'Indice PondENGHO'!H55</f>
        <v>472.35537719726563</v>
      </c>
      <c r="AJ56" s="60">
        <f>+'Indice PondENGHO'!I55</f>
        <v>523.86029052734375</v>
      </c>
      <c r="AK56" s="60">
        <f>+'Indice PondENGHO'!J55</f>
        <v>523.214111328125</v>
      </c>
      <c r="AL56" s="60">
        <f>+'Indice PondENGHO'!K55</f>
        <v>432.59515380859375</v>
      </c>
      <c r="AM56" s="60">
        <f>+'Indice PondENGHO'!L55</f>
        <v>457.36956787109375</v>
      </c>
      <c r="AN56" s="60">
        <f>+'Indice PondENGHO'!M55</f>
        <v>387.37060546875</v>
      </c>
      <c r="AO56" s="60">
        <f>+'Indice PondENGHO'!N55</f>
        <v>432.42282104492188</v>
      </c>
      <c r="AP56" s="60">
        <f>+'Indice PondENGHO'!O55</f>
        <v>418.68804931640625</v>
      </c>
      <c r="AQ56" s="60">
        <f t="shared" si="0"/>
        <v>470.87777709960938</v>
      </c>
      <c r="AR56" s="60"/>
      <c r="AS56" s="60">
        <f>+'Indice PondENGHO'!AZ55</f>
        <v>482.13751220703125</v>
      </c>
      <c r="AT56" s="60">
        <f>+'Indice PondENGHO'!BA55</f>
        <v>383.25039672851563</v>
      </c>
      <c r="AU56" s="60">
        <f>+'Indice PondENGHO'!BB55</f>
        <v>472.47222900390625</v>
      </c>
      <c r="AV56" s="60">
        <f>+'Indice PondENGHO'!BC55</f>
        <v>406.40194702148438</v>
      </c>
      <c r="AW56" s="60">
        <f>+'Indice PondENGHO'!BD55</f>
        <v>475.00027465820313</v>
      </c>
      <c r="AX56" s="60">
        <f>+'Indice PondENGHO'!BE55</f>
        <v>505.0281982421875</v>
      </c>
      <c r="AY56" s="60">
        <f>+'Indice PondENGHO'!BF55</f>
        <v>517.5155029296875</v>
      </c>
      <c r="AZ56" s="60">
        <f>+'Indice PondENGHO'!BG55</f>
        <v>429.91802978515625</v>
      </c>
      <c r="BA56" s="60">
        <f>+'Indice PondENGHO'!BH55</f>
        <v>458.4488525390625</v>
      </c>
      <c r="BB56" s="60">
        <f>+'Indice PondENGHO'!BI55</f>
        <v>392.45217895507813</v>
      </c>
      <c r="BC56" s="60">
        <f>+'Indice PondENGHO'!BJ55</f>
        <v>426.34527587890625</v>
      </c>
      <c r="BD56" s="60">
        <f>+'Indice PondENGHO'!BK55</f>
        <v>415.86004638671875</v>
      </c>
      <c r="BE56" s="60">
        <f t="shared" si="1"/>
        <v>461.896484375</v>
      </c>
      <c r="BG56" s="61">
        <f t="shared" si="60"/>
        <v>1.5777967880988897</v>
      </c>
      <c r="BH56" s="61">
        <f t="shared" si="61"/>
        <v>4.2570045331054324E-2</v>
      </c>
      <c r="BI56" s="61">
        <f t="shared" si="62"/>
        <v>0.26472768140686043</v>
      </c>
      <c r="BJ56" s="61">
        <f t="shared" si="63"/>
        <v>0.24823777287319801</v>
      </c>
      <c r="BK56" s="61">
        <f t="shared" si="64"/>
        <v>9.6079344461989444E-2</v>
      </c>
      <c r="BL56" s="61">
        <f t="shared" si="65"/>
        <v>0.21479217497242323</v>
      </c>
      <c r="BM56" s="61">
        <f t="shared" si="66"/>
        <v>0.65862470281190444</v>
      </c>
      <c r="BN56" s="61">
        <f t="shared" si="67"/>
        <v>8.1932969998098876E-2</v>
      </c>
      <c r="BO56" s="61">
        <f t="shared" si="68"/>
        <v>0.22634307942606854</v>
      </c>
      <c r="BP56" s="61">
        <f t="shared" si="69"/>
        <v>4.7197862239917003E-2</v>
      </c>
      <c r="BQ56" s="61">
        <f t="shared" si="70"/>
        <v>0.15349256508941067</v>
      </c>
      <c r="BR56" s="61">
        <f t="shared" si="71"/>
        <v>9.5719637733267499E-2</v>
      </c>
      <c r="BS56" s="61">
        <f t="shared" si="59"/>
        <v>3.7075146244430819</v>
      </c>
      <c r="BT56" s="61">
        <f t="shared" si="42"/>
        <v>3.8216472222433406</v>
      </c>
      <c r="BV56" s="61">
        <f t="shared" si="73"/>
        <v>0.7597017220895993</v>
      </c>
      <c r="BW56" s="61">
        <f t="shared" si="15"/>
        <v>3.5731360046161058E-2</v>
      </c>
      <c r="BX56" s="61">
        <f t="shared" si="16"/>
        <v>0.16952554005439252</v>
      </c>
      <c r="BY56" s="61">
        <f t="shared" si="17"/>
        <v>0.27385352887632536</v>
      </c>
      <c r="BZ56" s="61">
        <f t="shared" si="18"/>
        <v>0.17232027689927928</v>
      </c>
      <c r="CA56" s="61">
        <f t="shared" si="19"/>
        <v>0.42199315363246498</v>
      </c>
      <c r="CB56" s="61">
        <f t="shared" si="20"/>
        <v>1.032337949830066</v>
      </c>
      <c r="CC56" s="61">
        <f t="shared" si="21"/>
        <v>8.2294355890015852E-2</v>
      </c>
      <c r="CD56" s="61">
        <f t="shared" si="22"/>
        <v>0.3048128692053188</v>
      </c>
      <c r="CE56" s="61">
        <f t="shared" si="23"/>
        <v>0.12671429898359315</v>
      </c>
      <c r="CF56" s="61">
        <f t="shared" si="24"/>
        <v>0.29619002386785609</v>
      </c>
      <c r="CG56" s="61">
        <f t="shared" si="25"/>
        <v>0.1268334695125149</v>
      </c>
      <c r="CH56" s="61">
        <f t="shared" si="44"/>
        <v>3.8023085488875874</v>
      </c>
      <c r="CI56" s="53">
        <f t="shared" si="45"/>
        <v>3.8082179923854209</v>
      </c>
      <c r="CK56" s="61">
        <f t="shared" si="72"/>
        <v>0.85913944996446301</v>
      </c>
      <c r="CL56" s="61">
        <f t="shared" si="46"/>
        <v>6.8386852848932658E-3</v>
      </c>
      <c r="CM56" s="61">
        <f t="shared" si="47"/>
        <v>9.5202141352467906E-2</v>
      </c>
      <c r="CN56" s="61">
        <f t="shared" si="48"/>
        <v>-2.5615756003127349E-2</v>
      </c>
      <c r="CO56" s="61">
        <f t="shared" si="49"/>
        <v>-7.6240932437289841E-2</v>
      </c>
      <c r="CP56" s="61">
        <f t="shared" si="50"/>
        <v>-0.20720097866004175</v>
      </c>
      <c r="CQ56" s="61">
        <f t="shared" si="51"/>
        <v>-0.37371324701816155</v>
      </c>
      <c r="CR56" s="61">
        <f t="shared" si="52"/>
        <v>-3.6138589191697656E-4</v>
      </c>
      <c r="CS56" s="61">
        <f t="shared" si="53"/>
        <v>-7.846978977925026E-2</v>
      </c>
      <c r="CT56" s="61">
        <f t="shared" si="54"/>
        <v>-7.9516436743676144E-2</v>
      </c>
      <c r="CU56" s="61">
        <f t="shared" si="55"/>
        <v>-0.14269745877844542</v>
      </c>
      <c r="CV56" s="61">
        <f t="shared" si="56"/>
        <v>-3.1113831779247397E-2</v>
      </c>
      <c r="CW56" s="61">
        <f t="shared" si="57"/>
        <v>-9.4793924444505517E-2</v>
      </c>
      <c r="CX56" s="61">
        <f t="shared" si="58"/>
        <v>1.3429229857919722E-2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490.10028076171875</v>
      </c>
      <c r="E57" s="60">
        <f>+'Indice PondENGHO'!BM56</f>
        <v>486.35122680664063</v>
      </c>
      <c r="F57" s="60">
        <f>+'Indice PondENGHO'!BN56</f>
        <v>485.51669311523438</v>
      </c>
      <c r="G57" s="60">
        <f>+'Indice PondENGHO'!BO56</f>
        <v>483.65927124023438</v>
      </c>
      <c r="H57" s="60">
        <f>+'Indice PondENGHO'!BP56</f>
        <v>478.61361694335938</v>
      </c>
      <c r="I57" s="60">
        <f>+'Indice PondENGHO'!CD56</f>
        <v>483.56219482421875</v>
      </c>
      <c r="K57" s="61">
        <f t="shared" si="29"/>
        <v>0.50407014631543434</v>
      </c>
      <c r="L57" s="61">
        <f t="shared" si="30"/>
        <v>0.6217658576589703</v>
      </c>
      <c r="M57" s="61">
        <f t="shared" si="31"/>
        <v>0.69506393884737472</v>
      </c>
      <c r="N57" s="61">
        <f t="shared" si="32"/>
        <v>0.8455808586213589</v>
      </c>
      <c r="O57" s="61">
        <f t="shared" si="33"/>
        <v>1.1599892019830391</v>
      </c>
      <c r="P57" s="61">
        <f t="shared" si="34"/>
        <v>3.8264700034261776</v>
      </c>
      <c r="Q57" s="61">
        <f t="shared" si="35"/>
        <v>3.8265064750335975</v>
      </c>
      <c r="S57" s="60">
        <f>+'Indice PondENGHO'!D56</f>
        <v>515.58819580078125</v>
      </c>
      <c r="T57" s="60">
        <f>+'Indice PondENGHO'!P56</f>
        <v>513.153564453125</v>
      </c>
      <c r="U57" s="60">
        <f>+'Indice PondENGHO'!AB56</f>
        <v>511.49029541015625</v>
      </c>
      <c r="V57" s="60">
        <f>+'Indice PondENGHO'!AN56</f>
        <v>509.78204345703125</v>
      </c>
      <c r="W57" s="60">
        <f>+'Indice PondENGHO'!AZ56</f>
        <v>506.80178833007813</v>
      </c>
      <c r="Y57" s="61">
        <f t="shared" si="36"/>
        <v>1.7924625440181985</v>
      </c>
      <c r="Z57" s="61">
        <f t="shared" si="37"/>
        <v>1.4599466333827715</v>
      </c>
      <c r="AA57" s="61">
        <f t="shared" si="38"/>
        <v>1.3408603614781731</v>
      </c>
      <c r="AB57" s="61">
        <f t="shared" si="39"/>
        <v>1.1150551759367937</v>
      </c>
      <c r="AC57" s="61">
        <f t="shared" si="40"/>
        <v>0.83826607786367457</v>
      </c>
      <c r="AE57" s="60">
        <f>+'Indice PondENGHO'!D56</f>
        <v>515.58819580078125</v>
      </c>
      <c r="AF57" s="60">
        <f>+'Indice PondENGHO'!E56</f>
        <v>411.19964599609375</v>
      </c>
      <c r="AG57" s="60">
        <f>+'Indice PondENGHO'!F56</f>
        <v>484.8690185546875</v>
      </c>
      <c r="AH57" s="60">
        <f>+'Indice PondENGHO'!G56</f>
        <v>430.29922485351563</v>
      </c>
      <c r="AI57" s="60">
        <f>+'Indice PondENGHO'!H56</f>
        <v>487.73663330078125</v>
      </c>
      <c r="AJ57" s="60">
        <f>+'Indice PondENGHO'!I56</f>
        <v>542.46978759765625</v>
      </c>
      <c r="AK57" s="60">
        <f>+'Indice PondENGHO'!J56</f>
        <v>539.78924560546875</v>
      </c>
      <c r="AL57" s="60">
        <f>+'Indice PondENGHO'!K56</f>
        <v>462.60842895507813</v>
      </c>
      <c r="AM57" s="60">
        <f>+'Indice PondENGHO'!L56</f>
        <v>467.9952392578125</v>
      </c>
      <c r="AN57" s="60">
        <f>+'Indice PondENGHO'!M56</f>
        <v>398.17886352539063</v>
      </c>
      <c r="AO57" s="60">
        <f>+'Indice PondENGHO'!N56</f>
        <v>445.968994140625</v>
      </c>
      <c r="AP57" s="60">
        <f>+'Indice PondENGHO'!O56</f>
        <v>426.9376220703125</v>
      </c>
      <c r="AQ57" s="60">
        <f t="shared" si="0"/>
        <v>490.10028076171875</v>
      </c>
      <c r="AR57" s="60"/>
      <c r="AS57" s="60">
        <f>+'Indice PondENGHO'!AZ56</f>
        <v>506.80178833007813</v>
      </c>
      <c r="AT57" s="60">
        <f>+'Indice PondENGHO'!BA56</f>
        <v>409.320068359375</v>
      </c>
      <c r="AU57" s="60">
        <f>+'Indice PondENGHO'!BB56</f>
        <v>491.29257202148438</v>
      </c>
      <c r="AV57" s="60">
        <f>+'Indice PondENGHO'!BC56</f>
        <v>415.86187744140625</v>
      </c>
      <c r="AW57" s="60">
        <f>+'Indice PondENGHO'!BD56</f>
        <v>490.374755859375</v>
      </c>
      <c r="AX57" s="60">
        <f>+'Indice PondENGHO'!BE56</f>
        <v>519.658935546875</v>
      </c>
      <c r="AY57" s="60">
        <f>+'Indice PondENGHO'!BF56</f>
        <v>534.92376708984375</v>
      </c>
      <c r="AZ57" s="60">
        <f>+'Indice PondENGHO'!BG56</f>
        <v>460.2403564453125</v>
      </c>
      <c r="BA57" s="60">
        <f>+'Indice PondENGHO'!BH56</f>
        <v>468.62933349609375</v>
      </c>
      <c r="BB57" s="60">
        <f>+'Indice PondENGHO'!BI56</f>
        <v>404.4990234375</v>
      </c>
      <c r="BC57" s="60">
        <f>+'Indice PondENGHO'!BJ56</f>
        <v>439.61138916015625</v>
      </c>
      <c r="BD57" s="60">
        <f>+'Indice PondENGHO'!BK56</f>
        <v>423.96771240234375</v>
      </c>
      <c r="BE57" s="60">
        <f t="shared" si="1"/>
        <v>478.61361694335938</v>
      </c>
      <c r="BG57" s="61">
        <f t="shared" si="60"/>
        <v>1.7924625440181985</v>
      </c>
      <c r="BH57" s="61">
        <f t="shared" si="61"/>
        <v>0.12691345767090428</v>
      </c>
      <c r="BI57" s="61">
        <f t="shared" si="62"/>
        <v>0.28768996510948341</v>
      </c>
      <c r="BJ57" s="61">
        <f t="shared" si="63"/>
        <v>0.33187274578423109</v>
      </c>
      <c r="BK57" s="61">
        <f t="shared" si="64"/>
        <v>0.13455859473209969</v>
      </c>
      <c r="BL57" s="61">
        <f t="shared" si="65"/>
        <v>0.16541895831973075</v>
      </c>
      <c r="BM57" s="61">
        <f t="shared" si="66"/>
        <v>0.36569425646071291</v>
      </c>
      <c r="BN57" s="61">
        <f t="shared" si="67"/>
        <v>0.31969738884902671</v>
      </c>
      <c r="BO57" s="61">
        <f t="shared" si="68"/>
        <v>0.17380475610653767</v>
      </c>
      <c r="BP57" s="61">
        <f t="shared" si="69"/>
        <v>3.7831960127774705E-2</v>
      </c>
      <c r="BQ57" s="61">
        <f t="shared" si="70"/>
        <v>0.12625558469624906</v>
      </c>
      <c r="BR57" s="61">
        <f t="shared" si="71"/>
        <v>6.4281558897748559E-2</v>
      </c>
      <c r="BS57" s="61">
        <f t="shared" si="59"/>
        <v>3.926481770772698</v>
      </c>
      <c r="BT57" s="61">
        <f t="shared" si="42"/>
        <v>4.0822703038803754</v>
      </c>
      <c r="BV57" s="61">
        <f t="shared" si="73"/>
        <v>0.71865733813442667</v>
      </c>
      <c r="BW57" s="61">
        <f t="shared" si="15"/>
        <v>0.10387168781452173</v>
      </c>
      <c r="BX57" s="61">
        <f t="shared" si="16"/>
        <v>0.24323671538449701</v>
      </c>
      <c r="BY57" s="61">
        <f t="shared" si="17"/>
        <v>0.29941761009121504</v>
      </c>
      <c r="BZ57" s="61">
        <f t="shared" si="18"/>
        <v>0.23284509290625985</v>
      </c>
      <c r="CA57" s="61">
        <f t="shared" si="19"/>
        <v>0.25329352503388125</v>
      </c>
      <c r="CB57" s="61">
        <f t="shared" si="20"/>
        <v>0.58962732595950407</v>
      </c>
      <c r="CC57" s="61">
        <f t="shared" si="21"/>
        <v>0.29906550916558311</v>
      </c>
      <c r="CD57" s="61">
        <f t="shared" si="22"/>
        <v>0.21481352321564984</v>
      </c>
      <c r="CE57" s="61">
        <f t="shared" si="23"/>
        <v>9.816723605615478E-2</v>
      </c>
      <c r="CF57" s="61">
        <f t="shared" si="24"/>
        <v>0.23440665740445302</v>
      </c>
      <c r="CG57" s="61">
        <f t="shared" si="25"/>
        <v>8.7906134863462049E-2</v>
      </c>
      <c r="CH57" s="61">
        <f t="shared" si="44"/>
        <v>3.3753083560296084</v>
      </c>
      <c r="CI57" s="53">
        <f t="shared" si="45"/>
        <v>3.6192378885454346</v>
      </c>
      <c r="CK57" s="61">
        <f t="shared" si="72"/>
        <v>0.95419646615452391</v>
      </c>
      <c r="CL57" s="61">
        <f t="shared" si="46"/>
        <v>2.3041769856382552E-2</v>
      </c>
      <c r="CM57" s="61">
        <f t="shared" si="47"/>
        <v>4.4453249724986404E-2</v>
      </c>
      <c r="CN57" s="61">
        <f t="shared" si="48"/>
        <v>3.2455135693016057E-2</v>
      </c>
      <c r="CO57" s="61">
        <f t="shared" si="49"/>
        <v>-9.8286498174160158E-2</v>
      </c>
      <c r="CP57" s="61">
        <f t="shared" si="50"/>
        <v>-8.7874566714150504E-2</v>
      </c>
      <c r="CQ57" s="61">
        <f t="shared" si="51"/>
        <v>-0.22393306949879116</v>
      </c>
      <c r="CR57" s="61">
        <f t="shared" si="52"/>
        <v>2.0631879683443599E-2</v>
      </c>
      <c r="CS57" s="61">
        <f t="shared" si="53"/>
        <v>-4.1008767109112165E-2</v>
      </c>
      <c r="CT57" s="61">
        <f t="shared" si="54"/>
        <v>-6.0335275928380075E-2</v>
      </c>
      <c r="CU57" s="61">
        <f t="shared" si="55"/>
        <v>-0.10815107270820395</v>
      </c>
      <c r="CV57" s="61">
        <f t="shared" si="56"/>
        <v>-2.362457596571349E-2</v>
      </c>
      <c r="CW57" s="61">
        <f t="shared" si="57"/>
        <v>0.55117341474308956</v>
      </c>
      <c r="CX57" s="61">
        <f t="shared" si="58"/>
        <v>0.46303241533494077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509.45330810546875</v>
      </c>
      <c r="E58" s="60">
        <f>+'Indice PondENGHO'!BM57</f>
        <v>504.9471435546875</v>
      </c>
      <c r="F58" s="60">
        <f>+'Indice PondENGHO'!BN57</f>
        <v>504.00192260742188</v>
      </c>
      <c r="G58" s="60">
        <f>+'Indice PondENGHO'!BO57</f>
        <v>501.53573608398438</v>
      </c>
      <c r="H58" s="60">
        <f>+'Indice PondENGHO'!BP57</f>
        <v>495.94244384765625</v>
      </c>
      <c r="I58" s="60">
        <f>+'Indice PondENGHO'!CD57</f>
        <v>501.66140747070313</v>
      </c>
      <c r="K58" s="61">
        <f t="shared" si="29"/>
        <v>0.48878930381761193</v>
      </c>
      <c r="L58" s="61">
        <f t="shared" si="30"/>
        <v>0.59692683761232079</v>
      </c>
      <c r="M58" s="61">
        <f t="shared" si="31"/>
        <v>0.67553790564302307</v>
      </c>
      <c r="N58" s="61">
        <f t="shared" si="32"/>
        <v>0.82349023725991577</v>
      </c>
      <c r="O58" s="61">
        <f t="shared" si="33"/>
        <v>1.1581187220359739</v>
      </c>
      <c r="P58" s="61">
        <f t="shared" si="34"/>
        <v>3.7428630063688457</v>
      </c>
      <c r="Q58" s="61">
        <f t="shared" si="35"/>
        <v>3.742892401475606</v>
      </c>
      <c r="S58" s="60">
        <f>+'Indice PondENGHO'!D57</f>
        <v>541.42681884765625</v>
      </c>
      <c r="T58" s="60">
        <f>+'Indice PondENGHO'!P57</f>
        <v>539.0296630859375</v>
      </c>
      <c r="U58" s="60">
        <f>+'Indice PondENGHO'!AB57</f>
        <v>537.37255859375</v>
      </c>
      <c r="V58" s="60">
        <f>+'Indice PondENGHO'!AN57</f>
        <v>535.62969970703125</v>
      </c>
      <c r="W58" s="60">
        <f>+'Indice PondENGHO'!AZ57</f>
        <v>532.5623779296875</v>
      </c>
      <c r="Y58" s="61">
        <f t="shared" si="36"/>
        <v>1.8175604449685983</v>
      </c>
      <c r="Z58" s="61">
        <f t="shared" si="37"/>
        <v>1.4734476592105976</v>
      </c>
      <c r="AA58" s="61">
        <f t="shared" si="38"/>
        <v>1.3527496165678121</v>
      </c>
      <c r="AB58" s="61">
        <f t="shared" si="39"/>
        <v>1.1265900013689445</v>
      </c>
      <c r="AC58" s="61">
        <f t="shared" si="40"/>
        <v>0.84494593932532269</v>
      </c>
      <c r="AE58" s="60">
        <f>+'Indice PondENGHO'!D57</f>
        <v>541.42681884765625</v>
      </c>
      <c r="AF58" s="60">
        <f>+'Indice PondENGHO'!E57</f>
        <v>425.971923828125</v>
      </c>
      <c r="AG58" s="60">
        <f>+'Indice PondENGHO'!F57</f>
        <v>502.17214965820313</v>
      </c>
      <c r="AH58" s="60">
        <f>+'Indice PondENGHO'!G57</f>
        <v>441.49053955078125</v>
      </c>
      <c r="AI58" s="60">
        <f>+'Indice PondENGHO'!H57</f>
        <v>501.0389404296875</v>
      </c>
      <c r="AJ58" s="60">
        <f>+'Indice PondENGHO'!I57</f>
        <v>564.45526123046875</v>
      </c>
      <c r="AK58" s="60">
        <f>+'Indice PondENGHO'!J57</f>
        <v>553.01824951171875</v>
      </c>
      <c r="AL58" s="60">
        <f>+'Indice PondENGHO'!K57</f>
        <v>470.60336303710938</v>
      </c>
      <c r="AM58" s="60">
        <f>+'Indice PondENGHO'!L57</f>
        <v>482.16326904296875</v>
      </c>
      <c r="AN58" s="60">
        <f>+'Indice PondENGHO'!M57</f>
        <v>409.5538330078125</v>
      </c>
      <c r="AO58" s="60">
        <f>+'Indice PondENGHO'!N57</f>
        <v>466.58352661132813</v>
      </c>
      <c r="AP58" s="60">
        <f>+'Indice PondENGHO'!O57</f>
        <v>439.9022216796875</v>
      </c>
      <c r="AQ58" s="60">
        <f t="shared" si="0"/>
        <v>509.45330810546875</v>
      </c>
      <c r="AR58" s="60"/>
      <c r="AS58" s="60">
        <f>+'Indice PondENGHO'!AZ57</f>
        <v>532.5623779296875</v>
      </c>
      <c r="AT58" s="60">
        <f>+'Indice PondENGHO'!BA57</f>
        <v>424.50625610351563</v>
      </c>
      <c r="AU58" s="60">
        <f>+'Indice PondENGHO'!BB57</f>
        <v>508.42959594726563</v>
      </c>
      <c r="AV58" s="60">
        <f>+'Indice PondENGHO'!BC57</f>
        <v>428.55105590820313</v>
      </c>
      <c r="AW58" s="60">
        <f>+'Indice PondENGHO'!BD57</f>
        <v>503.75503540039063</v>
      </c>
      <c r="AX58" s="60">
        <f>+'Indice PondENGHO'!BE57</f>
        <v>538.348388671875</v>
      </c>
      <c r="AY58" s="60">
        <f>+'Indice PondENGHO'!BF57</f>
        <v>546.916015625</v>
      </c>
      <c r="AZ58" s="60">
        <f>+'Indice PondENGHO'!BG57</f>
        <v>466.59548950195313</v>
      </c>
      <c r="BA58" s="60">
        <f>+'Indice PondENGHO'!BH57</f>
        <v>483.42953491210938</v>
      </c>
      <c r="BB58" s="60">
        <f>+'Indice PondENGHO'!BI57</f>
        <v>418.78424072265625</v>
      </c>
      <c r="BC58" s="60">
        <f>+'Indice PondENGHO'!BJ57</f>
        <v>461.1739501953125</v>
      </c>
      <c r="BD58" s="60">
        <f>+'Indice PondENGHO'!BK57</f>
        <v>438.09713745117188</v>
      </c>
      <c r="BE58" s="60">
        <f t="shared" si="1"/>
        <v>495.94244384765625</v>
      </c>
      <c r="BG58" s="61">
        <f t="shared" si="60"/>
        <v>1.8175604449685983</v>
      </c>
      <c r="BH58" s="61">
        <f t="shared" si="61"/>
        <v>6.7022792153018443E-2</v>
      </c>
      <c r="BI58" s="61">
        <f t="shared" si="62"/>
        <v>0.28217026182073118</v>
      </c>
      <c r="BJ58" s="61">
        <f t="shared" si="63"/>
        <v>0.32405297661858273</v>
      </c>
      <c r="BK58" s="61">
        <f t="shared" si="64"/>
        <v>0.11180722111855554</v>
      </c>
      <c r="BL58" s="61">
        <f t="shared" si="65"/>
        <v>0.18776286988441176</v>
      </c>
      <c r="BM58" s="61">
        <f t="shared" si="66"/>
        <v>0.28042160586183251</v>
      </c>
      <c r="BN58" s="61">
        <f t="shared" si="67"/>
        <v>8.1820820467876781E-2</v>
      </c>
      <c r="BO58" s="61">
        <f t="shared" si="68"/>
        <v>0.22265783422391142</v>
      </c>
      <c r="BP58" s="61">
        <f t="shared" si="69"/>
        <v>3.8253979555137853E-2</v>
      </c>
      <c r="BQ58" s="61">
        <f t="shared" si="70"/>
        <v>0.18459958040964936</v>
      </c>
      <c r="BR58" s="61">
        <f t="shared" si="71"/>
        <v>9.7059331425853893E-2</v>
      </c>
      <c r="BS58" s="61">
        <f t="shared" si="59"/>
        <v>3.6951897185081601</v>
      </c>
      <c r="BT58" s="61">
        <f t="shared" si="42"/>
        <v>3.9487892791392198</v>
      </c>
      <c r="BV58" s="61">
        <f t="shared" si="73"/>
        <v>0.83826607786367457</v>
      </c>
      <c r="BW58" s="61">
        <f t="shared" si="15"/>
        <v>5.8394238397871813E-2</v>
      </c>
      <c r="BX58" s="61">
        <f t="shared" si="16"/>
        <v>0.21374531526036974</v>
      </c>
      <c r="BY58" s="61">
        <f t="shared" si="17"/>
        <v>0.38759887628285111</v>
      </c>
      <c r="BZ58" s="61">
        <f t="shared" si="18"/>
        <v>0.19556512643047033</v>
      </c>
      <c r="CA58" s="61">
        <f t="shared" si="19"/>
        <v>0.31225836058797107</v>
      </c>
      <c r="CB58" s="61">
        <f t="shared" si="20"/>
        <v>0.39199665491366376</v>
      </c>
      <c r="CC58" s="61">
        <f t="shared" si="21"/>
        <v>6.0490623538099295E-2</v>
      </c>
      <c r="CD58" s="61">
        <f t="shared" si="22"/>
        <v>0.30138425098750182</v>
      </c>
      <c r="CE58" s="61">
        <f t="shared" si="23"/>
        <v>0.11234137014697107</v>
      </c>
      <c r="CF58" s="61">
        <f t="shared" si="24"/>
        <v>0.3676936997001865</v>
      </c>
      <c r="CG58" s="61">
        <f t="shared" si="25"/>
        <v>0.14784526874279119</v>
      </c>
      <c r="CH58" s="61">
        <f t="shared" si="44"/>
        <v>3.3875798628524225</v>
      </c>
      <c r="CI58" s="53">
        <f t="shared" si="45"/>
        <v>3.6206297294603784</v>
      </c>
      <c r="CK58" s="61">
        <f t="shared" si="72"/>
        <v>0.97261450564327556</v>
      </c>
      <c r="CL58" s="61">
        <f t="shared" si="46"/>
        <v>8.6285537551466299E-3</v>
      </c>
      <c r="CM58" s="61">
        <f t="shared" si="47"/>
        <v>6.8424946560361438E-2</v>
      </c>
      <c r="CN58" s="61">
        <f t="shared" si="48"/>
        <v>-6.3545899664268379E-2</v>
      </c>
      <c r="CO58" s="61">
        <f t="shared" si="49"/>
        <v>-8.3757905311914793E-2</v>
      </c>
      <c r="CP58" s="61">
        <f t="shared" si="50"/>
        <v>-0.12449549070355931</v>
      </c>
      <c r="CQ58" s="61">
        <f t="shared" si="51"/>
        <v>-0.11157504905183124</v>
      </c>
      <c r="CR58" s="61">
        <f t="shared" si="52"/>
        <v>2.1330196929777487E-2</v>
      </c>
      <c r="CS58" s="61">
        <f t="shared" si="53"/>
        <v>-7.8726416763590407E-2</v>
      </c>
      <c r="CT58" s="61">
        <f t="shared" si="54"/>
        <v>-7.4087390591833224E-2</v>
      </c>
      <c r="CU58" s="61">
        <f t="shared" si="55"/>
        <v>-0.18309411929053715</v>
      </c>
      <c r="CV58" s="61">
        <f t="shared" si="56"/>
        <v>-5.0785937316937299E-2</v>
      </c>
      <c r="CW58" s="61">
        <f t="shared" si="57"/>
        <v>0.30760985565573762</v>
      </c>
      <c r="CX58" s="61">
        <f t="shared" si="58"/>
        <v>0.32815954967884142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521.13092041015625</v>
      </c>
      <c r="E59" s="60">
        <f>+'Indice PondENGHO'!BM58</f>
        <v>517.06768798828125</v>
      </c>
      <c r="F59" s="60">
        <f>+'Indice PondENGHO'!BN58</f>
        <v>516.45928955078125</v>
      </c>
      <c r="G59" s="60">
        <f>+'Indice PondENGHO'!BO58</f>
        <v>514.56787109375</v>
      </c>
      <c r="H59" s="60">
        <f>+'Indice PondENGHO'!BP58</f>
        <v>509.72171020507813</v>
      </c>
      <c r="I59" s="60">
        <f>+'Indice PondENGHO'!CD58</f>
        <v>514.52630615234375</v>
      </c>
      <c r="K59" s="61">
        <f t="shared" si="29"/>
        <v>0.28429451705644881</v>
      </c>
      <c r="L59" s="61">
        <f t="shared" si="30"/>
        <v>0.37503110341431189</v>
      </c>
      <c r="M59" s="61">
        <f t="shared" si="31"/>
        <v>0.43882643475477051</v>
      </c>
      <c r="N59" s="61">
        <f t="shared" si="32"/>
        <v>0.57867408556930178</v>
      </c>
      <c r="O59" s="61">
        <f t="shared" si="33"/>
        <v>0.88767024393502303</v>
      </c>
      <c r="P59" s="61">
        <f t="shared" si="34"/>
        <v>2.5644963847298561</v>
      </c>
      <c r="Q59" s="61">
        <f t="shared" si="35"/>
        <v>2.5644585152570176</v>
      </c>
      <c r="S59" s="60">
        <f>+'Indice PondENGHO'!D58</f>
        <v>549.5780029296875</v>
      </c>
      <c r="T59" s="60">
        <f>+'Indice PondENGHO'!P58</f>
        <v>547.2303466796875</v>
      </c>
      <c r="U59" s="60">
        <f>+'Indice PondENGHO'!AB58</f>
        <v>545.68267822265625</v>
      </c>
      <c r="V59" s="60">
        <f>+'Indice PondENGHO'!AN58</f>
        <v>544.19378662109375</v>
      </c>
      <c r="W59" s="60">
        <f>+'Indice PondENGHO'!AZ58</f>
        <v>541.4375</v>
      </c>
      <c r="Y59" s="61">
        <f t="shared" si="36"/>
        <v>0.55159556076399041</v>
      </c>
      <c r="Z59" s="61">
        <f t="shared" si="37"/>
        <v>0.44976956792178957</v>
      </c>
      <c r="AA59" s="61">
        <f t="shared" si="38"/>
        <v>0.41840264331281946</v>
      </c>
      <c r="AB59" s="61">
        <f t="shared" si="39"/>
        <v>0.35996760877979161</v>
      </c>
      <c r="AC59" s="61">
        <f t="shared" si="40"/>
        <v>0.28093201372310667</v>
      </c>
      <c r="AE59" s="60">
        <f>+'Indice PondENGHO'!D58</f>
        <v>549.5780029296875</v>
      </c>
      <c r="AF59" s="60">
        <f>+'Indice PondENGHO'!E58</f>
        <v>439.04501342773438</v>
      </c>
      <c r="AG59" s="60">
        <f>+'Indice PondENGHO'!F58</f>
        <v>518.56494140625</v>
      </c>
      <c r="AH59" s="60">
        <f>+'Indice PondENGHO'!G58</f>
        <v>445.94015502929688</v>
      </c>
      <c r="AI59" s="60">
        <f>+'Indice PondENGHO'!H58</f>
        <v>517.87811279296875</v>
      </c>
      <c r="AJ59" s="60">
        <f>+'Indice PondENGHO'!I58</f>
        <v>587.1827392578125</v>
      </c>
      <c r="AK59" s="60">
        <f>+'Indice PondENGHO'!J58</f>
        <v>566.61968994140625</v>
      </c>
      <c r="AL59" s="60">
        <f>+'Indice PondENGHO'!K58</f>
        <v>477.20468139648438</v>
      </c>
      <c r="AM59" s="60">
        <f>+'Indice PondENGHO'!L58</f>
        <v>499.98046875</v>
      </c>
      <c r="AN59" s="60">
        <f>+'Indice PondENGHO'!M58</f>
        <v>427.04071044921875</v>
      </c>
      <c r="AO59" s="60">
        <f>+'Indice PondENGHO'!N58</f>
        <v>480.65643310546875</v>
      </c>
      <c r="AP59" s="60">
        <f>+'Indice PondENGHO'!O58</f>
        <v>454.38681030273438</v>
      </c>
      <c r="AQ59" s="60">
        <f t="shared" si="0"/>
        <v>521.13092041015625</v>
      </c>
      <c r="AR59" s="60"/>
      <c r="AS59" s="60">
        <f>+'Indice PondENGHO'!AZ58</f>
        <v>541.4375</v>
      </c>
      <c r="AT59" s="60">
        <f>+'Indice PondENGHO'!BA58</f>
        <v>437.09295654296875</v>
      </c>
      <c r="AU59" s="60">
        <f>+'Indice PondENGHO'!BB58</f>
        <v>525.2025146484375</v>
      </c>
      <c r="AV59" s="60">
        <f>+'Indice PondENGHO'!BC58</f>
        <v>434.92718505859375</v>
      </c>
      <c r="AW59" s="60">
        <f>+'Indice PondENGHO'!BD58</f>
        <v>520.08465576171875</v>
      </c>
      <c r="AX59" s="60">
        <f>+'Indice PondENGHO'!BE58</f>
        <v>561.78875732421875</v>
      </c>
      <c r="AY59" s="60">
        <f>+'Indice PondENGHO'!BF58</f>
        <v>560.74066162109375</v>
      </c>
      <c r="AZ59" s="60">
        <f>+'Indice PondENGHO'!BG58</f>
        <v>473.16201782226563</v>
      </c>
      <c r="BA59" s="60">
        <f>+'Indice PondENGHO'!BH58</f>
        <v>501.23992919921875</v>
      </c>
      <c r="BB59" s="60">
        <f>+'Indice PondENGHO'!BI58</f>
        <v>437.6368408203125</v>
      </c>
      <c r="BC59" s="60">
        <f>+'Indice PondENGHO'!BJ58</f>
        <v>474.23397827148438</v>
      </c>
      <c r="BD59" s="60">
        <f>+'Indice PondENGHO'!BK58</f>
        <v>452.52371215820313</v>
      </c>
      <c r="BE59" s="60">
        <f t="shared" si="1"/>
        <v>509.72171020507813</v>
      </c>
      <c r="BG59" s="61">
        <f t="shared" si="60"/>
        <v>0.55159556076399041</v>
      </c>
      <c r="BH59" s="61">
        <f t="shared" si="61"/>
        <v>5.7060273863555576E-2</v>
      </c>
      <c r="BI59" s="61">
        <f t="shared" si="62"/>
        <v>0.25716983670556959</v>
      </c>
      <c r="BJ59" s="61">
        <f t="shared" si="63"/>
        <v>0.12394755201665476</v>
      </c>
      <c r="BK59" s="61">
        <f t="shared" si="64"/>
        <v>0.13615832174711329</v>
      </c>
      <c r="BL59" s="61">
        <f t="shared" si="65"/>
        <v>0.18672638948355749</v>
      </c>
      <c r="BM59" s="61">
        <f t="shared" si="66"/>
        <v>0.27736381088339296</v>
      </c>
      <c r="BN59" s="61">
        <f t="shared" si="67"/>
        <v>6.4992042428189317E-2</v>
      </c>
      <c r="BO59" s="61">
        <f t="shared" si="68"/>
        <v>0.26936956922065131</v>
      </c>
      <c r="BP59" s="61">
        <f t="shared" si="69"/>
        <v>5.6574303004791389E-2</v>
      </c>
      <c r="BQ59" s="61">
        <f t="shared" si="70"/>
        <v>0.1212332050077171</v>
      </c>
      <c r="BR59" s="61">
        <f t="shared" si="71"/>
        <v>0.10431936061855154</v>
      </c>
      <c r="BS59" s="61">
        <f t="shared" si="59"/>
        <v>2.206510225743735</v>
      </c>
      <c r="BT59" s="61">
        <f t="shared" si="42"/>
        <v>2.2921849988792209</v>
      </c>
      <c r="BV59" s="61">
        <f t="shared" si="73"/>
        <v>0.84494593932532269</v>
      </c>
      <c r="BW59" s="61">
        <f t="shared" si="15"/>
        <v>4.6707530149849817E-2</v>
      </c>
      <c r="BX59" s="61">
        <f t="shared" si="16"/>
        <v>0.2018940948223952</v>
      </c>
      <c r="BY59" s="61">
        <f t="shared" si="17"/>
        <v>0.18795759599246739</v>
      </c>
      <c r="BZ59" s="61">
        <f t="shared" si="18"/>
        <v>0.23033295916761323</v>
      </c>
      <c r="CA59" s="61">
        <f t="shared" si="19"/>
        <v>0.3779511681956273</v>
      </c>
      <c r="CB59" s="61">
        <f t="shared" si="20"/>
        <v>0.43610346011458712</v>
      </c>
      <c r="CC59" s="61">
        <f t="shared" si="21"/>
        <v>6.0318843734075304E-2</v>
      </c>
      <c r="CD59" s="61">
        <f t="shared" si="22"/>
        <v>0.35000982481924459</v>
      </c>
      <c r="CE59" s="61">
        <f t="shared" si="23"/>
        <v>0.14307965813952347</v>
      </c>
      <c r="CF59" s="61">
        <f t="shared" si="24"/>
        <v>0.21492341370914997</v>
      </c>
      <c r="CG59" s="61">
        <f t="shared" si="25"/>
        <v>0.14568000336629258</v>
      </c>
      <c r="CH59" s="61">
        <f t="shared" si="44"/>
        <v>3.2399044915361483</v>
      </c>
      <c r="CI59" s="53">
        <f t="shared" si="45"/>
        <v>2.7784003019621695</v>
      </c>
      <c r="CK59" s="61">
        <f t="shared" si="72"/>
        <v>0.27066354704088375</v>
      </c>
      <c r="CL59" s="61">
        <f t="shared" si="46"/>
        <v>1.0352743713705759E-2</v>
      </c>
      <c r="CM59" s="61">
        <f t="shared" si="47"/>
        <v>5.5275741883174384E-2</v>
      </c>
      <c r="CN59" s="61">
        <f t="shared" si="48"/>
        <v>-6.4010043975812628E-2</v>
      </c>
      <c r="CO59" s="61">
        <f t="shared" si="49"/>
        <v>-9.4174637420499946E-2</v>
      </c>
      <c r="CP59" s="61">
        <f t="shared" si="50"/>
        <v>-0.1912247787120698</v>
      </c>
      <c r="CQ59" s="61">
        <f t="shared" si="51"/>
        <v>-0.15873964923119416</v>
      </c>
      <c r="CR59" s="61">
        <f t="shared" si="52"/>
        <v>4.6731986941140127E-3</v>
      </c>
      <c r="CS59" s="61">
        <f t="shared" si="53"/>
        <v>-8.064025559859328E-2</v>
      </c>
      <c r="CT59" s="61">
        <f t="shared" si="54"/>
        <v>-8.6505355134732093E-2</v>
      </c>
      <c r="CU59" s="61">
        <f t="shared" si="55"/>
        <v>-9.3690208701432867E-2</v>
      </c>
      <c r="CV59" s="61">
        <f t="shared" si="56"/>
        <v>-4.1360642747741039E-2</v>
      </c>
      <c r="CW59" s="61">
        <f t="shared" si="57"/>
        <v>-1.0333942657924133</v>
      </c>
      <c r="CX59" s="61">
        <f t="shared" si="58"/>
        <v>-0.48621530308294858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536.51239013671875</v>
      </c>
      <c r="E60" s="60">
        <f>+'Indice PondENGHO'!BM59</f>
        <v>532.8470458984375</v>
      </c>
      <c r="F60" s="60">
        <f>+'Indice PondENGHO'!BN59</f>
        <v>532.56475830078125</v>
      </c>
      <c r="G60" s="60">
        <f>+'Indice PondENGHO'!BO59</f>
        <v>531.04400634765625</v>
      </c>
      <c r="H60" s="60">
        <f>+'Indice PondENGHO'!BP59</f>
        <v>526.75537109375</v>
      </c>
      <c r="I60" s="60">
        <f>+'Indice PondENGHO'!CD59</f>
        <v>530.87518310546875</v>
      </c>
      <c r="K60" s="61">
        <f t="shared" si="29"/>
        <v>0.36510297755355925</v>
      </c>
      <c r="L60" s="61">
        <f t="shared" si="30"/>
        <v>0.4760335862337936</v>
      </c>
      <c r="M60" s="61">
        <f t="shared" si="31"/>
        <v>0.55315010888684224</v>
      </c>
      <c r="N60" s="61">
        <f t="shared" si="32"/>
        <v>0.71330771362793322</v>
      </c>
      <c r="O60" s="61">
        <f t="shared" si="33"/>
        <v>1.06988394901728</v>
      </c>
      <c r="P60" s="61">
        <f t="shared" si="34"/>
        <v>3.1774783353194085</v>
      </c>
      <c r="Q60" s="61">
        <f t="shared" si="35"/>
        <v>3.1774618241354524</v>
      </c>
      <c r="S60" s="60">
        <f>+'Indice PondENGHO'!D59</f>
        <v>563.47747802734375</v>
      </c>
      <c r="T60" s="60">
        <f>+'Indice PondENGHO'!P59</f>
        <v>561.33282470703125</v>
      </c>
      <c r="U60" s="60">
        <f>+'Indice PondENGHO'!AB59</f>
        <v>559.91973876953125</v>
      </c>
      <c r="V60" s="60">
        <f>+'Indice PondENGHO'!AN59</f>
        <v>558.53948974609375</v>
      </c>
      <c r="W60" s="60">
        <f>+'Indice PondENGHO'!AZ59</f>
        <v>556.05096435546875</v>
      </c>
      <c r="Y60" s="61">
        <f t="shared" si="36"/>
        <v>0.91950904485728768</v>
      </c>
      <c r="Z60" s="61">
        <f t="shared" si="37"/>
        <v>0.75532518119336545</v>
      </c>
      <c r="AA60" s="61">
        <f t="shared" si="38"/>
        <v>0.69952554012852908</v>
      </c>
      <c r="AB60" s="61">
        <f t="shared" si="39"/>
        <v>0.58771045079235995</v>
      </c>
      <c r="AC60" s="61">
        <f t="shared" si="40"/>
        <v>0.45006809567882344</v>
      </c>
      <c r="AE60" s="60">
        <f>+'Indice PondENGHO'!D59</f>
        <v>563.47747802734375</v>
      </c>
      <c r="AF60" s="60">
        <f>+'Indice PondENGHO'!E59</f>
        <v>459.84408569335938</v>
      </c>
      <c r="AG60" s="60">
        <f>+'Indice PondENGHO'!F59</f>
        <v>534.183837890625</v>
      </c>
      <c r="AH60" s="60">
        <f>+'Indice PondENGHO'!G59</f>
        <v>455.03472900390625</v>
      </c>
      <c r="AI60" s="60">
        <f>+'Indice PondENGHO'!H59</f>
        <v>535.03460693359375</v>
      </c>
      <c r="AJ60" s="60">
        <f>+'Indice PondENGHO'!I59</f>
        <v>611.52923583984375</v>
      </c>
      <c r="AK60" s="60">
        <f>+'Indice PondENGHO'!J59</f>
        <v>582.44451904296875</v>
      </c>
      <c r="AL60" s="60">
        <f>+'Indice PondENGHO'!K59</f>
        <v>492.768798828125</v>
      </c>
      <c r="AM60" s="60">
        <f>+'Indice PondENGHO'!L59</f>
        <v>518.6734619140625</v>
      </c>
      <c r="AN60" s="60">
        <f>+'Indice PondENGHO'!M59</f>
        <v>446.21536254882813</v>
      </c>
      <c r="AO60" s="60">
        <f>+'Indice PondENGHO'!N59</f>
        <v>500.04373168945313</v>
      </c>
      <c r="AP60" s="60">
        <f>+'Indice PondENGHO'!O59</f>
        <v>464.99908447265625</v>
      </c>
      <c r="AQ60" s="60">
        <f t="shared" si="0"/>
        <v>536.51239013671875</v>
      </c>
      <c r="AR60" s="60"/>
      <c r="AS60" s="60">
        <f>+'Indice PondENGHO'!AZ59</f>
        <v>556.05096435546875</v>
      </c>
      <c r="AT60" s="60">
        <f>+'Indice PondENGHO'!BA59</f>
        <v>458.09884643554688</v>
      </c>
      <c r="AU60" s="60">
        <f>+'Indice PondENGHO'!BB59</f>
        <v>541.0223388671875</v>
      </c>
      <c r="AV60" s="60">
        <f>+'Indice PondENGHO'!BC59</f>
        <v>443.20697021484375</v>
      </c>
      <c r="AW60" s="60">
        <f>+'Indice PondENGHO'!BD59</f>
        <v>538.6160888671875</v>
      </c>
      <c r="AX60" s="60">
        <f>+'Indice PondENGHO'!BE59</f>
        <v>586.77911376953125</v>
      </c>
      <c r="AY60" s="60">
        <f>+'Indice PondENGHO'!BF59</f>
        <v>578.0953369140625</v>
      </c>
      <c r="AZ60" s="60">
        <f>+'Indice PondENGHO'!BG59</f>
        <v>488.82659912109375</v>
      </c>
      <c r="BA60" s="60">
        <f>+'Indice PondENGHO'!BH59</f>
        <v>520.585205078125</v>
      </c>
      <c r="BB60" s="60">
        <f>+'Indice PondENGHO'!BI59</f>
        <v>458.14193725585938</v>
      </c>
      <c r="BC60" s="60">
        <f>+'Indice PondENGHO'!BJ59</f>
        <v>494.54150390625</v>
      </c>
      <c r="BD60" s="60">
        <f>+'Indice PondENGHO'!BK59</f>
        <v>461.97943115234375</v>
      </c>
      <c r="BE60" s="60">
        <f t="shared" si="1"/>
        <v>526.75537109375</v>
      </c>
      <c r="BG60" s="61">
        <f t="shared" si="60"/>
        <v>0.91950904485728768</v>
      </c>
      <c r="BH60" s="61">
        <f t="shared" si="61"/>
        <v>8.8747703238516593E-2</v>
      </c>
      <c r="BI60" s="61">
        <f t="shared" si="62"/>
        <v>0.23953831961029257</v>
      </c>
      <c r="BJ60" s="61">
        <f t="shared" si="63"/>
        <v>0.24765971907752193</v>
      </c>
      <c r="BK60" s="61">
        <f t="shared" si="64"/>
        <v>0.13561556520566784</v>
      </c>
      <c r="BL60" s="61">
        <f t="shared" si="65"/>
        <v>0.19554579155276994</v>
      </c>
      <c r="BM60" s="61">
        <f t="shared" si="66"/>
        <v>0.31547246931109829</v>
      </c>
      <c r="BN60" s="61">
        <f t="shared" si="67"/>
        <v>0.14979990948000113</v>
      </c>
      <c r="BO60" s="61">
        <f t="shared" si="68"/>
        <v>0.27627747337420666</v>
      </c>
      <c r="BP60" s="61">
        <f t="shared" si="69"/>
        <v>6.0644578716400846E-2</v>
      </c>
      <c r="BQ60" s="61">
        <f t="shared" si="70"/>
        <v>0.16327234415680014</v>
      </c>
      <c r="BR60" s="61">
        <f t="shared" si="71"/>
        <v>7.4717917230466169E-2</v>
      </c>
      <c r="BS60" s="61">
        <f t="shared" si="59"/>
        <v>2.8668008358110297</v>
      </c>
      <c r="BT60" s="61">
        <f t="shared" si="42"/>
        <v>2.9515557653835733</v>
      </c>
      <c r="BV60" s="61">
        <f t="shared" si="73"/>
        <v>0.28093201372310667</v>
      </c>
      <c r="BW60" s="61">
        <f t="shared" si="15"/>
        <v>7.5842778934346378E-2</v>
      </c>
      <c r="BX60" s="61">
        <f t="shared" si="16"/>
        <v>0.18527412645121866</v>
      </c>
      <c r="BY60" s="61">
        <f t="shared" si="17"/>
        <v>0.23747614510171963</v>
      </c>
      <c r="BZ60" s="61">
        <f t="shared" si="18"/>
        <v>0.25432388633134612</v>
      </c>
      <c r="CA60" s="61">
        <f t="shared" si="19"/>
        <v>0.39205035478853356</v>
      </c>
      <c r="CB60" s="61">
        <f t="shared" si="20"/>
        <v>0.53266008222116146</v>
      </c>
      <c r="CC60" s="61">
        <f t="shared" si="21"/>
        <v>0.14000196247714253</v>
      </c>
      <c r="CD60" s="61">
        <f t="shared" si="22"/>
        <v>0.36989611920142618</v>
      </c>
      <c r="CE60" s="61">
        <f t="shared" si="23"/>
        <v>0.15141419807787551</v>
      </c>
      <c r="CF60" s="61">
        <f t="shared" si="24"/>
        <v>0.32515824868129656</v>
      </c>
      <c r="CG60" s="61">
        <f t="shared" si="25"/>
        <v>9.2902931319704479E-2</v>
      </c>
      <c r="CH60" s="61">
        <f t="shared" si="44"/>
        <v>3.0379328473088778</v>
      </c>
      <c r="CI60" s="53">
        <f t="shared" si="45"/>
        <v>3.3417569916373902</v>
      </c>
      <c r="CK60" s="61">
        <f t="shared" si="72"/>
        <v>0.46944094917846424</v>
      </c>
      <c r="CL60" s="61">
        <f t="shared" si="46"/>
        <v>1.2904924304170215E-2</v>
      </c>
      <c r="CM60" s="61">
        <f t="shared" si="47"/>
        <v>5.4264193159073909E-2</v>
      </c>
      <c r="CN60" s="61">
        <f t="shared" si="48"/>
        <v>1.0183573975802301E-2</v>
      </c>
      <c r="CO60" s="61">
        <f t="shared" si="49"/>
        <v>-0.11870832112567828</v>
      </c>
      <c r="CP60" s="61">
        <f t="shared" si="50"/>
        <v>-0.19650456323576362</v>
      </c>
      <c r="CQ60" s="61">
        <f t="shared" si="51"/>
        <v>-0.21718761291006317</v>
      </c>
      <c r="CR60" s="61">
        <f t="shared" si="52"/>
        <v>9.7979470028586035E-3</v>
      </c>
      <c r="CS60" s="61">
        <f t="shared" si="53"/>
        <v>-9.3618645827219515E-2</v>
      </c>
      <c r="CT60" s="61">
        <f t="shared" si="54"/>
        <v>-9.0769619361474665E-2</v>
      </c>
      <c r="CU60" s="61">
        <f t="shared" si="55"/>
        <v>-0.16188590452449642</v>
      </c>
      <c r="CV60" s="61">
        <f t="shared" si="56"/>
        <v>-1.8185014089238311E-2</v>
      </c>
      <c r="CW60" s="61">
        <f t="shared" si="57"/>
        <v>-0.17113201149784807</v>
      </c>
      <c r="CX60" s="61">
        <f t="shared" si="58"/>
        <v>-0.39020122625381681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555.019287109375</v>
      </c>
      <c r="E61" s="60">
        <f>+'Indice PondENGHO'!BM60</f>
        <v>551.2117919921875</v>
      </c>
      <c r="F61" s="60">
        <f>+'Indice PondENGHO'!BN60</f>
        <v>551.081787109375</v>
      </c>
      <c r="G61" s="60">
        <f>+'Indice PondENGHO'!BO60</f>
        <v>549.73193359375</v>
      </c>
      <c r="H61" s="60">
        <f>+'Indice PondENGHO'!BP60</f>
        <v>545.55859375</v>
      </c>
      <c r="I61" s="60">
        <f>+'Indice PondENGHO'!CD60</f>
        <v>549.49786376953125</v>
      </c>
      <c r="K61" s="61">
        <f t="shared" si="29"/>
        <v>0.42576142133770872</v>
      </c>
      <c r="L61" s="61">
        <f t="shared" si="30"/>
        <v>0.5369679397243341</v>
      </c>
      <c r="M61" s="61">
        <f t="shared" si="31"/>
        <v>0.616390724773065</v>
      </c>
      <c r="N61" s="61">
        <f t="shared" si="32"/>
        <v>0.78414768871031681</v>
      </c>
      <c r="O61" s="61">
        <f t="shared" si="33"/>
        <v>1.144658990913598</v>
      </c>
      <c r="P61" s="61">
        <f t="shared" si="34"/>
        <v>3.5079267654590227</v>
      </c>
      <c r="Q61" s="61">
        <f t="shared" si="35"/>
        <v>3.5079207423344139</v>
      </c>
      <c r="S61" s="60">
        <f>+'Indice PondENGHO'!D60</f>
        <v>582.94024658203125</v>
      </c>
      <c r="T61" s="60">
        <f>+'Indice PondENGHO'!P60</f>
        <v>580.54718017578125</v>
      </c>
      <c r="U61" s="60">
        <f>+'Indice PondENGHO'!AB60</f>
        <v>579.0074462890625</v>
      </c>
      <c r="V61" s="60">
        <f>+'Indice PondENGHO'!AN60</f>
        <v>577.47662353515625</v>
      </c>
      <c r="W61" s="60">
        <f>+'Indice PondENGHO'!AZ60</f>
        <v>574.79290771484375</v>
      </c>
      <c r="Y61" s="61">
        <f t="shared" si="36"/>
        <v>1.2506313470828117</v>
      </c>
      <c r="Z61" s="61">
        <f t="shared" si="37"/>
        <v>0.99864053357591243</v>
      </c>
      <c r="AA61" s="61">
        <f t="shared" si="38"/>
        <v>0.90949577187019282</v>
      </c>
      <c r="AB61" s="61">
        <f t="shared" si="39"/>
        <v>0.75174054804949164</v>
      </c>
      <c r="AC61" s="61">
        <f t="shared" si="40"/>
        <v>0.55855227272647523</v>
      </c>
      <c r="AE61" s="60">
        <f>+'Indice PondENGHO'!D60</f>
        <v>582.94024658203125</v>
      </c>
      <c r="AF61" s="60">
        <f>+'Indice PondENGHO'!E60</f>
        <v>472.01980590820313</v>
      </c>
      <c r="AG61" s="60">
        <f>+'Indice PondENGHO'!F60</f>
        <v>556.91497802734375</v>
      </c>
      <c r="AH61" s="60">
        <f>+'Indice PondENGHO'!G60</f>
        <v>465.93460083007813</v>
      </c>
      <c r="AI61" s="60">
        <f>+'Indice PondENGHO'!H60</f>
        <v>549.561279296875</v>
      </c>
      <c r="AJ61" s="60">
        <f>+'Indice PondENGHO'!I60</f>
        <v>638.50848388671875</v>
      </c>
      <c r="AK61" s="60">
        <f>+'Indice PondENGHO'!J60</f>
        <v>600.513916015625</v>
      </c>
      <c r="AL61" s="60">
        <f>+'Indice PondENGHO'!K60</f>
        <v>502.68975830078125</v>
      </c>
      <c r="AM61" s="60">
        <f>+'Indice PondENGHO'!L60</f>
        <v>539.1318359375</v>
      </c>
      <c r="AN61" s="60">
        <f>+'Indice PondENGHO'!M60</f>
        <v>461.044677734375</v>
      </c>
      <c r="AO61" s="60">
        <f>+'Indice PondENGHO'!N60</f>
        <v>520.62066650390625</v>
      </c>
      <c r="AP61" s="60">
        <f>+'Indice PondENGHO'!O60</f>
        <v>479.94509887695313</v>
      </c>
      <c r="AQ61" s="60">
        <f t="shared" si="0"/>
        <v>555.019287109375</v>
      </c>
      <c r="AR61" s="60"/>
      <c r="AS61" s="60">
        <f>+'Indice PondENGHO'!AZ60</f>
        <v>574.79290771484375</v>
      </c>
      <c r="AT61" s="60">
        <f>+'Indice PondENGHO'!BA60</f>
        <v>469.12454223632813</v>
      </c>
      <c r="AU61" s="60">
        <f>+'Indice PondENGHO'!BB60</f>
        <v>565.75469970703125</v>
      </c>
      <c r="AV61" s="60">
        <f>+'Indice PondENGHO'!BC60</f>
        <v>454.55526733398438</v>
      </c>
      <c r="AW61" s="60">
        <f>+'Indice PondENGHO'!BD60</f>
        <v>553.66729736328125</v>
      </c>
      <c r="AX61" s="60">
        <f>+'Indice PondENGHO'!BE60</f>
        <v>616.28106689453125</v>
      </c>
      <c r="AY61" s="60">
        <f>+'Indice PondENGHO'!BF60</f>
        <v>595.89886474609375</v>
      </c>
      <c r="AZ61" s="60">
        <f>+'Indice PondENGHO'!BG60</f>
        <v>497.9583740234375</v>
      </c>
      <c r="BA61" s="60">
        <f>+'Indice PondENGHO'!BH60</f>
        <v>540.98687744140625</v>
      </c>
      <c r="BB61" s="60">
        <f>+'Indice PondENGHO'!BI60</f>
        <v>471.90695190429688</v>
      </c>
      <c r="BC61" s="60">
        <f>+'Indice PondENGHO'!BJ60</f>
        <v>515.13232421875</v>
      </c>
      <c r="BD61" s="60">
        <f>+'Indice PondENGHO'!BK60</f>
        <v>478.12210083007813</v>
      </c>
      <c r="BE61" s="60">
        <f t="shared" si="1"/>
        <v>545.55859375</v>
      </c>
      <c r="BG61" s="61">
        <f t="shared" si="60"/>
        <v>1.2506313470828117</v>
      </c>
      <c r="BH61" s="61">
        <f t="shared" si="61"/>
        <v>5.0463213694029646E-2</v>
      </c>
      <c r="BI61" s="61">
        <f t="shared" si="62"/>
        <v>0.33862027455115412</v>
      </c>
      <c r="BJ61" s="61">
        <f t="shared" si="63"/>
        <v>0.28831118641547993</v>
      </c>
      <c r="BK61" s="61">
        <f t="shared" si="64"/>
        <v>0.11153578279176807</v>
      </c>
      <c r="BL61" s="61">
        <f t="shared" si="65"/>
        <v>0.21047907429414434</v>
      </c>
      <c r="BM61" s="61">
        <f t="shared" si="66"/>
        <v>0.34989133052156046</v>
      </c>
      <c r="BN61" s="61">
        <f t="shared" si="67"/>
        <v>9.2748696275840037E-2</v>
      </c>
      <c r="BO61" s="61">
        <f t="shared" si="68"/>
        <v>0.29370059662875309</v>
      </c>
      <c r="BP61" s="61">
        <f t="shared" si="69"/>
        <v>4.5556743533310858E-2</v>
      </c>
      <c r="BQ61" s="61">
        <f t="shared" si="70"/>
        <v>0.16832285820190135</v>
      </c>
      <c r="BR61" s="61">
        <f t="shared" si="71"/>
        <v>0.10221362209260734</v>
      </c>
      <c r="BS61" s="61">
        <f t="shared" si="59"/>
        <v>3.3024747260833611</v>
      </c>
      <c r="BT61" s="61">
        <f t="shared" si="42"/>
        <v>3.4494817478381457</v>
      </c>
      <c r="BV61" s="61">
        <f t="shared" si="73"/>
        <v>0.45006809567882344</v>
      </c>
      <c r="BW61" s="61">
        <f t="shared" si="15"/>
        <v>3.8521511349810911E-2</v>
      </c>
      <c r="BX61" s="61">
        <f t="shared" si="16"/>
        <v>0.28028693458130821</v>
      </c>
      <c r="BY61" s="61">
        <f t="shared" si="17"/>
        <v>0.31496027392425974</v>
      </c>
      <c r="BZ61" s="61">
        <f t="shared" si="18"/>
        <v>0.1998819952449051</v>
      </c>
      <c r="CA61" s="61">
        <f t="shared" si="19"/>
        <v>0.44786211650225105</v>
      </c>
      <c r="CB61" s="61">
        <f t="shared" si="20"/>
        <v>0.52876644343061352</v>
      </c>
      <c r="CC61" s="61">
        <f t="shared" si="21"/>
        <v>7.8975919130783223E-2</v>
      </c>
      <c r="CD61" s="61">
        <f t="shared" si="22"/>
        <v>0.37748072038889313</v>
      </c>
      <c r="CE61" s="61">
        <f t="shared" si="23"/>
        <v>9.8357078749888235E-2</v>
      </c>
      <c r="CF61" s="61">
        <f t="shared" si="24"/>
        <v>0.31903297469012359</v>
      </c>
      <c r="CG61" s="61">
        <f t="shared" si="25"/>
        <v>0.1534738468568235</v>
      </c>
      <c r="CH61" s="61">
        <f t="shared" si="44"/>
        <v>3.2876679105284841</v>
      </c>
      <c r="CI61" s="53">
        <f t="shared" si="45"/>
        <v>3.5696309308070662</v>
      </c>
      <c r="CK61" s="61">
        <f t="shared" si="72"/>
        <v>0.69207907435633642</v>
      </c>
      <c r="CL61" s="61">
        <f t="shared" si="46"/>
        <v>1.1941702344218735E-2</v>
      </c>
      <c r="CM61" s="61">
        <f t="shared" si="47"/>
        <v>5.833333996984591E-2</v>
      </c>
      <c r="CN61" s="61">
        <f t="shared" si="48"/>
        <v>-2.6649087508779812E-2</v>
      </c>
      <c r="CO61" s="61">
        <f t="shared" si="49"/>
        <v>-8.8346212453137035E-2</v>
      </c>
      <c r="CP61" s="61">
        <f t="shared" si="50"/>
        <v>-0.23738304220810671</v>
      </c>
      <c r="CQ61" s="61">
        <f t="shared" si="51"/>
        <v>-0.17887511290905306</v>
      </c>
      <c r="CR61" s="61">
        <f t="shared" si="52"/>
        <v>1.3772777145056814E-2</v>
      </c>
      <c r="CS61" s="61">
        <f t="shared" si="53"/>
        <v>-8.3780123760140046E-2</v>
      </c>
      <c r="CT61" s="61">
        <f t="shared" si="54"/>
        <v>-5.2800335216577378E-2</v>
      </c>
      <c r="CU61" s="61">
        <f t="shared" si="55"/>
        <v>-0.15071011648822225</v>
      </c>
      <c r="CV61" s="61">
        <f t="shared" si="56"/>
        <v>-5.1260224764216156E-2</v>
      </c>
      <c r="CW61" s="61">
        <f t="shared" si="57"/>
        <v>1.4806815554877062E-2</v>
      </c>
      <c r="CX61" s="61">
        <f t="shared" si="58"/>
        <v>-0.12014918296892052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570.50592041015625</v>
      </c>
      <c r="E62" s="60">
        <f>+'Indice PondENGHO'!BM61</f>
        <v>566.406494140625</v>
      </c>
      <c r="F62" s="60">
        <f>+'Indice PondENGHO'!BN61</f>
        <v>566.33831787109375</v>
      </c>
      <c r="G62" s="60">
        <f>+'Indice PondENGHO'!BO61</f>
        <v>564.85162353515625</v>
      </c>
      <c r="H62" s="60">
        <f>+'Indice PondENGHO'!BP61</f>
        <v>560.4561767578125</v>
      </c>
      <c r="I62" s="60">
        <f>+'Indice PondENGHO'!CD61</f>
        <v>564.62646484375</v>
      </c>
      <c r="K62" s="61">
        <f t="shared" si="29"/>
        <v>0.34420417219046529</v>
      </c>
      <c r="L62" s="61">
        <f t="shared" si="30"/>
        <v>0.42922206029411003</v>
      </c>
      <c r="M62" s="61">
        <f t="shared" si="31"/>
        <v>0.49064457038433495</v>
      </c>
      <c r="N62" s="61">
        <f t="shared" si="32"/>
        <v>0.61292316090982213</v>
      </c>
      <c r="O62" s="61">
        <f t="shared" si="33"/>
        <v>0.87616533080224268</v>
      </c>
      <c r="P62" s="61">
        <f t="shared" si="34"/>
        <v>2.7531592945809753</v>
      </c>
      <c r="Q62" s="61">
        <f t="shared" si="35"/>
        <v>2.7531683145112229</v>
      </c>
      <c r="S62" s="60">
        <f>+'Indice PondENGHO'!D61</f>
        <v>598.77001953125</v>
      </c>
      <c r="T62" s="60">
        <f>+'Indice PondENGHO'!P61</f>
        <v>595.94488525390625</v>
      </c>
      <c r="U62" s="60">
        <f>+'Indice PondENGHO'!AB61</f>
        <v>594.0584716796875</v>
      </c>
      <c r="V62" s="60">
        <f>+'Indice PondENGHO'!AN61</f>
        <v>592.22412109375</v>
      </c>
      <c r="W62" s="60">
        <f>+'Indice PondENGHO'!AZ61</f>
        <v>589.1336669921875</v>
      </c>
      <c r="Y62" s="61">
        <f t="shared" si="36"/>
        <v>0.98326608189675646</v>
      </c>
      <c r="Z62" s="61">
        <f t="shared" si="37"/>
        <v>0.7736124105798825</v>
      </c>
      <c r="AA62" s="61">
        <f t="shared" si="38"/>
        <v>0.69305765894465243</v>
      </c>
      <c r="AB62" s="61">
        <f t="shared" si="39"/>
        <v>0.56552473859132768</v>
      </c>
      <c r="AC62" s="61">
        <f t="shared" si="40"/>
        <v>0.41265671767546896</v>
      </c>
      <c r="AE62" s="60">
        <f>+'Indice PondENGHO'!D61</f>
        <v>598.77001953125</v>
      </c>
      <c r="AF62" s="60">
        <f>+'Indice PondENGHO'!E61</f>
        <v>473.8394775390625</v>
      </c>
      <c r="AG62" s="60">
        <f>+'Indice PondENGHO'!F61</f>
        <v>582.78009033203125</v>
      </c>
      <c r="AH62" s="60">
        <f>+'Indice PondENGHO'!G61</f>
        <v>476.62203979492188</v>
      </c>
      <c r="AI62" s="60">
        <f>+'Indice PondENGHO'!H61</f>
        <v>564.22796630859375</v>
      </c>
      <c r="AJ62" s="60">
        <f>+'Indice PondENGHO'!I61</f>
        <v>654.85162353515625</v>
      </c>
      <c r="AK62" s="60">
        <f>+'Indice PondENGHO'!J61</f>
        <v>615.04254150390625</v>
      </c>
      <c r="AL62" s="60">
        <f>+'Indice PondENGHO'!K61</f>
        <v>508.945068359375</v>
      </c>
      <c r="AM62" s="60">
        <f>+'Indice PondENGHO'!L61</f>
        <v>547.88006591796875</v>
      </c>
      <c r="AN62" s="60">
        <f>+'Indice PondENGHO'!M61</f>
        <v>476.16329956054688</v>
      </c>
      <c r="AO62" s="60">
        <f>+'Indice PondENGHO'!N61</f>
        <v>545.7508544921875</v>
      </c>
      <c r="AP62" s="60">
        <f>+'Indice PondENGHO'!O61</f>
        <v>490.167724609375</v>
      </c>
      <c r="AQ62" s="60">
        <f t="shared" si="0"/>
        <v>570.50592041015625</v>
      </c>
      <c r="AR62" s="60"/>
      <c r="AS62" s="60">
        <f>+'Indice PondENGHO'!AZ61</f>
        <v>589.1336669921875</v>
      </c>
      <c r="AT62" s="60">
        <f>+'Indice PondENGHO'!BA61</f>
        <v>470.078369140625</v>
      </c>
      <c r="AU62" s="60">
        <f>+'Indice PondENGHO'!BB61</f>
        <v>593.74969482421875</v>
      </c>
      <c r="AV62" s="60">
        <f>+'Indice PondENGHO'!BC61</f>
        <v>464.051513671875</v>
      </c>
      <c r="AW62" s="60">
        <f>+'Indice PondENGHO'!BD61</f>
        <v>568.7886962890625</v>
      </c>
      <c r="AX62" s="60">
        <f>+'Indice PondENGHO'!BE61</f>
        <v>630.5985107421875</v>
      </c>
      <c r="AY62" s="60">
        <f>+'Indice PondENGHO'!BF61</f>
        <v>608.90966796875</v>
      </c>
      <c r="AZ62" s="60">
        <f>+'Indice PondENGHO'!BG61</f>
        <v>504.071533203125</v>
      </c>
      <c r="BA62" s="60">
        <f>+'Indice PondENGHO'!BH61</f>
        <v>548.33489990234375</v>
      </c>
      <c r="BB62" s="60">
        <f>+'Indice PondENGHO'!BI61</f>
        <v>485.57049560546875</v>
      </c>
      <c r="BC62" s="60">
        <f>+'Indice PondENGHO'!BJ61</f>
        <v>541.86602783203125</v>
      </c>
      <c r="BD62" s="60">
        <f>+'Indice PondENGHO'!BK61</f>
        <v>487.60067749023438</v>
      </c>
      <c r="BE62" s="60">
        <f t="shared" si="1"/>
        <v>560.4561767578125</v>
      </c>
      <c r="BG62" s="61">
        <f t="shared" si="60"/>
        <v>0.98326608189675646</v>
      </c>
      <c r="BH62" s="61">
        <f t="shared" si="61"/>
        <v>7.2902924396648769E-3</v>
      </c>
      <c r="BI62" s="61">
        <f t="shared" si="62"/>
        <v>0.37245841194051654</v>
      </c>
      <c r="BJ62" s="61">
        <f t="shared" si="63"/>
        <v>0.27326589347174041</v>
      </c>
      <c r="BK62" s="61">
        <f t="shared" si="64"/>
        <v>0.10885585242812693</v>
      </c>
      <c r="BL62" s="61">
        <f t="shared" si="65"/>
        <v>0.1232498093960929</v>
      </c>
      <c r="BM62" s="61">
        <f t="shared" si="66"/>
        <v>0.27194791422920556</v>
      </c>
      <c r="BN62" s="61">
        <f t="shared" si="67"/>
        <v>5.6529436999557064E-2</v>
      </c>
      <c r="BO62" s="61">
        <f t="shared" si="68"/>
        <v>0.12140192882894531</v>
      </c>
      <c r="BP62" s="61">
        <f t="shared" si="69"/>
        <v>4.4896807562985981E-2</v>
      </c>
      <c r="BQ62" s="61">
        <f t="shared" si="70"/>
        <v>0.19871462584564925</v>
      </c>
      <c r="BR62" s="61">
        <f t="shared" si="71"/>
        <v>6.7579896681693827E-2</v>
      </c>
      <c r="BS62" s="61">
        <f t="shared" si="59"/>
        <v>2.6294569517209352</v>
      </c>
      <c r="BT62" s="61">
        <f t="shared" si="42"/>
        <v>2.7902874117110343</v>
      </c>
      <c r="BV62" s="61">
        <f t="shared" si="73"/>
        <v>0.55855227272647523</v>
      </c>
      <c r="BW62" s="61">
        <f t="shared" si="15"/>
        <v>3.2176177672950117E-3</v>
      </c>
      <c r="BX62" s="61">
        <f t="shared" si="16"/>
        <v>0.30632697845098866</v>
      </c>
      <c r="BY62" s="61">
        <f t="shared" si="17"/>
        <v>0.25447470810713718</v>
      </c>
      <c r="BZ62" s="61">
        <f t="shared" si="18"/>
        <v>0.19389287325192459</v>
      </c>
      <c r="CA62" s="61">
        <f t="shared" si="19"/>
        <v>0.20985852659419091</v>
      </c>
      <c r="CB62" s="61">
        <f t="shared" si="20"/>
        <v>0.37310365051043703</v>
      </c>
      <c r="CC62" s="61">
        <f t="shared" si="21"/>
        <v>5.1047298931053288E-2</v>
      </c>
      <c r="CD62" s="61">
        <f t="shared" si="22"/>
        <v>0.1312704738368615</v>
      </c>
      <c r="CE62" s="61">
        <f t="shared" si="23"/>
        <v>9.4267038863078412E-2</v>
      </c>
      <c r="CF62" s="61">
        <f t="shared" si="24"/>
        <v>0.39993427441513257</v>
      </c>
      <c r="CG62" s="61">
        <f t="shared" si="25"/>
        <v>8.7010109891503998E-2</v>
      </c>
      <c r="CH62" s="61">
        <f t="shared" si="44"/>
        <v>2.6629558233460782</v>
      </c>
      <c r="CI62" s="53">
        <f t="shared" si="45"/>
        <v>2.7307026556783187</v>
      </c>
      <c r="CK62" s="61">
        <f t="shared" si="72"/>
        <v>0.5706093642212875</v>
      </c>
      <c r="CL62" s="61">
        <f t="shared" si="46"/>
        <v>4.0726746723698647E-3</v>
      </c>
      <c r="CM62" s="61">
        <f t="shared" si="47"/>
        <v>6.613143348952788E-2</v>
      </c>
      <c r="CN62" s="61">
        <f t="shared" si="48"/>
        <v>1.8791185364603225E-2</v>
      </c>
      <c r="CO62" s="61">
        <f t="shared" si="49"/>
        <v>-8.503702082379766E-2</v>
      </c>
      <c r="CP62" s="61">
        <f t="shared" si="50"/>
        <v>-8.6608717198098012E-2</v>
      </c>
      <c r="CQ62" s="61">
        <f t="shared" si="51"/>
        <v>-0.10115573628123148</v>
      </c>
      <c r="CR62" s="61">
        <f t="shared" si="52"/>
        <v>5.4821380685037766E-3</v>
      </c>
      <c r="CS62" s="61">
        <f t="shared" si="53"/>
        <v>-9.8685450079161879E-3</v>
      </c>
      <c r="CT62" s="61">
        <f t="shared" si="54"/>
        <v>-4.9370231300092431E-2</v>
      </c>
      <c r="CU62" s="61">
        <f t="shared" si="55"/>
        <v>-0.20121964856948332</v>
      </c>
      <c r="CV62" s="61">
        <f t="shared" si="56"/>
        <v>-1.9430213209810171E-2</v>
      </c>
      <c r="CW62" s="61">
        <f t="shared" si="57"/>
        <v>-3.3498871625142979E-2</v>
      </c>
      <c r="CX62" s="61">
        <f t="shared" si="58"/>
        <v>5.9584756032715624E-2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590.5826416015625</v>
      </c>
      <c r="E63" s="60">
        <f>+'Indice PondENGHO'!BM62</f>
        <v>586.6090087890625</v>
      </c>
      <c r="F63" s="60">
        <f>+'Indice PondENGHO'!BN62</f>
        <v>586.21392822265625</v>
      </c>
      <c r="G63" s="60">
        <f>+'Indice PondENGHO'!BO62</f>
        <v>584.98114013671875</v>
      </c>
      <c r="H63" s="60">
        <f>+'Indice PondENGHO'!BP62</f>
        <v>580.55633544921875</v>
      </c>
      <c r="I63" s="60">
        <f>+'Indice PondENGHO'!CD62</f>
        <v>584.70648193359375</v>
      </c>
      <c r="K63" s="61">
        <f t="shared" si="29"/>
        <v>0.43426685267273929</v>
      </c>
      <c r="L63" s="61">
        <f t="shared" si="30"/>
        <v>0.55539255273679833</v>
      </c>
      <c r="M63" s="61">
        <f t="shared" si="31"/>
        <v>0.62206599342267277</v>
      </c>
      <c r="N63" s="61">
        <f t="shared" si="32"/>
        <v>0.79414767947225695</v>
      </c>
      <c r="O63" s="61">
        <f t="shared" si="33"/>
        <v>1.1504679244279066</v>
      </c>
      <c r="P63" s="61">
        <f t="shared" si="34"/>
        <v>3.5563410027323736</v>
      </c>
      <c r="Q63" s="61">
        <f t="shared" si="35"/>
        <v>3.5563365056578755</v>
      </c>
      <c r="S63" s="60">
        <f>+'Indice PondENGHO'!D62</f>
        <v>618.1680908203125</v>
      </c>
      <c r="T63" s="60">
        <f>+'Indice PondENGHO'!P62</f>
        <v>615.1812744140625</v>
      </c>
      <c r="U63" s="60">
        <f>+'Indice PondENGHO'!AB62</f>
        <v>613.174072265625</v>
      </c>
      <c r="V63" s="60">
        <f>+'Indice PondENGHO'!AN62</f>
        <v>611.14837646484375</v>
      </c>
      <c r="W63" s="60">
        <f>+'Indice PondENGHO'!AZ62</f>
        <v>607.75018310546875</v>
      </c>
      <c r="Y63" s="61">
        <f t="shared" si="36"/>
        <v>1.1722030397188754</v>
      </c>
      <c r="Z63" s="61">
        <f t="shared" si="37"/>
        <v>0.94054864330261567</v>
      </c>
      <c r="AA63" s="61">
        <f t="shared" si="38"/>
        <v>0.85650783079317083</v>
      </c>
      <c r="AB63" s="61">
        <f t="shared" si="39"/>
        <v>0.70626658431119094</v>
      </c>
      <c r="AC63" s="61">
        <f t="shared" si="40"/>
        <v>0.52145270605047322</v>
      </c>
      <c r="AE63" s="60">
        <f>+'Indice PondENGHO'!D62</f>
        <v>618.1680908203125</v>
      </c>
      <c r="AF63" s="60">
        <f>+'Indice PondENGHO'!E62</f>
        <v>497.28717041015625</v>
      </c>
      <c r="AG63" s="60">
        <f>+'Indice PondENGHO'!F62</f>
        <v>612.4859619140625</v>
      </c>
      <c r="AH63" s="60">
        <f>+'Indice PondENGHO'!G62</f>
        <v>486.0628662109375</v>
      </c>
      <c r="AI63" s="60">
        <f>+'Indice PondENGHO'!H62</f>
        <v>582.626708984375</v>
      </c>
      <c r="AJ63" s="60">
        <f>+'Indice PondENGHO'!I62</f>
        <v>658.60406494140625</v>
      </c>
      <c r="AK63" s="60">
        <f>+'Indice PondENGHO'!J62</f>
        <v>642.674072265625</v>
      </c>
      <c r="AL63" s="60">
        <f>+'Indice PondENGHO'!K62</f>
        <v>515.19921875</v>
      </c>
      <c r="AM63" s="60">
        <f>+'Indice PondENGHO'!L62</f>
        <v>568.56884765625</v>
      </c>
      <c r="AN63" s="60">
        <f>+'Indice PondENGHO'!M62</f>
        <v>494.81027221679688</v>
      </c>
      <c r="AO63" s="60">
        <f>+'Indice PondENGHO'!N62</f>
        <v>579.7864990234375</v>
      </c>
      <c r="AP63" s="60">
        <f>+'Indice PondENGHO'!O62</f>
        <v>505.99636840820313</v>
      </c>
      <c r="AQ63" s="60">
        <f t="shared" si="0"/>
        <v>590.5826416015625</v>
      </c>
      <c r="AR63" s="60"/>
      <c r="AS63" s="60">
        <f>+'Indice PondENGHO'!AZ62</f>
        <v>607.75018310546875</v>
      </c>
      <c r="AT63" s="60">
        <f>+'Indice PondENGHO'!BA62</f>
        <v>493.33602905273438</v>
      </c>
      <c r="AU63" s="60">
        <f>+'Indice PondENGHO'!BB62</f>
        <v>623.71331787109375</v>
      </c>
      <c r="AV63" s="60">
        <f>+'Indice PondENGHO'!BC62</f>
        <v>474.13580322265625</v>
      </c>
      <c r="AW63" s="60">
        <f>+'Indice PondENGHO'!BD62</f>
        <v>588.18963623046875</v>
      </c>
      <c r="AX63" s="60">
        <f>+'Indice PondENGHO'!BE62</f>
        <v>633.41851806640625</v>
      </c>
      <c r="AY63" s="60">
        <f>+'Indice PondENGHO'!BF62</f>
        <v>639.4656982421875</v>
      </c>
      <c r="AZ63" s="60">
        <f>+'Indice PondENGHO'!BG62</f>
        <v>510.443115234375</v>
      </c>
      <c r="BA63" s="60">
        <f>+'Indice PondENGHO'!BH62</f>
        <v>570.39129638671875</v>
      </c>
      <c r="BB63" s="60">
        <f>+'Indice PondENGHO'!BI62</f>
        <v>504.22531127929688</v>
      </c>
      <c r="BC63" s="60">
        <f>+'Indice PondENGHO'!BJ62</f>
        <v>572.99530029296875</v>
      </c>
      <c r="BD63" s="60">
        <f>+'Indice PondENGHO'!BK62</f>
        <v>502.52255249023438</v>
      </c>
      <c r="BE63" s="60">
        <f t="shared" si="1"/>
        <v>580.55633544921875</v>
      </c>
      <c r="BG63" s="61">
        <f t="shared" si="60"/>
        <v>1.1722030397188754</v>
      </c>
      <c r="BH63" s="61">
        <f t="shared" si="61"/>
        <v>9.139027031300806E-2</v>
      </c>
      <c r="BI63" s="61">
        <f t="shared" si="62"/>
        <v>0.41615358252214013</v>
      </c>
      <c r="BJ63" s="61">
        <f t="shared" si="63"/>
        <v>0.23483872567985983</v>
      </c>
      <c r="BK63" s="61">
        <f t="shared" si="64"/>
        <v>0.132848245715669</v>
      </c>
      <c r="BL63" s="61">
        <f t="shared" si="65"/>
        <v>2.7530405218103703E-2</v>
      </c>
      <c r="BM63" s="61">
        <f t="shared" si="66"/>
        <v>0.5031692218456344</v>
      </c>
      <c r="BN63" s="61">
        <f t="shared" si="67"/>
        <v>5.498472517803886E-2</v>
      </c>
      <c r="BO63" s="61">
        <f t="shared" si="68"/>
        <v>0.27931112418664089</v>
      </c>
      <c r="BP63" s="61">
        <f t="shared" si="69"/>
        <v>5.3871554907811169E-2</v>
      </c>
      <c r="BQ63" s="61">
        <f t="shared" si="70"/>
        <v>0.26182794360964234</v>
      </c>
      <c r="BR63" s="61">
        <f t="shared" si="71"/>
        <v>0.1017997445656189</v>
      </c>
      <c r="BS63" s="61">
        <f t="shared" si="59"/>
        <v>3.3299285834610424</v>
      </c>
      <c r="BT63" s="61">
        <f t="shared" si="42"/>
        <v>3.519108298994067</v>
      </c>
      <c r="BV63" s="61">
        <f t="shared" si="73"/>
        <v>0.41265671767546896</v>
      </c>
      <c r="BW63" s="61">
        <f t="shared" si="15"/>
        <v>7.6371380352584325E-2</v>
      </c>
      <c r="BX63" s="61">
        <f t="shared" si="16"/>
        <v>0.31915298986081125</v>
      </c>
      <c r="BY63" s="61">
        <f t="shared" si="17"/>
        <v>0.26304963374851031</v>
      </c>
      <c r="BZ63" s="61">
        <f t="shared" si="18"/>
        <v>0.24215441307451296</v>
      </c>
      <c r="CA63" s="61">
        <f t="shared" si="19"/>
        <v>4.0235658049170835E-2</v>
      </c>
      <c r="CB63" s="61">
        <f t="shared" si="20"/>
        <v>0.85294703278025863</v>
      </c>
      <c r="CC63" s="61">
        <f t="shared" si="21"/>
        <v>5.1790974516956037E-2</v>
      </c>
      <c r="CD63" s="61">
        <f t="shared" si="22"/>
        <v>0.38355785316014129</v>
      </c>
      <c r="CE63" s="61">
        <f t="shared" si="23"/>
        <v>0.12528157903558337</v>
      </c>
      <c r="CF63" s="61">
        <f t="shared" si="24"/>
        <v>0.45331303567132081</v>
      </c>
      <c r="CG63" s="61">
        <f t="shared" si="25"/>
        <v>0.13333670824629801</v>
      </c>
      <c r="CH63" s="61">
        <f t="shared" si="44"/>
        <v>3.3538479761716165</v>
      </c>
      <c r="CI63" s="53">
        <f t="shared" si="45"/>
        <v>3.5863925717946055</v>
      </c>
      <c r="CK63" s="61">
        <f t="shared" si="72"/>
        <v>0.65075033366840218</v>
      </c>
      <c r="CL63" s="61">
        <f t="shared" si="46"/>
        <v>1.5018889960423734E-2</v>
      </c>
      <c r="CM63" s="61">
        <f t="shared" si="47"/>
        <v>9.7000592661328877E-2</v>
      </c>
      <c r="CN63" s="61">
        <f t="shared" si="48"/>
        <v>-2.8210908068650481E-2</v>
      </c>
      <c r="CO63" s="61">
        <f t="shared" si="49"/>
        <v>-0.10930616735884396</v>
      </c>
      <c r="CP63" s="61">
        <f t="shared" si="50"/>
        <v>-1.2705252831067132E-2</v>
      </c>
      <c r="CQ63" s="61">
        <f t="shared" si="51"/>
        <v>-0.34977781093462423</v>
      </c>
      <c r="CR63" s="61">
        <f t="shared" si="52"/>
        <v>3.1937506610828226E-3</v>
      </c>
      <c r="CS63" s="61">
        <f t="shared" si="53"/>
        <v>-0.1042467289735004</v>
      </c>
      <c r="CT63" s="61">
        <f t="shared" si="54"/>
        <v>-7.1410024127772198E-2</v>
      </c>
      <c r="CU63" s="61">
        <f t="shared" si="55"/>
        <v>-0.19148509206167846</v>
      </c>
      <c r="CV63" s="61">
        <f t="shared" si="56"/>
        <v>-3.1536963680679111E-2</v>
      </c>
      <c r="CW63" s="61">
        <f t="shared" si="57"/>
        <v>-2.3919392710574083E-2</v>
      </c>
      <c r="CX63" s="61">
        <f t="shared" si="58"/>
        <v>-6.7284272800538503E-2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610.8759765625</v>
      </c>
      <c r="E64" s="60">
        <f>+'Indice PondENGHO'!BM63</f>
        <v>607.03131103515625</v>
      </c>
      <c r="F64" s="60">
        <f>+'Indice PondENGHO'!BN63</f>
        <v>607.03802490234375</v>
      </c>
      <c r="G64" s="60">
        <f>+'Indice PondENGHO'!BO63</f>
        <v>606.0948486328125</v>
      </c>
      <c r="H64" s="60">
        <f>+'Indice PondENGHO'!BP63</f>
        <v>601.98956298828125</v>
      </c>
      <c r="I64" s="60">
        <f>+'Indice PondENGHO'!CD63</f>
        <v>605.6646728515625</v>
      </c>
      <c r="K64" s="61">
        <f t="shared" si="29"/>
        <v>0.4238777682488723</v>
      </c>
      <c r="L64" s="61">
        <f t="shared" si="30"/>
        <v>0.54215397081994654</v>
      </c>
      <c r="M64" s="61">
        <f t="shared" si="31"/>
        <v>0.62936919120837742</v>
      </c>
      <c r="N64" s="61">
        <f t="shared" si="32"/>
        <v>0.80436982221723208</v>
      </c>
      <c r="O64" s="61">
        <f t="shared" si="33"/>
        <v>1.1846387244164343</v>
      </c>
      <c r="P64" s="61">
        <f t="shared" si="34"/>
        <v>3.5844094769108628</v>
      </c>
      <c r="Q64" s="61">
        <f t="shared" si="35"/>
        <v>3.5843951735683</v>
      </c>
      <c r="S64" s="60">
        <f>+'Indice PondENGHO'!D63</f>
        <v>637.6644287109375</v>
      </c>
      <c r="T64" s="60">
        <f>+'Indice PondENGHO'!P63</f>
        <v>634.8062744140625</v>
      </c>
      <c r="U64" s="60">
        <f>+'Indice PondENGHO'!AB63</f>
        <v>632.859375</v>
      </c>
      <c r="V64" s="60">
        <f>+'Indice PondENGHO'!AN63</f>
        <v>630.76812744140625</v>
      </c>
      <c r="W64" s="60">
        <f>+'Indice PondENGHO'!AZ63</f>
        <v>627.3907470703125</v>
      </c>
      <c r="Y64" s="61">
        <f t="shared" si="36"/>
        <v>1.1380905383504507</v>
      </c>
      <c r="Z64" s="61">
        <f t="shared" si="37"/>
        <v>0.92650308144249682</v>
      </c>
      <c r="AA64" s="61">
        <f t="shared" si="38"/>
        <v>0.85212891464476315</v>
      </c>
      <c r="AB64" s="61">
        <f t="shared" si="39"/>
        <v>0.70702678435771504</v>
      </c>
      <c r="AC64" s="61">
        <f t="shared" si="40"/>
        <v>0.5310895549881649</v>
      </c>
      <c r="AE64" s="60">
        <f>+'Indice PondENGHO'!D63</f>
        <v>637.6644287109375</v>
      </c>
      <c r="AF64" s="60">
        <f>+'Indice PondENGHO'!E63</f>
        <v>499.58981323242188</v>
      </c>
      <c r="AG64" s="60">
        <f>+'Indice PondENGHO'!F63</f>
        <v>642.71063232421875</v>
      </c>
      <c r="AH64" s="60">
        <f>+'Indice PondENGHO'!G63</f>
        <v>495.68148803710938</v>
      </c>
      <c r="AI64" s="60">
        <f>+'Indice PondENGHO'!H63</f>
        <v>601.91302490234375</v>
      </c>
      <c r="AJ64" s="60">
        <f>+'Indice PondENGHO'!I63</f>
        <v>684.318115234375</v>
      </c>
      <c r="AK64" s="60">
        <f>+'Indice PondENGHO'!J63</f>
        <v>660.93536376953125</v>
      </c>
      <c r="AL64" s="60">
        <f>+'Indice PondENGHO'!K63</f>
        <v>533.1083984375</v>
      </c>
      <c r="AM64" s="60">
        <f>+'Indice PondENGHO'!L63</f>
        <v>591.36346435546875</v>
      </c>
      <c r="AN64" s="60">
        <f>+'Indice PondENGHO'!M63</f>
        <v>516.71246337890625</v>
      </c>
      <c r="AO64" s="60">
        <f>+'Indice PondENGHO'!N63</f>
        <v>611.4874267578125</v>
      </c>
      <c r="AP64" s="60">
        <f>+'Indice PondENGHO'!O63</f>
        <v>527.11181640625</v>
      </c>
      <c r="AQ64" s="60">
        <f t="shared" si="0"/>
        <v>610.8759765625</v>
      </c>
      <c r="AR64" s="60"/>
      <c r="AS64" s="60">
        <f>+'Indice PondENGHO'!AZ63</f>
        <v>627.3907470703125</v>
      </c>
      <c r="AT64" s="60">
        <f>+'Indice PondENGHO'!BA63</f>
        <v>494.9942626953125</v>
      </c>
      <c r="AU64" s="60">
        <f>+'Indice PondENGHO'!BB63</f>
        <v>655.661865234375</v>
      </c>
      <c r="AV64" s="60">
        <f>+'Indice PondENGHO'!BC63</f>
        <v>482.56527709960938</v>
      </c>
      <c r="AW64" s="60">
        <f>+'Indice PondENGHO'!BD63</f>
        <v>607.72015380859375</v>
      </c>
      <c r="AX64" s="60">
        <f>+'Indice PondENGHO'!BE63</f>
        <v>660.7391357421875</v>
      </c>
      <c r="AY64" s="60">
        <f>+'Indice PondENGHO'!BF63</f>
        <v>657.069091796875</v>
      </c>
      <c r="AZ64" s="60">
        <f>+'Indice PondENGHO'!BG63</f>
        <v>528.1177978515625</v>
      </c>
      <c r="BA64" s="60">
        <f>+'Indice PondENGHO'!BH63</f>
        <v>594.7838134765625</v>
      </c>
      <c r="BB64" s="60">
        <f>+'Indice PondENGHO'!BI63</f>
        <v>525.74847412109375</v>
      </c>
      <c r="BC64" s="60">
        <f>+'Indice PondENGHO'!BJ63</f>
        <v>605.06390380859375</v>
      </c>
      <c r="BD64" s="60">
        <f>+'Indice PondENGHO'!BK63</f>
        <v>524.65557861328125</v>
      </c>
      <c r="BE64" s="60">
        <f t="shared" si="1"/>
        <v>601.98956298828125</v>
      </c>
      <c r="BG64" s="61">
        <f t="shared" si="60"/>
        <v>1.1380905383504507</v>
      </c>
      <c r="BH64" s="61">
        <f t="shared" si="61"/>
        <v>8.6697365294136543E-3</v>
      </c>
      <c r="BI64" s="61">
        <f t="shared" si="62"/>
        <v>0.40902738885776524</v>
      </c>
      <c r="BJ64" s="61">
        <f t="shared" si="63"/>
        <v>0.23112771733508938</v>
      </c>
      <c r="BK64" s="61">
        <f t="shared" si="64"/>
        <v>0.13452296546200165</v>
      </c>
      <c r="BL64" s="61">
        <f t="shared" si="65"/>
        <v>0.18224207468242137</v>
      </c>
      <c r="BM64" s="61">
        <f t="shared" si="66"/>
        <v>0.32123295274758012</v>
      </c>
      <c r="BN64" s="61">
        <f t="shared" si="67"/>
        <v>0.1520998934808889</v>
      </c>
      <c r="BO64" s="61">
        <f t="shared" si="68"/>
        <v>0.29727958513491348</v>
      </c>
      <c r="BP64" s="61">
        <f t="shared" si="69"/>
        <v>6.1124908169777184E-2</v>
      </c>
      <c r="BQ64" s="61">
        <f t="shared" si="70"/>
        <v>0.23557731376693286</v>
      </c>
      <c r="BR64" s="61">
        <f t="shared" si="71"/>
        <v>0.13118457117567106</v>
      </c>
      <c r="BS64" s="61">
        <f t="shared" si="59"/>
        <v>3.302179645692906</v>
      </c>
      <c r="BT64" s="61">
        <f t="shared" si="42"/>
        <v>3.4361549987153905</v>
      </c>
      <c r="BV64" s="61">
        <f t="shared" si="73"/>
        <v>0.52145270605047322</v>
      </c>
      <c r="BW64" s="61">
        <f t="shared" si="15"/>
        <v>5.2566327630586508E-3</v>
      </c>
      <c r="BX64" s="61">
        <f t="shared" si="16"/>
        <v>0.32851333264019106</v>
      </c>
      <c r="BY64" s="61">
        <f t="shared" si="17"/>
        <v>0.21227075009669036</v>
      </c>
      <c r="BZ64" s="61">
        <f t="shared" si="18"/>
        <v>0.23533182385801146</v>
      </c>
      <c r="CA64" s="61">
        <f t="shared" si="19"/>
        <v>0.37631252829372186</v>
      </c>
      <c r="CB64" s="61">
        <f t="shared" si="20"/>
        <v>0.47437175312874819</v>
      </c>
      <c r="CC64" s="61">
        <f t="shared" si="21"/>
        <v>0.13869337584402597</v>
      </c>
      <c r="CD64" s="61">
        <f t="shared" si="22"/>
        <v>0.40949653206369624</v>
      </c>
      <c r="CE64" s="61">
        <f t="shared" si="23"/>
        <v>0.13954029571197624</v>
      </c>
      <c r="CF64" s="61">
        <f t="shared" si="24"/>
        <v>0.4508235314499266</v>
      </c>
      <c r="CG64" s="61">
        <f t="shared" si="25"/>
        <v>0.19092571223325935</v>
      </c>
      <c r="CH64" s="61">
        <f t="shared" si="44"/>
        <v>3.4829889741337792</v>
      </c>
      <c r="CI64" s="53">
        <f t="shared" si="45"/>
        <v>3.6918428463067254</v>
      </c>
      <c r="CK64" s="61">
        <f t="shared" si="72"/>
        <v>0.60700098336228581</v>
      </c>
      <c r="CL64" s="61">
        <f t="shared" si="46"/>
        <v>3.4131037663550036E-3</v>
      </c>
      <c r="CM64" s="61">
        <f t="shared" si="47"/>
        <v>8.0514056217574181E-2</v>
      </c>
      <c r="CN64" s="61">
        <f t="shared" si="48"/>
        <v>1.8856967238399025E-2</v>
      </c>
      <c r="CO64" s="61">
        <f t="shared" si="49"/>
        <v>-0.10080885839600981</v>
      </c>
      <c r="CP64" s="61">
        <f t="shared" si="50"/>
        <v>-0.19407045361130049</v>
      </c>
      <c r="CQ64" s="61">
        <f t="shared" si="51"/>
        <v>-0.15313880038116806</v>
      </c>
      <c r="CR64" s="61">
        <f t="shared" si="52"/>
        <v>1.340651763686293E-2</v>
      </c>
      <c r="CS64" s="61">
        <f t="shared" si="53"/>
        <v>-0.11221694692878276</v>
      </c>
      <c r="CT64" s="61">
        <f t="shared" si="54"/>
        <v>-7.8415387542199053E-2</v>
      </c>
      <c r="CU64" s="61">
        <f t="shared" si="55"/>
        <v>-0.21524621768299373</v>
      </c>
      <c r="CV64" s="61">
        <f t="shared" si="56"/>
        <v>-5.9741141057588293E-2</v>
      </c>
      <c r="CW64" s="61">
        <f t="shared" si="57"/>
        <v>-0.18080932844087316</v>
      </c>
      <c r="CX64" s="61">
        <f t="shared" si="58"/>
        <v>-0.25568784759133489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639.794189453125</v>
      </c>
      <c r="E65" s="60">
        <f>+'Indice PondENGHO'!BM64</f>
        <v>635.02099609375</v>
      </c>
      <c r="F65" s="60">
        <f>+'Indice PondENGHO'!BN64</f>
        <v>634.771728515625</v>
      </c>
      <c r="G65" s="60">
        <f>+'Indice PondENGHO'!BO64</f>
        <v>633.21356201171875</v>
      </c>
      <c r="H65" s="60">
        <f>+'Indice PondENGHO'!BP64</f>
        <v>627.77459716796875</v>
      </c>
      <c r="I65" s="60">
        <f>+'Indice PondENGHO'!CD64</f>
        <v>632.8162841796875</v>
      </c>
      <c r="K65" s="61">
        <f t="shared" si="29"/>
        <v>0.58312858520623279</v>
      </c>
      <c r="L65" s="61">
        <f t="shared" si="30"/>
        <v>0.71733433847777173</v>
      </c>
      <c r="M65" s="61">
        <f t="shared" si="31"/>
        <v>0.80919435345921675</v>
      </c>
      <c r="N65" s="61">
        <f t="shared" si="32"/>
        <v>0.99739226052689056</v>
      </c>
      <c r="O65" s="61">
        <f t="shared" si="33"/>
        <v>1.3758520252123074</v>
      </c>
      <c r="P65" s="61">
        <f t="shared" si="34"/>
        <v>4.4829015628824198</v>
      </c>
      <c r="Q65" s="61">
        <f t="shared" si="35"/>
        <v>4.4829445310539562</v>
      </c>
      <c r="S65" s="60">
        <f>+'Indice PondENGHO'!D64</f>
        <v>675.11053466796875</v>
      </c>
      <c r="T65" s="60">
        <f>+'Indice PondENGHO'!P64</f>
        <v>672.7850341796875</v>
      </c>
      <c r="U65" s="60">
        <f>+'Indice PondENGHO'!AB64</f>
        <v>671.15771484375</v>
      </c>
      <c r="V65" s="60">
        <f>+'Indice PondENGHO'!AN64</f>
        <v>669.2481689453125</v>
      </c>
      <c r="W65" s="60">
        <f>+'Indice PondENGHO'!AZ64</f>
        <v>666.32867431640625</v>
      </c>
      <c r="Y65" s="61">
        <f t="shared" si="36"/>
        <v>2.1132849655949451</v>
      </c>
      <c r="Z65" s="61">
        <f t="shared" si="37"/>
        <v>1.732669044596197</v>
      </c>
      <c r="AA65" s="61">
        <f t="shared" si="38"/>
        <v>1.6009707206463055</v>
      </c>
      <c r="AB65" s="61">
        <f t="shared" si="39"/>
        <v>1.338379202217103</v>
      </c>
      <c r="AC65" s="61">
        <f t="shared" si="40"/>
        <v>1.0154114175925426</v>
      </c>
      <c r="AE65" s="60">
        <f>+'Indice PondENGHO'!D64</f>
        <v>675.11053466796875</v>
      </c>
      <c r="AF65" s="60">
        <f>+'Indice PondENGHO'!E64</f>
        <v>511.8814697265625</v>
      </c>
      <c r="AG65" s="60">
        <f>+'Indice PondENGHO'!F64</f>
        <v>675.32720947265625</v>
      </c>
      <c r="AH65" s="60">
        <f>+'Indice PondENGHO'!G64</f>
        <v>509.02865600585938</v>
      </c>
      <c r="AI65" s="60">
        <f>+'Indice PondENGHO'!H64</f>
        <v>628.7794189453125</v>
      </c>
      <c r="AJ65" s="60">
        <f>+'Indice PondENGHO'!I64</f>
        <v>710.4853515625</v>
      </c>
      <c r="AK65" s="60">
        <f>+'Indice PondENGHO'!J64</f>
        <v>695.20318603515625</v>
      </c>
      <c r="AL65" s="60">
        <f>+'Indice PondENGHO'!K64</f>
        <v>530.72125244140625</v>
      </c>
      <c r="AM65" s="60">
        <f>+'Indice PondENGHO'!L64</f>
        <v>607.0550537109375</v>
      </c>
      <c r="AN65" s="60">
        <f>+'Indice PondENGHO'!M64</f>
        <v>540.63775634765625</v>
      </c>
      <c r="AO65" s="60">
        <f>+'Indice PondENGHO'!N64</f>
        <v>639.22613525390625</v>
      </c>
      <c r="AP65" s="60">
        <f>+'Indice PondENGHO'!O64</f>
        <v>549.93951416015625</v>
      </c>
      <c r="AQ65" s="60">
        <f t="shared" si="0"/>
        <v>639.794189453125</v>
      </c>
      <c r="AR65" s="60"/>
      <c r="AS65" s="60">
        <f>+'Indice PondENGHO'!AZ64</f>
        <v>666.32867431640625</v>
      </c>
      <c r="AT65" s="60">
        <f>+'Indice PondENGHO'!BA64</f>
        <v>506.42373657226563</v>
      </c>
      <c r="AU65" s="60">
        <f>+'Indice PondENGHO'!BB64</f>
        <v>688.99322509765625</v>
      </c>
      <c r="AV65" s="60">
        <f>+'Indice PondENGHO'!BC64</f>
        <v>496.42657470703125</v>
      </c>
      <c r="AW65" s="60">
        <f>+'Indice PondENGHO'!BD64</f>
        <v>634.33233642578125</v>
      </c>
      <c r="AX65" s="60">
        <f>+'Indice PondENGHO'!BE64</f>
        <v>683.70294189453125</v>
      </c>
      <c r="AY65" s="60">
        <f>+'Indice PondENGHO'!BF64</f>
        <v>689.180419921875</v>
      </c>
      <c r="AZ65" s="60">
        <f>+'Indice PondENGHO'!BG64</f>
        <v>524.7015380859375</v>
      </c>
      <c r="BA65" s="60">
        <f>+'Indice PondENGHO'!BH64</f>
        <v>607.65069580078125</v>
      </c>
      <c r="BB65" s="60">
        <f>+'Indice PondENGHO'!BI64</f>
        <v>546.32769775390625</v>
      </c>
      <c r="BC65" s="60">
        <f>+'Indice PondENGHO'!BJ64</f>
        <v>630.825927734375</v>
      </c>
      <c r="BD65" s="60">
        <f>+'Indice PondENGHO'!BK64</f>
        <v>547.42327880859375</v>
      </c>
      <c r="BE65" s="60">
        <f t="shared" si="1"/>
        <v>627.77459716796875</v>
      </c>
      <c r="BG65" s="61">
        <f t="shared" si="60"/>
        <v>2.1132849655949451</v>
      </c>
      <c r="BH65" s="61">
        <f t="shared" si="61"/>
        <v>4.4742203543899219E-2</v>
      </c>
      <c r="BI65" s="61">
        <f t="shared" si="62"/>
        <v>0.42673359169321906</v>
      </c>
      <c r="BJ65" s="61">
        <f t="shared" si="63"/>
        <v>0.31006727877363699</v>
      </c>
      <c r="BK65" s="61">
        <f t="shared" si="64"/>
        <v>0.18116911712603884</v>
      </c>
      <c r="BL65" s="61">
        <f t="shared" si="65"/>
        <v>0.17929313056851862</v>
      </c>
      <c r="BM65" s="61">
        <f t="shared" si="66"/>
        <v>0.582777448920209</v>
      </c>
      <c r="BN65" s="61">
        <f t="shared" si="67"/>
        <v>-1.9600169572774294E-2</v>
      </c>
      <c r="BO65" s="61">
        <f t="shared" si="68"/>
        <v>0.19784603836256698</v>
      </c>
      <c r="BP65" s="61">
        <f t="shared" si="69"/>
        <v>6.4552869271321658E-2</v>
      </c>
      <c r="BQ65" s="61">
        <f t="shared" si="70"/>
        <v>0.19928534440867099</v>
      </c>
      <c r="BR65" s="61">
        <f t="shared" si="71"/>
        <v>0.13711097063819058</v>
      </c>
      <c r="BS65" s="61">
        <f t="shared" si="59"/>
        <v>4.4172627893284435</v>
      </c>
      <c r="BT65" s="61">
        <f t="shared" si="42"/>
        <v>4.7338926394441927</v>
      </c>
      <c r="BV65" s="61">
        <f t="shared" si="73"/>
        <v>0.5310895549881649</v>
      </c>
      <c r="BW65" s="61">
        <f t="shared" si="15"/>
        <v>3.4941662292254497E-2</v>
      </c>
      <c r="BX65" s="61">
        <f t="shared" si="16"/>
        <v>0.33052957339569955</v>
      </c>
      <c r="BY65" s="61">
        <f t="shared" si="17"/>
        <v>0.33662702625842456</v>
      </c>
      <c r="BZ65" s="61">
        <f t="shared" si="18"/>
        <v>0.30924508793957944</v>
      </c>
      <c r="CA65" s="61">
        <f t="shared" si="19"/>
        <v>0.30504045674093871</v>
      </c>
      <c r="CB65" s="61">
        <f t="shared" si="20"/>
        <v>0.83451874752880006</v>
      </c>
      <c r="CC65" s="61">
        <f t="shared" si="21"/>
        <v>-2.5852966795960827E-2</v>
      </c>
      <c r="CD65" s="61">
        <f t="shared" si="22"/>
        <v>0.2083158649817666</v>
      </c>
      <c r="CE65" s="61">
        <f t="shared" si="23"/>
        <v>0.12867018966892541</v>
      </c>
      <c r="CF65" s="61">
        <f t="shared" si="24"/>
        <v>0.34927050706884227</v>
      </c>
      <c r="CG65" s="61">
        <f t="shared" si="25"/>
        <v>0.18940794570312128</v>
      </c>
      <c r="CH65" s="61">
        <f t="shared" si="44"/>
        <v>3.5318036497705569</v>
      </c>
      <c r="CI65" s="53">
        <f t="shared" si="45"/>
        <v>4.2833025296469263</v>
      </c>
      <c r="CK65" s="61">
        <f t="shared" si="72"/>
        <v>1.0978735480024024</v>
      </c>
      <c r="CL65" s="61">
        <f t="shared" si="46"/>
        <v>9.8005412516447218E-3</v>
      </c>
      <c r="CM65" s="61">
        <f t="shared" si="47"/>
        <v>9.6204018297519511E-2</v>
      </c>
      <c r="CN65" s="61">
        <f t="shared" si="48"/>
        <v>-2.6559747484787566E-2</v>
      </c>
      <c r="CO65" s="61">
        <f t="shared" si="49"/>
        <v>-0.12807597081354061</v>
      </c>
      <c r="CP65" s="61">
        <f t="shared" si="50"/>
        <v>-0.1257473261724201</v>
      </c>
      <c r="CQ65" s="61">
        <f t="shared" si="51"/>
        <v>-0.25174129860859107</v>
      </c>
      <c r="CR65" s="61">
        <f t="shared" si="52"/>
        <v>6.2527972231865327E-3</v>
      </c>
      <c r="CS65" s="61">
        <f t="shared" si="53"/>
        <v>-1.0469826619199624E-2</v>
      </c>
      <c r="CT65" s="61">
        <f t="shared" si="54"/>
        <v>-6.4117320397603747E-2</v>
      </c>
      <c r="CU65" s="61">
        <f t="shared" si="55"/>
        <v>-0.14998516266017128</v>
      </c>
      <c r="CV65" s="61">
        <f t="shared" si="56"/>
        <v>-5.2296975064930695E-2</v>
      </c>
      <c r="CW65" s="61">
        <f t="shared" si="57"/>
        <v>0.88545913955788658</v>
      </c>
      <c r="CX65" s="61">
        <f t="shared" si="58"/>
        <v>0.45059010979726644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677.625244140625</v>
      </c>
      <c r="E66" s="60">
        <f>+'Indice PondENGHO'!BM65</f>
        <v>671.41015625</v>
      </c>
      <c r="F66" s="60">
        <f>+'Indice PondENGHO'!BN65</f>
        <v>670.433837890625</v>
      </c>
      <c r="G66" s="60">
        <f>+'Indice PondENGHO'!BO65</f>
        <v>668.3834228515625</v>
      </c>
      <c r="H66" s="60">
        <f>+'Indice PondENGHO'!BP65</f>
        <v>661.86676025390625</v>
      </c>
      <c r="I66" s="60">
        <f>+'Indice PondENGHO'!CD65</f>
        <v>668.23931884765625</v>
      </c>
      <c r="K66" s="61">
        <f t="shared" si="29"/>
        <v>0.73012282648141313</v>
      </c>
      <c r="L66" s="61">
        <f t="shared" si="30"/>
        <v>0.89258634388003111</v>
      </c>
      <c r="M66" s="61">
        <f t="shared" si="31"/>
        <v>0.99587905357643425</v>
      </c>
      <c r="N66" s="61">
        <f t="shared" si="32"/>
        <v>1.2380043179633671</v>
      </c>
      <c r="O66" s="61">
        <f t="shared" si="33"/>
        <v>1.7410577230130146</v>
      </c>
      <c r="P66" s="61">
        <f t="shared" si="34"/>
        <v>5.5976502649142601</v>
      </c>
      <c r="Q66" s="61">
        <f t="shared" si="35"/>
        <v>5.5976806465856344</v>
      </c>
      <c r="S66" s="60">
        <f>+'Indice PondENGHO'!D65</f>
        <v>718.0704345703125</v>
      </c>
      <c r="T66" s="60">
        <f>+'Indice PondENGHO'!P65</f>
        <v>714.47845458984375</v>
      </c>
      <c r="U66" s="60">
        <f>+'Indice PondENGHO'!AB65</f>
        <v>711.91558837890625</v>
      </c>
      <c r="V66" s="60">
        <f>+'Indice PondENGHO'!AN65</f>
        <v>709.42279052734375</v>
      </c>
      <c r="W66" s="60">
        <f>+'Indice PondENGHO'!AZ65</f>
        <v>705.20574951171875</v>
      </c>
      <c r="Y66" s="61">
        <f t="shared" si="36"/>
        <v>2.3148743197616306</v>
      </c>
      <c r="Z66" s="61">
        <f t="shared" si="37"/>
        <v>1.8182992976795473</v>
      </c>
      <c r="AA66" s="61">
        <f t="shared" si="38"/>
        <v>1.6293458490018389</v>
      </c>
      <c r="AB66" s="61">
        <f t="shared" si="39"/>
        <v>1.3374754747289794</v>
      </c>
      <c r="AC66" s="61">
        <f t="shared" si="40"/>
        <v>0.97218299740922165</v>
      </c>
      <c r="AE66" s="60">
        <f>+'Indice PondENGHO'!D65</f>
        <v>718.0704345703125</v>
      </c>
      <c r="AF66" s="60">
        <f>+'Indice PondENGHO'!E65</f>
        <v>534.460205078125</v>
      </c>
      <c r="AG66" s="60">
        <f>+'Indice PondENGHO'!F65</f>
        <v>722.7425537109375</v>
      </c>
      <c r="AH66" s="60">
        <f>+'Indice PondENGHO'!G65</f>
        <v>549.9173583984375</v>
      </c>
      <c r="AI66" s="60">
        <f>+'Indice PondENGHO'!H65</f>
        <v>656.16375732421875</v>
      </c>
      <c r="AJ66" s="60">
        <f>+'Indice PondENGHO'!I65</f>
        <v>744.9366455078125</v>
      </c>
      <c r="AK66" s="60">
        <f>+'Indice PondENGHO'!J65</f>
        <v>735.6529541015625</v>
      </c>
      <c r="AL66" s="60">
        <f>+'Indice PondENGHO'!K65</f>
        <v>551.1973876953125</v>
      </c>
      <c r="AM66" s="60">
        <f>+'Indice PondENGHO'!L65</f>
        <v>627.82733154296875</v>
      </c>
      <c r="AN66" s="60">
        <f>+'Indice PondENGHO'!M65</f>
        <v>549.6038818359375</v>
      </c>
      <c r="AO66" s="60">
        <f>+'Indice PondENGHO'!N65</f>
        <v>672.874755859375</v>
      </c>
      <c r="AP66" s="60">
        <f>+'Indice PondENGHO'!O65</f>
        <v>579.9141845703125</v>
      </c>
      <c r="AQ66" s="60">
        <f t="shared" si="0"/>
        <v>677.625244140625</v>
      </c>
      <c r="AR66" s="60"/>
      <c r="AS66" s="60">
        <f>+'Indice PondENGHO'!AZ65</f>
        <v>705.20574951171875</v>
      </c>
      <c r="AT66" s="60">
        <f>+'Indice PondENGHO'!BA65</f>
        <v>529.71771240234375</v>
      </c>
      <c r="AU66" s="60">
        <f>+'Indice PondENGHO'!BB65</f>
        <v>738.023681640625</v>
      </c>
      <c r="AV66" s="60">
        <f>+'Indice PondENGHO'!BC65</f>
        <v>534.538330078125</v>
      </c>
      <c r="AW66" s="60">
        <f>+'Indice PondENGHO'!BD65</f>
        <v>662.0291748046875</v>
      </c>
      <c r="AX66" s="60">
        <f>+'Indice PondENGHO'!BE65</f>
        <v>718.36383056640625</v>
      </c>
      <c r="AY66" s="60">
        <f>+'Indice PondENGHO'!BF65</f>
        <v>726.08734130859375</v>
      </c>
      <c r="AZ66" s="60">
        <f>+'Indice PondENGHO'!BG65</f>
        <v>543.7978515625</v>
      </c>
      <c r="BA66" s="60">
        <f>+'Indice PondENGHO'!BH65</f>
        <v>627.78338623046875</v>
      </c>
      <c r="BB66" s="60">
        <f>+'Indice PondENGHO'!BI65</f>
        <v>561.7603759765625</v>
      </c>
      <c r="BC66" s="60">
        <f>+'Indice PondENGHO'!BJ65</f>
        <v>665.74761962890625</v>
      </c>
      <c r="BD66" s="60">
        <f>+'Indice PondENGHO'!BK65</f>
        <v>578.54107666015625</v>
      </c>
      <c r="BE66" s="60">
        <f t="shared" si="1"/>
        <v>661.86676025390625</v>
      </c>
      <c r="BG66" s="61">
        <f t="shared" si="60"/>
        <v>2.3148743197616306</v>
      </c>
      <c r="BH66" s="61">
        <f t="shared" si="61"/>
        <v>7.8472831309804328E-2</v>
      </c>
      <c r="BI66" s="61">
        <f t="shared" si="62"/>
        <v>0.59231142591004016</v>
      </c>
      <c r="BJ66" s="61">
        <f t="shared" si="63"/>
        <v>0.90694906003116105</v>
      </c>
      <c r="BK66" s="61">
        <f t="shared" si="64"/>
        <v>0.17631521665256217</v>
      </c>
      <c r="BL66" s="61">
        <f t="shared" si="65"/>
        <v>0.22538452114080293</v>
      </c>
      <c r="BM66" s="61">
        <f t="shared" si="66"/>
        <v>0.65681796490037536</v>
      </c>
      <c r="BN66" s="61">
        <f t="shared" si="67"/>
        <v>0.1605245984181875</v>
      </c>
      <c r="BO66" s="61">
        <f t="shared" si="68"/>
        <v>0.2500675284011144</v>
      </c>
      <c r="BP66" s="61">
        <f t="shared" si="69"/>
        <v>2.3098078547931555E-2</v>
      </c>
      <c r="BQ66" s="61">
        <f t="shared" si="70"/>
        <v>0.23081771910623164</v>
      </c>
      <c r="BR66" s="61">
        <f t="shared" si="71"/>
        <v>0.17190054865503865</v>
      </c>
      <c r="BS66" s="61">
        <f t="shared" si="59"/>
        <v>5.7875338128348801</v>
      </c>
      <c r="BT66" s="61">
        <f t="shared" si="42"/>
        <v>5.9130037926472534</v>
      </c>
      <c r="BV66" s="61">
        <f t="shared" si="73"/>
        <v>1.0154114175925426</v>
      </c>
      <c r="BW66" s="61">
        <f t="shared" si="15"/>
        <v>6.8288278851651119E-2</v>
      </c>
      <c r="BX66" s="61">
        <f t="shared" si="16"/>
        <v>0.46623884200505161</v>
      </c>
      <c r="BY66" s="61">
        <f t="shared" si="17"/>
        <v>0.88754272466955064</v>
      </c>
      <c r="BZ66" s="61">
        <f t="shared" si="18"/>
        <v>0.30862971334406142</v>
      </c>
      <c r="CA66" s="61">
        <f t="shared" si="19"/>
        <v>0.44150790873644991</v>
      </c>
      <c r="CB66" s="61">
        <f t="shared" si="20"/>
        <v>0.91975227912990731</v>
      </c>
      <c r="CC66" s="61">
        <f t="shared" si="21"/>
        <v>0.13857799106527413</v>
      </c>
      <c r="CD66" s="61">
        <f t="shared" si="22"/>
        <v>0.3125619132373777</v>
      </c>
      <c r="CE66" s="61">
        <f t="shared" si="23"/>
        <v>9.252849094144619E-2</v>
      </c>
      <c r="CF66" s="61">
        <f t="shared" si="24"/>
        <v>0.4540068813778958</v>
      </c>
      <c r="CG66" s="61">
        <f t="shared" si="25"/>
        <v>0.24824076942823212</v>
      </c>
      <c r="CH66" s="61">
        <f t="shared" si="44"/>
        <v>5.3532872103794409</v>
      </c>
      <c r="CI66" s="53">
        <f t="shared" si="45"/>
        <v>5.4306375631850701</v>
      </c>
      <c r="CK66" s="61">
        <f t="shared" si="72"/>
        <v>1.3426913223524091</v>
      </c>
      <c r="CL66" s="61">
        <f t="shared" si="46"/>
        <v>1.0184552458153209E-2</v>
      </c>
      <c r="CM66" s="61">
        <f t="shared" si="47"/>
        <v>0.12607258390498854</v>
      </c>
      <c r="CN66" s="61">
        <f t="shared" si="48"/>
        <v>1.9406335361610405E-2</v>
      </c>
      <c r="CO66" s="61">
        <f t="shared" si="49"/>
        <v>-0.13231449669149925</v>
      </c>
      <c r="CP66" s="61">
        <f t="shared" si="50"/>
        <v>-0.21612338759564698</v>
      </c>
      <c r="CQ66" s="61">
        <f t="shared" si="51"/>
        <v>-0.26293431422953195</v>
      </c>
      <c r="CR66" s="61">
        <f t="shared" si="52"/>
        <v>2.1946607352913372E-2</v>
      </c>
      <c r="CS66" s="61">
        <f t="shared" si="53"/>
        <v>-6.2494384836263295E-2</v>
      </c>
      <c r="CT66" s="61">
        <f t="shared" si="54"/>
        <v>-6.9430412393514634E-2</v>
      </c>
      <c r="CU66" s="61">
        <f t="shared" si="55"/>
        <v>-0.22318916227166416</v>
      </c>
      <c r="CV66" s="61">
        <f t="shared" si="56"/>
        <v>-7.6340220773193468E-2</v>
      </c>
      <c r="CW66" s="61">
        <f t="shared" si="57"/>
        <v>0.43424660245543922</v>
      </c>
      <c r="CX66" s="61">
        <f t="shared" si="58"/>
        <v>0.48236622946218333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718.28045654296875</v>
      </c>
      <c r="E67" s="60">
        <f>+'Indice PondENGHO'!BM66</f>
        <v>711.27679443359375</v>
      </c>
      <c r="F67" s="60">
        <f>+'Indice PondENGHO'!BN66</f>
        <v>710.25762939453125</v>
      </c>
      <c r="G67" s="60">
        <f>+'Indice PondENGHO'!BO66</f>
        <v>708.0924072265625</v>
      </c>
      <c r="H67" s="60">
        <f>+'Indice PondENGHO'!BP66</f>
        <v>701.12164306640625</v>
      </c>
      <c r="I67" s="60">
        <f>+'Indice PondENGHO'!CD66</f>
        <v>707.96197509765625</v>
      </c>
      <c r="K67" s="61">
        <f t="shared" si="29"/>
        <v>0.74303510423171848</v>
      </c>
      <c r="L67" s="61">
        <f t="shared" si="30"/>
        <v>0.92604787794297128</v>
      </c>
      <c r="M67" s="61">
        <f t="shared" si="31"/>
        <v>1.0531440934613772</v>
      </c>
      <c r="N67" s="61">
        <f t="shared" si="32"/>
        <v>1.3236888465195529</v>
      </c>
      <c r="O67" s="61">
        <f t="shared" si="33"/>
        <v>1.8984445573500401</v>
      </c>
      <c r="P67" s="61">
        <f t="shared" si="34"/>
        <v>5.9443604795056606</v>
      </c>
      <c r="Q67" s="61">
        <f t="shared" si="35"/>
        <v>5.9443757841875611</v>
      </c>
      <c r="S67" s="60">
        <f>+'Indice PondENGHO'!D66</f>
        <v>762.751953125</v>
      </c>
      <c r="T67" s="60">
        <f>+'Indice PondENGHO'!P66</f>
        <v>758.7080078125</v>
      </c>
      <c r="U67" s="60">
        <f>+'Indice PondENGHO'!AB66</f>
        <v>755.81500244140625</v>
      </c>
      <c r="V67" s="60">
        <f>+'Indice PondENGHO'!AN66</f>
        <v>753.25067138671875</v>
      </c>
      <c r="W67" s="60">
        <f>+'Indice PondENGHO'!AZ66</f>
        <v>748.8782958984375</v>
      </c>
      <c r="Y67" s="61">
        <f t="shared" si="36"/>
        <v>2.2732269482281255</v>
      </c>
      <c r="Z67" s="61">
        <f t="shared" si="37"/>
        <v>1.8243601489099397</v>
      </c>
      <c r="AA67" s="61">
        <f t="shared" si="38"/>
        <v>1.6615833622840532</v>
      </c>
      <c r="AB67" s="61">
        <f t="shared" si="39"/>
        <v>1.3823214356692508</v>
      </c>
      <c r="AC67" s="61">
        <f t="shared" si="40"/>
        <v>1.0358482073402329</v>
      </c>
      <c r="AE67" s="60">
        <f>+'Indice PondENGHO'!D66</f>
        <v>762.751953125</v>
      </c>
      <c r="AF67" s="60">
        <f>+'Indice PondENGHO'!E66</f>
        <v>559.41766357421875</v>
      </c>
      <c r="AG67" s="60">
        <f>+'Indice PondENGHO'!F66</f>
        <v>776.43841552734375</v>
      </c>
      <c r="AH67" s="60">
        <f>+'Indice PondENGHO'!G66</f>
        <v>575.5535888671875</v>
      </c>
      <c r="AI67" s="60">
        <f>+'Indice PondENGHO'!H66</f>
        <v>692.49664306640625</v>
      </c>
      <c r="AJ67" s="60">
        <f>+'Indice PondENGHO'!I66</f>
        <v>792.4503173828125</v>
      </c>
      <c r="AK67" s="60">
        <f>+'Indice PondENGHO'!J66</f>
        <v>773.66571044921875</v>
      </c>
      <c r="AL67" s="60">
        <f>+'Indice PondENGHO'!K66</f>
        <v>571.31854248046875</v>
      </c>
      <c r="AM67" s="60">
        <f>+'Indice PondENGHO'!L66</f>
        <v>660.028564453125</v>
      </c>
      <c r="AN67" s="60">
        <f>+'Indice PondENGHO'!M66</f>
        <v>576.4512939453125</v>
      </c>
      <c r="AO67" s="60">
        <f>+'Indice PondENGHO'!N66</f>
        <v>721.71990966796875</v>
      </c>
      <c r="AP67" s="60">
        <f>+'Indice PondENGHO'!O66</f>
        <v>610.9906005859375</v>
      </c>
      <c r="AQ67" s="60">
        <f t="shared" ref="AQ67:AQ76" si="74">+D67</f>
        <v>718.28045654296875</v>
      </c>
      <c r="AR67" s="60"/>
      <c r="AS67" s="60">
        <f>+'Indice PondENGHO'!AZ66</f>
        <v>748.8782958984375</v>
      </c>
      <c r="AT67" s="60">
        <f>+'Indice PondENGHO'!BA66</f>
        <v>554.63653564453125</v>
      </c>
      <c r="AU67" s="60">
        <f>+'Indice PondENGHO'!BB66</f>
        <v>793.28955078125</v>
      </c>
      <c r="AV67" s="60">
        <f>+'Indice PondENGHO'!BC66</f>
        <v>559.22210693359375</v>
      </c>
      <c r="AW67" s="60">
        <f>+'Indice PondENGHO'!BD66</f>
        <v>698.0723876953125</v>
      </c>
      <c r="AX67" s="60">
        <f>+'Indice PondENGHO'!BE66</f>
        <v>764.270751953125</v>
      </c>
      <c r="AY67" s="60">
        <f>+'Indice PondENGHO'!BF66</f>
        <v>765.00714111328125</v>
      </c>
      <c r="AZ67" s="60">
        <f>+'Indice PondENGHO'!BG66</f>
        <v>565.28033447265625</v>
      </c>
      <c r="BA67" s="60">
        <f>+'Indice PondENGHO'!BH66</f>
        <v>660.59088134765625</v>
      </c>
      <c r="BB67" s="60">
        <f>+'Indice PondENGHO'!BI66</f>
        <v>588.21246337890625</v>
      </c>
      <c r="BC67" s="60">
        <f>+'Indice PondENGHO'!BJ66</f>
        <v>714.2169189453125</v>
      </c>
      <c r="BD67" s="60">
        <f>+'Indice PondENGHO'!BK66</f>
        <v>608.33526611328125</v>
      </c>
      <c r="BE67" s="60">
        <f t="shared" ref="BE67:BE76" si="75">+H67</f>
        <v>701.12164306640625</v>
      </c>
      <c r="BG67" s="61">
        <f t="shared" si="60"/>
        <v>2.2732269482281255</v>
      </c>
      <c r="BH67" s="61">
        <f t="shared" si="61"/>
        <v>8.189752578899763E-2</v>
      </c>
      <c r="BI67" s="61">
        <f t="shared" si="62"/>
        <v>0.63331931663209085</v>
      </c>
      <c r="BJ67" s="61">
        <f t="shared" si="63"/>
        <v>0.53688892903726704</v>
      </c>
      <c r="BK67" s="61">
        <f t="shared" si="64"/>
        <v>0.22087072179412817</v>
      </c>
      <c r="BL67" s="61">
        <f t="shared" si="65"/>
        <v>0.29348631636427447</v>
      </c>
      <c r="BM67" s="61">
        <f t="shared" si="66"/>
        <v>0.58278593749278385</v>
      </c>
      <c r="BN67" s="61">
        <f t="shared" si="67"/>
        <v>0.14893515415492484</v>
      </c>
      <c r="BO67" s="61">
        <f t="shared" si="68"/>
        <v>0.3660129014068757</v>
      </c>
      <c r="BP67" s="61">
        <f t="shared" si="69"/>
        <v>6.5301654541733839E-2</v>
      </c>
      <c r="BQ67" s="61">
        <f t="shared" si="70"/>
        <v>0.31635454332738716</v>
      </c>
      <c r="BR67" s="61">
        <f t="shared" si="71"/>
        <v>0.16826914491610298</v>
      </c>
      <c r="BS67" s="61">
        <f t="shared" si="59"/>
        <v>5.6873490936846922</v>
      </c>
      <c r="BT67" s="61">
        <f t="shared" si="42"/>
        <v>5.9996602478857408</v>
      </c>
      <c r="BV67" s="61">
        <f t="shared" si="73"/>
        <v>0.97218299740922165</v>
      </c>
      <c r="BW67" s="61">
        <f t="shared" si="15"/>
        <v>6.9288832400926134E-2</v>
      </c>
      <c r="BX67" s="61">
        <f t="shared" si="16"/>
        <v>0.49846272324713581</v>
      </c>
      <c r="BY67" s="61">
        <f t="shared" si="17"/>
        <v>0.54522416374285709</v>
      </c>
      <c r="BZ67" s="61">
        <f t="shared" si="18"/>
        <v>0.38094668872020671</v>
      </c>
      <c r="CA67" s="61">
        <f t="shared" si="19"/>
        <v>0.55463865029443071</v>
      </c>
      <c r="CB67" s="61">
        <f t="shared" si="20"/>
        <v>0.91995549488653994</v>
      </c>
      <c r="CC67" s="61">
        <f t="shared" si="21"/>
        <v>0.14786397194301223</v>
      </c>
      <c r="CD67" s="61">
        <f t="shared" si="22"/>
        <v>0.483103830514025</v>
      </c>
      <c r="CE67" s="61">
        <f t="shared" si="23"/>
        <v>0.1504275195741144</v>
      </c>
      <c r="CF67" s="61">
        <f t="shared" si="24"/>
        <v>0.59767772163144639</v>
      </c>
      <c r="CG67" s="61">
        <f t="shared" si="25"/>
        <v>0.2254389721523751</v>
      </c>
      <c r="CH67" s="61">
        <f t="shared" si="44"/>
        <v>5.5452115665162909</v>
      </c>
      <c r="CI67" s="53">
        <f t="shared" si="45"/>
        <v>5.9309343163631567</v>
      </c>
      <c r="CK67" s="61">
        <f t="shared" si="72"/>
        <v>1.2373787408878927</v>
      </c>
      <c r="CL67" s="61">
        <f t="shared" si="46"/>
        <v>1.2608693388071496E-2</v>
      </c>
      <c r="CM67" s="61">
        <f t="shared" si="47"/>
        <v>0.13485659338495504</v>
      </c>
      <c r="CN67" s="61">
        <f t="shared" si="48"/>
        <v>-8.3352347055900555E-3</v>
      </c>
      <c r="CO67" s="61">
        <f t="shared" si="49"/>
        <v>-0.16007596692607853</v>
      </c>
      <c r="CP67" s="61">
        <f t="shared" si="50"/>
        <v>-0.26115233393015624</v>
      </c>
      <c r="CQ67" s="61">
        <f t="shared" si="51"/>
        <v>-0.33716955739375609</v>
      </c>
      <c r="CR67" s="61">
        <f t="shared" si="52"/>
        <v>1.0711822119126024E-3</v>
      </c>
      <c r="CS67" s="61">
        <f t="shared" si="53"/>
        <v>-0.1170909291071493</v>
      </c>
      <c r="CT67" s="61">
        <f t="shared" si="54"/>
        <v>-8.5125865032380565E-2</v>
      </c>
      <c r="CU67" s="61">
        <f t="shared" si="55"/>
        <v>-0.28132317830405923</v>
      </c>
      <c r="CV67" s="61">
        <f t="shared" si="56"/>
        <v>-5.7169827236272119E-2</v>
      </c>
      <c r="CW67" s="61">
        <f t="shared" si="57"/>
        <v>0.14213752716840133</v>
      </c>
      <c r="CX67" s="61">
        <f t="shared" si="58"/>
        <v>6.8725931522584105E-2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759.506103515625</v>
      </c>
      <c r="E68" s="60">
        <f>+'Indice PondENGHO'!BM67</f>
        <v>751.5811767578125</v>
      </c>
      <c r="F68" s="60">
        <f>+'Indice PondENGHO'!BN67</f>
        <v>750.2926025390625</v>
      </c>
      <c r="G68" s="60">
        <f>+'Indice PondENGHO'!BO67</f>
        <v>747.74945068359375</v>
      </c>
      <c r="H68" s="60">
        <f>+'Indice PondENGHO'!BP67</f>
        <v>739.8101806640625</v>
      </c>
      <c r="I68" s="60">
        <f>+'Indice PondENGHO'!CD67</f>
        <v>747.6650390625</v>
      </c>
      <c r="K68" s="61">
        <f t="shared" si="29"/>
        <v>0.71118513624646384</v>
      </c>
      <c r="L68" s="61">
        <f t="shared" si="30"/>
        <v>0.88368643740955</v>
      </c>
      <c r="M68" s="61">
        <f t="shared" si="31"/>
        <v>0.99932516939796079</v>
      </c>
      <c r="N68" s="61">
        <f t="shared" si="32"/>
        <v>1.2477844147059087</v>
      </c>
      <c r="O68" s="61">
        <f t="shared" si="33"/>
        <v>1.7660729580499772</v>
      </c>
      <c r="P68" s="61">
        <f t="shared" si="34"/>
        <v>5.6080541158098605</v>
      </c>
      <c r="Q68" s="61">
        <f t="shared" si="35"/>
        <v>5.6080785919847109</v>
      </c>
      <c r="S68" s="60">
        <f>+'Indice PondENGHO'!D67</f>
        <v>807.22149658203125</v>
      </c>
      <c r="T68" s="60">
        <f>+'Indice PondENGHO'!P67</f>
        <v>802.5123291015625</v>
      </c>
      <c r="U68" s="60">
        <f>+'Indice PondENGHO'!AB67</f>
        <v>799.23468017578125</v>
      </c>
      <c r="V68" s="60">
        <f>+'Indice PondENGHO'!AN67</f>
        <v>796.46087646484375</v>
      </c>
      <c r="W68" s="60">
        <f>+'Indice PondENGHO'!AZ67</f>
        <v>791.71392822265625</v>
      </c>
      <c r="Y68" s="61">
        <f t="shared" si="36"/>
        <v>2.1343865163143074</v>
      </c>
      <c r="Z68" s="61">
        <f t="shared" si="37"/>
        <v>1.7055491791218123</v>
      </c>
      <c r="AA68" s="61">
        <f t="shared" si="38"/>
        <v>1.5512793994897922</v>
      </c>
      <c r="AB68" s="61">
        <f t="shared" si="39"/>
        <v>1.2864136221869145</v>
      </c>
      <c r="AC68" s="61">
        <f t="shared" si="40"/>
        <v>0.95911345458676966</v>
      </c>
      <c r="AE68" s="60">
        <f>+'Indice PondENGHO'!D67</f>
        <v>807.22149658203125</v>
      </c>
      <c r="AF68" s="60">
        <f>+'Indice PondENGHO'!E67</f>
        <v>596.03302001953125</v>
      </c>
      <c r="AG68" s="60">
        <f>+'Indice PondENGHO'!F67</f>
        <v>827.5689697265625</v>
      </c>
      <c r="AH68" s="60">
        <f>+'Indice PondENGHO'!G67</f>
        <v>599.37371826171875</v>
      </c>
      <c r="AI68" s="60">
        <f>+'Indice PondENGHO'!H67</f>
        <v>729.4503173828125</v>
      </c>
      <c r="AJ68" s="60">
        <f>+'Indice PondENGHO'!I67</f>
        <v>841.666748046875</v>
      </c>
      <c r="AK68" s="60">
        <f>+'Indice PondENGHO'!J67</f>
        <v>820.93231201171875</v>
      </c>
      <c r="AL68" s="60">
        <f>+'Indice PondENGHO'!K67</f>
        <v>593.88128662109375</v>
      </c>
      <c r="AM68" s="60">
        <f>+'Indice PondENGHO'!L67</f>
        <v>695.22607421875</v>
      </c>
      <c r="AN68" s="60">
        <f>+'Indice PondENGHO'!M67</f>
        <v>600.826904296875</v>
      </c>
      <c r="AO68" s="60">
        <f>+'Indice PondENGHO'!N67</f>
        <v>764.94720458984375</v>
      </c>
      <c r="AP68" s="60">
        <f>+'Indice PondENGHO'!O67</f>
        <v>639.4530029296875</v>
      </c>
      <c r="AQ68" s="60">
        <f t="shared" si="74"/>
        <v>759.506103515625</v>
      </c>
      <c r="AR68" s="60"/>
      <c r="AS68" s="60">
        <f>+'Indice PondENGHO'!AZ67</f>
        <v>791.71392822265625</v>
      </c>
      <c r="AT68" s="60">
        <f>+'Indice PondENGHO'!BA67</f>
        <v>589.2952880859375</v>
      </c>
      <c r="AU68" s="60">
        <f>+'Indice PondENGHO'!BB67</f>
        <v>845.73687744140625</v>
      </c>
      <c r="AV68" s="60">
        <f>+'Indice PondENGHO'!BC67</f>
        <v>577.08660888671875</v>
      </c>
      <c r="AW68" s="60">
        <f>+'Indice PondENGHO'!BD67</f>
        <v>735.31964111328125</v>
      </c>
      <c r="AX68" s="60">
        <f>+'Indice PondENGHO'!BE67</f>
        <v>811.6822509765625</v>
      </c>
      <c r="AY68" s="60">
        <f>+'Indice PondENGHO'!BF67</f>
        <v>811.4036865234375</v>
      </c>
      <c r="AZ68" s="60">
        <f>+'Indice PondENGHO'!BG67</f>
        <v>587.6768798828125</v>
      </c>
      <c r="BA68" s="60">
        <f>+'Indice PondENGHO'!BH67</f>
        <v>694.37249755859375</v>
      </c>
      <c r="BB68" s="60">
        <f>+'Indice PondENGHO'!BI67</f>
        <v>614.696044921875</v>
      </c>
      <c r="BC68" s="60">
        <f>+'Indice PondENGHO'!BJ67</f>
        <v>753.79583740234375</v>
      </c>
      <c r="BD68" s="60">
        <f>+'Indice PondENGHO'!BK67</f>
        <v>635.7188720703125</v>
      </c>
      <c r="BE68" s="60">
        <f t="shared" si="75"/>
        <v>739.8101806640625</v>
      </c>
      <c r="BG68" s="61">
        <f t="shared" ref="BG68:BG76" si="76">+AE$1*(AE68-AE67)/$AQ67</f>
        <v>2.1343865163143074</v>
      </c>
      <c r="BH68" s="61">
        <f t="shared" ref="BH68:BH76" si="77">+AF$1*(AF68-AF67)/$AQ67</f>
        <v>0.11335200773731018</v>
      </c>
      <c r="BI68" s="61">
        <f t="shared" ref="BI68:BI76" si="78">+AG$1*(AG68-AG67)/$AQ67</f>
        <v>0.56892883292301966</v>
      </c>
      <c r="BJ68" s="61">
        <f t="shared" ref="BJ68:BJ76" si="79">+AH$1*(AH68-AH67)/$AQ67</f>
        <v>0.47061950691655036</v>
      </c>
      <c r="BK68" s="61">
        <f t="shared" ref="BK68:BK76" si="80">+AI$1*(AI68-AI67)/$AQ67</f>
        <v>0.21192949877247738</v>
      </c>
      <c r="BL68" s="61">
        <f t="shared" ref="BL68:BL76" si="81">+AJ$1*(AJ68-AJ67)/$AQ67</f>
        <v>0.28679719798859782</v>
      </c>
      <c r="BM68" s="61">
        <f t="shared" ref="BM68:BM76" si="82">+AK$1*(AK68-AK67)/$AQ67</f>
        <v>0.6836433702979251</v>
      </c>
      <c r="BN68" s="61">
        <f t="shared" ref="BN68:BN76" si="83">+AL$1*(AL68-AL67)/$AQ67</f>
        <v>0.15755484493970628</v>
      </c>
      <c r="BO68" s="61">
        <f t="shared" ref="BO68:BO76" si="84">+AM$1*(AM68-AM67)/$AQ67</f>
        <v>0.37742560388643054</v>
      </c>
      <c r="BP68" s="61">
        <f t="shared" ref="BP68:BP76" si="85">+AN$1*(AN68-AN67)/$AQ67</f>
        <v>5.5933601188650546E-2</v>
      </c>
      <c r="BQ68" s="61">
        <f t="shared" ref="BQ68:BQ76" si="86">+AO$1*(AO68-AO67)/$AQ67</f>
        <v>0.26412297495339671</v>
      </c>
      <c r="BR68" s="61">
        <f t="shared" ref="BR68:BR76" si="87">+AP$1*(AP68-AP67)/$AQ67</f>
        <v>0.14539204376165615</v>
      </c>
      <c r="BS68" s="61">
        <f t="shared" si="59"/>
        <v>5.4700859996800268</v>
      </c>
      <c r="BT68" s="61">
        <f t="shared" si="42"/>
        <v>5.7394916702971699</v>
      </c>
      <c r="BV68" s="61">
        <f t="shared" si="73"/>
        <v>1.0358482073402329</v>
      </c>
      <c r="BW68" s="61">
        <f t="shared" ref="BW68:BW76" si="88">+AT$1*(AT68-AT67)/$BE67</f>
        <v>9.0975790253403049E-2</v>
      </c>
      <c r="BX68" s="61">
        <f t="shared" ref="BX68:BX76" si="89">+AU$1*(AU68-AU67)/$BE67</f>
        <v>0.44655631459478973</v>
      </c>
      <c r="BY68" s="61">
        <f t="shared" ref="BY68:BY76" si="90">+AV$1*(AV68-AV67)/$BE67</f>
        <v>0.37250456000354487</v>
      </c>
      <c r="BZ68" s="61">
        <f t="shared" ref="BZ68:BZ76" si="91">+AW$1*(AW68-AW67)/$BE67</f>
        <v>0.37163119071975587</v>
      </c>
      <c r="CA68" s="61">
        <f t="shared" ref="CA68:CA76" si="92">+AX$1*(AX68-AX67)/$BE67</f>
        <v>0.54074541439437096</v>
      </c>
      <c r="CB68" s="61">
        <f t="shared" ref="CB68:CB76" si="93">+AY$1*(AY68-AY67)/$BE67</f>
        <v>1.0352829516681754</v>
      </c>
      <c r="CC68" s="61">
        <f t="shared" ref="CC68:CC76" si="94">+AZ$1*(AZ68-AZ67)/$BE67</f>
        <v>0.14552450322044139</v>
      </c>
      <c r="CD68" s="61">
        <f t="shared" ref="CD68:CD76" si="95">+BA$1*(BA68-BA67)/$BE67</f>
        <v>0.46959669206207699</v>
      </c>
      <c r="CE68" s="61">
        <f t="shared" ref="CE68:CE76" si="96">+BB$1*(BB68-BB67)/$BE67</f>
        <v>0.14217435272678375</v>
      </c>
      <c r="CF68" s="61">
        <f t="shared" ref="CF68:CF76" si="97">+BC$1*(BC68-BC67)/$BE67</f>
        <v>0.46072464698931004</v>
      </c>
      <c r="CG68" s="61">
        <f t="shared" ref="CG68:CG76" si="98">+BD$1*(BD68-BD67)/$BE67</f>
        <v>0.1955983805206172</v>
      </c>
      <c r="CH68" s="61">
        <f t="shared" si="44"/>
        <v>5.3071630044935025</v>
      </c>
      <c r="CI68" s="53">
        <f t="shared" si="45"/>
        <v>5.5180920429797498</v>
      </c>
      <c r="CK68" s="61">
        <f t="shared" ref="CK68:CK95" si="99">+BG68-BV69</f>
        <v>1.1752730617275378</v>
      </c>
      <c r="CL68" s="61">
        <f t="shared" si="46"/>
        <v>2.2376217483907127E-2</v>
      </c>
      <c r="CM68" s="61">
        <f t="shared" si="47"/>
        <v>0.12237251832822993</v>
      </c>
      <c r="CN68" s="61">
        <f t="shared" si="48"/>
        <v>9.8114946913005485E-2</v>
      </c>
      <c r="CO68" s="61">
        <f t="shared" si="49"/>
        <v>-0.15970169194727848</v>
      </c>
      <c r="CP68" s="61">
        <f t="shared" si="50"/>
        <v>-0.25394821640577314</v>
      </c>
      <c r="CQ68" s="61">
        <f t="shared" si="51"/>
        <v>-0.35163958137025031</v>
      </c>
      <c r="CR68" s="61">
        <f t="shared" si="52"/>
        <v>1.2030341719264898E-2</v>
      </c>
      <c r="CS68" s="61">
        <f t="shared" si="53"/>
        <v>-9.2171088175646454E-2</v>
      </c>
      <c r="CT68" s="61">
        <f t="shared" si="54"/>
        <v>-8.6240751538133209E-2</v>
      </c>
      <c r="CU68" s="61">
        <f t="shared" si="55"/>
        <v>-0.19660167203591333</v>
      </c>
      <c r="CV68" s="61">
        <f t="shared" si="56"/>
        <v>-5.0206336758961051E-2</v>
      </c>
      <c r="CW68" s="61">
        <f t="shared" si="57"/>
        <v>0.16292299518652431</v>
      </c>
      <c r="CX68" s="61">
        <f t="shared" si="58"/>
        <v>0.22139962731742013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805.60748291015625</v>
      </c>
      <c r="E69" s="60">
        <f>+'Indice PondENGHO'!BM68</f>
        <v>796.98309326171875</v>
      </c>
      <c r="F69" s="60">
        <f>+'Indice PondENGHO'!BN68</f>
        <v>795.599853515625</v>
      </c>
      <c r="G69" s="60">
        <f>+'Indice PondENGHO'!BO68</f>
        <v>792.63897705078125</v>
      </c>
      <c r="H69" s="60">
        <f>+'Indice PondENGHO'!BP68</f>
        <v>784.34747314453125</v>
      </c>
      <c r="I69" s="60">
        <f>+'Indice PondENGHO'!CD68</f>
        <v>792.7421875</v>
      </c>
      <c r="K69" s="61">
        <f t="shared" ref="K69:K76" si="100">100*D$1*(D69-D68)/$I68</f>
        <v>0.75306414461996507</v>
      </c>
      <c r="L69" s="61">
        <f t="shared" ref="L69:L76" si="101">100*E$1*(E69-E68)/$I68</f>
        <v>0.94259029556534413</v>
      </c>
      <c r="M69" s="61">
        <f t="shared" ref="M69:M76" si="102">100*F$1*(F69-F68)/$I68</f>
        <v>1.0708727198763748</v>
      </c>
      <c r="N69" s="61">
        <f t="shared" ref="N69:N76" si="103">100*G$1*(G69-G68)/$I68</f>
        <v>1.3374178199985476</v>
      </c>
      <c r="O69" s="61">
        <f t="shared" ref="O69:O76" si="104">100*H$1*(H69-H68)/$I68</f>
        <v>1.9250986846556886</v>
      </c>
      <c r="P69" s="61">
        <f t="shared" ref="P69:P76" si="105">+SUM(K69:O69)</f>
        <v>6.0290436647159202</v>
      </c>
      <c r="Q69" s="61">
        <f t="shared" ref="Q69:Q76" si="106">100*(I69/I68-1)</f>
        <v>6.0290566072237928</v>
      </c>
      <c r="S69" s="60">
        <f>+'Indice PondENGHO'!D68</f>
        <v>858.342529296875</v>
      </c>
      <c r="T69" s="60">
        <f>+'Indice PondENGHO'!P68</f>
        <v>853.85400390625</v>
      </c>
      <c r="U69" s="60">
        <f>+'Indice PondENGHO'!AB68</f>
        <v>850.70501708984375</v>
      </c>
      <c r="V69" s="60">
        <f>+'Indice PondENGHO'!AN68</f>
        <v>848.00262451171875</v>
      </c>
      <c r="W69" s="60">
        <f>+'Indice PondENGHO'!AZ68</f>
        <v>843.50555419921875</v>
      </c>
      <c r="Y69" s="61">
        <f t="shared" ref="Y69:Y76" si="107">+S$1*(S69-S68)/D68</f>
        <v>2.320453116475226</v>
      </c>
      <c r="Z69" s="61">
        <f t="shared" ref="Z69:Z76" si="108">+T$1*(T69-T68)/E68</f>
        <v>1.8918211125523778</v>
      </c>
      <c r="AA69" s="61">
        <f t="shared" ref="AA69:AA76" si="109">+U$1*(U69-U68)/F68</f>
        <v>1.7407871951931859</v>
      </c>
      <c r="AB69" s="61">
        <f t="shared" ref="AB69:AB76" si="110">+V$1*(V69-V68)/G68</f>
        <v>1.4530724921391476</v>
      </c>
      <c r="AC69" s="61">
        <f t="shared" ref="AC69:AC76" si="111">+W$1*(W69-W68)/H68</f>
        <v>1.0989993033885777</v>
      </c>
      <c r="AE69" s="60">
        <f>+'Indice PondENGHO'!D68</f>
        <v>858.342529296875</v>
      </c>
      <c r="AF69" s="60">
        <f>+'Indice PondENGHO'!E68</f>
        <v>643.85235595703125</v>
      </c>
      <c r="AG69" s="60">
        <f>+'Indice PondENGHO'!F68</f>
        <v>882.5997314453125</v>
      </c>
      <c r="AH69" s="60">
        <f>+'Indice PondENGHO'!G68</f>
        <v>639.25225830078125</v>
      </c>
      <c r="AI69" s="60">
        <f>+'Indice PondENGHO'!H68</f>
        <v>772.436767578125</v>
      </c>
      <c r="AJ69" s="60">
        <f>+'Indice PondENGHO'!I68</f>
        <v>903.4322509765625</v>
      </c>
      <c r="AK69" s="60">
        <f>+'Indice PondENGHO'!J68</f>
        <v>862.4344482421875</v>
      </c>
      <c r="AL69" s="60">
        <f>+'Indice PondENGHO'!K68</f>
        <v>597.4713134765625</v>
      </c>
      <c r="AM69" s="60">
        <f>+'Indice PondENGHO'!L68</f>
        <v>723.47796630859375</v>
      </c>
      <c r="AN69" s="60">
        <f>+'Indice PondENGHO'!M68</f>
        <v>623.20330810546875</v>
      </c>
      <c r="AO69" s="60">
        <f>+'Indice PondENGHO'!N68</f>
        <v>813.66131591796875</v>
      </c>
      <c r="AP69" s="60">
        <f>+'Indice PondENGHO'!O68</f>
        <v>671.68048095703125</v>
      </c>
      <c r="AQ69" s="60">
        <f t="shared" si="74"/>
        <v>805.60748291015625</v>
      </c>
      <c r="AR69" s="60"/>
      <c r="AS69" s="60">
        <f>+'Indice PondENGHO'!AZ68</f>
        <v>843.50555419921875</v>
      </c>
      <c r="AT69" s="60">
        <f>+'Indice PondENGHO'!BA68</f>
        <v>637.7235107421875</v>
      </c>
      <c r="AU69" s="60">
        <f>+'Indice PondENGHO'!BB68</f>
        <v>903.42401123046875</v>
      </c>
      <c r="AV69" s="60">
        <f>+'Indice PondENGHO'!BC68</f>
        <v>616.3248291015625</v>
      </c>
      <c r="AW69" s="60">
        <f>+'Indice PondENGHO'!BD68</f>
        <v>779.44647216796875</v>
      </c>
      <c r="AX69" s="60">
        <f>+'Indice PondENGHO'!BE68</f>
        <v>872.6842041015625</v>
      </c>
      <c r="AY69" s="60">
        <f>+'Indice PondENGHO'!BF68</f>
        <v>848.90838623046875</v>
      </c>
      <c r="AZ69" s="60">
        <f>+'Indice PondENGHO'!BG68</f>
        <v>589.29815673828125</v>
      </c>
      <c r="BA69" s="60">
        <f>+'Indice PondENGHO'!BH68</f>
        <v>725.48455810546875</v>
      </c>
      <c r="BB69" s="60">
        <f>+'Indice PondENGHO'!BI68</f>
        <v>640.1680908203125</v>
      </c>
      <c r="BC69" s="60">
        <f>+'Indice PondENGHO'!BJ68</f>
        <v>801.5374755859375</v>
      </c>
      <c r="BD69" s="60">
        <f>+'Indice PondENGHO'!BK68</f>
        <v>668.02069091796875</v>
      </c>
      <c r="BE69" s="60">
        <f t="shared" si="75"/>
        <v>784.34747314453125</v>
      </c>
      <c r="BG69" s="61">
        <f t="shared" si="76"/>
        <v>2.320453116475226</v>
      </c>
      <c r="BH69" s="61">
        <f t="shared" si="77"/>
        <v>0.1400013660235207</v>
      </c>
      <c r="BI69" s="61">
        <f t="shared" si="78"/>
        <v>0.57908957946278194</v>
      </c>
      <c r="BJ69" s="61">
        <f t="shared" si="79"/>
        <v>0.74512277884802636</v>
      </c>
      <c r="BK69" s="61">
        <f t="shared" si="80"/>
        <v>0.23314609647625761</v>
      </c>
      <c r="BL69" s="61">
        <f t="shared" si="81"/>
        <v>0.34038746121081281</v>
      </c>
      <c r="BM69" s="61">
        <f t="shared" si="82"/>
        <v>0.56768636336572076</v>
      </c>
      <c r="BN69" s="61">
        <f t="shared" si="83"/>
        <v>2.3708295037086012E-2</v>
      </c>
      <c r="BO69" s="61">
        <f t="shared" si="84"/>
        <v>0.28650337414081939</v>
      </c>
      <c r="BP69" s="61">
        <f t="shared" si="85"/>
        <v>4.8559069385087854E-2</v>
      </c>
      <c r="BQ69" s="61">
        <f t="shared" si="86"/>
        <v>0.28149176052942348</v>
      </c>
      <c r="BR69" s="61">
        <f t="shared" si="87"/>
        <v>0.15568909372983589</v>
      </c>
      <c r="BS69" s="61">
        <f t="shared" ref="BS69:BS76" si="112">+SUM(BG69:BR69)</f>
        <v>5.721838354684599</v>
      </c>
      <c r="BT69" s="61">
        <f t="shared" ref="BT69:BT76" si="113">100*(D69/D68-1)</f>
        <v>6.0699155913475522</v>
      </c>
      <c r="BV69" s="61">
        <f t="shared" ref="BV69:BV95" si="114">+AS$1*(AS68-AS67)/$BE67</f>
        <v>0.95911345458676966</v>
      </c>
      <c r="BW69" s="61">
        <f t="shared" si="88"/>
        <v>0.12047155370524276</v>
      </c>
      <c r="BX69" s="61">
        <f t="shared" si="89"/>
        <v>0.46548416358217326</v>
      </c>
      <c r="BY69" s="61">
        <f t="shared" si="90"/>
        <v>0.77539509784619598</v>
      </c>
      <c r="BZ69" s="61">
        <f t="shared" si="91"/>
        <v>0.41724747121683459</v>
      </c>
      <c r="CA69" s="61">
        <f t="shared" si="92"/>
        <v>0.65936511911314344</v>
      </c>
      <c r="CB69" s="61">
        <f t="shared" si="93"/>
        <v>0.79310772504490268</v>
      </c>
      <c r="CC69" s="61">
        <f t="shared" si="94"/>
        <v>9.9835579582776852E-3</v>
      </c>
      <c r="CD69" s="61">
        <f t="shared" si="95"/>
        <v>0.40987030117354617</v>
      </c>
      <c r="CE69" s="61">
        <f t="shared" si="96"/>
        <v>0.1295929694994869</v>
      </c>
      <c r="CF69" s="61">
        <f t="shared" si="97"/>
        <v>0.52668131456702383</v>
      </c>
      <c r="CG69" s="61">
        <f t="shared" si="98"/>
        <v>0.21866267933463671</v>
      </c>
      <c r="CH69" s="61">
        <f t="shared" ref="CH69:CH76" si="115">+SUM(BV69:CG69)</f>
        <v>5.4849754076282338</v>
      </c>
      <c r="CI69" s="53">
        <f t="shared" ref="CI69:CI76" si="116">100*(H69/H68-1)</f>
        <v>6.0200972688009724</v>
      </c>
      <c r="CK69" s="61">
        <f t="shared" si="99"/>
        <v>1.2214538130866484</v>
      </c>
      <c r="CL69" s="61">
        <f t="shared" ref="CL69:CL76" si="117">+BH69-BW69</f>
        <v>1.9529812318277939E-2</v>
      </c>
      <c r="CM69" s="61">
        <f t="shared" ref="CM69:CM76" si="118">+BI69-BX69</f>
        <v>0.11360541588060868</v>
      </c>
      <c r="CN69" s="61">
        <f t="shared" ref="CN69:CN76" si="119">+BJ69-BY69</f>
        <v>-3.0272318998169623E-2</v>
      </c>
      <c r="CO69" s="61">
        <f t="shared" ref="CO69:CO76" si="120">+BK69-BZ69</f>
        <v>-0.18410137474057697</v>
      </c>
      <c r="CP69" s="61">
        <f t="shared" ref="CP69:CP76" si="121">+BL69-CA69</f>
        <v>-0.31897765790233062</v>
      </c>
      <c r="CQ69" s="61">
        <f t="shared" ref="CQ69:CQ76" si="122">+BM69-CB69</f>
        <v>-0.22542136167918192</v>
      </c>
      <c r="CR69" s="61">
        <f t="shared" ref="CR69:CR76" si="123">+BN69-CC69</f>
        <v>1.3724737078808327E-2</v>
      </c>
      <c r="CS69" s="61">
        <f t="shared" ref="CS69:CS76" si="124">+BO69-CD69</f>
        <v>-0.12336692703272678</v>
      </c>
      <c r="CT69" s="61">
        <f t="shared" ref="CT69:CT76" si="125">+BP69-CE69</f>
        <v>-8.1033900114399038E-2</v>
      </c>
      <c r="CU69" s="61">
        <f t="shared" ref="CU69:CU76" si="126">+BQ69-CF69</f>
        <v>-0.24518955403760034</v>
      </c>
      <c r="CV69" s="61">
        <f t="shared" ref="CV69:CV76" si="127">+BR69-CG69</f>
        <v>-6.2973585604800819E-2</v>
      </c>
      <c r="CW69" s="61">
        <f t="shared" ref="CW69:CW76" si="128">+BS69-CH69</f>
        <v>0.23686294705636524</v>
      </c>
      <c r="CX69" s="61">
        <f t="shared" ref="CX69:CX76" si="129">+BT69-CI69</f>
        <v>4.9818322546579807E-2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871.54425048828125</v>
      </c>
      <c r="E70" s="60">
        <f>+'Indice PondENGHO'!BM69</f>
        <v>861.90875244140625</v>
      </c>
      <c r="F70" s="60">
        <f>+'Indice PondENGHO'!BN69</f>
        <v>860.779296875</v>
      </c>
      <c r="G70" s="60">
        <f>+'Indice PondENGHO'!BO69</f>
        <v>857.640869140625</v>
      </c>
      <c r="H70" s="60">
        <f>+'Indice PondENGHO'!BP69</f>
        <v>849.70404052734375</v>
      </c>
      <c r="I70" s="60">
        <f>+'Indice PondENGHO'!CD69</f>
        <v>857.992431640625</v>
      </c>
      <c r="K70" s="61">
        <f t="shared" si="100"/>
        <v>1.0158294648950259</v>
      </c>
      <c r="L70" s="61">
        <f t="shared" si="101"/>
        <v>1.2712771729119892</v>
      </c>
      <c r="M70" s="61">
        <f t="shared" si="102"/>
        <v>1.4529674763141378</v>
      </c>
      <c r="N70" s="61">
        <f t="shared" si="103"/>
        <v>1.8265147489232902</v>
      </c>
      <c r="O70" s="61">
        <f t="shared" si="104"/>
        <v>2.664363788895082</v>
      </c>
      <c r="P70" s="61">
        <f t="shared" si="105"/>
        <v>8.2309526519395249</v>
      </c>
      <c r="Q70" s="61">
        <f t="shared" si="106"/>
        <v>8.2309539178681668</v>
      </c>
      <c r="S70" s="60">
        <f>+'Indice PondENGHO'!D69</f>
        <v>925.1365966796875</v>
      </c>
      <c r="T70" s="60">
        <f>+'Indice PondENGHO'!P69</f>
        <v>920.0194091796875</v>
      </c>
      <c r="U70" s="60">
        <f>+'Indice PondENGHO'!AB69</f>
        <v>916.4893798828125</v>
      </c>
      <c r="V70" s="60">
        <f>+'Indice PondENGHO'!AN69</f>
        <v>913.56170654296875</v>
      </c>
      <c r="W70" s="60">
        <f>+'Indice PondENGHO'!AZ69</f>
        <v>908.46832275390625</v>
      </c>
      <c r="Y70" s="61">
        <f t="shared" si="107"/>
        <v>2.8583726431898029</v>
      </c>
      <c r="Z70" s="61">
        <f t="shared" si="108"/>
        <v>2.2991526105039628</v>
      </c>
      <c r="AA70" s="61">
        <f t="shared" si="109"/>
        <v>2.0982020877666892</v>
      </c>
      <c r="AB70" s="61">
        <f t="shared" si="110"/>
        <v>1.7435792012601088</v>
      </c>
      <c r="AC70" s="61">
        <f t="shared" si="111"/>
        <v>1.3002120848355783</v>
      </c>
      <c r="AE70" s="60">
        <f>+'Indice PondENGHO'!D69</f>
        <v>925.1365966796875</v>
      </c>
      <c r="AF70" s="60">
        <f>+'Indice PondENGHO'!E69</f>
        <v>689.1810302734375</v>
      </c>
      <c r="AG70" s="60">
        <f>+'Indice PondENGHO'!F69</f>
        <v>981.8243408203125</v>
      </c>
      <c r="AH70" s="60">
        <f>+'Indice PondENGHO'!G69</f>
        <v>668.99713134765625</v>
      </c>
      <c r="AI70" s="60">
        <f>+'Indice PondENGHO'!H69</f>
        <v>852.188720703125</v>
      </c>
      <c r="AJ70" s="60">
        <f>+'Indice PondENGHO'!I69</f>
        <v>964.71923828125</v>
      </c>
      <c r="AK70" s="60">
        <f>+'Indice PondENGHO'!J69</f>
        <v>911.09295654296875</v>
      </c>
      <c r="AL70" s="60">
        <f>+'Indice PondENGHO'!K69</f>
        <v>639.57220458984375</v>
      </c>
      <c r="AM70" s="60">
        <f>+'Indice PondENGHO'!L69</f>
        <v>816.6270751953125</v>
      </c>
      <c r="AN70" s="60">
        <f>+'Indice PondENGHO'!M69</f>
        <v>664.01043701171875</v>
      </c>
      <c r="AO70" s="60">
        <f>+'Indice PondENGHO'!N69</f>
        <v>888.10882568359375</v>
      </c>
      <c r="AP70" s="60">
        <f>+'Indice PondENGHO'!O69</f>
        <v>726.4647216796875</v>
      </c>
      <c r="AQ70" s="60">
        <f t="shared" si="74"/>
        <v>871.54425048828125</v>
      </c>
      <c r="AR70" s="60"/>
      <c r="AS70" s="60">
        <f>+'Indice PondENGHO'!AZ69</f>
        <v>908.46832275390625</v>
      </c>
      <c r="AT70" s="60">
        <f>+'Indice PondENGHO'!BA69</f>
        <v>682.6094970703125</v>
      </c>
      <c r="AU70" s="60">
        <f>+'Indice PondENGHO'!BB69</f>
        <v>1005.0181884765625</v>
      </c>
      <c r="AV70" s="60">
        <f>+'Indice PondENGHO'!BC69</f>
        <v>644.69268798828125</v>
      </c>
      <c r="AW70" s="60">
        <f>+'Indice PondENGHO'!BD69</f>
        <v>860.2684326171875</v>
      </c>
      <c r="AX70" s="60">
        <f>+'Indice PondENGHO'!BE69</f>
        <v>932.85540771484375</v>
      </c>
      <c r="AY70" s="60">
        <f>+'Indice PondENGHO'!BF69</f>
        <v>895.77410888671875</v>
      </c>
      <c r="AZ70" s="60">
        <f>+'Indice PondENGHO'!BG69</f>
        <v>628.88446044921875</v>
      </c>
      <c r="BA70" s="60">
        <f>+'Indice PondENGHO'!BH69</f>
        <v>821.35308837890625</v>
      </c>
      <c r="BB70" s="60">
        <f>+'Indice PondENGHO'!BI69</f>
        <v>687.37725830078125</v>
      </c>
      <c r="BC70" s="60">
        <f>+'Indice PondENGHO'!BJ69</f>
        <v>883.04815673828125</v>
      </c>
      <c r="BD70" s="60">
        <f>+'Indice PondENGHO'!BK69</f>
        <v>721.95977783203125</v>
      </c>
      <c r="BE70" s="60">
        <f t="shared" si="75"/>
        <v>849.70404052734375</v>
      </c>
      <c r="BG70" s="61">
        <f t="shared" si="76"/>
        <v>2.8583726431898029</v>
      </c>
      <c r="BH70" s="61">
        <f t="shared" si="77"/>
        <v>0.12511504227580719</v>
      </c>
      <c r="BI70" s="61">
        <f t="shared" si="78"/>
        <v>0.9843904695624206</v>
      </c>
      <c r="BJ70" s="61">
        <f t="shared" si="79"/>
        <v>0.52397249049380212</v>
      </c>
      <c r="BK70" s="61">
        <f t="shared" si="80"/>
        <v>0.40779854348259603</v>
      </c>
      <c r="BL70" s="61">
        <f t="shared" si="81"/>
        <v>0.31842240748430473</v>
      </c>
      <c r="BM70" s="61">
        <f t="shared" si="82"/>
        <v>0.62748677637830819</v>
      </c>
      <c r="BN70" s="61">
        <f t="shared" si="83"/>
        <v>0.26212092436736506</v>
      </c>
      <c r="BO70" s="61">
        <f t="shared" si="84"/>
        <v>0.89057127606993236</v>
      </c>
      <c r="BP70" s="61">
        <f t="shared" si="85"/>
        <v>8.3487966073690412E-2</v>
      </c>
      <c r="BQ70" s="61">
        <f t="shared" si="86"/>
        <v>0.40557283177781867</v>
      </c>
      <c r="BR70" s="61">
        <f t="shared" si="87"/>
        <v>0.24951421535815455</v>
      </c>
      <c r="BS70" s="61">
        <f t="shared" si="112"/>
        <v>7.7368255865140041</v>
      </c>
      <c r="BT70" s="61">
        <f t="shared" si="113"/>
        <v>8.1847263061580087</v>
      </c>
      <c r="BV70" s="61">
        <f t="shared" si="114"/>
        <v>1.0989993033885777</v>
      </c>
      <c r="BW70" s="61">
        <f t="shared" si="88"/>
        <v>0.10531944344697884</v>
      </c>
      <c r="BX70" s="61">
        <f t="shared" si="89"/>
        <v>0.77322621224814525</v>
      </c>
      <c r="BY70" s="61">
        <f t="shared" si="90"/>
        <v>0.52875210622715962</v>
      </c>
      <c r="BZ70" s="61">
        <f t="shared" si="91"/>
        <v>0.72082884235194133</v>
      </c>
      <c r="CA70" s="61">
        <f t="shared" si="92"/>
        <v>0.61345502634092564</v>
      </c>
      <c r="CB70" s="61">
        <f t="shared" si="93"/>
        <v>0.93478903023914328</v>
      </c>
      <c r="CC70" s="61">
        <f t="shared" si="94"/>
        <v>0.22992432199528101</v>
      </c>
      <c r="CD70" s="61">
        <f t="shared" si="95"/>
        <v>1.1912572221766358</v>
      </c>
      <c r="CE70" s="61">
        <f t="shared" si="96"/>
        <v>0.22654566501893256</v>
      </c>
      <c r="CF70" s="61">
        <f t="shared" si="97"/>
        <v>0.84815830274270931</v>
      </c>
      <c r="CG70" s="61">
        <f t="shared" si="98"/>
        <v>0.3443999503452414</v>
      </c>
      <c r="CH70" s="61">
        <f t="shared" si="115"/>
        <v>7.6156554265216716</v>
      </c>
      <c r="CI70" s="53">
        <f t="shared" si="116"/>
        <v>8.3326038038716632</v>
      </c>
      <c r="CK70" s="61">
        <f t="shared" si="99"/>
        <v>1.5581605583542246</v>
      </c>
      <c r="CL70" s="61">
        <f t="shared" si="117"/>
        <v>1.9795598828828351E-2</v>
      </c>
      <c r="CM70" s="61">
        <f t="shared" si="118"/>
        <v>0.21116425731427535</v>
      </c>
      <c r="CN70" s="61">
        <f t="shared" si="119"/>
        <v>-4.7796157333575007E-3</v>
      </c>
      <c r="CO70" s="61">
        <f t="shared" si="120"/>
        <v>-0.3130302988693453</v>
      </c>
      <c r="CP70" s="61">
        <f t="shared" si="121"/>
        <v>-0.29503261885662091</v>
      </c>
      <c r="CQ70" s="61">
        <f t="shared" si="122"/>
        <v>-0.3073022538608351</v>
      </c>
      <c r="CR70" s="61">
        <f t="shared" si="123"/>
        <v>3.2196602372084049E-2</v>
      </c>
      <c r="CS70" s="61">
        <f t="shared" si="124"/>
        <v>-0.30068594610670341</v>
      </c>
      <c r="CT70" s="61">
        <f t="shared" si="125"/>
        <v>-0.14305769894524215</v>
      </c>
      <c r="CU70" s="61">
        <f t="shared" si="126"/>
        <v>-0.44258547096489065</v>
      </c>
      <c r="CV70" s="61">
        <f t="shared" si="127"/>
        <v>-9.4885734987086856E-2</v>
      </c>
      <c r="CW70" s="61">
        <f t="shared" si="128"/>
        <v>0.12117015999233249</v>
      </c>
      <c r="CX70" s="61">
        <f t="shared" si="129"/>
        <v>-0.14787749771365455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934.64764404296875</v>
      </c>
      <c r="E71" s="60">
        <f>+'Indice PondENGHO'!BM70</f>
        <v>923.56622314453125</v>
      </c>
      <c r="F71" s="60">
        <f>+'Indice PondENGHO'!BN70</f>
        <v>921.74420166015625</v>
      </c>
      <c r="G71" s="60">
        <f>+'Indice PondENGHO'!BO70</f>
        <v>918.04608154296875</v>
      </c>
      <c r="H71" s="60">
        <f>+'Indice PondENGHO'!BP70</f>
        <v>908.96649169921875</v>
      </c>
      <c r="I71" s="60">
        <f>+'Indice PondENGHO'!CD70</f>
        <v>918.6513671875</v>
      </c>
      <c r="K71" s="61">
        <f t="shared" si="100"/>
        <v>0.89824411769849166</v>
      </c>
      <c r="L71" s="61">
        <f t="shared" si="101"/>
        <v>1.1154705280462198</v>
      </c>
      <c r="M71" s="61">
        <f t="shared" si="102"/>
        <v>1.2556646253204413</v>
      </c>
      <c r="N71" s="61">
        <f t="shared" si="103"/>
        <v>1.568267399564842</v>
      </c>
      <c r="O71" s="61">
        <f t="shared" si="104"/>
        <v>2.2321964467295712</v>
      </c>
      <c r="P71" s="61">
        <f t="shared" si="105"/>
        <v>7.0698431173595662</v>
      </c>
      <c r="Q71" s="61">
        <f t="shared" si="106"/>
        <v>7.0698683706201138</v>
      </c>
      <c r="S71" s="60">
        <f>+'Indice PondENGHO'!D70</f>
        <v>991.3359375</v>
      </c>
      <c r="T71" s="60">
        <f>+'Indice PondENGHO'!P70</f>
        <v>985.94036865234375</v>
      </c>
      <c r="U71" s="60">
        <f>+'Indice PondENGHO'!AB70</f>
        <v>982.34613037109375</v>
      </c>
      <c r="V71" s="60">
        <f>+'Indice PondENGHO'!AN70</f>
        <v>979.2152099609375</v>
      </c>
      <c r="W71" s="60">
        <f>+'Indice PondENGHO'!AZ70</f>
        <v>973.70745849609375</v>
      </c>
      <c r="Y71" s="61">
        <f t="shared" si="107"/>
        <v>2.6185970277599346</v>
      </c>
      <c r="Z71" s="61">
        <f t="shared" si="108"/>
        <v>2.1181082898074526</v>
      </c>
      <c r="AA71" s="61">
        <f t="shared" si="109"/>
        <v>1.9414572047711576</v>
      </c>
      <c r="AB71" s="61">
        <f t="shared" si="110"/>
        <v>1.6137515708623686</v>
      </c>
      <c r="AC71" s="61">
        <f t="shared" si="111"/>
        <v>1.2053098077833448</v>
      </c>
      <c r="AE71" s="60">
        <f>+'Indice PondENGHO'!D70</f>
        <v>991.3359375</v>
      </c>
      <c r="AF71" s="60">
        <f>+'Indice PondENGHO'!E70</f>
        <v>743.6165771484375</v>
      </c>
      <c r="AG71" s="60">
        <f>+'Indice PondENGHO'!F70</f>
        <v>1080.2381591796875</v>
      </c>
      <c r="AH71" s="60">
        <f>+'Indice PondENGHO'!G70</f>
        <v>708.70220947265625</v>
      </c>
      <c r="AI71" s="60">
        <f>+'Indice PondENGHO'!H70</f>
        <v>923.96173095703125</v>
      </c>
      <c r="AJ71" s="60">
        <f>+'Indice PondENGHO'!I70</f>
        <v>1018.0320434570313</v>
      </c>
      <c r="AK71" s="60">
        <f>+'Indice PondENGHO'!J70</f>
        <v>971.273681640625</v>
      </c>
      <c r="AL71" s="60">
        <f>+'Indice PondENGHO'!K70</f>
        <v>680.39715576171875</v>
      </c>
      <c r="AM71" s="60">
        <f>+'Indice PondENGHO'!L70</f>
        <v>859.23638916015625</v>
      </c>
      <c r="AN71" s="60">
        <f>+'Indice PondENGHO'!M70</f>
        <v>696.936767578125</v>
      </c>
      <c r="AO71" s="60">
        <f>+'Indice PondENGHO'!N70</f>
        <v>948.60626220703125</v>
      </c>
      <c r="AP71" s="60">
        <f>+'Indice PondENGHO'!O70</f>
        <v>789.51373291015625</v>
      </c>
      <c r="AQ71" s="60">
        <f t="shared" si="74"/>
        <v>934.64764404296875</v>
      </c>
      <c r="AR71" s="60"/>
      <c r="AS71" s="60">
        <f>+'Indice PondENGHO'!AZ70</f>
        <v>973.70745849609375</v>
      </c>
      <c r="AT71" s="60">
        <f>+'Indice PondENGHO'!BA70</f>
        <v>737.98687744140625</v>
      </c>
      <c r="AU71" s="60">
        <f>+'Indice PondENGHO'!BB70</f>
        <v>1103.1937255859375</v>
      </c>
      <c r="AV71" s="60">
        <f>+'Indice PondENGHO'!BC70</f>
        <v>678.46710205078125</v>
      </c>
      <c r="AW71" s="60">
        <f>+'Indice PondENGHO'!BD70</f>
        <v>932.529052734375</v>
      </c>
      <c r="AX71" s="60">
        <f>+'Indice PondENGHO'!BE70</f>
        <v>987.8238525390625</v>
      </c>
      <c r="AY71" s="60">
        <f>+'Indice PondENGHO'!BF70</f>
        <v>956.80218505859375</v>
      </c>
      <c r="AZ71" s="60">
        <f>+'Indice PondENGHO'!BG70</f>
        <v>670.61505126953125</v>
      </c>
      <c r="BA71" s="60">
        <f>+'Indice PondENGHO'!BH70</f>
        <v>862.60809326171875</v>
      </c>
      <c r="BB71" s="60">
        <f>+'Indice PondENGHO'!BI70</f>
        <v>720.2012939453125</v>
      </c>
      <c r="BC71" s="60">
        <f>+'Indice PondENGHO'!BJ70</f>
        <v>940.96844482421875</v>
      </c>
      <c r="BD71" s="60">
        <f>+'Indice PondENGHO'!BK70</f>
        <v>783.616455078125</v>
      </c>
      <c r="BE71" s="60">
        <f t="shared" si="75"/>
        <v>908.96649169921875</v>
      </c>
      <c r="BG71" s="61">
        <f t="shared" si="76"/>
        <v>2.6185970277599346</v>
      </c>
      <c r="BH71" s="61">
        <f t="shared" si="77"/>
        <v>0.1388842982469318</v>
      </c>
      <c r="BI71" s="61">
        <f t="shared" si="78"/>
        <v>0.90248113866350965</v>
      </c>
      <c r="BJ71" s="61">
        <f t="shared" si="79"/>
        <v>0.64651182219715764</v>
      </c>
      <c r="BK71" s="61">
        <f t="shared" si="80"/>
        <v>0.33923414065769419</v>
      </c>
      <c r="BL71" s="61">
        <f t="shared" si="81"/>
        <v>0.25603594018377224</v>
      </c>
      <c r="BM71" s="61">
        <f t="shared" si="82"/>
        <v>0.7173601581574407</v>
      </c>
      <c r="BN71" s="61">
        <f t="shared" si="83"/>
        <v>0.2349471200267883</v>
      </c>
      <c r="BO71" s="61">
        <f t="shared" si="84"/>
        <v>0.37655513135213764</v>
      </c>
      <c r="BP71" s="61">
        <f t="shared" si="85"/>
        <v>6.2268044101380343E-2</v>
      </c>
      <c r="BQ71" s="61">
        <f t="shared" si="86"/>
        <v>0.30464194644964199</v>
      </c>
      <c r="BR71" s="61">
        <f t="shared" si="87"/>
        <v>0.26543120324342001</v>
      </c>
      <c r="BS71" s="61">
        <f t="shared" si="112"/>
        <v>6.8629479710398114</v>
      </c>
      <c r="BT71" s="61">
        <f t="shared" si="113"/>
        <v>7.2404118918039995</v>
      </c>
      <c r="BV71" s="61">
        <f t="shared" si="114"/>
        <v>1.3002120848355783</v>
      </c>
      <c r="BW71" s="61">
        <f t="shared" si="88"/>
        <v>0.11994192328217208</v>
      </c>
      <c r="BX71" s="61">
        <f t="shared" si="89"/>
        <v>0.68973434945913747</v>
      </c>
      <c r="BY71" s="61">
        <f t="shared" si="90"/>
        <v>0.58110444057703792</v>
      </c>
      <c r="BZ71" s="61">
        <f t="shared" si="91"/>
        <v>0.59490179256913911</v>
      </c>
      <c r="CA71" s="61">
        <f t="shared" si="92"/>
        <v>0.51730693277923057</v>
      </c>
      <c r="CB71" s="61">
        <f t="shared" si="93"/>
        <v>1.1236441294914217</v>
      </c>
      <c r="CC71" s="61">
        <f t="shared" si="94"/>
        <v>0.22373571388640745</v>
      </c>
      <c r="CD71" s="61">
        <f t="shared" si="95"/>
        <v>0.47320239977083195</v>
      </c>
      <c r="CE71" s="61">
        <f t="shared" si="96"/>
        <v>0.14539926407251885</v>
      </c>
      <c r="CF71" s="61">
        <f t="shared" si="97"/>
        <v>0.55633185392639917</v>
      </c>
      <c r="CG71" s="61">
        <f t="shared" si="98"/>
        <v>0.36339623585136133</v>
      </c>
      <c r="CH71" s="61">
        <f t="shared" si="115"/>
        <v>6.6889111205012357</v>
      </c>
      <c r="CI71" s="53">
        <f t="shared" si="116"/>
        <v>6.9744815071251853</v>
      </c>
      <c r="CK71" s="61">
        <f t="shared" si="99"/>
        <v>1.4132872199765898</v>
      </c>
      <c r="CL71" s="61">
        <f t="shared" si="117"/>
        <v>1.8942374964759714E-2</v>
      </c>
      <c r="CM71" s="61">
        <f t="shared" si="118"/>
        <v>0.21274678920437218</v>
      </c>
      <c r="CN71" s="61">
        <f t="shared" si="119"/>
        <v>6.540738162011972E-2</v>
      </c>
      <c r="CO71" s="61">
        <f t="shared" si="120"/>
        <v>-0.25566765191144492</v>
      </c>
      <c r="CP71" s="61">
        <f t="shared" si="121"/>
        <v>-0.26127099259545833</v>
      </c>
      <c r="CQ71" s="61">
        <f t="shared" si="122"/>
        <v>-0.40628397133398098</v>
      </c>
      <c r="CR71" s="61">
        <f t="shared" si="123"/>
        <v>1.1211406140380853E-2</v>
      </c>
      <c r="CS71" s="61">
        <f t="shared" si="124"/>
        <v>-9.664726841869431E-2</v>
      </c>
      <c r="CT71" s="61">
        <f t="shared" si="125"/>
        <v>-8.3131219971138509E-2</v>
      </c>
      <c r="CU71" s="61">
        <f t="shared" si="126"/>
        <v>-0.25168990747675718</v>
      </c>
      <c r="CV71" s="61">
        <f t="shared" si="127"/>
        <v>-9.7965032607941316E-2</v>
      </c>
      <c r="CW71" s="61">
        <f t="shared" si="128"/>
        <v>0.17403685053857565</v>
      </c>
      <c r="CX71" s="61">
        <f t="shared" si="129"/>
        <v>0.26593038467881414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990.5836181640625</v>
      </c>
      <c r="E72" s="60">
        <f>+'Indice PondENGHO'!BM71</f>
        <v>977.84014892578125</v>
      </c>
      <c r="F72" s="60">
        <f>+'Indice PondENGHO'!BN71</f>
        <v>975.21856689453125</v>
      </c>
      <c r="G72" s="60">
        <f>+'Indice PondENGHO'!BO71</f>
        <v>970.66644287109375</v>
      </c>
      <c r="H72" s="60">
        <f>+'Indice PondENGHO'!BP71</f>
        <v>959.82373046875</v>
      </c>
      <c r="I72" s="60">
        <f>+'Indice PondENGHO'!CD71</f>
        <v>971.5147705078125</v>
      </c>
      <c r="K72" s="61">
        <f t="shared" si="100"/>
        <v>0.74364489947349821</v>
      </c>
      <c r="L72" s="61">
        <f t="shared" si="101"/>
        <v>0.91705706845529766</v>
      </c>
      <c r="M72" s="61">
        <f t="shared" si="102"/>
        <v>1.0286606547584582</v>
      </c>
      <c r="N72" s="61">
        <f t="shared" si="103"/>
        <v>1.2759458861950443</v>
      </c>
      <c r="O72" s="61">
        <f t="shared" si="104"/>
        <v>1.7891152197774789</v>
      </c>
      <c r="P72" s="61">
        <f t="shared" si="105"/>
        <v>5.754423728659777</v>
      </c>
      <c r="Q72" s="61">
        <f t="shared" si="106"/>
        <v>5.7544575895158712</v>
      </c>
      <c r="S72" s="60">
        <f>+'Indice PondENGHO'!D71</f>
        <v>1053.242431640625</v>
      </c>
      <c r="T72" s="60">
        <f>+'Indice PondENGHO'!P71</f>
        <v>1048.175537109375</v>
      </c>
      <c r="U72" s="60">
        <f>+'Indice PondENGHO'!AB71</f>
        <v>1044.944091796875</v>
      </c>
      <c r="V72" s="60">
        <f>+'Indice PondENGHO'!AN71</f>
        <v>1042.007568359375</v>
      </c>
      <c r="W72" s="60">
        <f>+'Indice PondENGHO'!AZ71</f>
        <v>1036.7330322265625</v>
      </c>
      <c r="Y72" s="61">
        <f t="shared" si="107"/>
        <v>2.2834564974907825</v>
      </c>
      <c r="Z72" s="61">
        <f t="shared" si="108"/>
        <v>1.8661809807294594</v>
      </c>
      <c r="AA72" s="61">
        <f t="shared" si="109"/>
        <v>1.7233326366963932</v>
      </c>
      <c r="AB72" s="61">
        <f t="shared" si="110"/>
        <v>1.4418714876975414</v>
      </c>
      <c r="AC72" s="61">
        <f t="shared" si="111"/>
        <v>1.0884966807395375</v>
      </c>
      <c r="AE72" s="60">
        <f>+'Indice PondENGHO'!D71</f>
        <v>1053.242431640625</v>
      </c>
      <c r="AF72" s="60">
        <f>+'Indice PondENGHO'!E71</f>
        <v>805.9068603515625</v>
      </c>
      <c r="AG72" s="60">
        <f>+'Indice PondENGHO'!F71</f>
        <v>1161.984130859375</v>
      </c>
      <c r="AH72" s="60">
        <f>+'Indice PondENGHO'!G71</f>
        <v>735.07537841796875</v>
      </c>
      <c r="AI72" s="60">
        <f>+'Indice PondENGHO'!H71</f>
        <v>979.0726318359375</v>
      </c>
      <c r="AJ72" s="60">
        <f>+'Indice PondENGHO'!I71</f>
        <v>1064.39892578125</v>
      </c>
      <c r="AK72" s="60">
        <f>+'Indice PondENGHO'!J71</f>
        <v>1026.40869140625</v>
      </c>
      <c r="AL72" s="60">
        <f>+'Indice PondENGHO'!K71</f>
        <v>704.46722412109375</v>
      </c>
      <c r="AM72" s="60">
        <f>+'Indice PondENGHO'!L71</f>
        <v>903.65289306640625</v>
      </c>
      <c r="AN72" s="60">
        <f>+'Indice PondENGHO'!M71</f>
        <v>734.5279541015625</v>
      </c>
      <c r="AO72" s="60">
        <f>+'Indice PondENGHO'!N71</f>
        <v>997.687744140625</v>
      </c>
      <c r="AP72" s="60">
        <f>+'Indice PondENGHO'!O71</f>
        <v>843.14752197265625</v>
      </c>
      <c r="AQ72" s="60">
        <f t="shared" si="74"/>
        <v>990.5836181640625</v>
      </c>
      <c r="AR72" s="60"/>
      <c r="AS72" s="60">
        <f>+'Indice PondENGHO'!AZ71</f>
        <v>1036.7330322265625</v>
      </c>
      <c r="AT72" s="60">
        <f>+'Indice PondENGHO'!BA71</f>
        <v>798.759033203125</v>
      </c>
      <c r="AU72" s="60">
        <f>+'Indice PondENGHO'!BB71</f>
        <v>1183.129150390625</v>
      </c>
      <c r="AV72" s="60">
        <f>+'Indice PondENGHO'!BC71</f>
        <v>697.51385498046875</v>
      </c>
      <c r="AW72" s="60">
        <f>+'Indice PondENGHO'!BD71</f>
        <v>989.20184326171875</v>
      </c>
      <c r="AX72" s="60">
        <f>+'Indice PondENGHO'!BE71</f>
        <v>1028.83251953125</v>
      </c>
      <c r="AY72" s="60">
        <f>+'Indice PondENGHO'!BF71</f>
        <v>1012.6307373046875</v>
      </c>
      <c r="AZ72" s="60">
        <f>+'Indice PondENGHO'!BG71</f>
        <v>691.7406005859375</v>
      </c>
      <c r="BA72" s="60">
        <f>+'Indice PondENGHO'!BH71</f>
        <v>908.58428955078125</v>
      </c>
      <c r="BB72" s="60">
        <f>+'Indice PondENGHO'!BI71</f>
        <v>757.696044921875</v>
      </c>
      <c r="BC72" s="60">
        <f>+'Indice PondENGHO'!BJ71</f>
        <v>985.2452392578125</v>
      </c>
      <c r="BD72" s="60">
        <f>+'Indice PondENGHO'!BK71</f>
        <v>836.91510009765625</v>
      </c>
      <c r="BE72" s="60">
        <f t="shared" si="75"/>
        <v>959.82373046875</v>
      </c>
      <c r="BG72" s="61">
        <f t="shared" si="76"/>
        <v>2.2834564974907825</v>
      </c>
      <c r="BH72" s="61">
        <f t="shared" si="77"/>
        <v>0.14819460396286513</v>
      </c>
      <c r="BI72" s="61">
        <f t="shared" si="78"/>
        <v>0.69902054275654202</v>
      </c>
      <c r="BJ72" s="61">
        <f t="shared" si="79"/>
        <v>0.40043705568422655</v>
      </c>
      <c r="BK72" s="61">
        <f t="shared" si="80"/>
        <v>0.2428943590069291</v>
      </c>
      <c r="BL72" s="61">
        <f t="shared" si="81"/>
        <v>0.20764372897015107</v>
      </c>
      <c r="BM72" s="61">
        <f t="shared" si="82"/>
        <v>0.6128424200138286</v>
      </c>
      <c r="BN72" s="61">
        <f t="shared" si="83"/>
        <v>0.12917048854731902</v>
      </c>
      <c r="BO72" s="61">
        <f t="shared" si="84"/>
        <v>0.36602430651602752</v>
      </c>
      <c r="BP72" s="61">
        <f t="shared" si="85"/>
        <v>6.6290218561970496E-2</v>
      </c>
      <c r="BQ72" s="61">
        <f t="shared" si="86"/>
        <v>0.23046868438825141</v>
      </c>
      <c r="BR72" s="61">
        <f t="shared" si="87"/>
        <v>0.2105492515443044</v>
      </c>
      <c r="BS72" s="61">
        <f t="shared" si="112"/>
        <v>5.5969921574431982</v>
      </c>
      <c r="BT72" s="61">
        <f t="shared" si="113"/>
        <v>5.9847124718716227</v>
      </c>
      <c r="BV72" s="61">
        <f t="shared" si="114"/>
        <v>1.2053098077833448</v>
      </c>
      <c r="BW72" s="61">
        <f t="shared" si="88"/>
        <v>0.12304474003294052</v>
      </c>
      <c r="BX72" s="61">
        <f t="shared" si="89"/>
        <v>0.52497384411888415</v>
      </c>
      <c r="BY72" s="61">
        <f t="shared" si="90"/>
        <v>0.30634241297959508</v>
      </c>
      <c r="BZ72" s="61">
        <f t="shared" si="91"/>
        <v>0.43615213292527644</v>
      </c>
      <c r="CA72" s="61">
        <f t="shared" si="92"/>
        <v>0.36076991249849705</v>
      </c>
      <c r="CB72" s="61">
        <f t="shared" si="93"/>
        <v>0.96089356097662837</v>
      </c>
      <c r="CC72" s="61">
        <f t="shared" si="94"/>
        <v>0.1058787001341296</v>
      </c>
      <c r="CD72" s="61">
        <f t="shared" si="95"/>
        <v>0.49297301127480825</v>
      </c>
      <c r="CE72" s="61">
        <f t="shared" si="96"/>
        <v>0.15526033402972872</v>
      </c>
      <c r="CF72" s="61">
        <f t="shared" si="97"/>
        <v>0.39755680777888081</v>
      </c>
      <c r="CG72" s="61">
        <f t="shared" si="98"/>
        <v>0.29365424701647963</v>
      </c>
      <c r="CH72" s="61">
        <f t="shared" si="115"/>
        <v>5.3628095115491927</v>
      </c>
      <c r="CI72" s="53">
        <f t="shared" si="116"/>
        <v>5.5950619999708628</v>
      </c>
      <c r="CK72" s="61">
        <f t="shared" si="99"/>
        <v>1.194959816751245</v>
      </c>
      <c r="CL72" s="61">
        <f t="shared" si="117"/>
        <v>2.5149863929924604E-2</v>
      </c>
      <c r="CM72" s="61">
        <f t="shared" si="118"/>
        <v>0.17404669863765787</v>
      </c>
      <c r="CN72" s="61">
        <f t="shared" si="119"/>
        <v>9.409464270463147E-2</v>
      </c>
      <c r="CO72" s="61">
        <f t="shared" si="120"/>
        <v>-0.19325777391834734</v>
      </c>
      <c r="CP72" s="61">
        <f t="shared" si="121"/>
        <v>-0.15312618352834598</v>
      </c>
      <c r="CQ72" s="61">
        <f t="shared" si="122"/>
        <v>-0.34805114096279977</v>
      </c>
      <c r="CR72" s="61">
        <f t="shared" si="123"/>
        <v>2.3291788413189421E-2</v>
      </c>
      <c r="CS72" s="61">
        <f t="shared" si="124"/>
        <v>-0.12694870475878073</v>
      </c>
      <c r="CT72" s="61">
        <f t="shared" si="125"/>
        <v>-8.8970115467758223E-2</v>
      </c>
      <c r="CU72" s="61">
        <f t="shared" si="126"/>
        <v>-0.1670881233906294</v>
      </c>
      <c r="CV72" s="61">
        <f t="shared" si="127"/>
        <v>-8.310499547217523E-2</v>
      </c>
      <c r="CW72" s="61">
        <f t="shared" si="128"/>
        <v>0.2341826458940055</v>
      </c>
      <c r="CX72" s="61">
        <f t="shared" si="129"/>
        <v>0.38965047190075985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1053.056396484375</v>
      </c>
      <c r="E73" s="60">
        <f>+'Indice PondENGHO'!BM72</f>
        <v>1039.91796875</v>
      </c>
      <c r="F73" s="60">
        <f>+'Indice PondENGHO'!BN72</f>
        <v>1037.65087890625</v>
      </c>
      <c r="G73" s="60">
        <f>+'Indice PondENGHO'!BO72</f>
        <v>1032.5263671875</v>
      </c>
      <c r="H73" s="60">
        <f>+'Indice PondENGHO'!BP72</f>
        <v>1021.459228515625</v>
      </c>
      <c r="I73" s="60">
        <f>+'Indice PondENGHO'!CD72</f>
        <v>1033.5120849609375</v>
      </c>
      <c r="K73" s="61">
        <f t="shared" si="100"/>
        <v>0.78535594619387905</v>
      </c>
      <c r="L73" s="61">
        <f t="shared" si="101"/>
        <v>0.99184292599313639</v>
      </c>
      <c r="M73" s="61">
        <f t="shared" si="102"/>
        <v>1.1356309677264842</v>
      </c>
      <c r="N73" s="61">
        <f t="shared" si="103"/>
        <v>1.4183686786235892</v>
      </c>
      <c r="O73" s="61">
        <f t="shared" si="104"/>
        <v>2.0503016479572045</v>
      </c>
      <c r="P73" s="61">
        <f t="shared" si="105"/>
        <v>6.381500166494293</v>
      </c>
      <c r="Q73" s="61">
        <f t="shared" si="106"/>
        <v>6.3815102286832959</v>
      </c>
      <c r="S73" s="60">
        <f>+'Indice PondENGHO'!D72</f>
        <v>1117.43798828125</v>
      </c>
      <c r="T73" s="60">
        <f>+'Indice PondENGHO'!P72</f>
        <v>1112.39453125</v>
      </c>
      <c r="U73" s="60">
        <f>+'Indice PondENGHO'!AB72</f>
        <v>1109.0345458984375</v>
      </c>
      <c r="V73" s="60">
        <f>+'Indice PondENGHO'!AN72</f>
        <v>1106.28564453125</v>
      </c>
      <c r="W73" s="60">
        <f>+'Indice PondENGHO'!AZ72</f>
        <v>1101.275390625</v>
      </c>
      <c r="Y73" s="61">
        <f t="shared" si="107"/>
        <v>2.2341805943441448</v>
      </c>
      <c r="Z73" s="61">
        <f t="shared" si="108"/>
        <v>1.8187858427236736</v>
      </c>
      <c r="AA73" s="61">
        <f t="shared" si="109"/>
        <v>1.6676723361019834</v>
      </c>
      <c r="AB73" s="61">
        <f t="shared" si="110"/>
        <v>1.3959732441499388</v>
      </c>
      <c r="AC73" s="61">
        <f t="shared" si="111"/>
        <v>1.0556295099036896</v>
      </c>
      <c r="AE73" s="60">
        <f>+'Indice PondENGHO'!D72</f>
        <v>1117.43798828125</v>
      </c>
      <c r="AF73" s="60">
        <f>+'Indice PondENGHO'!E72</f>
        <v>852.08245849609375</v>
      </c>
      <c r="AG73" s="60">
        <f>+'Indice PondENGHO'!F72</f>
        <v>1235.37646484375</v>
      </c>
      <c r="AH73" s="60">
        <f>+'Indice PondENGHO'!G72</f>
        <v>789.531494140625</v>
      </c>
      <c r="AI73" s="60">
        <f>+'Indice PondENGHO'!H72</f>
        <v>1028.5709228515625</v>
      </c>
      <c r="AJ73" s="60">
        <f>+'Indice PondENGHO'!I72</f>
        <v>1138.16064453125</v>
      </c>
      <c r="AK73" s="60">
        <f>+'Indice PondENGHO'!J72</f>
        <v>1076.4149169921875</v>
      </c>
      <c r="AL73" s="60">
        <f>+'Indice PondENGHO'!K72</f>
        <v>794.21343994140625</v>
      </c>
      <c r="AM73" s="60">
        <f>+'Indice PondENGHO'!L72</f>
        <v>955.02850341796875</v>
      </c>
      <c r="AN73" s="60">
        <f>+'Indice PondENGHO'!M72</f>
        <v>803.32904052734375</v>
      </c>
      <c r="AO73" s="60">
        <f>+'Indice PondENGHO'!N72</f>
        <v>1070.8411865234375</v>
      </c>
      <c r="AP73" s="60">
        <f>+'Indice PondENGHO'!O72</f>
        <v>895.5474853515625</v>
      </c>
      <c r="AQ73" s="60">
        <f t="shared" si="74"/>
        <v>1053.056396484375</v>
      </c>
      <c r="AR73" s="60"/>
      <c r="AS73" s="60">
        <f>+'Indice PondENGHO'!AZ72</f>
        <v>1101.275390625</v>
      </c>
      <c r="AT73" s="60">
        <f>+'Indice PondENGHO'!BA72</f>
        <v>844.550048828125</v>
      </c>
      <c r="AU73" s="60">
        <f>+'Indice PondENGHO'!BB72</f>
        <v>1257.77734375</v>
      </c>
      <c r="AV73" s="60">
        <f>+'Indice PondENGHO'!BC72</f>
        <v>749.8323974609375</v>
      </c>
      <c r="AW73" s="60">
        <f>+'Indice PondENGHO'!BD72</f>
        <v>1037.410400390625</v>
      </c>
      <c r="AX73" s="60">
        <f>+'Indice PondENGHO'!BE72</f>
        <v>1103.5361328125</v>
      </c>
      <c r="AY73" s="60">
        <f>+'Indice PondENGHO'!BF72</f>
        <v>1057.1837158203125</v>
      </c>
      <c r="AZ73" s="60">
        <f>+'Indice PondENGHO'!BG72</f>
        <v>780.94525146484375</v>
      </c>
      <c r="BA73" s="60">
        <f>+'Indice PondENGHO'!BH72</f>
        <v>959.88568115234375</v>
      </c>
      <c r="BB73" s="60">
        <f>+'Indice PondENGHO'!BI72</f>
        <v>840.6884765625</v>
      </c>
      <c r="BC73" s="60">
        <f>+'Indice PondENGHO'!BJ72</f>
        <v>1060.4410400390625</v>
      </c>
      <c r="BD73" s="60">
        <f>+'Indice PondENGHO'!BK72</f>
        <v>889.328857421875</v>
      </c>
      <c r="BE73" s="60">
        <f t="shared" si="75"/>
        <v>1021.459228515625</v>
      </c>
      <c r="BG73" s="61">
        <f t="shared" si="76"/>
        <v>2.2341805943441448</v>
      </c>
      <c r="BH73" s="61">
        <f t="shared" si="77"/>
        <v>0.10365288370035949</v>
      </c>
      <c r="BI73" s="61">
        <f t="shared" si="78"/>
        <v>0.59214907015733742</v>
      </c>
      <c r="BJ73" s="61">
        <f t="shared" si="79"/>
        <v>0.78014508575290997</v>
      </c>
      <c r="BK73" s="61">
        <f t="shared" si="80"/>
        <v>0.20583863689967655</v>
      </c>
      <c r="BL73" s="61">
        <f t="shared" si="81"/>
        <v>0.31167267340126442</v>
      </c>
      <c r="BM73" s="61">
        <f t="shared" si="82"/>
        <v>0.52444773342999951</v>
      </c>
      <c r="BN73" s="61">
        <f t="shared" si="83"/>
        <v>0.45442152833576416</v>
      </c>
      <c r="BO73" s="61">
        <f t="shared" si="84"/>
        <v>0.39946554244304194</v>
      </c>
      <c r="BP73" s="61">
        <f t="shared" si="85"/>
        <v>0.11447627445073374</v>
      </c>
      <c r="BQ73" s="61">
        <f t="shared" si="86"/>
        <v>0.32410504944307267</v>
      </c>
      <c r="BR73" s="61">
        <f t="shared" si="87"/>
        <v>0.19408991947131349</v>
      </c>
      <c r="BS73" s="61">
        <f t="shared" si="112"/>
        <v>6.2386449918296192</v>
      </c>
      <c r="BT73" s="61">
        <f t="shared" si="113"/>
        <v>6.3066637863544495</v>
      </c>
      <c r="BV73" s="61">
        <f t="shared" si="114"/>
        <v>1.0884966807395375</v>
      </c>
      <c r="BW73" s="61">
        <f t="shared" si="88"/>
        <v>8.7800113501553631E-2</v>
      </c>
      <c r="BX73" s="61">
        <f t="shared" si="89"/>
        <v>0.46427368710171973</v>
      </c>
      <c r="BY73" s="61">
        <f t="shared" si="90"/>
        <v>0.79688968944737215</v>
      </c>
      <c r="BZ73" s="61">
        <f t="shared" si="91"/>
        <v>0.351353211062568</v>
      </c>
      <c r="CA73" s="61">
        <f t="shared" si="92"/>
        <v>0.62237574246839067</v>
      </c>
      <c r="CB73" s="61">
        <f t="shared" si="93"/>
        <v>0.7261929881363568</v>
      </c>
      <c r="CC73" s="61">
        <f t="shared" si="94"/>
        <v>0.42339378497745467</v>
      </c>
      <c r="CD73" s="61">
        <f t="shared" si="95"/>
        <v>0.52092552944977877</v>
      </c>
      <c r="CE73" s="61">
        <f t="shared" si="96"/>
        <v>0.32545048456846309</v>
      </c>
      <c r="CF73" s="61">
        <f t="shared" si="97"/>
        <v>0.63940054584483741</v>
      </c>
      <c r="CG73" s="61">
        <f t="shared" si="98"/>
        <v>0.27347762647486901</v>
      </c>
      <c r="CH73" s="61">
        <f t="shared" si="115"/>
        <v>6.3200300837728998</v>
      </c>
      <c r="CI73" s="53">
        <f t="shared" si="116"/>
        <v>6.4215434657751258</v>
      </c>
      <c r="CK73" s="61">
        <f t="shared" si="99"/>
        <v>1.1785510844404552</v>
      </c>
      <c r="CL73" s="61">
        <f t="shared" si="117"/>
        <v>1.5852770198805863E-2</v>
      </c>
      <c r="CM73" s="61">
        <f t="shared" si="118"/>
        <v>0.12787538305561769</v>
      </c>
      <c r="CN73" s="61">
        <f t="shared" si="119"/>
        <v>-1.6744603694462179E-2</v>
      </c>
      <c r="CO73" s="61">
        <f t="shared" si="120"/>
        <v>-0.14551457416289146</v>
      </c>
      <c r="CP73" s="61">
        <f t="shared" si="121"/>
        <v>-0.31070306906712625</v>
      </c>
      <c r="CQ73" s="61">
        <f t="shared" si="122"/>
        <v>-0.20174525470635729</v>
      </c>
      <c r="CR73" s="61">
        <f t="shared" si="123"/>
        <v>3.102774335830949E-2</v>
      </c>
      <c r="CS73" s="61">
        <f t="shared" si="124"/>
        <v>-0.12145998700673682</v>
      </c>
      <c r="CT73" s="61">
        <f t="shared" si="125"/>
        <v>-0.21097421011772935</v>
      </c>
      <c r="CU73" s="61">
        <f t="shared" si="126"/>
        <v>-0.31529549640176474</v>
      </c>
      <c r="CV73" s="61">
        <f t="shared" si="127"/>
        <v>-7.9387707003555519E-2</v>
      </c>
      <c r="CW73" s="61">
        <f t="shared" si="128"/>
        <v>-8.1385091943280585E-2</v>
      </c>
      <c r="CX73" s="61">
        <f t="shared" si="129"/>
        <v>-0.11487967942067634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1105.0479736328125</v>
      </c>
      <c r="E74" s="60">
        <f>+'Indice PondENGHO'!BM73</f>
        <v>1092.7877197265625</v>
      </c>
      <c r="F74" s="60">
        <f>+'Indice PondENGHO'!BN73</f>
        <v>1090.7315673828125</v>
      </c>
      <c r="G74" s="60">
        <f>+'Indice PondENGHO'!BO73</f>
        <v>1086.1041259765625</v>
      </c>
      <c r="H74" s="60">
        <f>+'Indice PondENGHO'!BP73</f>
        <v>1075.3597412109375</v>
      </c>
      <c r="I74" s="60">
        <f>+'Indice PondENGHO'!CD73</f>
        <v>1086.802490234375</v>
      </c>
      <c r="K74" s="61">
        <f t="shared" si="100"/>
        <v>0.61438776164599052</v>
      </c>
      <c r="L74" s="61">
        <f t="shared" si="101"/>
        <v>0.79404946510126884</v>
      </c>
      <c r="M74" s="61">
        <f t="shared" si="102"/>
        <v>0.90760776849564984</v>
      </c>
      <c r="N74" s="61">
        <f t="shared" si="103"/>
        <v>1.1547770369987671</v>
      </c>
      <c r="O74" s="61">
        <f t="shared" si="104"/>
        <v>1.6854411610513682</v>
      </c>
      <c r="P74" s="61">
        <f t="shared" si="105"/>
        <v>5.1562631932930447</v>
      </c>
      <c r="Q74" s="61">
        <f t="shared" si="106"/>
        <v>5.1562440390285014</v>
      </c>
      <c r="S74" s="60">
        <f>+'Indice PondENGHO'!D73</f>
        <v>1162.912353515625</v>
      </c>
      <c r="T74" s="60">
        <f>+'Indice PondENGHO'!P73</f>
        <v>1157.1651611328125</v>
      </c>
      <c r="U74" s="60">
        <f>+'Indice PondENGHO'!AB73</f>
        <v>1153.3316650390625</v>
      </c>
      <c r="V74" s="60">
        <f>+'Indice PondENGHO'!AN73</f>
        <v>1150.1649169921875</v>
      </c>
      <c r="W74" s="60">
        <f>+'Indice PondENGHO'!AZ73</f>
        <v>1144.4962158203125</v>
      </c>
      <c r="Y74" s="61">
        <f t="shared" si="107"/>
        <v>1.4887420760980221</v>
      </c>
      <c r="Z74" s="61">
        <f t="shared" si="108"/>
        <v>1.1922849256474457</v>
      </c>
      <c r="AA74" s="61">
        <f t="shared" si="109"/>
        <v>1.083287075156149</v>
      </c>
      <c r="AB74" s="61">
        <f t="shared" si="110"/>
        <v>0.8958648718520057</v>
      </c>
      <c r="AC74" s="61">
        <f t="shared" si="111"/>
        <v>0.66424790413196488</v>
      </c>
      <c r="AE74" s="60">
        <f>+'Indice PondENGHO'!D73</f>
        <v>1162.912353515625</v>
      </c>
      <c r="AF74" s="60">
        <f>+'Indice PondENGHO'!E73</f>
        <v>899.206298828125</v>
      </c>
      <c r="AG74" s="60">
        <f>+'Indice PondENGHO'!F73</f>
        <v>1299.2508544921875</v>
      </c>
      <c r="AH74" s="60">
        <f>+'Indice PondENGHO'!G73</f>
        <v>852.5345458984375</v>
      </c>
      <c r="AI74" s="60">
        <f>+'Indice PondENGHO'!H73</f>
        <v>1082.76953125</v>
      </c>
      <c r="AJ74" s="60">
        <f>+'Indice PondENGHO'!I73</f>
        <v>1188.4271240234375</v>
      </c>
      <c r="AK74" s="60">
        <f>+'Indice PondENGHO'!J73</f>
        <v>1138.8302001953125</v>
      </c>
      <c r="AL74" s="60">
        <f>+'Indice PondENGHO'!K73</f>
        <v>846.30853271484375</v>
      </c>
      <c r="AM74" s="60">
        <f>+'Indice PondENGHO'!L73</f>
        <v>996.25640869140625</v>
      </c>
      <c r="AN74" s="60">
        <f>+'Indice PondENGHO'!M73</f>
        <v>854.7861328125</v>
      </c>
      <c r="AO74" s="60">
        <f>+'Indice PondENGHO'!N73</f>
        <v>1128.5810546875</v>
      </c>
      <c r="AP74" s="60">
        <f>+'Indice PondENGHO'!O73</f>
        <v>947.83880615234375</v>
      </c>
      <c r="AQ74" s="60">
        <f t="shared" si="74"/>
        <v>1105.0479736328125</v>
      </c>
      <c r="AR74" s="60"/>
      <c r="AS74" s="60">
        <f>+'Indice PondENGHO'!AZ73</f>
        <v>1144.4962158203125</v>
      </c>
      <c r="AT74" s="60">
        <f>+'Indice PondENGHO'!BA73</f>
        <v>890.89678955078125</v>
      </c>
      <c r="AU74" s="60">
        <f>+'Indice PondENGHO'!BB73</f>
        <v>1326.7017822265625</v>
      </c>
      <c r="AV74" s="60">
        <f>+'Indice PondENGHO'!BC73</f>
        <v>816.743896484375</v>
      </c>
      <c r="AW74" s="60">
        <f>+'Indice PondENGHO'!BD73</f>
        <v>1094.1810302734375</v>
      </c>
      <c r="AX74" s="60">
        <f>+'Indice PondENGHO'!BE73</f>
        <v>1145.6220703125</v>
      </c>
      <c r="AY74" s="60">
        <f>+'Indice PondENGHO'!BF73</f>
        <v>1122.5367431640625</v>
      </c>
      <c r="AZ74" s="60">
        <f>+'Indice PondENGHO'!BG73</f>
        <v>835.31903076171875</v>
      </c>
      <c r="BA74" s="60">
        <f>+'Indice PondENGHO'!BH73</f>
        <v>999.0003662109375</v>
      </c>
      <c r="BB74" s="60">
        <f>+'Indice PondENGHO'!BI73</f>
        <v>893.27655029296875</v>
      </c>
      <c r="BC74" s="60">
        <f>+'Indice PondENGHO'!BJ73</f>
        <v>1119.80126953125</v>
      </c>
      <c r="BD74" s="60">
        <f>+'Indice PondENGHO'!BK73</f>
        <v>941.1273193359375</v>
      </c>
      <c r="BE74" s="60">
        <f t="shared" si="75"/>
        <v>1075.3597412109375</v>
      </c>
      <c r="BG74" s="61">
        <f t="shared" si="76"/>
        <v>1.4887420760980221</v>
      </c>
      <c r="BH74" s="61">
        <f t="shared" si="77"/>
        <v>9.9505949007103162E-2</v>
      </c>
      <c r="BI74" s="61">
        <f t="shared" si="78"/>
        <v>0.48478215715818573</v>
      </c>
      <c r="BJ74" s="61">
        <f t="shared" si="79"/>
        <v>0.84904325100809319</v>
      </c>
      <c r="BK74" s="61">
        <f t="shared" si="80"/>
        <v>0.21201390214999247</v>
      </c>
      <c r="BL74" s="61">
        <f t="shared" si="81"/>
        <v>0.19979548929588609</v>
      </c>
      <c r="BM74" s="61">
        <f t="shared" si="82"/>
        <v>0.61575591666412288</v>
      </c>
      <c r="BN74" s="61">
        <f t="shared" si="83"/>
        <v>0.24812988792581944</v>
      </c>
      <c r="BO74" s="61">
        <f t="shared" si="84"/>
        <v>0.30154567896283652</v>
      </c>
      <c r="BP74" s="61">
        <f t="shared" si="85"/>
        <v>8.0538760916119917E-2</v>
      </c>
      <c r="BQ74" s="61">
        <f t="shared" si="86"/>
        <v>0.24063917428035095</v>
      </c>
      <c r="BR74" s="61">
        <f t="shared" si="87"/>
        <v>0.18219695691663079</v>
      </c>
      <c r="BS74" s="61">
        <f t="shared" si="112"/>
        <v>5.0026892003831618</v>
      </c>
      <c r="BT74" s="61">
        <f t="shared" si="113"/>
        <v>4.937207287473977</v>
      </c>
      <c r="BV74" s="61">
        <f t="shared" si="114"/>
        <v>1.0556295099036896</v>
      </c>
      <c r="BW74" s="61">
        <f t="shared" si="88"/>
        <v>8.3503455229695184E-2</v>
      </c>
      <c r="BX74" s="61">
        <f t="shared" si="89"/>
        <v>0.40280833867816201</v>
      </c>
      <c r="BY74" s="61">
        <f t="shared" si="90"/>
        <v>0.95766535679654552</v>
      </c>
      <c r="BZ74" s="61">
        <f t="shared" si="91"/>
        <v>0.38878898583722621</v>
      </c>
      <c r="CA74" s="61">
        <f t="shared" si="92"/>
        <v>0.32947199191090004</v>
      </c>
      <c r="CB74" s="61">
        <f t="shared" si="93"/>
        <v>1.0009478813244184</v>
      </c>
      <c r="CC74" s="61">
        <f t="shared" si="94"/>
        <v>0.24250290615800571</v>
      </c>
      <c r="CD74" s="61">
        <f t="shared" si="95"/>
        <v>0.37321301487621783</v>
      </c>
      <c r="CE74" s="61">
        <f t="shared" si="96"/>
        <v>0.19377785441375869</v>
      </c>
      <c r="CF74" s="61">
        <f t="shared" si="97"/>
        <v>0.4742915988254765</v>
      </c>
      <c r="CG74" s="61">
        <f t="shared" si="98"/>
        <v>0.25395912331901005</v>
      </c>
      <c r="CH74" s="61">
        <f t="shared" si="115"/>
        <v>5.7565600172731051</v>
      </c>
      <c r="CI74" s="53">
        <f t="shared" si="116"/>
        <v>5.2768148929096537</v>
      </c>
      <c r="CK74" s="61">
        <f t="shared" si="99"/>
        <v>0.82449417196605723</v>
      </c>
      <c r="CL74" s="61">
        <f t="shared" si="117"/>
        <v>1.6002493777407978E-2</v>
      </c>
      <c r="CM74" s="61">
        <f t="shared" si="118"/>
        <v>8.1973818480023719E-2</v>
      </c>
      <c r="CN74" s="61">
        <f t="shared" si="119"/>
        <v>-0.10862210578845233</v>
      </c>
      <c r="CO74" s="61">
        <f t="shared" si="120"/>
        <v>-0.17677508368723374</v>
      </c>
      <c r="CP74" s="61">
        <f t="shared" si="121"/>
        <v>-0.12967650261501396</v>
      </c>
      <c r="CQ74" s="61">
        <f t="shared" si="122"/>
        <v>-0.38519196466029548</v>
      </c>
      <c r="CR74" s="61">
        <f t="shared" si="123"/>
        <v>5.6269817678137324E-3</v>
      </c>
      <c r="CS74" s="61">
        <f t="shared" si="124"/>
        <v>-7.1667335913381314E-2</v>
      </c>
      <c r="CT74" s="61">
        <f t="shared" si="125"/>
        <v>-0.11323909349763878</v>
      </c>
      <c r="CU74" s="61">
        <f t="shared" si="126"/>
        <v>-0.23365242454512555</v>
      </c>
      <c r="CV74" s="61">
        <f t="shared" si="127"/>
        <v>-7.1762166402379257E-2</v>
      </c>
      <c r="CW74" s="61">
        <f t="shared" si="128"/>
        <v>-0.75387081688994328</v>
      </c>
      <c r="CX74" s="61">
        <f t="shared" si="129"/>
        <v>-0.3396076054356767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1153.0035400390625</v>
      </c>
      <c r="E75" s="60">
        <f>+'Indice PondENGHO'!BM74</f>
        <v>1143.573974609375</v>
      </c>
      <c r="F75" s="60">
        <f>+'Indice PondENGHO'!BN74</f>
        <v>1142.9287109375</v>
      </c>
      <c r="G75" s="60">
        <f>+'Indice PondENGHO'!BO74</f>
        <v>1139.7637939453125</v>
      </c>
      <c r="H75" s="60">
        <f>+'Indice PondENGHO'!BP74</f>
        <v>1130.8719482421875</v>
      </c>
      <c r="I75" s="60">
        <f>+'Indice PondENGHO'!CD74</f>
        <v>1139.6593017578125</v>
      </c>
      <c r="K75" s="61">
        <f t="shared" si="100"/>
        <v>0.5389066261729264</v>
      </c>
      <c r="L75" s="61">
        <f t="shared" si="101"/>
        <v>0.72535634611921262</v>
      </c>
      <c r="M75" s="61">
        <f t="shared" si="102"/>
        <v>0.84873737838843044</v>
      </c>
      <c r="N75" s="61">
        <f t="shared" si="103"/>
        <v>1.0998324065009761</v>
      </c>
      <c r="O75" s="61">
        <f t="shared" si="104"/>
        <v>1.650722717821075</v>
      </c>
      <c r="P75" s="61">
        <f t="shared" si="105"/>
        <v>4.8635554750026202</v>
      </c>
      <c r="Q75" s="61">
        <f t="shared" si="106"/>
        <v>4.8635158640498277</v>
      </c>
      <c r="S75" s="60">
        <f>+'Indice PondENGHO'!D74</f>
        <v>1198.386474609375</v>
      </c>
      <c r="T75" s="60">
        <f>+'Indice PondENGHO'!P74</f>
        <v>1195.371337890625</v>
      </c>
      <c r="U75" s="60">
        <f>+'Indice PondENGHO'!AB74</f>
        <v>1193.5186767578125</v>
      </c>
      <c r="V75" s="60">
        <f>+'Indice PondENGHO'!AN74</f>
        <v>1191.5604248046875</v>
      </c>
      <c r="W75" s="60">
        <f>+'Indice PondENGHO'!AZ74</f>
        <v>1188.1949462890625</v>
      </c>
      <c r="Y75" s="61">
        <f t="shared" si="107"/>
        <v>1.1067128677223568</v>
      </c>
      <c r="Z75" s="61">
        <f t="shared" si="108"/>
        <v>0.96824152791841844</v>
      </c>
      <c r="AA75" s="61">
        <f t="shared" si="109"/>
        <v>0.93494737813580497</v>
      </c>
      <c r="AB75" s="61">
        <f t="shared" si="110"/>
        <v>0.803463202352239</v>
      </c>
      <c r="AC75" s="61">
        <f t="shared" si="111"/>
        <v>0.63793028662478213</v>
      </c>
      <c r="AE75" s="60">
        <f>+'Indice PondENGHO'!D74</f>
        <v>1198.386474609375</v>
      </c>
      <c r="AF75" s="60">
        <f>+'Indice PondENGHO'!E74</f>
        <v>959.61126708984375</v>
      </c>
      <c r="AG75" s="60">
        <f>+'Indice PondENGHO'!F74</f>
        <v>1353.13720703125</v>
      </c>
      <c r="AH75" s="60">
        <f>+'Indice PondENGHO'!G74</f>
        <v>887.80291748046875</v>
      </c>
      <c r="AI75" s="60">
        <f>+'Indice PondENGHO'!H74</f>
        <v>1147.9754638671875</v>
      </c>
      <c r="AJ75" s="60">
        <f>+'Indice PondENGHO'!I74</f>
        <v>1255.6455078125</v>
      </c>
      <c r="AK75" s="60">
        <f>+'Indice PondENGHO'!J74</f>
        <v>1207.1695556640625</v>
      </c>
      <c r="AL75" s="60">
        <f>+'Indice PondENGHO'!K74</f>
        <v>872.92218017578125</v>
      </c>
      <c r="AM75" s="60">
        <f>+'Indice PondENGHO'!L74</f>
        <v>1045.374755859375</v>
      </c>
      <c r="AN75" s="60">
        <f>+'Indice PondENGHO'!M74</f>
        <v>917.15875244140625</v>
      </c>
      <c r="AO75" s="60">
        <f>+'Indice PondENGHO'!N74</f>
        <v>1207.6639404296875</v>
      </c>
      <c r="AP75" s="60">
        <f>+'Indice PondENGHO'!O74</f>
        <v>1001.73828125</v>
      </c>
      <c r="AQ75" s="60">
        <f t="shared" si="74"/>
        <v>1153.0035400390625</v>
      </c>
      <c r="AR75" s="60"/>
      <c r="AS75" s="60">
        <f>+'Indice PondENGHO'!AZ74</f>
        <v>1188.1949462890625</v>
      </c>
      <c r="AT75" s="60">
        <f>+'Indice PondENGHO'!BA74</f>
        <v>950.75909423828125</v>
      </c>
      <c r="AU75" s="60">
        <f>+'Indice PondENGHO'!BB74</f>
        <v>1381.398681640625</v>
      </c>
      <c r="AV75" s="60">
        <f>+'Indice PondENGHO'!BC74</f>
        <v>851.20269775390625</v>
      </c>
      <c r="AW75" s="60">
        <f>+'Indice PondENGHO'!BD74</f>
        <v>1158.5869140625</v>
      </c>
      <c r="AX75" s="60">
        <f>+'Indice PondENGHO'!BE74</f>
        <v>1210.7161865234375</v>
      </c>
      <c r="AY75" s="60">
        <f>+'Indice PondENGHO'!BF74</f>
        <v>1186.533447265625</v>
      </c>
      <c r="AZ75" s="60">
        <f>+'Indice PondENGHO'!BG74</f>
        <v>859.49407958984375</v>
      </c>
      <c r="BA75" s="60">
        <f>+'Indice PondENGHO'!BH74</f>
        <v>1043.866943359375</v>
      </c>
      <c r="BB75" s="60">
        <f>+'Indice PondENGHO'!BI74</f>
        <v>963.5279541015625</v>
      </c>
      <c r="BC75" s="60">
        <f>+'Indice PondENGHO'!BJ74</f>
        <v>1199.9931640625</v>
      </c>
      <c r="BD75" s="60">
        <f>+'Indice PondENGHO'!BK74</f>
        <v>995.596923828125</v>
      </c>
      <c r="BE75" s="60">
        <f t="shared" si="75"/>
        <v>1130.8719482421875</v>
      </c>
      <c r="BG75" s="61">
        <f t="shared" si="76"/>
        <v>1.1067128677223568</v>
      </c>
      <c r="BH75" s="61">
        <f t="shared" si="77"/>
        <v>0.12154903873830164</v>
      </c>
      <c r="BI75" s="61">
        <f t="shared" si="78"/>
        <v>0.38973476703086257</v>
      </c>
      <c r="BJ75" s="61">
        <f t="shared" si="79"/>
        <v>0.45292274782786746</v>
      </c>
      <c r="BK75" s="61">
        <f t="shared" si="80"/>
        <v>0.24307137203603488</v>
      </c>
      <c r="BL75" s="61">
        <f t="shared" si="81"/>
        <v>0.25460432299950519</v>
      </c>
      <c r="BM75" s="61">
        <f t="shared" si="82"/>
        <v>0.64247912968797716</v>
      </c>
      <c r="BN75" s="61">
        <f t="shared" si="83"/>
        <v>0.12079728163104092</v>
      </c>
      <c r="BO75" s="61">
        <f t="shared" si="84"/>
        <v>0.34235453282120859</v>
      </c>
      <c r="BP75" s="61">
        <f t="shared" si="85"/>
        <v>9.3030249280660296E-2</v>
      </c>
      <c r="BQ75" s="61">
        <f t="shared" si="86"/>
        <v>0.31408236111596716</v>
      </c>
      <c r="BR75" s="61">
        <f t="shared" si="87"/>
        <v>0.17896435568254626</v>
      </c>
      <c r="BS75" s="61">
        <f t="shared" si="112"/>
        <v>4.2603030265743289</v>
      </c>
      <c r="BT75" s="61">
        <f t="shared" si="113"/>
        <v>4.3396818554942485</v>
      </c>
      <c r="BV75" s="61">
        <f t="shared" si="114"/>
        <v>0.66424790413196488</v>
      </c>
      <c r="BW75" s="61">
        <f t="shared" si="88"/>
        <v>0.10244858016728819</v>
      </c>
      <c r="BX75" s="61">
        <f t="shared" si="89"/>
        <v>0.30363734624611394</v>
      </c>
      <c r="BY75" s="61">
        <f t="shared" si="90"/>
        <v>0.46846855610114602</v>
      </c>
      <c r="BZ75" s="61">
        <f t="shared" si="91"/>
        <v>0.4189701162486153</v>
      </c>
      <c r="CA75" s="61">
        <f t="shared" si="92"/>
        <v>0.48405029987193254</v>
      </c>
      <c r="CB75" s="61">
        <f t="shared" si="93"/>
        <v>0.9310448996431151</v>
      </c>
      <c r="CC75" s="61">
        <f t="shared" si="94"/>
        <v>0.10241464179659703</v>
      </c>
      <c r="CD75" s="61">
        <f t="shared" si="95"/>
        <v>0.4066372354312483</v>
      </c>
      <c r="CE75" s="61">
        <f t="shared" si="96"/>
        <v>0.24588902772484114</v>
      </c>
      <c r="CF75" s="61">
        <f t="shared" si="97"/>
        <v>0.60862193076844273</v>
      </c>
      <c r="CG75" s="61">
        <f t="shared" si="98"/>
        <v>0.25366960919347459</v>
      </c>
      <c r="CH75" s="61">
        <f t="shared" si="115"/>
        <v>4.9901001473247808</v>
      </c>
      <c r="CI75" s="53">
        <f t="shared" si="116"/>
        <v>5.1621987418590809</v>
      </c>
      <c r="CK75" s="61">
        <f t="shared" si="99"/>
        <v>0.46878258109757465</v>
      </c>
      <c r="CL75" s="61">
        <f t="shared" si="117"/>
        <v>1.9100458571013446E-2</v>
      </c>
      <c r="CM75" s="61">
        <f t="shared" si="118"/>
        <v>8.6097420784748635E-2</v>
      </c>
      <c r="CN75" s="61">
        <f t="shared" si="119"/>
        <v>-1.5545808273278561E-2</v>
      </c>
      <c r="CO75" s="61">
        <f t="shared" si="120"/>
        <v>-0.17589874421258042</v>
      </c>
      <c r="CP75" s="61">
        <f t="shared" si="121"/>
        <v>-0.22944597687242735</v>
      </c>
      <c r="CQ75" s="61">
        <f t="shared" si="122"/>
        <v>-0.28856576995513794</v>
      </c>
      <c r="CR75" s="61">
        <f t="shared" si="123"/>
        <v>1.8382639834443895E-2</v>
      </c>
      <c r="CS75" s="61">
        <f t="shared" si="124"/>
        <v>-6.428270261003971E-2</v>
      </c>
      <c r="CT75" s="61">
        <f t="shared" si="125"/>
        <v>-0.15285877844418083</v>
      </c>
      <c r="CU75" s="61">
        <f t="shared" si="126"/>
        <v>-0.29453956965247557</v>
      </c>
      <c r="CV75" s="61">
        <f t="shared" si="127"/>
        <v>-7.4705253510928327E-2</v>
      </c>
      <c r="CW75" s="61">
        <f t="shared" si="128"/>
        <v>-0.72979712075045189</v>
      </c>
      <c r="CX75" s="61">
        <f t="shared" si="129"/>
        <v>-0.82251688636483244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1217.6793212890625</v>
      </c>
      <c r="E76" s="60">
        <f>+'Indice PondENGHO'!BM75</f>
        <v>1208.2803955078125</v>
      </c>
      <c r="F76" s="60">
        <f>+'Indice PondENGHO'!BN75</f>
        <v>1207.5382080078125</v>
      </c>
      <c r="G76" s="60">
        <f>+'Indice PondENGHO'!BO75</f>
        <v>1204.892822265625</v>
      </c>
      <c r="H76" s="60">
        <f>+'Indice PondENGHO'!BP75</f>
        <v>1196.6141357421875</v>
      </c>
      <c r="I76" s="60">
        <f>+'Indice PondENGHO'!CD75</f>
        <v>1204.773681640625</v>
      </c>
      <c r="K76" s="61">
        <f t="shared" si="100"/>
        <v>0.69309340676016695</v>
      </c>
      <c r="L76" s="61">
        <f t="shared" si="101"/>
        <v>0.88130897083143345</v>
      </c>
      <c r="M76" s="61">
        <f t="shared" si="102"/>
        <v>1.0018403919222694</v>
      </c>
      <c r="N76" s="61">
        <f t="shared" si="103"/>
        <v>1.2730009130605429</v>
      </c>
      <c r="O76" s="61">
        <f t="shared" si="104"/>
        <v>1.8642552297542936</v>
      </c>
      <c r="P76" s="61">
        <f t="shared" si="105"/>
        <v>5.7134989123287063</v>
      </c>
      <c r="Q76" s="61">
        <f t="shared" si="106"/>
        <v>5.7134952333894873</v>
      </c>
      <c r="S76" s="60">
        <f>+'Indice PondENGHO'!D75</f>
        <v>1260.8682861328125</v>
      </c>
      <c r="T76" s="60">
        <f>+'Indice PondENGHO'!P75</f>
        <v>1256.8170166015625</v>
      </c>
      <c r="U76" s="60">
        <f>+'Indice PondENGHO'!AB75</f>
        <v>1254.027587890625</v>
      </c>
      <c r="V76" s="60">
        <f>+'Indice PondENGHO'!AN75</f>
        <v>1251.2532958984375</v>
      </c>
      <c r="W76" s="60">
        <f>+'Indice PondENGHO'!AZ75</f>
        <v>1246.84765625</v>
      </c>
      <c r="Y76" s="61">
        <f t="shared" si="107"/>
        <v>1.8682174299782588</v>
      </c>
      <c r="Z76" s="61">
        <f t="shared" si="108"/>
        <v>1.4880345448487522</v>
      </c>
      <c r="AA76" s="61">
        <f t="shared" si="109"/>
        <v>1.3434438892101415</v>
      </c>
      <c r="AB76" s="61">
        <f t="shared" si="110"/>
        <v>1.104057904376369</v>
      </c>
      <c r="AC76" s="61">
        <f t="shared" si="111"/>
        <v>0.8142032401583762</v>
      </c>
      <c r="AE76" s="60">
        <f>+'Indice PondENGHO'!D75</f>
        <v>1260.8682861328125</v>
      </c>
      <c r="AF76" s="60">
        <f>+'Indice PondENGHO'!E75</f>
        <v>1015.1643676757813</v>
      </c>
      <c r="AG76" s="60">
        <f>+'Indice PondENGHO'!F75</f>
        <v>1414.00244140625</v>
      </c>
      <c r="AH76" s="60">
        <f>+'Indice PondENGHO'!G75</f>
        <v>955.70697021484375</v>
      </c>
      <c r="AI76" s="60">
        <f>+'Indice PondENGHO'!H75</f>
        <v>1212.3121337890625</v>
      </c>
      <c r="AJ76" s="60">
        <f>+'Indice PondENGHO'!I75</f>
        <v>1314.833740234375</v>
      </c>
      <c r="AK76" s="60">
        <f>+'Indice PondENGHO'!J75</f>
        <v>1276.6165771484375</v>
      </c>
      <c r="AL76" s="60">
        <f>+'Indice PondENGHO'!K75</f>
        <v>905.8726806640625</v>
      </c>
      <c r="AM76" s="60">
        <f>+'Indice PondENGHO'!L75</f>
        <v>1134.8045654296875</v>
      </c>
      <c r="AN76" s="60">
        <f>+'Indice PondENGHO'!M75</f>
        <v>965.37054443359375</v>
      </c>
      <c r="AO76" s="60">
        <f>+'Indice PondENGHO'!N75</f>
        <v>1284.0499267578125</v>
      </c>
      <c r="AP76" s="60">
        <f>+'Indice PondENGHO'!O75</f>
        <v>1070.02587890625</v>
      </c>
      <c r="AQ76" s="60">
        <f t="shared" si="74"/>
        <v>1217.6793212890625</v>
      </c>
      <c r="AR76" s="60"/>
      <c r="AS76" s="60">
        <f>+'Indice PondENGHO'!AZ75</f>
        <v>1246.84765625</v>
      </c>
      <c r="AT76" s="60">
        <f>+'Indice PondENGHO'!BA75</f>
        <v>1005.7930908203125</v>
      </c>
      <c r="AU76" s="60">
        <f>+'Indice PondENGHO'!BB75</f>
        <v>1444.148193359375</v>
      </c>
      <c r="AV76" s="60">
        <f>+'Indice PondENGHO'!BC75</f>
        <v>920.60870361328125</v>
      </c>
      <c r="AW76" s="60">
        <f>+'Indice PondENGHO'!BD75</f>
        <v>1220.5267333984375</v>
      </c>
      <c r="AX76" s="60">
        <f>+'Indice PondENGHO'!BE75</f>
        <v>1271.9693603515625</v>
      </c>
      <c r="AY76" s="60">
        <f>+'Indice PondENGHO'!BF75</f>
        <v>1257.50537109375</v>
      </c>
      <c r="AZ76" s="60">
        <f>+'Indice PondENGHO'!BG75</f>
        <v>890.11383056640625</v>
      </c>
      <c r="BA76" s="60">
        <f>+'Indice PondENGHO'!BH75</f>
        <v>1138.9613037109375</v>
      </c>
      <c r="BB76" s="60">
        <f>+'Indice PondENGHO'!BI75</f>
        <v>1011.1398315429688</v>
      </c>
      <c r="BC76" s="60">
        <f>+'Indice PondENGHO'!BJ75</f>
        <v>1271.3173828125</v>
      </c>
      <c r="BD76" s="60">
        <f>+'Indice PondENGHO'!BK75</f>
        <v>1063.6591796875</v>
      </c>
      <c r="BE76" s="60">
        <f t="shared" si="75"/>
        <v>1196.6141357421875</v>
      </c>
      <c r="BG76" s="61">
        <f t="shared" si="76"/>
        <v>1.8682174299782588</v>
      </c>
      <c r="BH76" s="61">
        <f t="shared" si="77"/>
        <v>0.10713655149054647</v>
      </c>
      <c r="BI76" s="61">
        <f t="shared" si="78"/>
        <v>0.42190060879707114</v>
      </c>
      <c r="BJ76" s="61">
        <f t="shared" si="79"/>
        <v>0.83576641013369046</v>
      </c>
      <c r="BK76" s="61">
        <f t="shared" si="80"/>
        <v>0.22985596116027573</v>
      </c>
      <c r="BL76" s="61">
        <f t="shared" si="81"/>
        <v>0.21486395709042211</v>
      </c>
      <c r="BM76" s="61">
        <f t="shared" si="82"/>
        <v>0.62573761412376605</v>
      </c>
      <c r="BN76" s="61">
        <f t="shared" si="83"/>
        <v>0.14333929658087735</v>
      </c>
      <c r="BO76" s="61">
        <f t="shared" si="84"/>
        <v>0.59739988655064147</v>
      </c>
      <c r="BP76" s="61">
        <f t="shared" si="85"/>
        <v>6.8918206338760002E-2</v>
      </c>
      <c r="BQ76" s="61">
        <f t="shared" si="86"/>
        <v>0.29075368075360414</v>
      </c>
      <c r="BR76" s="61">
        <f t="shared" si="87"/>
        <v>0.2173073080028276</v>
      </c>
      <c r="BS76" s="61">
        <f t="shared" si="112"/>
        <v>5.6211969110007418</v>
      </c>
      <c r="BT76" s="61">
        <f t="shared" si="113"/>
        <v>5.6093306745449212</v>
      </c>
      <c r="BV76" s="61">
        <f t="shared" si="114"/>
        <v>0.63793028662478213</v>
      </c>
      <c r="BW76" s="61">
        <f t="shared" si="88"/>
        <v>8.9562025229640602E-2</v>
      </c>
      <c r="BX76" s="61">
        <f t="shared" si="89"/>
        <v>0.3312403018282109</v>
      </c>
      <c r="BY76" s="61">
        <f t="shared" si="90"/>
        <v>0.89725869463607055</v>
      </c>
      <c r="BZ76" s="61">
        <f t="shared" si="91"/>
        <v>0.38314907347825983</v>
      </c>
      <c r="CA76" s="61">
        <f t="shared" si="92"/>
        <v>0.43312943343545224</v>
      </c>
      <c r="CB76" s="61">
        <f t="shared" si="93"/>
        <v>0.98183822791232844</v>
      </c>
      <c r="CC76" s="61">
        <f t="shared" si="94"/>
        <v>0.12334929935998688</v>
      </c>
      <c r="CD76" s="61">
        <f t="shared" si="95"/>
        <v>0.81955727385207755</v>
      </c>
      <c r="CE76" s="61">
        <f t="shared" si="96"/>
        <v>0.1584673487132113</v>
      </c>
      <c r="CF76" s="61">
        <f t="shared" si="97"/>
        <v>0.51474778816632016</v>
      </c>
      <c r="CG76" s="61">
        <f t="shared" si="98"/>
        <v>0.30141225036478009</v>
      </c>
      <c r="CH76" s="61">
        <f t="shared" si="115"/>
        <v>5.6716420036011206</v>
      </c>
      <c r="CI76" s="53">
        <f t="shared" si="116"/>
        <v>5.8134068673459272</v>
      </c>
      <c r="CK76" s="61">
        <f t="shared" si="99"/>
        <v>1.0540141898198825</v>
      </c>
      <c r="CL76" s="61">
        <f t="shared" si="117"/>
        <v>1.7574526260905873E-2</v>
      </c>
      <c r="CM76" s="61">
        <f t="shared" si="118"/>
        <v>9.0660306968860238E-2</v>
      </c>
      <c r="CN76" s="61">
        <f t="shared" si="119"/>
        <v>-6.149228450238009E-2</v>
      </c>
      <c r="CO76" s="61">
        <f t="shared" si="120"/>
        <v>-0.15329311231798409</v>
      </c>
      <c r="CP76" s="61">
        <f t="shared" si="121"/>
        <v>-0.21826547634503013</v>
      </c>
      <c r="CQ76" s="61">
        <f t="shared" si="122"/>
        <v>-0.35610061378856239</v>
      </c>
      <c r="CR76" s="61">
        <f t="shared" si="123"/>
        <v>1.9989997220890468E-2</v>
      </c>
      <c r="CS76" s="61">
        <f t="shared" si="124"/>
        <v>-0.22215738730143608</v>
      </c>
      <c r="CT76" s="61">
        <f t="shared" si="125"/>
        <v>-8.9549142374451302E-2</v>
      </c>
      <c r="CU76" s="61">
        <f t="shared" si="126"/>
        <v>-0.22399410741271603</v>
      </c>
      <c r="CV76" s="61">
        <f t="shared" si="127"/>
        <v>-8.4104942361952484E-2</v>
      </c>
      <c r="CW76" s="61">
        <f t="shared" si="128"/>
        <v>-5.0445092600378771E-2</v>
      </c>
      <c r="CX76" s="61">
        <f t="shared" si="129"/>
        <v>-0.20407619280100597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1300.823486328125</v>
      </c>
      <c r="E77" s="60">
        <f>+'Indice PondENGHO'!BM76</f>
        <v>1287.576904296875</v>
      </c>
      <c r="F77" s="60">
        <f>+'Indice PondENGHO'!BN76</f>
        <v>1285.424072265625</v>
      </c>
      <c r="G77" s="60">
        <f>+'Indice PondENGHO'!BO76</f>
        <v>1280.6082763671875</v>
      </c>
      <c r="H77" s="60">
        <f>+'Indice PondENGHO'!BP76</f>
        <v>1269.744140625</v>
      </c>
      <c r="I77" s="60">
        <f>+'Indice PondENGHO'!CD76</f>
        <v>1281.5008544921875</v>
      </c>
      <c r="K77" s="61">
        <f t="shared" ref="K77" si="130">100*D$1*(D77-D76)/$I76</f>
        <v>0.84285220658446258</v>
      </c>
      <c r="L77" s="61">
        <f t="shared" ref="L77" si="131">100*E$1*(E77-E76)/$I76</f>
        <v>1.0216554288831583</v>
      </c>
      <c r="M77" s="61">
        <f t="shared" ref="M77" si="132">100*F$1*(F77-F76)/$I76</f>
        <v>1.1424320757501654</v>
      </c>
      <c r="N77" s="61">
        <f t="shared" ref="N77" si="133">100*G$1*(G77-G76)/$I76</f>
        <v>1.3999361084468107</v>
      </c>
      <c r="O77" s="61">
        <f t="shared" ref="O77" si="134">100*H$1*(H77-H76)/$I76</f>
        <v>1.9616719836169421</v>
      </c>
      <c r="P77" s="61">
        <f t="shared" ref="P77" si="135">+SUM(K77:O77)</f>
        <v>6.3685478032815386</v>
      </c>
      <c r="Q77" s="61">
        <f t="shared" ref="Q77" si="136">100*(I77/I76-1)</f>
        <v>6.3685963613579144</v>
      </c>
      <c r="S77" s="60">
        <f>+'Indice PondENGHO'!D76</f>
        <v>1368.9183349609375</v>
      </c>
      <c r="T77" s="60">
        <f>+'Indice PondENGHO'!P76</f>
        <v>1363.58984375</v>
      </c>
      <c r="U77" s="60">
        <f>+'Indice PondENGHO'!AB76</f>
        <v>1359.6689453125</v>
      </c>
      <c r="V77" s="60">
        <f>+'Indice PondENGHO'!AN76</f>
        <v>1356.033447265625</v>
      </c>
      <c r="W77" s="60">
        <f>+'Indice PondENGHO'!AZ76</f>
        <v>1350.72705078125</v>
      </c>
      <c r="Y77" s="61">
        <f t="shared" ref="Y77" si="137">+S$1*(S77-S76)/D76</f>
        <v>3.0591197962102417</v>
      </c>
      <c r="Z77" s="61">
        <f t="shared" ref="Z77" si="138">+T$1*(T77-T76)/E76</f>
        <v>2.4472534200951874</v>
      </c>
      <c r="AA77" s="61">
        <f t="shared" ref="AA77" si="139">+U$1*(U77-U76)/F76</f>
        <v>2.2199972102137275</v>
      </c>
      <c r="AB77" s="61">
        <f t="shared" ref="AB77" si="140">+V$1*(V77-V76)/G76</f>
        <v>1.8332210888379716</v>
      </c>
      <c r="AC77" s="61">
        <f t="shared" ref="AC77" si="141">+W$1*(W77-W76)/H76</f>
        <v>1.3628041756484293</v>
      </c>
      <c r="AE77" s="60">
        <f>+'Indice PondENGHO'!D76</f>
        <v>1368.9183349609375</v>
      </c>
      <c r="AF77" s="60">
        <f>+'Indice PondENGHO'!E76</f>
        <v>1065.8028564453125</v>
      </c>
      <c r="AG77" s="60">
        <f>+'Indice PondENGHO'!F76</f>
        <v>1489.5548095703125</v>
      </c>
      <c r="AH77" s="60">
        <f>+'Indice PondENGHO'!G76</f>
        <v>1000.5023193359375</v>
      </c>
      <c r="AI77" s="60">
        <f>+'Indice PondENGHO'!H76</f>
        <v>1277.0740966796875</v>
      </c>
      <c r="AJ77" s="60">
        <f>+'Indice PondENGHO'!I76</f>
        <v>1383.9306640625</v>
      </c>
      <c r="AK77" s="60">
        <f>+'Indice PondENGHO'!J76</f>
        <v>1342.017578125</v>
      </c>
      <c r="AL77" s="60">
        <f>+'Indice PondENGHO'!K76</f>
        <v>953.117919921875</v>
      </c>
      <c r="AM77" s="60">
        <f>+'Indice PondENGHO'!L76</f>
        <v>1209.7886962890625</v>
      </c>
      <c r="AN77" s="60">
        <f>+'Indice PondENGHO'!M76</f>
        <v>1010.9580688476563</v>
      </c>
      <c r="AO77" s="60">
        <f>+'Indice PondENGHO'!N76</f>
        <v>1382.038818359375</v>
      </c>
      <c r="AP77" s="60">
        <f>+'Indice PondENGHO'!O76</f>
        <v>1138.3118896484375</v>
      </c>
      <c r="AQ77" s="60">
        <f t="shared" ref="AQ77" si="142">+D77</f>
        <v>1300.823486328125</v>
      </c>
      <c r="AR77" s="60"/>
      <c r="AS77" s="60">
        <f>+'Indice PondENGHO'!AZ76</f>
        <v>1350.72705078125</v>
      </c>
      <c r="AT77" s="60">
        <f>+'Indice PondENGHO'!BA76</f>
        <v>1054.99365234375</v>
      </c>
      <c r="AU77" s="60">
        <f>+'Indice PondENGHO'!BB76</f>
        <v>1523.438720703125</v>
      </c>
      <c r="AV77" s="60">
        <f>+'Indice PondENGHO'!BC76</f>
        <v>964.6436767578125</v>
      </c>
      <c r="AW77" s="60">
        <f>+'Indice PondENGHO'!BD76</f>
        <v>1281.3272705078125</v>
      </c>
      <c r="AX77" s="60">
        <f>+'Indice PondENGHO'!BE76</f>
        <v>1340.3406982421875</v>
      </c>
      <c r="AY77" s="60">
        <f>+'Indice PondENGHO'!BF76</f>
        <v>1317.5687255859375</v>
      </c>
      <c r="AZ77" s="60">
        <f>+'Indice PondENGHO'!BG76</f>
        <v>934.67779541015625</v>
      </c>
      <c r="BA77" s="60">
        <f>+'Indice PondENGHO'!BH76</f>
        <v>1205.1441650390625</v>
      </c>
      <c r="BB77" s="60">
        <f>+'Indice PondENGHO'!BI76</f>
        <v>1060.8397216796875</v>
      </c>
      <c r="BC77" s="60">
        <f>+'Indice PondENGHO'!BJ76</f>
        <v>1365.986083984375</v>
      </c>
      <c r="BD77" s="60">
        <f>+'Indice PondENGHO'!BK76</f>
        <v>1133.5242919921875</v>
      </c>
      <c r="BE77" s="60">
        <f t="shared" ref="BE77" si="143">+H77</f>
        <v>1269.744140625</v>
      </c>
      <c r="BG77" s="61">
        <f t="shared" ref="BG77" si="144">+AE$1*(AE77-AE76)/$AQ76</f>
        <v>3.0591197962102417</v>
      </c>
      <c r="BH77" s="61">
        <f t="shared" ref="BH77" si="145">+AF$1*(AF77-AF76)/$AQ76</f>
        <v>9.247147948263526E-2</v>
      </c>
      <c r="BI77" s="61">
        <f t="shared" ref="BI77" si="146">+AG$1*(AG77-AG76)/$AQ76</f>
        <v>0.49589147796868438</v>
      </c>
      <c r="BJ77" s="61">
        <f t="shared" ref="BJ77" si="147">+AH$1*(AH77-AH76)/$AQ76</f>
        <v>0.52205931957670926</v>
      </c>
      <c r="BK77" s="61">
        <f t="shared" ref="BK77" si="148">+AI$1*(AI77-AI76)/$AQ76</f>
        <v>0.21908614146396563</v>
      </c>
      <c r="BL77" s="61">
        <f t="shared" ref="BL77" si="149">+AJ$1*(AJ77-AJ76)/$AQ76</f>
        <v>0.23751148892319326</v>
      </c>
      <c r="BM77" s="61">
        <f t="shared" ref="BM77" si="150">+AK$1*(AK77-AK76)/$AQ76</f>
        <v>0.55798271161731172</v>
      </c>
      <c r="BN77" s="61">
        <f t="shared" ref="BN77" si="151">+AL$1*(AL77-AL76)/$AQ76</f>
        <v>0.1946072500884132</v>
      </c>
      <c r="BO77" s="61">
        <f t="shared" ref="BO77" si="152">+AM$1*(AM77-AM76)/$AQ76</f>
        <v>0.47429648003088792</v>
      </c>
      <c r="BP77" s="61">
        <f t="shared" ref="BP77" si="153">+AN$1*(AN77-AN76)/$AQ76</f>
        <v>6.1705575988723643E-2</v>
      </c>
      <c r="BQ77" s="61">
        <f t="shared" ref="BQ77" si="154">+AO$1*(AO77-AO76)/$AQ76</f>
        <v>0.35317185425297765</v>
      </c>
      <c r="BR77" s="61">
        <f t="shared" ref="BR77" si="155">+AP$1*(AP77-AP76)/$AQ76</f>
        <v>0.20576047275227652</v>
      </c>
      <c r="BS77" s="61">
        <f t="shared" ref="BS77" si="156">+SUM(BG77:BR77)</f>
        <v>6.4736640483560191</v>
      </c>
      <c r="BT77" s="61">
        <f t="shared" ref="BT77" si="157">100*(D77/D76-1)</f>
        <v>6.828083846496158</v>
      </c>
      <c r="BV77" s="61">
        <f t="shared" si="114"/>
        <v>0.8142032401583762</v>
      </c>
      <c r="BW77" s="61">
        <f t="shared" ref="BW77" si="158">+AT$1*(AT77-AT76)/$BE76</f>
        <v>7.5669735310938568E-2</v>
      </c>
      <c r="BX77" s="61">
        <f t="shared" ref="BX77" si="159">+AU$1*(AU77-AU76)/$BE76</f>
        <v>0.39556096677646219</v>
      </c>
      <c r="BY77" s="61">
        <f t="shared" ref="BY77" si="160">+AV$1*(AV77-AV76)/$BE76</f>
        <v>0.53799428357377965</v>
      </c>
      <c r="BZ77" s="61">
        <f t="shared" ref="BZ77" si="161">+AW$1*(AW77-AW76)/$BE76</f>
        <v>0.35543857874840445</v>
      </c>
      <c r="CA77" s="61">
        <f t="shared" ref="CA77" si="162">+AX$1*(AX77-AX76)/$BE76</f>
        <v>0.45690139231556576</v>
      </c>
      <c r="CB77" s="61">
        <f t="shared" ref="CB77" si="163">+AY$1*(AY77-AY76)/$BE76</f>
        <v>0.7852758572759122</v>
      </c>
      <c r="CC77" s="61">
        <f t="shared" ref="CC77" si="164">+AZ$1*(AZ77-AZ76)/$BE76</f>
        <v>0.16965949032743707</v>
      </c>
      <c r="CD77" s="61">
        <f t="shared" ref="CD77" si="165">+BA$1*(BA77-BA76)/$BE76</f>
        <v>0.53905042086671939</v>
      </c>
      <c r="CE77" s="61">
        <f t="shared" ref="CE77" si="166">+BB$1*(BB77-BB76)/$BE76</f>
        <v>0.15632887985218277</v>
      </c>
      <c r="CF77" s="61">
        <f t="shared" ref="CF77" si="167">+BC$1*(BC77-BC76)/$BE76</f>
        <v>0.64568870153301416</v>
      </c>
      <c r="CG77" s="61">
        <f t="shared" ref="CG77" si="168">+BD$1*(BD77-BD76)/$BE76</f>
        <v>0.29239788311546172</v>
      </c>
      <c r="CH77" s="61">
        <f t="shared" ref="CH77" si="169">+SUM(BV77:CG77)</f>
        <v>5.2241694298542543</v>
      </c>
      <c r="CI77" s="53">
        <f t="shared" ref="CI77" si="170">100*(H77/H76-1)</f>
        <v>6.1114107462431289</v>
      </c>
      <c r="CK77" s="61">
        <f t="shared" si="99"/>
        <v>1.6963156205618124</v>
      </c>
      <c r="CL77" s="61">
        <f t="shared" ref="CL77" si="171">+BH77-BW77</f>
        <v>1.6801744171696692E-2</v>
      </c>
      <c r="CM77" s="61">
        <f t="shared" ref="CM77" si="172">+BI77-BX77</f>
        <v>0.10033051119222219</v>
      </c>
      <c r="CN77" s="61">
        <f t="shared" ref="CN77" si="173">+BJ77-BY77</f>
        <v>-1.5934963997070395E-2</v>
      </c>
      <c r="CO77" s="61">
        <f t="shared" ref="CO77" si="174">+BK77-BZ77</f>
        <v>-0.13635243728443883</v>
      </c>
      <c r="CP77" s="61">
        <f t="shared" ref="CP77" si="175">+BL77-CA77</f>
        <v>-0.21938990339237249</v>
      </c>
      <c r="CQ77" s="61">
        <f t="shared" ref="CQ77" si="176">+BM77-CB77</f>
        <v>-0.22729314565860048</v>
      </c>
      <c r="CR77" s="61">
        <f t="shared" ref="CR77" si="177">+BN77-CC77</f>
        <v>2.4947759760976129E-2</v>
      </c>
      <c r="CS77" s="61">
        <f t="shared" ref="CS77" si="178">+BO77-CD77</f>
        <v>-6.4753940835831469E-2</v>
      </c>
      <c r="CT77" s="61">
        <f t="shared" ref="CT77" si="179">+BP77-CE77</f>
        <v>-9.4623303863459129E-2</v>
      </c>
      <c r="CU77" s="61">
        <f t="shared" ref="CU77" si="180">+BQ77-CF77</f>
        <v>-0.29251684728003652</v>
      </c>
      <c r="CV77" s="61">
        <f t="shared" ref="CV77" si="181">+BR77-CG77</f>
        <v>-8.6637410363185202E-2</v>
      </c>
      <c r="CW77" s="61">
        <f t="shared" ref="CW77" si="182">+BS77-CH77</f>
        <v>1.2494946185017648</v>
      </c>
      <c r="CX77" s="61">
        <f t="shared" ref="CX77" si="183">+BT77-CI77</f>
        <v>0.71667310025302911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1387.4603271484375</v>
      </c>
      <c r="E78" s="60">
        <f>+'Indice PondENGHO'!BM77</f>
        <v>1372.1693115234375</v>
      </c>
      <c r="F78" s="60">
        <f>+'Indice PondENGHO'!BN77</f>
        <v>1369.5865478515625</v>
      </c>
      <c r="G78" s="60">
        <f>+'Indice PondENGHO'!BO77</f>
        <v>1363.0089111328125</v>
      </c>
      <c r="H78" s="60">
        <f>+'Indice PondENGHO'!BP77</f>
        <v>1349.6588134765625</v>
      </c>
      <c r="I78" s="60">
        <f>+'Indice PondENGHO'!CD77</f>
        <v>1364.2674560546875</v>
      </c>
      <c r="K78" s="61">
        <f t="shared" ref="K78" si="184">100*D$1*(D78-D77)/$I77</f>
        <v>0.82567442177929262</v>
      </c>
      <c r="L78" s="61">
        <f t="shared" ref="L78" si="185">100*E$1*(E78-E77)/$I77</f>
        <v>1.0246329921141772</v>
      </c>
      <c r="M78" s="61">
        <f t="shared" ref="M78" si="186">100*F$1*(F78-F77)/$I77</f>
        <v>1.160584638463847</v>
      </c>
      <c r="N78" s="61">
        <f t="shared" ref="N78" si="187">100*G$1*(G78-G77)/$I77</f>
        <v>1.432322495919645</v>
      </c>
      <c r="O78" s="61">
        <f t="shared" ref="O78" si="188">100*H$1*(H78-H77)/$I77</f>
        <v>2.0153193962559262</v>
      </c>
      <c r="P78" s="61">
        <f t="shared" ref="P78" si="189">+SUM(K78:O78)</f>
        <v>6.4585339445328884</v>
      </c>
      <c r="Q78" s="61">
        <f t="shared" ref="Q78" si="190">100*(I78/I77-1)</f>
        <v>6.4585678013689307</v>
      </c>
      <c r="S78" s="60">
        <f>+'Indice PondENGHO'!D77</f>
        <v>1474.8919677734375</v>
      </c>
      <c r="T78" s="60">
        <f>+'Indice PondENGHO'!P77</f>
        <v>1471.140380859375</v>
      </c>
      <c r="U78" s="60">
        <f>+'Indice PondENGHO'!AB77</f>
        <v>1468.2281494140625</v>
      </c>
      <c r="V78" s="60">
        <f>+'Indice PondENGHO'!AN77</f>
        <v>1464.890625</v>
      </c>
      <c r="W78" s="60">
        <f>+'Indice PondENGHO'!AZ77</f>
        <v>1460.2144775390625</v>
      </c>
      <c r="Y78" s="61">
        <f t="shared" ref="Y78" si="191">+S$1*(S78-S77)/D77</f>
        <v>2.8085612574923609</v>
      </c>
      <c r="Z78" s="61">
        <f t="shared" ref="Z78" si="192">+T$1*(T78-T77)/E77</f>
        <v>2.3132647316953547</v>
      </c>
      <c r="AA78" s="61">
        <f t="shared" ref="AA78" si="193">+U$1*(U78-U77)/F77</f>
        <v>2.143085801048735</v>
      </c>
      <c r="AB78" s="61">
        <f t="shared" ref="AB78" si="194">+V$1*(V78-V77)/G77</f>
        <v>1.7919463647117075</v>
      </c>
      <c r="AC78" s="61">
        <f t="shared" ref="AC78" si="195">+W$1*(W78-W77)/H77</f>
        <v>1.3536494347934371</v>
      </c>
      <c r="AE78" s="60">
        <f>+'Indice PondENGHO'!D77</f>
        <v>1474.8919677734375</v>
      </c>
      <c r="AF78" s="60">
        <f>+'Indice PondENGHO'!E77</f>
        <v>1141.6099853515625</v>
      </c>
      <c r="AG78" s="60">
        <f>+'Indice PondENGHO'!F77</f>
        <v>1577.607421875</v>
      </c>
      <c r="AH78" s="60">
        <f>+'Indice PondENGHO'!G77</f>
        <v>1063.921142578125</v>
      </c>
      <c r="AI78" s="60">
        <f>+'Indice PondENGHO'!H77</f>
        <v>1351.7080078125</v>
      </c>
      <c r="AJ78" s="60">
        <f>+'Indice PondENGHO'!I77</f>
        <v>1463.0594482421875</v>
      </c>
      <c r="AK78" s="60">
        <f>+'Indice PondENGHO'!J77</f>
        <v>1412.1849365234375</v>
      </c>
      <c r="AL78" s="60">
        <f>+'Indice PondENGHO'!K77</f>
        <v>974.11444091796875</v>
      </c>
      <c r="AM78" s="60">
        <f>+'Indice PondENGHO'!L77</f>
        <v>1265.6552734375</v>
      </c>
      <c r="AN78" s="60">
        <f>+'Indice PondENGHO'!M77</f>
        <v>1067.8048095703125</v>
      </c>
      <c r="AO78" s="60">
        <f>+'Indice PondENGHO'!N77</f>
        <v>1491.4835205078125</v>
      </c>
      <c r="AP78" s="60">
        <f>+'Indice PondENGHO'!O77</f>
        <v>1209.1796875</v>
      </c>
      <c r="AQ78" s="60">
        <f t="shared" ref="AQ78" si="196">+D78</f>
        <v>1387.4603271484375</v>
      </c>
      <c r="AR78" s="60"/>
      <c r="AS78" s="60">
        <f>+'Indice PondENGHO'!AZ77</f>
        <v>1460.2144775390625</v>
      </c>
      <c r="AT78" s="60">
        <f>+'Indice PondENGHO'!BA77</f>
        <v>1128.5908203125</v>
      </c>
      <c r="AU78" s="60">
        <f>+'Indice PondENGHO'!BB77</f>
        <v>1609.799560546875</v>
      </c>
      <c r="AV78" s="60">
        <f>+'Indice PondENGHO'!BC77</f>
        <v>1026.74365234375</v>
      </c>
      <c r="AW78" s="60">
        <f>+'Indice PondENGHO'!BD77</f>
        <v>1355.1036376953125</v>
      </c>
      <c r="AX78" s="60">
        <f>+'Indice PondENGHO'!BE77</f>
        <v>1416.7965087890625</v>
      </c>
      <c r="AY78" s="60">
        <f>+'Indice PondENGHO'!BF77</f>
        <v>1387.3624267578125</v>
      </c>
      <c r="AZ78" s="60">
        <f>+'Indice PondENGHO'!BG77</f>
        <v>955.9783935546875</v>
      </c>
      <c r="BA78" s="60">
        <f>+'Indice PondENGHO'!BH77</f>
        <v>1257.6688232421875</v>
      </c>
      <c r="BB78" s="60">
        <f>+'Indice PondENGHO'!BI77</f>
        <v>1108.1728515625</v>
      </c>
      <c r="BC78" s="60">
        <f>+'Indice PondENGHO'!BJ77</f>
        <v>1471.6129150390625</v>
      </c>
      <c r="BD78" s="60">
        <f>+'Indice PondENGHO'!BK77</f>
        <v>1204.8917236328125</v>
      </c>
      <c r="BE78" s="60">
        <f t="shared" ref="BE78" si="197">+H78</f>
        <v>1349.6588134765625</v>
      </c>
      <c r="BG78" s="61">
        <f t="shared" ref="BG78" si="198">+AE$1*(AE78-AE77)/$AQ77</f>
        <v>2.8085612574923609</v>
      </c>
      <c r="BH78" s="61">
        <f t="shared" ref="BH78" si="199">+AF$1*(AF78-AF77)/$AQ77</f>
        <v>0.12958408896853946</v>
      </c>
      <c r="BI78" s="61">
        <f t="shared" ref="BI78" si="200">+AG$1*(AG78-AG77)/$AQ77</f>
        <v>0.54099763866561612</v>
      </c>
      <c r="BJ78" s="61">
        <f t="shared" ref="BJ78" si="201">+AH$1*(AH78-AH77)/$AQ77</f>
        <v>0.6918623027131855</v>
      </c>
      <c r="BK78" s="61">
        <f t="shared" ref="BK78" si="202">+AI$1*(AI78-AI77)/$AQ77</f>
        <v>0.23634459003147121</v>
      </c>
      <c r="BL78" s="61">
        <f t="shared" ref="BL78" si="203">+AJ$1*(AJ78-AJ77)/$AQ77</f>
        <v>0.25460971058241672</v>
      </c>
      <c r="BM78" s="61">
        <f t="shared" ref="BM78" si="204">+AK$1*(AK78-AK77)/$AQ77</f>
        <v>0.56038439888097868</v>
      </c>
      <c r="BN78" s="61">
        <f t="shared" ref="BN78" si="205">+AL$1*(AL78-AL77)/$AQ77</f>
        <v>8.0958576839262747E-2</v>
      </c>
      <c r="BO78" s="61">
        <f t="shared" ref="BO78" si="206">+AM$1*(AM78-AM77)/$AQ77</f>
        <v>0.33078603371718734</v>
      </c>
      <c r="BP78" s="61">
        <f t="shared" ref="BP78" si="207">+AN$1*(AN78-AN77)/$AQ77</f>
        <v>7.2027531781646698E-2</v>
      </c>
      <c r="BQ78" s="61">
        <f t="shared" ref="BQ78" si="208">+AO$1*(AO78-AO77)/$AQ77</f>
        <v>0.36924833476383334</v>
      </c>
      <c r="BR78" s="61">
        <f t="shared" ref="BR78" si="209">+AP$1*(AP78-AP77)/$AQ77</f>
        <v>0.1998912142335357</v>
      </c>
      <c r="BS78" s="61">
        <f t="shared" ref="BS78" si="210">+SUM(BG78:BR78)</f>
        <v>6.2752556786700344</v>
      </c>
      <c r="BT78" s="61">
        <f t="shared" ref="BT78" si="211">100*(D78/D77-1)</f>
        <v>6.6601534897609449</v>
      </c>
      <c r="BV78" s="61">
        <f t="shared" si="114"/>
        <v>1.3628041756484293</v>
      </c>
      <c r="BW78" s="61">
        <f t="shared" ref="BW78" si="212">+AT$1*(AT78-AT77)/$BE77</f>
        <v>0.10667217982186494</v>
      </c>
      <c r="BX78" s="61">
        <f t="shared" ref="BX78" si="213">+AU$1*(AU78-AU77)/$BE77</f>
        <v>0.40601949998187986</v>
      </c>
      <c r="BY78" s="61">
        <f t="shared" ref="BY78" si="214">+AV$1*(AV78-AV77)/$BE77</f>
        <v>0.7150053085745447</v>
      </c>
      <c r="BZ78" s="61">
        <f t="shared" ref="BZ78" si="215">+AW$1*(AW78-AW77)/$BE77</f>
        <v>0.40645486460985575</v>
      </c>
      <c r="CA78" s="61">
        <f t="shared" ref="CA78" si="216">+AX$1*(AX78-AX77)/$BE77</f>
        <v>0.48150057664445223</v>
      </c>
      <c r="CB78" s="61">
        <f t="shared" ref="CB78" si="217">+AY$1*(AY78-AY77)/$BE77</f>
        <v>0.85993733207757894</v>
      </c>
      <c r="CC78" s="61">
        <f t="shared" ref="CC78" si="218">+AZ$1*(AZ78-AZ77)/$BE77</f>
        <v>7.6422993602432404E-2</v>
      </c>
      <c r="CD78" s="61">
        <f t="shared" ref="CD78" si="219">+BA$1*(BA78-BA77)/$BE77</f>
        <v>0.40316701811203437</v>
      </c>
      <c r="CE78" s="61">
        <f t="shared" ref="CE78" si="220">+BB$1*(BB78-BB77)/$BE77</f>
        <v>0.14030944985165292</v>
      </c>
      <c r="CF78" s="61">
        <f t="shared" ref="CF78" si="221">+BC$1*(BC78-BC77)/$BE77</f>
        <v>0.67893614536832347</v>
      </c>
      <c r="CG78" s="61">
        <f t="shared" ref="CG78" si="222">+BD$1*(BD78-BD77)/$BE77</f>
        <v>0.28148278664783383</v>
      </c>
      <c r="CH78" s="61">
        <f t="shared" ref="CH78" si="223">+SUM(BV78:CG78)</f>
        <v>5.9187123309408829</v>
      </c>
      <c r="CI78" s="53">
        <f t="shared" ref="CI78" si="224">100*(H78/H77-1)</f>
        <v>6.2937618922365379</v>
      </c>
      <c r="CK78" s="61">
        <f t="shared" si="99"/>
        <v>1.4549118226989237</v>
      </c>
      <c r="CL78" s="61">
        <f t="shared" ref="CL78" si="225">+BH78-BW78</f>
        <v>2.2911909146674514E-2</v>
      </c>
      <c r="CM78" s="61">
        <f t="shared" ref="CM78" si="226">+BI78-BX78</f>
        <v>0.13497813868373626</v>
      </c>
      <c r="CN78" s="61">
        <f t="shared" ref="CN78" si="227">+BJ78-BY78</f>
        <v>-2.31430058613592E-2</v>
      </c>
      <c r="CO78" s="61">
        <f t="shared" ref="CO78" si="228">+BK78-BZ78</f>
        <v>-0.17011027457838454</v>
      </c>
      <c r="CP78" s="61">
        <f t="shared" ref="CP78" si="229">+BL78-CA78</f>
        <v>-0.22689086606203551</v>
      </c>
      <c r="CQ78" s="61">
        <f t="shared" ref="CQ78" si="230">+BM78-CB78</f>
        <v>-0.29955293319660026</v>
      </c>
      <c r="CR78" s="61">
        <f t="shared" ref="CR78" si="231">+BN78-CC78</f>
        <v>4.5355832368303428E-3</v>
      </c>
      <c r="CS78" s="61">
        <f t="shared" ref="CS78" si="232">+BO78-CD78</f>
        <v>-7.2380984394847026E-2</v>
      </c>
      <c r="CT78" s="61">
        <f t="shared" ref="CT78" si="233">+BP78-CE78</f>
        <v>-6.828191807000622E-2</v>
      </c>
      <c r="CU78" s="61">
        <f t="shared" ref="CU78" si="234">+BQ78-CF78</f>
        <v>-0.30968781060449013</v>
      </c>
      <c r="CV78" s="61">
        <f t="shared" ref="CV78" si="235">+BR78-CG78</f>
        <v>-8.1591572414298125E-2</v>
      </c>
      <c r="CW78" s="61">
        <f t="shared" ref="CW78" si="236">+BS78-CH78</f>
        <v>0.35654334772915153</v>
      </c>
      <c r="CX78" s="61">
        <f t="shared" ref="CX78" si="237">+BT78-CI78</f>
        <v>0.36639159752440698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1504.328125</v>
      </c>
      <c r="E79" s="60">
        <f>+'Indice PondENGHO'!BM78</f>
        <v>1485.7813720703125</v>
      </c>
      <c r="F79" s="60">
        <f>+'Indice PondENGHO'!BN78</f>
        <v>1482.742919921875</v>
      </c>
      <c r="G79" s="60">
        <f>+'Indice PondENGHO'!BO78</f>
        <v>1474.48828125</v>
      </c>
      <c r="H79" s="60">
        <f>+'Indice PondENGHO'!BP78</f>
        <v>1458.679931640625</v>
      </c>
      <c r="I79" s="60">
        <f>+'Indice PondENGHO'!CD78</f>
        <v>1476.23828125</v>
      </c>
      <c r="K79" s="61">
        <f t="shared" ref="K79" si="238">100*D$1*(D79-D78)/$I78</f>
        <v>1.0462138496484785</v>
      </c>
      <c r="L79" s="61">
        <f t="shared" ref="L79" si="239">100*E$1*(E79-E78)/$I78</f>
        <v>1.2926494601673855</v>
      </c>
      <c r="M79" s="61">
        <f t="shared" ref="M79" si="240">100*F$1*(F79-F78)/$I78</f>
        <v>1.4657392314400661</v>
      </c>
      <c r="N79" s="61">
        <f t="shared" ref="N79" si="241">100*G$1*(G79-G78)/$I78</f>
        <v>1.8202210925818292</v>
      </c>
      <c r="O79" s="61">
        <f t="shared" ref="O79" si="242">100*H$1*(H79-H78)/$I78</f>
        <v>2.5825418713812791</v>
      </c>
      <c r="P79" s="61">
        <f t="shared" ref="P79" si="243">+SUM(K79:O79)</f>
        <v>8.2073655052190375</v>
      </c>
      <c r="Q79" s="61">
        <f t="shared" ref="Q79" si="244">100*(I79/I78-1)</f>
        <v>8.207395455955524</v>
      </c>
      <c r="S79" s="60">
        <f>+'Indice PondENGHO'!D78</f>
        <v>1624.581787109375</v>
      </c>
      <c r="T79" s="60">
        <f>+'Indice PondENGHO'!P78</f>
        <v>1622.1334228515625</v>
      </c>
      <c r="U79" s="60">
        <f>+'Indice PondENGHO'!AB78</f>
        <v>1620.9482421875</v>
      </c>
      <c r="V79" s="60">
        <f>+'Indice PondENGHO'!AN78</f>
        <v>1618.3321533203125</v>
      </c>
      <c r="W79" s="60">
        <f>+'Indice PondENGHO'!AZ78</f>
        <v>1614.1337890625</v>
      </c>
      <c r="Y79" s="61">
        <f t="shared" ref="Y79" si="245">+S$1*(S79-S78)/D78</f>
        <v>3.719427846913264</v>
      </c>
      <c r="Z79" s="61">
        <f t="shared" ref="Z79" si="246">+T$1*(T79-T78)/E78</f>
        <v>3.0474399993128904</v>
      </c>
      <c r="AA79" s="61">
        <f t="shared" ref="AA79" si="247">+U$1*(U79-U78)/F78</f>
        <v>2.8296064351847585</v>
      </c>
      <c r="AB79" s="61">
        <f t="shared" ref="AB79" si="248">+V$1*(V79-V78)/G78</f>
        <v>2.3731678744997686</v>
      </c>
      <c r="AC79" s="61">
        <f t="shared" ref="AC79" si="249">+W$1*(W79-W78)/H78</f>
        <v>1.7903061020247022</v>
      </c>
      <c r="AE79" s="60">
        <f>+'Indice PondENGHO'!D78</f>
        <v>1624.581787109375</v>
      </c>
      <c r="AF79" s="60">
        <f>+'Indice PondENGHO'!E78</f>
        <v>1201.6895751953125</v>
      </c>
      <c r="AG79" s="60">
        <f>+'Indice PondENGHO'!F78</f>
        <v>1701.02490234375</v>
      </c>
      <c r="AH79" s="60">
        <f>+'Indice PondENGHO'!G78</f>
        <v>1119.7401123046875</v>
      </c>
      <c r="AI79" s="60">
        <f>+'Indice PondENGHO'!H78</f>
        <v>1467.5889892578125</v>
      </c>
      <c r="AJ79" s="60">
        <f>+'Indice PondENGHO'!I78</f>
        <v>1558.8944091796875</v>
      </c>
      <c r="AK79" s="60">
        <f>+'Indice PondENGHO'!J78</f>
        <v>1499.3486328125</v>
      </c>
      <c r="AL79" s="60">
        <f>+'Indice PondENGHO'!K78</f>
        <v>1033.940185546875</v>
      </c>
      <c r="AM79" s="60">
        <f>+'Indice PondENGHO'!L78</f>
        <v>1357.6968994140625</v>
      </c>
      <c r="AN79" s="60">
        <f>+'Indice PondENGHO'!M78</f>
        <v>1124.9283447265625</v>
      </c>
      <c r="AO79" s="60">
        <f>+'Indice PondENGHO'!N78</f>
        <v>1645.2625732421875</v>
      </c>
      <c r="AP79" s="60">
        <f>+'Indice PondENGHO'!O78</f>
        <v>1287.1134033203125</v>
      </c>
      <c r="AQ79" s="60">
        <f t="shared" ref="AQ79" si="250">+D79</f>
        <v>1504.328125</v>
      </c>
      <c r="AR79" s="60"/>
      <c r="AS79" s="60">
        <f>+'Indice PondENGHO'!AZ78</f>
        <v>1614.1337890625</v>
      </c>
      <c r="AT79" s="60">
        <f>+'Indice PondENGHO'!BA78</f>
        <v>1185.862060546875</v>
      </c>
      <c r="AU79" s="60">
        <f>+'Indice PondENGHO'!BB78</f>
        <v>1742.2645263671875</v>
      </c>
      <c r="AV79" s="60">
        <f>+'Indice PondENGHO'!BC78</f>
        <v>1087.76904296875</v>
      </c>
      <c r="AW79" s="60">
        <f>+'Indice PondENGHO'!BD78</f>
        <v>1472.7567138671875</v>
      </c>
      <c r="AX79" s="60">
        <f>+'Indice PondENGHO'!BE78</f>
        <v>1510.578125</v>
      </c>
      <c r="AY79" s="60">
        <f>+'Indice PondENGHO'!BF78</f>
        <v>1478.6544189453125</v>
      </c>
      <c r="AZ79" s="60">
        <f>+'Indice PondENGHO'!BG78</f>
        <v>1016.2130126953125</v>
      </c>
      <c r="BA79" s="60">
        <f>+'Indice PondENGHO'!BH78</f>
        <v>1354.21435546875</v>
      </c>
      <c r="BB79" s="60">
        <f>+'Indice PondENGHO'!BI78</f>
        <v>1173.5523681640625</v>
      </c>
      <c r="BC79" s="60">
        <f>+'Indice PondENGHO'!BJ78</f>
        <v>1611.3179931640625</v>
      </c>
      <c r="BD79" s="60">
        <f>+'Indice PondENGHO'!BK78</f>
        <v>1285.8658447265625</v>
      </c>
      <c r="BE79" s="60">
        <f t="shared" ref="BE79" si="251">+H79</f>
        <v>1458.679931640625</v>
      </c>
      <c r="BG79" s="61">
        <f t="shared" ref="BG79" si="252">+AE$1*(AE79-AE78)/$AQ78</f>
        <v>3.719427846913264</v>
      </c>
      <c r="BH79" s="61">
        <f t="shared" ref="BH79" si="253">+AF$1*(AF79-AF78)/$AQ78</f>
        <v>9.6286718498612908E-2</v>
      </c>
      <c r="BI79" s="61">
        <f t="shared" ref="BI79" si="254">+AG$1*(AG79-AG78)/$AQ78</f>
        <v>0.71093123647740697</v>
      </c>
      <c r="BJ79" s="61">
        <f t="shared" ref="BJ79" si="255">+AH$1*(AH79-AH78)/$AQ78</f>
        <v>0.57092768190974996</v>
      </c>
      <c r="BK79" s="61">
        <f t="shared" ref="BK79" si="256">+AI$1*(AI79-AI78)/$AQ78</f>
        <v>0.34404830695257388</v>
      </c>
      <c r="BL79" s="61">
        <f t="shared" ref="BL79" si="257">+AJ$1*(AJ79-AJ78)/$AQ78</f>
        <v>0.28910941589223771</v>
      </c>
      <c r="BM79" s="61">
        <f t="shared" ref="BM79" si="258">+AK$1*(AK79-AK78)/$AQ78</f>
        <v>0.65265601301978904</v>
      </c>
      <c r="BN79" s="61">
        <f t="shared" ref="BN79" si="259">+AL$1*(AL79-AL78)/$AQ78</f>
        <v>0.21627256602617004</v>
      </c>
      <c r="BO79" s="61">
        <f t="shared" ref="BO79" si="260">+AM$1*(AM79-AM78)/$AQ78</f>
        <v>0.51094855922872884</v>
      </c>
      <c r="BP79" s="61">
        <f t="shared" ref="BP79" si="261">+AN$1*(AN79-AN78)/$AQ78</f>
        <v>6.7858746835175718E-2</v>
      </c>
      <c r="BQ79" s="61">
        <f t="shared" ref="BQ79" si="262">+AO$1*(AO79-AO78)/$AQ78</f>
        <v>0.48642823826129961</v>
      </c>
      <c r="BR79" s="61">
        <f t="shared" ref="BR79" si="263">+AP$1*(AP79-AP78)/$AQ78</f>
        <v>0.20609523348942821</v>
      </c>
      <c r="BS79" s="61">
        <f t="shared" ref="BS79" si="264">+SUM(BG79:BR79)</f>
        <v>7.8709905635044377</v>
      </c>
      <c r="BT79" s="61">
        <f t="shared" ref="BT79" si="265">100*(D79/D78-1)</f>
        <v>8.4231451930415702</v>
      </c>
      <c r="BV79" s="61">
        <f t="shared" si="114"/>
        <v>1.3536494347934371</v>
      </c>
      <c r="BW79" s="61">
        <f t="shared" ref="BW79" si="266">+AT$1*(AT79-AT78)/$BE78</f>
        <v>7.8094217448156686E-2</v>
      </c>
      <c r="BX79" s="61">
        <f t="shared" ref="BX79" si="267">+AU$1*(AU79-AU78)/$BE78</f>
        <v>0.58589971806714725</v>
      </c>
      <c r="BY79" s="61">
        <f t="shared" ref="BY79" si="268">+AV$1*(AV79-AV78)/$BE78</f>
        <v>0.66102917405634976</v>
      </c>
      <c r="BZ79" s="61">
        <f t="shared" ref="BZ79" si="269">+AW$1*(AW79-AW78)/$BE78</f>
        <v>0.60980442080712161</v>
      </c>
      <c r="CA79" s="61">
        <f t="shared" ref="CA79" si="270">+AX$1*(AX79-AX78)/$BE78</f>
        <v>0.55564351510880206</v>
      </c>
      <c r="CB79" s="61">
        <f t="shared" ref="CB79" si="271">+AY$1*(AY79-AY78)/$BE78</f>
        <v>1.0582188182994594</v>
      </c>
      <c r="CC79" s="61">
        <f t="shared" ref="CC79" si="272">+AZ$1*(AZ79-AZ78)/$BE78</f>
        <v>0.20331556962981845</v>
      </c>
      <c r="CD79" s="61">
        <f t="shared" ref="CD79" si="273">+BA$1*(BA79-BA78)/$BE78</f>
        <v>0.69718199853855034</v>
      </c>
      <c r="CE79" s="61">
        <f t="shared" ref="CE79" si="274">+BB$1*(BB79-BB78)/$BE78</f>
        <v>0.18232894808065439</v>
      </c>
      <c r="CF79" s="61">
        <f t="shared" ref="CF79" si="275">+BC$1*(BC79-BC78)/$BE78</f>
        <v>0.84481009476696167</v>
      </c>
      <c r="CG79" s="61">
        <f t="shared" ref="CG79" si="276">+BD$1*(BD79-BD78)/$BE78</f>
        <v>0.30046247427055828</v>
      </c>
      <c r="CH79" s="61">
        <f t="shared" ref="CH79" si="277">+SUM(BV79:CG79)</f>
        <v>7.1304383838670162</v>
      </c>
      <c r="CI79" s="53">
        <f t="shared" ref="CI79" si="278">100*(H79/H78-1)</f>
        <v>8.0776798606780442</v>
      </c>
      <c r="CK79" s="61">
        <f t="shared" si="99"/>
        <v>1.9291217448885618</v>
      </c>
      <c r="CL79" s="61">
        <f t="shared" ref="CL79" si="279">+BH79-BW79</f>
        <v>1.8192501050456222E-2</v>
      </c>
      <c r="CM79" s="61">
        <f t="shared" ref="CM79" si="280">+BI79-BX79</f>
        <v>0.12503151841025972</v>
      </c>
      <c r="CN79" s="61">
        <f t="shared" ref="CN79" si="281">+BJ79-BY79</f>
        <v>-9.0101492146599793E-2</v>
      </c>
      <c r="CO79" s="61">
        <f t="shared" ref="CO79" si="282">+BK79-BZ79</f>
        <v>-0.26575611385454773</v>
      </c>
      <c r="CP79" s="61">
        <f t="shared" ref="CP79" si="283">+BL79-CA79</f>
        <v>-0.26653409921656435</v>
      </c>
      <c r="CQ79" s="61">
        <f t="shared" ref="CQ79" si="284">+BM79-CB79</f>
        <v>-0.40556280527967037</v>
      </c>
      <c r="CR79" s="61">
        <f t="shared" ref="CR79" si="285">+BN79-CC79</f>
        <v>1.2956996396351589E-2</v>
      </c>
      <c r="CS79" s="61">
        <f t="shared" ref="CS79" si="286">+BO79-CD79</f>
        <v>-0.1862334393098215</v>
      </c>
      <c r="CT79" s="61">
        <f t="shared" ref="CT79" si="287">+BP79-CE79</f>
        <v>-0.11447020124547867</v>
      </c>
      <c r="CU79" s="61">
        <f t="shared" ref="CU79" si="288">+BQ79-CF79</f>
        <v>-0.35838185650566207</v>
      </c>
      <c r="CV79" s="61">
        <f t="shared" ref="CV79" si="289">+BR79-CG79</f>
        <v>-9.4367240781130068E-2</v>
      </c>
      <c r="CW79" s="61">
        <f t="shared" ref="CW79" si="290">+BS79-CH79</f>
        <v>0.74055217963742148</v>
      </c>
      <c r="CX79" s="61">
        <f t="shared" ref="CX79" si="291">+BT79-CI79</f>
        <v>0.34546533236352595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1627.403564453125</v>
      </c>
      <c r="E80" s="60">
        <f>+'Indice PondENGHO'!BM79</f>
        <v>1608.1500244140625</v>
      </c>
      <c r="F80" s="60">
        <f>+'Indice PondENGHO'!BN79</f>
        <v>1605.2822265625</v>
      </c>
      <c r="G80" s="60">
        <f>+'Indice PondENGHO'!BO79</f>
        <v>1597.0758056640625</v>
      </c>
      <c r="H80" s="60">
        <f>+'Indice PondENGHO'!BP79</f>
        <v>1581.7930908203125</v>
      </c>
      <c r="I80" s="60">
        <f>+'Indice PondENGHO'!CD79</f>
        <v>1599.0128173828125</v>
      </c>
      <c r="K80" s="61">
        <f t="shared" ref="K80" si="292">100*D$1*(D80-D79)/$I79</f>
        <v>1.0182163245986191</v>
      </c>
      <c r="L80" s="61">
        <f t="shared" ref="L80" si="293">100*E$1*(E80-E79)/$I79</f>
        <v>1.286677083533091</v>
      </c>
      <c r="M80" s="61">
        <f t="shared" ref="M80" si="294">100*F$1*(F80-F79)/$I79</f>
        <v>1.4668853529061996</v>
      </c>
      <c r="N80" s="61">
        <f t="shared" ref="N80" si="295">100*G$1*(G80-G79)/$I79</f>
        <v>1.8497752637482183</v>
      </c>
      <c r="O80" s="61">
        <f t="shared" ref="O80" si="296">100*H$1*(H80-H79)/$I79</f>
        <v>2.6951582570637109</v>
      </c>
      <c r="P80" s="61">
        <f t="shared" ref="P80" si="297">+SUM(K80:O80)</f>
        <v>8.3167122818498385</v>
      </c>
      <c r="Q80" s="61">
        <f t="shared" ref="Q80" si="298">100*(I80/I79-1)</f>
        <v>8.3167153766567701</v>
      </c>
      <c r="S80" s="60">
        <f>+'Indice PondENGHO'!D79</f>
        <v>1745.380615234375</v>
      </c>
      <c r="T80" s="60">
        <f>+'Indice PondENGHO'!P79</f>
        <v>1741.108642578125</v>
      </c>
      <c r="U80" s="60">
        <f>+'Indice PondENGHO'!AB79</f>
        <v>1738.001953125</v>
      </c>
      <c r="V80" s="60">
        <f>+'Indice PondENGHO'!AN79</f>
        <v>1734.291748046875</v>
      </c>
      <c r="W80" s="60">
        <f>+'Indice PondENGHO'!AZ79</f>
        <v>1728.8045654296875</v>
      </c>
      <c r="Y80" s="61">
        <f t="shared" ref="Y80" si="299">+S$1*(S80-S79)/D79</f>
        <v>2.7683729296285202</v>
      </c>
      <c r="Z80" s="61">
        <f t="shared" ref="Z80" si="300">+T$1*(T80-T79)/E79</f>
        <v>2.2176220818953447</v>
      </c>
      <c r="AA80" s="61">
        <f t="shared" ref="AA80" si="301">+U$1*(U80-U79)/F79</f>
        <v>2.0032662053954877</v>
      </c>
      <c r="AB80" s="61">
        <f t="shared" ref="AB80" si="302">+V$1*(V80-V79)/G79</f>
        <v>1.6578666829223816</v>
      </c>
      <c r="AC80" s="61">
        <f t="shared" ref="AC80" si="303">+W$1*(W80-W79)/H79</f>
        <v>1.2341016122636912</v>
      </c>
      <c r="AE80" s="60">
        <f>+'Indice PondENGHO'!D79</f>
        <v>1745.380615234375</v>
      </c>
      <c r="AF80" s="60">
        <f>+'Indice PondENGHO'!E79</f>
        <v>1312.428955078125</v>
      </c>
      <c r="AG80" s="60">
        <f>+'Indice PondENGHO'!F79</f>
        <v>1842.7225341796875</v>
      </c>
      <c r="AH80" s="60">
        <f>+'Indice PondENGHO'!G79</f>
        <v>1251.8009033203125</v>
      </c>
      <c r="AI80" s="60">
        <f>+'Indice PondENGHO'!H79</f>
        <v>1597.0830078125</v>
      </c>
      <c r="AJ80" s="60">
        <f>+'Indice PondENGHO'!I79</f>
        <v>1705.337158203125</v>
      </c>
      <c r="AK80" s="60">
        <f>+'Indice PondENGHO'!J79</f>
        <v>1612.5914306640625</v>
      </c>
      <c r="AL80" s="60">
        <f>+'Indice PondENGHO'!K79</f>
        <v>1111.5179443359375</v>
      </c>
      <c r="AM80" s="60">
        <f>+'Indice PondENGHO'!L79</f>
        <v>1463.7127685546875</v>
      </c>
      <c r="AN80" s="60">
        <f>+'Indice PondENGHO'!M79</f>
        <v>1189.2750244140625</v>
      </c>
      <c r="AO80" s="60">
        <f>+'Indice PondENGHO'!N79</f>
        <v>1796.9630126953125</v>
      </c>
      <c r="AP80" s="60">
        <f>+'Indice PondENGHO'!O79</f>
        <v>1380.6201171875</v>
      </c>
      <c r="AQ80" s="60">
        <f t="shared" ref="AQ80" si="304">+D80</f>
        <v>1627.403564453125</v>
      </c>
      <c r="AR80" s="60"/>
      <c r="AS80" s="60">
        <f>+'Indice PondENGHO'!AZ79</f>
        <v>1728.8045654296875</v>
      </c>
      <c r="AT80" s="60">
        <f>+'Indice PondENGHO'!BA79</f>
        <v>1294.58642578125</v>
      </c>
      <c r="AU80" s="60">
        <f>+'Indice PondENGHO'!BB79</f>
        <v>1887.67919921875</v>
      </c>
      <c r="AV80" s="60">
        <f>+'Indice PondENGHO'!BC79</f>
        <v>1214.3626708984375</v>
      </c>
      <c r="AW80" s="60">
        <f>+'Indice PondENGHO'!BD79</f>
        <v>1601.1827392578125</v>
      </c>
      <c r="AX80" s="60">
        <f>+'Indice PondENGHO'!BE79</f>
        <v>1642.7645263671875</v>
      </c>
      <c r="AY80" s="60">
        <f>+'Indice PondENGHO'!BF79</f>
        <v>1598.9503173828125</v>
      </c>
      <c r="AZ80" s="60">
        <f>+'Indice PondENGHO'!BG79</f>
        <v>1093.4547119140625</v>
      </c>
      <c r="BA80" s="60">
        <f>+'Indice PondENGHO'!BH79</f>
        <v>1472.7684326171875</v>
      </c>
      <c r="BB80" s="60">
        <f>+'Indice PondENGHO'!BI79</f>
        <v>1241.8841552734375</v>
      </c>
      <c r="BC80" s="60">
        <f>+'Indice PondENGHO'!BJ79</f>
        <v>1763.8831787109375</v>
      </c>
      <c r="BD80" s="60">
        <f>+'Indice PondENGHO'!BK79</f>
        <v>1375.829345703125</v>
      </c>
      <c r="BE80" s="60">
        <f t="shared" ref="BE80" si="305">+H80</f>
        <v>1581.7930908203125</v>
      </c>
      <c r="BG80" s="61">
        <f t="shared" ref="BG80" si="306">+AE$1*(AE80-AE79)/$AQ79</f>
        <v>2.7683729296285202</v>
      </c>
      <c r="BH80" s="61">
        <f t="shared" ref="BH80" si="307">+AF$1*(AF80-AF79)/$AQ79</f>
        <v>0.16368900647246393</v>
      </c>
      <c r="BI80" s="61">
        <f t="shared" ref="BI80" si="308">+AG$1*(AG80-AG79)/$AQ79</f>
        <v>0.75282062844195097</v>
      </c>
      <c r="BJ80" s="61">
        <f t="shared" ref="BJ80" si="309">+AH$1*(AH80-AH79)/$AQ79</f>
        <v>1.2458081775802914</v>
      </c>
      <c r="BK80" s="61">
        <f t="shared" ref="BK80" si="310">+AI$1*(AI80-AI79)/$AQ79</f>
        <v>0.35459692677975935</v>
      </c>
      <c r="BL80" s="61">
        <f t="shared" ref="BL80" si="311">+AJ$1*(AJ80-AJ79)/$AQ79</f>
        <v>0.40745920885683912</v>
      </c>
      <c r="BM80" s="61">
        <f t="shared" ref="BM80" si="312">+AK$1*(AK80-AK79)/$AQ79</f>
        <v>0.78205499503795695</v>
      </c>
      <c r="BN80" s="61">
        <f t="shared" ref="BN80" si="313">+AL$1*(AL80-AL79)/$AQ79</f>
        <v>0.2586595678422301</v>
      </c>
      <c r="BO80" s="61">
        <f t="shared" ref="BO80" si="314">+AM$1*(AM80-AM79)/$AQ79</f>
        <v>0.54280241781540151</v>
      </c>
      <c r="BP80" s="61">
        <f t="shared" ref="BP80" si="315">+AN$1*(AN80-AN79)/$AQ79</f>
        <v>7.0500938684295841E-2</v>
      </c>
      <c r="BQ80" s="61">
        <f t="shared" ref="BQ80" si="316">+AO$1*(AO80-AO79)/$AQ79</f>
        <v>0.44257454845039734</v>
      </c>
      <c r="BR80" s="61">
        <f t="shared" ref="BR80" si="317">+AP$1*(AP80-AP79)/$AQ79</f>
        <v>0.22806747661576365</v>
      </c>
      <c r="BS80" s="61">
        <f t="shared" ref="BS80" si="318">+SUM(BG80:BR80)</f>
        <v>8.0174068222058708</v>
      </c>
      <c r="BT80" s="61">
        <f t="shared" ref="BT80" si="319">100*(D80/D79-1)</f>
        <v>8.181422484082379</v>
      </c>
      <c r="BV80" s="61">
        <f t="shared" si="114"/>
        <v>1.7903061020247022</v>
      </c>
      <c r="BW80" s="61">
        <f t="shared" ref="BW80" si="320">+AT$1*(AT80-AT79)/$BE79</f>
        <v>0.13717442775516847</v>
      </c>
      <c r="BX80" s="61">
        <f t="shared" ref="BX80" si="321">+AU$1*(AU80-AU79)/$BE79</f>
        <v>0.59510619995347736</v>
      </c>
      <c r="BY80" s="61">
        <f t="shared" ref="BY80" si="322">+AV$1*(AV80-AV79)/$BE79</f>
        <v>1.2687787382458253</v>
      </c>
      <c r="BZ80" s="61">
        <f t="shared" ref="BZ80" si="323">+AW$1*(AW80-AW79)/$BE79</f>
        <v>0.61589164223803894</v>
      </c>
      <c r="CA80" s="61">
        <f t="shared" ref="CA80" si="324">+AX$1*(AX80-AX79)/$BE79</f>
        <v>0.72465168044070893</v>
      </c>
      <c r="CB80" s="61">
        <f t="shared" ref="CB80" si="325">+AY$1*(AY80-AY79)/$BE79</f>
        <v>1.2902016797701132</v>
      </c>
      <c r="CC80" s="61">
        <f t="shared" ref="CC80" si="326">+AZ$1*(AZ80-AZ79)/$BE79</f>
        <v>0.24123497593467313</v>
      </c>
      <c r="CD80" s="61">
        <f t="shared" ref="CD80" si="327">+BA$1*(BA80-BA79)/$BE79</f>
        <v>0.79212635894570649</v>
      </c>
      <c r="CE80" s="61">
        <f t="shared" ref="CE80" si="328">+BB$1*(BB80-BB79)/$BE79</f>
        <v>0.17631963874593518</v>
      </c>
      <c r="CF80" s="61">
        <f t="shared" ref="CF80" si="329">+BC$1*(BC80-BC79)/$BE79</f>
        <v>0.85362343739341573</v>
      </c>
      <c r="CG80" s="61">
        <f t="shared" ref="CG80" si="330">+BD$1*(BD80-BD79)/$BE79</f>
        <v>0.30886900667414052</v>
      </c>
      <c r="CH80" s="61">
        <f t="shared" ref="CH80" si="331">+SUM(BV80:CG80)</f>
        <v>8.794283888121905</v>
      </c>
      <c r="CI80" s="53">
        <f t="shared" ref="CI80" si="332">100*(H80/H79-1)</f>
        <v>8.440039278611188</v>
      </c>
      <c r="CK80" s="61">
        <f t="shared" si="99"/>
        <v>1.534271317364829</v>
      </c>
      <c r="CL80" s="61">
        <f t="shared" ref="CL80" si="333">+BH80-BW80</f>
        <v>2.6514578717295456E-2</v>
      </c>
      <c r="CM80" s="61">
        <f t="shared" ref="CM80" si="334">+BI80-BX80</f>
        <v>0.15771442848847361</v>
      </c>
      <c r="CN80" s="61">
        <f t="shared" ref="CN80" si="335">+BJ80-BY80</f>
        <v>-2.2970560665533934E-2</v>
      </c>
      <c r="CO80" s="61">
        <f t="shared" ref="CO80" si="336">+BK80-BZ80</f>
        <v>-0.26129471545827959</v>
      </c>
      <c r="CP80" s="61">
        <f t="shared" ref="CP80" si="337">+BL80-CA80</f>
        <v>-0.31719247158386982</v>
      </c>
      <c r="CQ80" s="61">
        <f t="shared" ref="CQ80" si="338">+BM80-CB80</f>
        <v>-0.5081466847321563</v>
      </c>
      <c r="CR80" s="61">
        <f t="shared" ref="CR80" si="339">+BN80-CC80</f>
        <v>1.7424591907556963E-2</v>
      </c>
      <c r="CS80" s="61">
        <f t="shared" ref="CS80" si="340">+BO80-CD80</f>
        <v>-0.24932394113030498</v>
      </c>
      <c r="CT80" s="61">
        <f t="shared" ref="CT80" si="341">+BP80-CE80</f>
        <v>-0.10581870006163933</v>
      </c>
      <c r="CU80" s="61">
        <f t="shared" ref="CU80" si="342">+BQ80-CF80</f>
        <v>-0.41104888894301839</v>
      </c>
      <c r="CV80" s="61">
        <f t="shared" ref="CV80" si="343">+BR80-CG80</f>
        <v>-8.0801530058376869E-2</v>
      </c>
      <c r="CW80" s="61">
        <f t="shared" ref="CW80" si="344">+BS80-CH80</f>
        <v>-0.77687706591603423</v>
      </c>
      <c r="CX80" s="61">
        <f t="shared" ref="CX80" si="345">+BT80-CI80</f>
        <v>-0.25861679452880892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1736.964599609375</v>
      </c>
      <c r="E81" s="60">
        <f>+'Indice PondENGHO'!BM80</f>
        <v>1716.0166015625</v>
      </c>
      <c r="F81" s="60">
        <f>+'Indice PondENGHO'!BN80</f>
        <v>1713.195556640625</v>
      </c>
      <c r="G81" s="60">
        <f>+'Indice PondENGHO'!BO80</f>
        <v>1705.156005859375</v>
      </c>
      <c r="H81" s="60">
        <f>+'Indice PondENGHO'!BP80</f>
        <v>1690.5107421875</v>
      </c>
      <c r="I81" s="60">
        <f>+'Indice PondENGHO'!CD80</f>
        <v>1707.4171142578125</v>
      </c>
      <c r="K81" s="61">
        <f t="shared" ref="K81" si="346">100*D$1*(D81-D80)/$I80</f>
        <v>0.83681470927521917</v>
      </c>
      <c r="L81" s="61">
        <f t="shared" ref="L81" si="347">100*E$1*(E81-E80)/$I80</f>
        <v>1.0471063776285248</v>
      </c>
      <c r="M81" s="61">
        <f t="shared" ref="M81" si="348">100*F$1*(F81-F80)/$I80</f>
        <v>1.1926152712510139</v>
      </c>
      <c r="N81" s="61">
        <f t="shared" ref="N81" si="349">100*G$1*(G81-G80)/$I80</f>
        <v>1.5056476522216649</v>
      </c>
      <c r="O81" s="61">
        <f t="shared" ref="O81" si="350">100*H$1*(H81-H80)/$I80</f>
        <v>2.197274803842495</v>
      </c>
      <c r="P81" s="61">
        <f t="shared" ref="P81" si="351">+SUM(K81:O81)</f>
        <v>6.7794588142189181</v>
      </c>
      <c r="Q81" s="61">
        <f t="shared" ref="Q81" si="352">100*(I81/I80-1)</f>
        <v>6.7794514025491637</v>
      </c>
      <c r="S81" s="60">
        <f>+'Indice PondENGHO'!D80</f>
        <v>1854.8953857421875</v>
      </c>
      <c r="T81" s="60">
        <f>+'Indice PondENGHO'!P80</f>
        <v>1847.84228515625</v>
      </c>
      <c r="U81" s="60">
        <f>+'Indice PondENGHO'!AB80</f>
        <v>1843.1082763671875</v>
      </c>
      <c r="V81" s="60">
        <f>+'Indice PondENGHO'!AN80</f>
        <v>1838.650146484375</v>
      </c>
      <c r="W81" s="60">
        <f>+'Indice PondENGHO'!AZ80</f>
        <v>1831.6021728515625</v>
      </c>
      <c r="Y81" s="61">
        <f t="shared" ref="Y81" si="353">+S$1*(S81-S80)/D80</f>
        <v>2.3199674006380047</v>
      </c>
      <c r="Z81" s="61">
        <f t="shared" ref="Z81" si="354">+T$1*(T81-T80)/E80</f>
        <v>1.8380643020664325</v>
      </c>
      <c r="AA81" s="61">
        <f t="shared" ref="AA81" si="355">+U$1*(U81-U80)/F80</f>
        <v>1.6614863736848662</v>
      </c>
      <c r="AB81" s="61">
        <f t="shared" ref="AB81" si="356">+V$1*(V81-V80)/G80</f>
        <v>1.3774825796633425</v>
      </c>
      <c r="AC81" s="61">
        <f t="shared" ref="AC81" si="357">+W$1*(W81-W80)/H80</f>
        <v>1.020214536637621</v>
      </c>
      <c r="AE81" s="60">
        <f>+'Indice PondENGHO'!D80</f>
        <v>1854.8953857421875</v>
      </c>
      <c r="AF81" s="60">
        <f>+'Indice PondENGHO'!E80</f>
        <v>1390.496826171875</v>
      </c>
      <c r="AG81" s="60">
        <f>+'Indice PondENGHO'!F80</f>
        <v>1950.8790283203125</v>
      </c>
      <c r="AH81" s="60">
        <f>+'Indice PondENGHO'!G80</f>
        <v>1370.620849609375</v>
      </c>
      <c r="AI81" s="60">
        <f>+'Indice PondENGHO'!H80</f>
        <v>1722.542724609375</v>
      </c>
      <c r="AJ81" s="60">
        <f>+'Indice PondENGHO'!I80</f>
        <v>1853.7647705078125</v>
      </c>
      <c r="AK81" s="60">
        <f>+'Indice PondENGHO'!J80</f>
        <v>1714.979736328125</v>
      </c>
      <c r="AL81" s="60">
        <f>+'Indice PondENGHO'!K80</f>
        <v>1228.453125</v>
      </c>
      <c r="AM81" s="60">
        <f>+'Indice PondENGHO'!L80</f>
        <v>1558.911865234375</v>
      </c>
      <c r="AN81" s="60">
        <f>+'Indice PondENGHO'!M80</f>
        <v>1290.8876953125</v>
      </c>
      <c r="AO81" s="60">
        <f>+'Indice PondENGHO'!N80</f>
        <v>1901.700439453125</v>
      </c>
      <c r="AP81" s="60">
        <f>+'Indice PondENGHO'!O80</f>
        <v>1472.657470703125</v>
      </c>
      <c r="AQ81" s="60">
        <f t="shared" ref="AQ81" si="358">+D81</f>
        <v>1736.964599609375</v>
      </c>
      <c r="AR81" s="60"/>
      <c r="AS81" s="60">
        <f>+'Indice PondENGHO'!AZ80</f>
        <v>1831.6021728515625</v>
      </c>
      <c r="AT81" s="60">
        <f>+'Indice PondENGHO'!BA80</f>
        <v>1369.8480224609375</v>
      </c>
      <c r="AU81" s="60">
        <f>+'Indice PondENGHO'!BB80</f>
        <v>1999.193359375</v>
      </c>
      <c r="AV81" s="60">
        <f>+'Indice PondENGHO'!BC80</f>
        <v>1309.0806884765625</v>
      </c>
      <c r="AW81" s="60">
        <f>+'Indice PondENGHO'!BD80</f>
        <v>1730.095703125</v>
      </c>
      <c r="AX81" s="60">
        <f>+'Indice PondENGHO'!BE80</f>
        <v>1783.0810546875</v>
      </c>
      <c r="AY81" s="60">
        <f>+'Indice PondENGHO'!BF80</f>
        <v>1702.8878173828125</v>
      </c>
      <c r="AZ81" s="60">
        <f>+'Indice PondENGHO'!BG80</f>
        <v>1210.6075439453125</v>
      </c>
      <c r="BA81" s="60">
        <f>+'Indice PondENGHO'!BH80</f>
        <v>1568.4163818359375</v>
      </c>
      <c r="BB81" s="60">
        <f>+'Indice PondENGHO'!BI80</f>
        <v>1346.9886474609375</v>
      </c>
      <c r="BC81" s="60">
        <f>+'Indice PondENGHO'!BJ80</f>
        <v>1880.4158935546875</v>
      </c>
      <c r="BD81" s="60">
        <f>+'Indice PondENGHO'!BK80</f>
        <v>1465.0478515625</v>
      </c>
      <c r="BE81" s="60">
        <f t="shared" ref="BE81" si="359">+H81</f>
        <v>1690.5107421875</v>
      </c>
      <c r="BG81" s="61">
        <f t="shared" ref="BG81" si="360">+AE$1*(AE81-AE80)/$AQ80</f>
        <v>2.3199674006380047</v>
      </c>
      <c r="BH81" s="61">
        <f t="shared" ref="BH81" si="361">+AF$1*(AF81-AF80)/$AQ80</f>
        <v>0.1066687176499935</v>
      </c>
      <c r="BI81" s="61">
        <f t="shared" ref="BI81" si="362">+AG$1*(AG81-AG80)/$AQ80</f>
        <v>0.53116424427763309</v>
      </c>
      <c r="BJ81" s="61">
        <f t="shared" ref="BJ81" si="363">+AH$1*(AH81-AH80)/$AQ80</f>
        <v>1.036129280994581</v>
      </c>
      <c r="BK81" s="61">
        <f t="shared" ref="BK81" si="364">+AI$1*(AI81-AI80)/$AQ80</f>
        <v>0.31756810247580447</v>
      </c>
      <c r="BL81" s="61">
        <f t="shared" ref="BL81" si="365">+AJ$1*(AJ81-AJ80)/$AQ80</f>
        <v>0.38174932535045752</v>
      </c>
      <c r="BM81" s="61">
        <f t="shared" ref="BM81" si="366">+AK$1*(AK81-AK80)/$AQ80</f>
        <v>0.65361855428969551</v>
      </c>
      <c r="BN81" s="61">
        <f t="shared" ref="BN81" si="367">+AL$1*(AL81-AL80)/$AQ80</f>
        <v>0.36039920322386632</v>
      </c>
      <c r="BO81" s="61">
        <f t="shared" ref="BO81" si="368">+AM$1*(AM81-AM80)/$AQ80</f>
        <v>0.45055834215454871</v>
      </c>
      <c r="BP81" s="61">
        <f t="shared" ref="BP81" si="369">+AN$1*(AN81-AN80)/$AQ80</f>
        <v>0.10291150670426776</v>
      </c>
      <c r="BQ81" s="61">
        <f t="shared" ref="BQ81" si="370">+AO$1*(AO81-AO80)/$AQ80</f>
        <v>0.28245470153198454</v>
      </c>
      <c r="BR81" s="61">
        <f t="shared" ref="BR81" si="371">+AP$1*(AP81-AP80)/$AQ80</f>
        <v>0.20750663954679019</v>
      </c>
      <c r="BS81" s="61">
        <f t="shared" ref="BS81" si="372">+SUM(BG81:BR81)</f>
        <v>6.7506960188376288</v>
      </c>
      <c r="BT81" s="61">
        <f t="shared" ref="BT81" si="373">100*(D81/D80-1)</f>
        <v>6.7322597510143023</v>
      </c>
      <c r="BV81" s="61">
        <f t="shared" si="114"/>
        <v>1.2341016122636912</v>
      </c>
      <c r="BW81" s="61">
        <f t="shared" ref="BW81" si="374">+AT$1*(AT81-AT80)/$BE80</f>
        <v>8.7564896320456762E-2</v>
      </c>
      <c r="BX81" s="61">
        <f t="shared" ref="BX81" si="375">+AU$1*(AU81-AU80)/$BE80</f>
        <v>0.42084928727811233</v>
      </c>
      <c r="BY81" s="61">
        <f t="shared" ref="BY81" si="376">+AV$1*(AV81-AV80)/$BE80</f>
        <v>0.87542103896049972</v>
      </c>
      <c r="BZ81" s="61">
        <f t="shared" ref="BZ81" si="377">+AW$1*(AW81-AW80)/$BE80</f>
        <v>0.57010939246264014</v>
      </c>
      <c r="CA81" s="61">
        <f t="shared" ref="CA81" si="378">+AX$1*(AX81-AX80)/$BE80</f>
        <v>0.70935182242198969</v>
      </c>
      <c r="CB81" s="61">
        <f t="shared" ref="CB81" si="379">+AY$1*(AY81-AY80)/$BE80</f>
        <v>1.0279911676422122</v>
      </c>
      <c r="CC81" s="61">
        <f t="shared" ref="CC81" si="380">+AZ$1*(AZ81-AZ80)/$BE80</f>
        <v>0.33740505224208456</v>
      </c>
      <c r="CD81" s="61">
        <f t="shared" ref="CD81" si="381">+BA$1*(BA81-BA80)/$BE80</f>
        <v>0.58933735217824601</v>
      </c>
      <c r="CE81" s="61">
        <f t="shared" ref="CE81" si="382">+BB$1*(BB81-BB80)/$BE80</f>
        <v>0.25009759775626328</v>
      </c>
      <c r="CF81" s="61">
        <f t="shared" ref="CF81" si="383">+BC$1*(BC81-BC80)/$BE80</f>
        <v>0.6012693793304178</v>
      </c>
      <c r="CG81" s="61">
        <f t="shared" ref="CG81" si="384">+BD$1*(BD81-BD80)/$BE80</f>
        <v>0.28247060696352233</v>
      </c>
      <c r="CH81" s="61">
        <f t="shared" ref="CH81" si="385">+SUM(BV81:CG81)</f>
        <v>6.9859692058201359</v>
      </c>
      <c r="CI81" s="53">
        <f t="shared" ref="CI81" si="386">100*(H81/H80-1)</f>
        <v>6.873063992889672</v>
      </c>
      <c r="CK81" s="61">
        <f t="shared" si="99"/>
        <v>1.2997528640003837</v>
      </c>
      <c r="CL81" s="61">
        <f t="shared" ref="CL81" si="387">+BH81-BW81</f>
        <v>1.9103821329536738E-2</v>
      </c>
      <c r="CM81" s="61">
        <f t="shared" ref="CM81" si="388">+BI81-BX81</f>
        <v>0.11031495699952076</v>
      </c>
      <c r="CN81" s="61">
        <f t="shared" ref="CN81" si="389">+BJ81-BY81</f>
        <v>0.16070824203408129</v>
      </c>
      <c r="CO81" s="61">
        <f t="shared" ref="CO81" si="390">+BK81-BZ81</f>
        <v>-0.25254128998683567</v>
      </c>
      <c r="CP81" s="61">
        <f t="shared" ref="CP81" si="391">+BL81-CA81</f>
        <v>-0.32760249707153216</v>
      </c>
      <c r="CQ81" s="61">
        <f t="shared" ref="CQ81" si="392">+BM81-CB81</f>
        <v>-0.3743726133525167</v>
      </c>
      <c r="CR81" s="61">
        <f t="shared" ref="CR81" si="393">+BN81-CC81</f>
        <v>2.2994150981781758E-2</v>
      </c>
      <c r="CS81" s="61">
        <f t="shared" ref="CS81" si="394">+BO81-CD81</f>
        <v>-0.1387790100236973</v>
      </c>
      <c r="CT81" s="61">
        <f t="shared" ref="CT81" si="395">+BP81-CE81</f>
        <v>-0.14718609105199554</v>
      </c>
      <c r="CU81" s="61">
        <f t="shared" ref="CU81" si="396">+BQ81-CF81</f>
        <v>-0.31881467779843325</v>
      </c>
      <c r="CV81" s="61">
        <f t="shared" ref="CV81" si="397">+BR81-CG81</f>
        <v>-7.4963967416732141E-2</v>
      </c>
      <c r="CW81" s="61">
        <f t="shared" ref="CW81" si="398">+BS81-CH81</f>
        <v>-0.2352731869825071</v>
      </c>
      <c r="CX81" s="61">
        <f t="shared" ref="CX81" si="399">+BT81-CI81</f>
        <v>-0.14080424187536966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1862.519287109375</v>
      </c>
      <c r="E82" s="60">
        <f>+'Indice PondENGHO'!BM81</f>
        <v>1840.0758056640625</v>
      </c>
      <c r="F82" s="60">
        <f>+'Indice PondENGHO'!BN81</f>
        <v>1837.9002685546875</v>
      </c>
      <c r="G82" s="60">
        <f>+'Indice PondENGHO'!BO81</f>
        <v>1828.679931640625</v>
      </c>
      <c r="H82" s="60">
        <f>+'Indice PondENGHO'!BP81</f>
        <v>1813.58642578125</v>
      </c>
      <c r="I82" s="60">
        <f>+'Indice PondENGHO'!CD81</f>
        <v>1831.336181640625</v>
      </c>
      <c r="K82" s="61">
        <f t="shared" ref="K82" si="400">100*D$1*(D82-D81)/$I81</f>
        <v>0.89808703065961637</v>
      </c>
      <c r="L82" s="61">
        <f t="shared" ref="L82" si="401">100*E$1*(E82-E81)/$I81</f>
        <v>1.1278340766550712</v>
      </c>
      <c r="M82" s="61">
        <f t="shared" ref="M82" si="402">100*F$1*(F82-F81)/$I81</f>
        <v>1.290685555395755</v>
      </c>
      <c r="N82" s="61">
        <f t="shared" ref="N82" si="403">100*G$1*(G82-G81)/$I81</f>
        <v>1.611538225269777</v>
      </c>
      <c r="O82" s="61">
        <f t="shared" ref="O82" si="404">100*H$1*(H82-H81)/$I81</f>
        <v>2.32953309816383</v>
      </c>
      <c r="P82" s="61">
        <f t="shared" ref="P82" si="405">+SUM(K82:O82)</f>
        <v>7.2576779861440492</v>
      </c>
      <c r="Q82" s="61">
        <f t="shared" ref="Q82" si="406">100*(I82/I81-1)</f>
        <v>7.2576915358306016</v>
      </c>
      <c r="S82" s="60">
        <f>+'Indice PondENGHO'!D81</f>
        <v>1992.208251953125</v>
      </c>
      <c r="T82" s="60">
        <f>+'Indice PondENGHO'!P81</f>
        <v>1985.3157958984375</v>
      </c>
      <c r="U82" s="60">
        <f>+'Indice PondENGHO'!AB81</f>
        <v>1980.486083984375</v>
      </c>
      <c r="V82" s="60">
        <f>+'Indice PondENGHO'!AN81</f>
        <v>1976.0352783203125</v>
      </c>
      <c r="W82" s="60">
        <f>+'Indice PondENGHO'!AZ81</f>
        <v>1968.9210205078125</v>
      </c>
      <c r="Y82" s="61">
        <f t="shared" ref="Y82" si="407">+S$1*(S82-S81)/D81</f>
        <v>2.7253652431327162</v>
      </c>
      <c r="Z82" s="61">
        <f t="shared" ref="Z82" si="408">+T$1*(T82-T81)/E81</f>
        <v>2.2186227885381258</v>
      </c>
      <c r="AA82" s="61">
        <f t="shared" ref="AA82" si="409">+U$1*(U82-U81)/F81</f>
        <v>2.03483396855344</v>
      </c>
      <c r="AB82" s="61">
        <f t="shared" ref="AB82" si="410">+V$1*(V82-V81)/G81</f>
        <v>1.6984777269728062</v>
      </c>
      <c r="AC82" s="61">
        <f t="shared" ref="AC82" si="411">+W$1*(W82-W81)/H81</f>
        <v>1.2751767635016289</v>
      </c>
      <c r="AE82" s="60">
        <f>+'Indice PondENGHO'!D81</f>
        <v>1992.208251953125</v>
      </c>
      <c r="AF82" s="60">
        <f>+'Indice PondENGHO'!E81</f>
        <v>1525.427001953125</v>
      </c>
      <c r="AG82" s="60">
        <f>+'Indice PondENGHO'!F81</f>
        <v>2062.3818359375</v>
      </c>
      <c r="AH82" s="60">
        <f>+'Indice PondENGHO'!G81</f>
        <v>1429.326904296875</v>
      </c>
      <c r="AI82" s="60">
        <f>+'Indice PondENGHO'!H81</f>
        <v>1830.3834228515625</v>
      </c>
      <c r="AJ82" s="60">
        <f>+'Indice PondENGHO'!I81</f>
        <v>2025.1370849609375</v>
      </c>
      <c r="AK82" s="60">
        <f>+'Indice PondENGHO'!J81</f>
        <v>1811.275634765625</v>
      </c>
      <c r="AL82" s="60">
        <f>+'Indice PondENGHO'!K81</f>
        <v>1392.6162109375</v>
      </c>
      <c r="AM82" s="60">
        <f>+'Indice PondENGHO'!L81</f>
        <v>1727.8348388671875</v>
      </c>
      <c r="AN82" s="60">
        <f>+'Indice PondENGHO'!M81</f>
        <v>1386.1822509765625</v>
      </c>
      <c r="AO82" s="60">
        <f>+'Indice PondENGHO'!N81</f>
        <v>2041.98388671875</v>
      </c>
      <c r="AP82" s="60">
        <f>+'Indice PondENGHO'!O81</f>
        <v>1564.842041015625</v>
      </c>
      <c r="AQ82" s="60">
        <f t="shared" ref="AQ82" si="412">+D82</f>
        <v>1862.519287109375</v>
      </c>
      <c r="AR82" s="60"/>
      <c r="AS82" s="60">
        <f>+'Indice PondENGHO'!AZ81</f>
        <v>1968.9210205078125</v>
      </c>
      <c r="AT82" s="60">
        <f>+'Indice PondENGHO'!BA81</f>
        <v>1503.302490234375</v>
      </c>
      <c r="AU82" s="60">
        <f>+'Indice PondENGHO'!BB81</f>
        <v>2120.581787109375</v>
      </c>
      <c r="AV82" s="60">
        <f>+'Indice PondENGHO'!BC81</f>
        <v>1360.8436279296875</v>
      </c>
      <c r="AW82" s="60">
        <f>+'Indice PondENGHO'!BD81</f>
        <v>1837.675537109375</v>
      </c>
      <c r="AX82" s="60">
        <f>+'Indice PondENGHO'!BE81</f>
        <v>1940.482177734375</v>
      </c>
      <c r="AY82" s="60">
        <f>+'Indice PondENGHO'!BF81</f>
        <v>1795.3118896484375</v>
      </c>
      <c r="AZ82" s="60">
        <f>+'Indice PondENGHO'!BG81</f>
        <v>1377.6318359375</v>
      </c>
      <c r="BA82" s="60">
        <f>+'Indice PondENGHO'!BH81</f>
        <v>1745.469482421875</v>
      </c>
      <c r="BB82" s="60">
        <f>+'Indice PondENGHO'!BI81</f>
        <v>1452.1314697265625</v>
      </c>
      <c r="BC82" s="60">
        <f>+'Indice PondENGHO'!BJ81</f>
        <v>2018.0391845703125</v>
      </c>
      <c r="BD82" s="60">
        <f>+'Indice PondENGHO'!BK81</f>
        <v>1559.7547607421875</v>
      </c>
      <c r="BE82" s="60">
        <f t="shared" ref="BE82" si="413">+H82</f>
        <v>1813.58642578125</v>
      </c>
      <c r="BG82" s="61">
        <f t="shared" ref="BG82" si="414">+AE$1*(AE82-AE81)/$AQ81</f>
        <v>2.7253652431327162</v>
      </c>
      <c r="BH82" s="61">
        <f t="shared" ref="BH82" si="415">+AF$1*(AF82-AF81)/$AQ81</f>
        <v>0.17273411508803496</v>
      </c>
      <c r="BI82" s="61">
        <f t="shared" ref="BI82" si="416">+AG$1*(AG82-AG81)/$AQ81</f>
        <v>0.51305784148210909</v>
      </c>
      <c r="BJ82" s="61">
        <f t="shared" ref="BJ82" si="417">+AH$1*(AH82-AH81)/$AQ81</f>
        <v>0.47963601456194427</v>
      </c>
      <c r="BK82" s="61">
        <f t="shared" ref="BK82" si="418">+AI$1*(AI82-AI81)/$AQ81</f>
        <v>0.25575230579393798</v>
      </c>
      <c r="BL82" s="61">
        <f t="shared" ref="BL82" si="419">+AJ$1*(AJ82-AJ81)/$AQ81</f>
        <v>0.412960520564565</v>
      </c>
      <c r="BM82" s="61">
        <f t="shared" ref="BM82" si="420">+AK$1*(AK82-AK81)/$AQ81</f>
        <v>0.57595174806851013</v>
      </c>
      <c r="BN82" s="61">
        <f t="shared" ref="BN82" si="421">+AL$1*(AL82-AL81)/$AQ81</f>
        <v>0.47404375990688247</v>
      </c>
      <c r="BO82" s="61">
        <f t="shared" ref="BO82" si="422">+AM$1*(AM82-AM81)/$AQ81</f>
        <v>0.74905071185256733</v>
      </c>
      <c r="BP82" s="61">
        <f t="shared" ref="BP82" si="423">+AN$1*(AN82-AN81)/$AQ81</f>
        <v>9.0424986913979433E-2</v>
      </c>
      <c r="BQ82" s="61">
        <f t="shared" ref="BQ82" si="424">+AO$1*(AO82-AO81)/$AQ81</f>
        <v>0.35445216500919863</v>
      </c>
      <c r="BR82" s="61">
        <f t="shared" ref="BR82" si="425">+AP$1*(AP82-AP81)/$AQ81</f>
        <v>0.19472889806505686</v>
      </c>
      <c r="BS82" s="61">
        <f t="shared" ref="BS82" si="426">+SUM(BG82:BR82)</f>
        <v>6.9981583104395018</v>
      </c>
      <c r="BT82" s="61">
        <f t="shared" ref="BT82" si="427">100*(D82/D81-1)</f>
        <v>7.228396452537722</v>
      </c>
      <c r="BV82" s="61">
        <f t="shared" si="114"/>
        <v>1.020214536637621</v>
      </c>
      <c r="BW82" s="61">
        <f t="shared" ref="BW82" si="428">+AT$1*(AT82-AT81)/$BE81</f>
        <v>0.14528523064838902</v>
      </c>
      <c r="BX82" s="61">
        <f t="shared" ref="BX82" si="429">+AU$1*(AU82-AU81)/$BE81</f>
        <v>0.42865273971301904</v>
      </c>
      <c r="BY82" s="61">
        <f t="shared" ref="BY82" si="430">+AV$1*(AV82-AV81)/$BE81</f>
        <v>0.44764635234336969</v>
      </c>
      <c r="BZ82" s="61">
        <f t="shared" ref="BZ82" si="431">+AW$1*(AW82-AW81)/$BE81</f>
        <v>0.44516828014530507</v>
      </c>
      <c r="CA82" s="61">
        <f t="shared" ref="CA82" si="432">+AX$1*(AX82-AX81)/$BE81</f>
        <v>0.7445475245474098</v>
      </c>
      <c r="CB82" s="61">
        <f t="shared" ref="CB82" si="433">+AY$1*(AY82-AY81)/$BE81</f>
        <v>0.85533049481544443</v>
      </c>
      <c r="CC82" s="61">
        <f t="shared" ref="CC82" si="434">+AZ$1*(AZ82-AZ81)/$BE81</f>
        <v>0.45010119777654761</v>
      </c>
      <c r="CD82" s="61">
        <f t="shared" ref="CD82" si="435">+BA$1*(BA82-BA81)/$BE81</f>
        <v>1.0207598532493718</v>
      </c>
      <c r="CE82" s="61">
        <f t="shared" ref="CE82" si="436">+BB$1*(BB82-BB81)/$BE81</f>
        <v>0.23409902866239121</v>
      </c>
      <c r="CF82" s="61">
        <f t="shared" ref="CF82" si="437">+BC$1*(BC82-BC81)/$BE81</f>
        <v>0.66442337271457608</v>
      </c>
      <c r="CG82" s="61">
        <f t="shared" ref="CG82" si="438">+BD$1*(BD82-BD81)/$BE81</f>
        <v>0.28056385493502767</v>
      </c>
      <c r="CH82" s="61">
        <f t="shared" ref="CH82" si="439">+SUM(BV82:CG82)</f>
        <v>6.7367924661884713</v>
      </c>
      <c r="CI82" s="53">
        <f t="shared" ref="CI82" si="440">100*(H82/H81-1)</f>
        <v>7.2803845916111554</v>
      </c>
      <c r="CK82" s="61">
        <f t="shared" si="99"/>
        <v>1.4501884796310873</v>
      </c>
      <c r="CL82" s="61">
        <f t="shared" ref="CL82" si="441">+BH82-BW82</f>
        <v>2.7448884439645937E-2</v>
      </c>
      <c r="CM82" s="61">
        <f t="shared" ref="CM82" si="442">+BI82-BX82</f>
        <v>8.4405101769090052E-2</v>
      </c>
      <c r="CN82" s="61">
        <f t="shared" ref="CN82" si="443">+BJ82-BY82</f>
        <v>3.1989662218574577E-2</v>
      </c>
      <c r="CO82" s="61">
        <f t="shared" ref="CO82" si="444">+BK82-BZ82</f>
        <v>-0.18941597435136709</v>
      </c>
      <c r="CP82" s="61">
        <f t="shared" ref="CP82" si="445">+BL82-CA82</f>
        <v>-0.3315870039828448</v>
      </c>
      <c r="CQ82" s="61">
        <f t="shared" ref="CQ82" si="446">+BM82-CB82</f>
        <v>-0.2793787467469343</v>
      </c>
      <c r="CR82" s="61">
        <f t="shared" ref="CR82" si="447">+BN82-CC82</f>
        <v>2.3942562130334855E-2</v>
      </c>
      <c r="CS82" s="61">
        <f t="shared" ref="CS82" si="448">+BO82-CD82</f>
        <v>-0.27170914139680447</v>
      </c>
      <c r="CT82" s="61">
        <f t="shared" ref="CT82" si="449">+BP82-CE82</f>
        <v>-0.14367404174841178</v>
      </c>
      <c r="CU82" s="61">
        <f t="shared" ref="CU82" si="450">+BQ82-CF82</f>
        <v>-0.30997120770537745</v>
      </c>
      <c r="CV82" s="61">
        <f t="shared" ref="CV82" si="451">+BR82-CG82</f>
        <v>-8.5834956869970808E-2</v>
      </c>
      <c r="CW82" s="61">
        <f t="shared" ref="CW82" si="452">+BS82-CH82</f>
        <v>0.26136584425103049</v>
      </c>
      <c r="CX82" s="61">
        <f t="shared" ref="CX82" si="453">+BT82-CI82</f>
        <v>-5.1988139073433359E-2</v>
      </c>
    </row>
    <row r="83" spans="1:119" ht="13.5" thickBot="1" x14ac:dyDescent="0.2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2108.071533203125</v>
      </c>
      <c r="E83" s="60">
        <f>+'Indice PondENGHO'!BM82</f>
        <v>2075.06884765625</v>
      </c>
      <c r="F83" s="60">
        <f>+'Indice PondENGHO'!BN82</f>
        <v>2070.597412109375</v>
      </c>
      <c r="G83" s="60">
        <f>+'Indice PondENGHO'!BO82</f>
        <v>2057.05615234375</v>
      </c>
      <c r="H83" s="60">
        <f>+'Indice PondENGHO'!BP82</f>
        <v>2037.6539306640625</v>
      </c>
      <c r="I83" s="60">
        <f>+'Indice PondENGHO'!CD82</f>
        <v>2062.20947265625</v>
      </c>
      <c r="K83" s="61">
        <f t="shared" ref="K83" si="454">100*D$1*(D83-D82)/$I82</f>
        <v>1.6375740920133237</v>
      </c>
      <c r="L83" s="61">
        <f t="shared" ref="L83" si="455">100*E$1*(E83-E82)/$I82</f>
        <v>1.991786476611622</v>
      </c>
      <c r="M83" s="61">
        <f t="shared" ref="M83" si="456">100*F$1*(F83-F82)/$I82</f>
        <v>2.2454334753319078</v>
      </c>
      <c r="N83" s="61">
        <f t="shared" ref="N83" si="457">100*G$1*(G83-G82)/$I82</f>
        <v>2.7778702823466412</v>
      </c>
      <c r="O83" s="61">
        <f t="shared" ref="O83" si="458">100*H$1*(H83-H82)/$I82</f>
        <v>3.9540946524536262</v>
      </c>
      <c r="P83" s="61">
        <f t="shared" ref="P83" si="459">+SUM(K83:O83)</f>
        <v>12.606758978757121</v>
      </c>
      <c r="Q83" s="61">
        <f t="shared" ref="Q83" si="460">100*(I83/I82-1)</f>
        <v>12.606821911244847</v>
      </c>
      <c r="S83" s="60">
        <f>+'Indice PondENGHO'!D82</f>
        <v>2312.74365234375</v>
      </c>
      <c r="T83" s="60">
        <f>+'Indice PondENGHO'!P82</f>
        <v>2300.71044921875</v>
      </c>
      <c r="U83" s="60">
        <f>+'Indice PondENGHO'!AB82</f>
        <v>2292.318115234375</v>
      </c>
      <c r="V83" s="60">
        <f>+'Indice PondENGHO'!AN82</f>
        <v>2284.99169921875</v>
      </c>
      <c r="W83" s="60">
        <f>+'Indice PondENGHO'!AZ82</f>
        <v>2274.358642578125</v>
      </c>
      <c r="Y83" s="61">
        <f t="shared" ref="Y83" si="461">+S$1*(S83-S82)/D82</f>
        <v>5.9330726971965699</v>
      </c>
      <c r="Z83" s="61">
        <f t="shared" ref="Z83" si="462">+T$1*(T83-T82)/E82</f>
        <v>4.746839446346435</v>
      </c>
      <c r="AA83" s="61">
        <f t="shared" ref="AA83" si="463">+U$1*(U83-U82)/F82</f>
        <v>4.3054457310448315</v>
      </c>
      <c r="AB83" s="61">
        <f t="shared" ref="AB83" si="464">+V$1*(V83-V82)/G82</f>
        <v>3.5615887171266518</v>
      </c>
      <c r="AC83" s="61">
        <f t="shared" ref="AC83" si="465">+W$1*(W83-W82)/H82</f>
        <v>2.6438843141542088</v>
      </c>
      <c r="AE83" s="60">
        <f>+'Indice PondENGHO'!D82</f>
        <v>2312.74365234375</v>
      </c>
      <c r="AF83" s="60">
        <f>+'Indice PondENGHO'!E82</f>
        <v>1675.532958984375</v>
      </c>
      <c r="AG83" s="60">
        <f>+'Indice PondENGHO'!F82</f>
        <v>2263.673583984375</v>
      </c>
      <c r="AH83" s="60">
        <f>+'Indice PondENGHO'!G82</f>
        <v>1548.423828125</v>
      </c>
      <c r="AI83" s="60">
        <f>+'Indice PondENGHO'!H82</f>
        <v>2092.46826171875</v>
      </c>
      <c r="AJ83" s="60">
        <f>+'Indice PondENGHO'!I82</f>
        <v>2332.319091796875</v>
      </c>
      <c r="AK83" s="60">
        <f>+'Indice PondENGHO'!J82</f>
        <v>2005.028564453125</v>
      </c>
      <c r="AL83" s="60">
        <f>+'Indice PondENGHO'!K82</f>
        <v>1492.0194091796875</v>
      </c>
      <c r="AM83" s="60">
        <f>+'Indice PondENGHO'!L82</f>
        <v>1928.7471923828125</v>
      </c>
      <c r="AN83" s="60">
        <f>+'Indice PondENGHO'!M82</f>
        <v>1509.769775390625</v>
      </c>
      <c r="AO83" s="60">
        <f>+'Indice PondENGHO'!N82</f>
        <v>2304.754150390625</v>
      </c>
      <c r="AP83" s="60">
        <f>+'Indice PondENGHO'!O82</f>
        <v>1715.649658203125</v>
      </c>
      <c r="AQ83" s="60">
        <f t="shared" ref="AQ83" si="466">+D83</f>
        <v>2108.071533203125</v>
      </c>
      <c r="AR83" s="60"/>
      <c r="AS83" s="60">
        <f>+'Indice PondENGHO'!AZ82</f>
        <v>2274.358642578125</v>
      </c>
      <c r="AT83" s="60">
        <f>+'Indice PondENGHO'!BA82</f>
        <v>1643.6644287109375</v>
      </c>
      <c r="AU83" s="60">
        <f>+'Indice PondENGHO'!BB82</f>
        <v>2321.876220703125</v>
      </c>
      <c r="AV83" s="60">
        <f>+'Indice PondENGHO'!BC82</f>
        <v>1490.9464111328125</v>
      </c>
      <c r="AW83" s="60">
        <f>+'Indice PondENGHO'!BD82</f>
        <v>2095.92724609375</v>
      </c>
      <c r="AX83" s="60">
        <f>+'Indice PondENGHO'!BE82</f>
        <v>2238.822021484375</v>
      </c>
      <c r="AY83" s="60">
        <f>+'Indice PondENGHO'!BF82</f>
        <v>1983.57861328125</v>
      </c>
      <c r="AZ83" s="60">
        <f>+'Indice PondENGHO'!BG82</f>
        <v>1476.4583740234375</v>
      </c>
      <c r="BA83" s="60">
        <f>+'Indice PondENGHO'!BH82</f>
        <v>1951.4315185546875</v>
      </c>
      <c r="BB83" s="60">
        <f>+'Indice PondENGHO'!BI82</f>
        <v>1589.2801513671875</v>
      </c>
      <c r="BC83" s="60">
        <f>+'Indice PondENGHO'!BJ82</f>
        <v>2268.216796875</v>
      </c>
      <c r="BD83" s="60">
        <f>+'Indice PondENGHO'!BK82</f>
        <v>1703.818359375</v>
      </c>
      <c r="BE83" s="60">
        <f t="shared" ref="BE83" si="467">+H83</f>
        <v>2037.6539306640625</v>
      </c>
      <c r="BG83" s="61">
        <f t="shared" ref="BG83" si="468">+AE$1*(AE83-AE82)/$AQ82</f>
        <v>5.9330726971965699</v>
      </c>
      <c r="BH83" s="61">
        <f t="shared" ref="BH83" si="469">+AF$1*(AF83-AF82)/$AQ82</f>
        <v>0.17920789959345446</v>
      </c>
      <c r="BI83" s="61">
        <f t="shared" ref="BI83" si="470">+AG$1*(AG83-AG82)/$AQ82</f>
        <v>0.86376715666223258</v>
      </c>
      <c r="BJ83" s="61">
        <f t="shared" ref="BJ83" si="471">+AH$1*(AH83-AH82)/$AQ82</f>
        <v>0.90744356160462603</v>
      </c>
      <c r="BK83" s="61">
        <f t="shared" ref="BK83" si="472">+AI$1*(AI83-AI82)/$AQ82</f>
        <v>0.57965415582098923</v>
      </c>
      <c r="BL83" s="61">
        <f t="shared" ref="BL83" si="473">+AJ$1*(AJ83-AJ82)/$AQ82</f>
        <v>0.69032537027866925</v>
      </c>
      <c r="BM83" s="61">
        <f t="shared" ref="BM83" si="474">+AK$1*(AK83-AK82)/$AQ82</f>
        <v>1.080728931820131</v>
      </c>
      <c r="BN83" s="61">
        <f t="shared" ref="BN83" si="475">+AL$1*(AL83-AL82)/$AQ82</f>
        <v>0.26769081697560221</v>
      </c>
      <c r="BO83" s="61">
        <f t="shared" ref="BO83" si="476">+AM$1*(AM83-AM82)/$AQ82</f>
        <v>0.83084370334362689</v>
      </c>
      <c r="BP83" s="61">
        <f t="shared" ref="BP83" si="477">+AN$1*(AN83-AN82)/$AQ82</f>
        <v>0.10936671983025256</v>
      </c>
      <c r="BQ83" s="61">
        <f t="shared" ref="BQ83" si="478">+AO$1*(AO83-AO82)/$AQ82</f>
        <v>0.61918098302706093</v>
      </c>
      <c r="BR83" s="61">
        <f t="shared" ref="BR83" si="479">+AP$1*(AP83-AP82)/$AQ82</f>
        <v>0.29708836055613808</v>
      </c>
      <c r="BS83" s="61">
        <f t="shared" ref="BS83" si="480">+SUM(BG83:BR83)</f>
        <v>12.358370356709353</v>
      </c>
      <c r="BT83" s="61">
        <f t="shared" ref="BT83" si="481">100*(D83/D82-1)</f>
        <v>13.18387668751857</v>
      </c>
      <c r="BV83" s="61">
        <f t="shared" si="114"/>
        <v>1.2751767635016289</v>
      </c>
      <c r="BW83" s="61">
        <f t="shared" ref="BW83" si="482">+AT$1*(AT83-AT82)/$BE82</f>
        <v>0.14243521820800076</v>
      </c>
      <c r="BX83" s="61">
        <f t="shared" ref="BX83" si="483">+AU$1*(AU83-AU82)/$BE82</f>
        <v>0.6625821949506816</v>
      </c>
      <c r="BY83" s="61">
        <f t="shared" ref="BY83" si="484">+AV$1*(AV83-AV82)/$BE82</f>
        <v>1.0487751413061652</v>
      </c>
      <c r="BZ83" s="61">
        <f t="shared" ref="BZ83" si="485">+AW$1*(AW83-AW82)/$BE82</f>
        <v>0.99613046929686855</v>
      </c>
      <c r="CA83" s="61">
        <f t="shared" ref="CA83" si="486">+AX$1*(AX83-AX82)/$BE82</f>
        <v>1.3154535990882315</v>
      </c>
      <c r="CB83" s="61">
        <f t="shared" ref="CB83" si="487">+AY$1*(AY83-AY82)/$BE82</f>
        <v>1.6240601090527493</v>
      </c>
      <c r="CC83" s="61">
        <f t="shared" ref="CC83" si="488">+AZ$1*(AZ83-AZ82)/$BE82</f>
        <v>0.24824687468075543</v>
      </c>
      <c r="CD83" s="61">
        <f t="shared" ref="CD83" si="489">+BA$1*(BA83-BA82)/$BE82</f>
        <v>1.1068452331567566</v>
      </c>
      <c r="CE83" s="61">
        <f t="shared" ref="CE83" si="490">+BB$1*(BB83-BB82)/$BE82</f>
        <v>0.28463696298051117</v>
      </c>
      <c r="CF83" s="61">
        <f t="shared" ref="CF83" si="491">+BC$1*(BC83-BC82)/$BE82</f>
        <v>1.1258514304342377</v>
      </c>
      <c r="CG83" s="61">
        <f t="shared" ref="CG83" si="492">+BD$1*(BD83-BD82)/$BE82</f>
        <v>0.3978176009165304</v>
      </c>
      <c r="CH83" s="61">
        <f t="shared" ref="CH83" si="493">+SUM(BV83:CG83)</f>
        <v>10.228011597573117</v>
      </c>
      <c r="CI83" s="53">
        <f t="shared" ref="CI83" si="494">100*(H83/H82-1)</f>
        <v>12.354939455741111</v>
      </c>
      <c r="CK83" s="61">
        <f t="shared" si="99"/>
        <v>3.2891883830423612</v>
      </c>
      <c r="CL83" s="61">
        <f t="shared" ref="CL83" si="495">+BH83-BW83</f>
        <v>3.6772681385453698E-2</v>
      </c>
      <c r="CM83" s="61">
        <f t="shared" ref="CM83" si="496">+BI83-BX83</f>
        <v>0.20118496171155098</v>
      </c>
      <c r="CN83" s="61">
        <f t="shared" ref="CN83" si="497">+BJ83-BY83</f>
        <v>-0.1413315797015392</v>
      </c>
      <c r="CO83" s="61">
        <f t="shared" ref="CO83" si="498">+BK83-BZ83</f>
        <v>-0.41647631347587932</v>
      </c>
      <c r="CP83" s="61">
        <f t="shared" ref="CP83" si="499">+BL83-CA83</f>
        <v>-0.6251282288095622</v>
      </c>
      <c r="CQ83" s="61">
        <f t="shared" ref="CQ83" si="500">+BM83-CB83</f>
        <v>-0.54333117723261837</v>
      </c>
      <c r="CR83" s="61">
        <f t="shared" ref="CR83" si="501">+BN83-CC83</f>
        <v>1.9443942294846778E-2</v>
      </c>
      <c r="CS83" s="61">
        <f t="shared" ref="CS83" si="502">+BO83-CD83</f>
        <v>-0.27600152981312975</v>
      </c>
      <c r="CT83" s="61">
        <f t="shared" ref="CT83" si="503">+BP83-CE83</f>
        <v>-0.1752702431502586</v>
      </c>
      <c r="CU83" s="61">
        <f t="shared" ref="CU83" si="504">+BQ83-CF83</f>
        <v>-0.50667044740717682</v>
      </c>
      <c r="CV83" s="61">
        <f t="shared" ref="CV83" si="505">+BR83-CG83</f>
        <v>-0.10072924036039232</v>
      </c>
      <c r="CW83" s="61">
        <f t="shared" ref="CW83" si="506">+BS83-CH83</f>
        <v>2.1303587591362358</v>
      </c>
      <c r="CX83" s="61">
        <f t="shared" ref="CX83" si="507">+BT83-CI83</f>
        <v>0.82893723177745926</v>
      </c>
      <c r="DB83" s="61" t="s">
        <v>150</v>
      </c>
      <c r="DC83" s="61">
        <f>+CW99</f>
        <v>-0.45197503016325724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3.5" thickBot="1" x14ac:dyDescent="0.2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2376.777099609375</v>
      </c>
      <c r="E84" s="60">
        <f>+'Indice PondENGHO'!BM83</f>
        <v>2334.798095703125</v>
      </c>
      <c r="F84" s="60">
        <f>+'Indice PondENGHO'!BN83</f>
        <v>2328.207763671875</v>
      </c>
      <c r="G84" s="60">
        <f>+'Indice PondENGHO'!BO83</f>
        <v>2309.9423828125</v>
      </c>
      <c r="H84" s="60">
        <f>+'Indice PondENGHO'!BP83</f>
        <v>2284.213134765625</v>
      </c>
      <c r="I84" s="60">
        <f>+'Indice PondENGHO'!CD83</f>
        <v>2316.88134765625</v>
      </c>
      <c r="K84" s="61">
        <f t="shared" ref="K84" si="508">100*D$1*(D84-D83)/$I83</f>
        <v>1.5913620951582563</v>
      </c>
      <c r="L84" s="61">
        <f t="shared" ref="L84" si="509">100*E$1*(E84-E83)/$I83</f>
        <v>1.954987264949287</v>
      </c>
      <c r="M84" s="61">
        <f t="shared" ref="M84" si="510">100*F$1*(F84-F83)/$I83</f>
        <v>2.2075357698567566</v>
      </c>
      <c r="N84" s="61">
        <f t="shared" ref="N84" si="511">100*G$1*(G84-G83)/$I83</f>
        <v>2.7316280347535384</v>
      </c>
      <c r="O84" s="61">
        <f t="shared" ref="O84" si="512">100*H$1*(H84-H83)/$I83</f>
        <v>3.8638895270894298</v>
      </c>
      <c r="P84" s="61">
        <f t="shared" ref="P84" si="513">+SUM(K84:O84)</f>
        <v>12.349402691807267</v>
      </c>
      <c r="Q84" s="61">
        <f t="shared" ref="Q84" si="514">100*(I84/I83-1)</f>
        <v>12.349466840144396</v>
      </c>
      <c r="S84" s="60">
        <f>+'Indice PondENGHO'!D83</f>
        <v>2639.975830078125</v>
      </c>
      <c r="T84" s="60">
        <f>+'Indice PondENGHO'!P83</f>
        <v>2625.24609375</v>
      </c>
      <c r="U84" s="60">
        <f>+'Indice PondENGHO'!AB83</f>
        <v>2615.4052734375</v>
      </c>
      <c r="V84" s="60">
        <f>+'Indice PondENGHO'!AN83</f>
        <v>2606.89794921875</v>
      </c>
      <c r="W84" s="60">
        <f>+'Indice PondENGHO'!AZ83</f>
        <v>2592.056396484375</v>
      </c>
      <c r="Y84" s="61">
        <f t="shared" ref="Y84" si="515">+S$1*(S84-S83)/D83</f>
        <v>5.3514947873240182</v>
      </c>
      <c r="Z84" s="61">
        <f t="shared" ref="Z84" si="516">+T$1*(T84-T83)/E83</f>
        <v>4.3312756495058675</v>
      </c>
      <c r="AA84" s="61">
        <f t="shared" ref="AA84" si="517">+U$1*(U84-U83)/F83</f>
        <v>3.9595275262470775</v>
      </c>
      <c r="AB84" s="61">
        <f t="shared" ref="AB84" si="518">+V$1*(V84-V83)/G83</f>
        <v>3.2988874763347797</v>
      </c>
      <c r="AC84" s="61">
        <f t="shared" ref="AC84" si="519">+W$1*(W84-W83)/H83</f>
        <v>2.4476081614362974</v>
      </c>
      <c r="AE84" s="60">
        <f>+'Indice PondENGHO'!D83</f>
        <v>2639.975830078125</v>
      </c>
      <c r="AF84" s="60">
        <f>+'Indice PondENGHO'!E83</f>
        <v>1851.446533203125</v>
      </c>
      <c r="AG84" s="60">
        <f>+'Indice PondENGHO'!F83</f>
        <v>2531.94677734375</v>
      </c>
      <c r="AH84" s="60">
        <f>+'Indice PondENGHO'!G83</f>
        <v>1687.1995849609375</v>
      </c>
      <c r="AI84" s="60">
        <f>+'Indice PondENGHO'!H83</f>
        <v>2361.483642578125</v>
      </c>
      <c r="AJ84" s="60">
        <f>+'Indice PondENGHO'!I83</f>
        <v>2564.4189453125</v>
      </c>
      <c r="AK84" s="60">
        <f>+'Indice PondENGHO'!J83</f>
        <v>2229.331298828125</v>
      </c>
      <c r="AL84" s="60">
        <f>+'Indice PondENGHO'!K83</f>
        <v>1655.74609375</v>
      </c>
      <c r="AM84" s="60">
        <f>+'Indice PondENGHO'!L83</f>
        <v>2219.885498046875</v>
      </c>
      <c r="AN84" s="60">
        <f>+'Indice PondENGHO'!M83</f>
        <v>1667.03125</v>
      </c>
      <c r="AO84" s="60">
        <f>+'Indice PondENGHO'!N83</f>
        <v>2605.748291015625</v>
      </c>
      <c r="AP84" s="60">
        <f>+'Indice PondENGHO'!O83</f>
        <v>1915.0751953125</v>
      </c>
      <c r="AQ84" s="60">
        <f t="shared" ref="AQ84" si="520">+D84</f>
        <v>2376.777099609375</v>
      </c>
      <c r="AR84" s="60"/>
      <c r="AS84" s="60">
        <f>+'Indice PondENGHO'!AZ83</f>
        <v>2592.056396484375</v>
      </c>
      <c r="AT84" s="60">
        <f>+'Indice PondENGHO'!BA83</f>
        <v>1814.2955322265625</v>
      </c>
      <c r="AU84" s="60">
        <f>+'Indice PondENGHO'!BB83</f>
        <v>2601.710205078125</v>
      </c>
      <c r="AV84" s="60">
        <f>+'Indice PondENGHO'!BC83</f>
        <v>1615.953125</v>
      </c>
      <c r="AW84" s="60">
        <f>+'Indice PondENGHO'!BD83</f>
        <v>2359.63427734375</v>
      </c>
      <c r="AX84" s="60">
        <f>+'Indice PondENGHO'!BE83</f>
        <v>2444.3525390625</v>
      </c>
      <c r="AY84" s="60">
        <f>+'Indice PondENGHO'!BF83</f>
        <v>2195.341552734375</v>
      </c>
      <c r="AZ84" s="60">
        <f>+'Indice PondENGHO'!BG83</f>
        <v>1632.0037841796875</v>
      </c>
      <c r="BA84" s="60">
        <f>+'Indice PondENGHO'!BH83</f>
        <v>2247.58544921875</v>
      </c>
      <c r="BB84" s="60">
        <f>+'Indice PondENGHO'!BI83</f>
        <v>1766.388671875</v>
      </c>
      <c r="BC84" s="60">
        <f>+'Indice PondENGHO'!BJ83</f>
        <v>2575.7060546875</v>
      </c>
      <c r="BD84" s="60">
        <f>+'Indice PondENGHO'!BK83</f>
        <v>1905.3280029296875</v>
      </c>
      <c r="BE84" s="60">
        <f t="shared" ref="BE84" si="521">+H84</f>
        <v>2284.213134765625</v>
      </c>
      <c r="BG84" s="61">
        <f t="shared" ref="BG84" si="522">+AE$1*(AE84-AE83)/$AQ83</f>
        <v>5.3514947873240182</v>
      </c>
      <c r="BH84" s="61">
        <f t="shared" ref="BH84" si="523">+AF$1*(AF84-AF83)/$AQ83</f>
        <v>0.18555557604459361</v>
      </c>
      <c r="BI84" s="61">
        <f t="shared" ref="BI84" si="524">+AG$1*(AG84-AG83)/$AQ83</f>
        <v>1.0170994728462039</v>
      </c>
      <c r="BJ84" s="61">
        <f t="shared" ref="BJ84" si="525">+AH$1*(AH84-AH83)/$AQ83</f>
        <v>0.93421775951997976</v>
      </c>
      <c r="BK84" s="61">
        <f t="shared" ref="BK84" si="526">+AI$1*(AI84-AI83)/$AQ83</f>
        <v>0.52567775774640346</v>
      </c>
      <c r="BL84" s="61">
        <f t="shared" ref="BL84" si="527">+AJ$1*(AJ84-AJ83)/$AQ83</f>
        <v>0.46083808426936651</v>
      </c>
      <c r="BM84" s="61">
        <f t="shared" ref="BM84" si="528">+AK$1*(AK84-AK83)/$AQ83</f>
        <v>1.1053975630864985</v>
      </c>
      <c r="BN84" s="61">
        <f t="shared" ref="BN84" si="529">+AL$1*(AL84-AL83)/$AQ83</f>
        <v>0.38955431376520649</v>
      </c>
      <c r="BO84" s="61">
        <f t="shared" ref="BO84" si="530">+AM$1*(AM84-AM83)/$AQ83</f>
        <v>1.0637203726041515</v>
      </c>
      <c r="BP84" s="61">
        <f t="shared" ref="BP84" si="531">+AN$1*(AN84-AN83)/$AQ83</f>
        <v>0.12295560539767107</v>
      </c>
      <c r="BQ84" s="61">
        <f t="shared" ref="BQ84" si="532">+AO$1*(AO84-AO83)/$AQ83</f>
        <v>0.62663531836139652</v>
      </c>
      <c r="BR84" s="61">
        <f t="shared" ref="BR84" si="533">+AP$1*(AP84-AP83)/$AQ83</f>
        <v>0.3471031577087425</v>
      </c>
      <c r="BS84" s="61">
        <f t="shared" ref="BS84" si="534">+SUM(BG84:BR84)</f>
        <v>12.130249768674233</v>
      </c>
      <c r="BT84" s="61">
        <f t="shared" ref="BT84" si="535">100*(D84/D83-1)</f>
        <v>12.746510835804671</v>
      </c>
      <c r="BV84" s="61">
        <f t="shared" si="114"/>
        <v>2.6438843141542088</v>
      </c>
      <c r="BW84" s="61">
        <f t="shared" ref="BW84" si="536">+AT$1*(AT84-AT83)/$BE83</f>
        <v>0.15411114858779393</v>
      </c>
      <c r="BX84" s="61">
        <f t="shared" ref="BX84" si="537">+AU$1*(AU84-AU83)/$BE83</f>
        <v>0.81981579588058673</v>
      </c>
      <c r="BY84" s="61">
        <f t="shared" ref="BY84" si="538">+AV$1*(AV84-AV83)/$BE83</f>
        <v>0.89688542473028543</v>
      </c>
      <c r="BZ84" s="61">
        <f t="shared" ref="BZ84" si="539">+AW$1*(AW84-AW83)/$BE83</f>
        <v>0.90532092762265259</v>
      </c>
      <c r="CA84" s="61">
        <f t="shared" ref="CA84" si="540">+AX$1*(AX84-AX83)/$BE83</f>
        <v>0.80658180600510276</v>
      </c>
      <c r="CB84" s="61">
        <f t="shared" ref="CB84" si="541">+AY$1*(AY84-AY83)/$BE83</f>
        <v>1.6258718845583533</v>
      </c>
      <c r="CC84" s="61">
        <f t="shared" ref="CC84" si="542">+AZ$1*(AZ84-AZ83)/$BE83</f>
        <v>0.34775648524707664</v>
      </c>
      <c r="CD84" s="61">
        <f t="shared" ref="CD84" si="543">+BA$1*(BA84-BA83)/$BE83</f>
        <v>1.4165276413387005</v>
      </c>
      <c r="CE84" s="61">
        <f t="shared" ref="CE84" si="544">+BB$1*(BB84-BB83)/$BE83</f>
        <v>0.32715001517973386</v>
      </c>
      <c r="CF84" s="61">
        <f t="shared" ref="CF84" si="545">+BC$1*(BC84-BC83)/$BE83</f>
        <v>1.2316020945636863</v>
      </c>
      <c r="CG84" s="61">
        <f t="shared" ref="CG84" si="546">+BD$1*(BD84-BD83)/$BE83</f>
        <v>0.49526016697377667</v>
      </c>
      <c r="CH84" s="61">
        <f t="shared" ref="CH84" si="547">+SUM(BV84:CG84)</f>
        <v>11.670767704841959</v>
      </c>
      <c r="CI84" s="53">
        <f t="shared" ref="CI84" si="548">100*(H84/H83-1)</f>
        <v>12.100151080179256</v>
      </c>
      <c r="CK84" s="61">
        <f t="shared" si="99"/>
        <v>2.9038866258877207</v>
      </c>
      <c r="CL84" s="61">
        <f t="shared" ref="CL84" si="549">+BH84-BW84</f>
        <v>3.1444427456799678E-2</v>
      </c>
      <c r="CM84" s="61">
        <f t="shared" ref="CM84" si="550">+BI84-BX84</f>
        <v>0.19728367696561722</v>
      </c>
      <c r="CN84" s="61">
        <f t="shared" ref="CN84" si="551">+BJ84-BY84</f>
        <v>3.7332334789694332E-2</v>
      </c>
      <c r="CO84" s="61">
        <f t="shared" ref="CO84" si="552">+BK84-BZ84</f>
        <v>-0.37964316987624913</v>
      </c>
      <c r="CP84" s="61">
        <f t="shared" ref="CP84" si="553">+BL84-CA84</f>
        <v>-0.34574372173573625</v>
      </c>
      <c r="CQ84" s="61">
        <f t="shared" ref="CQ84" si="554">+BM84-CB84</f>
        <v>-0.5204743214718548</v>
      </c>
      <c r="CR84" s="61">
        <f t="shared" ref="CR84" si="555">+BN84-CC84</f>
        <v>4.1797828518129854E-2</v>
      </c>
      <c r="CS84" s="61">
        <f t="shared" ref="CS84" si="556">+BO84-CD84</f>
        <v>-0.35280726873454893</v>
      </c>
      <c r="CT84" s="61">
        <f t="shared" ref="CT84" si="557">+BP84-CE84</f>
        <v>-0.20419440978206277</v>
      </c>
      <c r="CU84" s="61">
        <f t="shared" ref="CU84" si="558">+BQ84-CF84</f>
        <v>-0.60496677620228978</v>
      </c>
      <c r="CV84" s="61">
        <f t="shared" ref="CV84" si="559">+BR84-CG84</f>
        <v>-0.14815700926503417</v>
      </c>
      <c r="CW84" s="61">
        <f t="shared" ref="CW84" si="560">+BS84-CH84</f>
        <v>0.45948206383227408</v>
      </c>
      <c r="CX84" s="61">
        <f t="shared" ref="CX84" si="561">+BT84-CI84</f>
        <v>0.64635975562541503</v>
      </c>
      <c r="DB84" s="68" t="s">
        <v>88</v>
      </c>
      <c r="DC84" s="53">
        <v>0.8066044271420636</v>
      </c>
    </row>
    <row r="85" spans="1:119" ht="13.5" thickBot="1" x14ac:dyDescent="0.2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2570.353271484375</v>
      </c>
      <c r="E85" s="60">
        <f>+'Indice PondENGHO'!BM84</f>
        <v>2528.2255859375</v>
      </c>
      <c r="F85" s="60">
        <f>+'Indice PondENGHO'!BN84</f>
        <v>2521.83837890625</v>
      </c>
      <c r="G85" s="60">
        <f>+'Indice PondENGHO'!BO84</f>
        <v>2502.296630859375</v>
      </c>
      <c r="H85" s="60">
        <f>+'Indice PondENGHO'!BP84</f>
        <v>2476.675048828125</v>
      </c>
      <c r="I85" s="60">
        <f>+'Indice PondENGHO'!CD84</f>
        <v>2509.81201171875</v>
      </c>
      <c r="K85" s="61">
        <f t="shared" ref="K85" si="562">100*D$1*(D85-D84)/$I84</f>
        <v>1.0204065258611532</v>
      </c>
      <c r="L85" s="61">
        <f t="shared" ref="L85" si="563">100*E$1*(E85-E84)/$I84</f>
        <v>1.2958963167533466</v>
      </c>
      <c r="M85" s="61">
        <f t="shared" ref="M85" si="564">100*F$1*(F85-F84)/$I84</f>
        <v>1.4768876153826833</v>
      </c>
      <c r="N85" s="61">
        <f t="shared" ref="N85" si="565">100*G$1*(G85-G84)/$I84</f>
        <v>1.8493842065635588</v>
      </c>
      <c r="O85" s="61">
        <f t="shared" ref="O85" si="566">100*H$1*(H85-H84)/$I84</f>
        <v>2.6845856616923673</v>
      </c>
      <c r="P85" s="61">
        <f t="shared" ref="P85" si="567">+SUM(K85:O85)</f>
        <v>8.3271603262531091</v>
      </c>
      <c r="Q85" s="61">
        <f t="shared" ref="Q85" si="568">100*(I85/I84-1)</f>
        <v>8.3271706709395321</v>
      </c>
      <c r="S85" s="60">
        <f>+'Indice PondENGHO'!D84</f>
        <v>2835.8701171875</v>
      </c>
      <c r="T85" s="60">
        <f>+'Indice PondENGHO'!P84</f>
        <v>2823.707763671875</v>
      </c>
      <c r="U85" s="60">
        <f>+'Indice PondENGHO'!AB84</f>
        <v>2815.06884765625</v>
      </c>
      <c r="V85" s="60">
        <f>+'Indice PondENGHO'!AN84</f>
        <v>2807.29638671875</v>
      </c>
      <c r="W85" s="60">
        <f>+'Indice PondENGHO'!AZ84</f>
        <v>2794.526611328125</v>
      </c>
      <c r="Y85" s="61">
        <f t="shared" ref="Y85" si="569">+S$1*(S85-S84)/D84</f>
        <v>2.8414352525545135</v>
      </c>
      <c r="Z85" s="61">
        <f t="shared" ref="Z85" si="570">+T$1*(T85-T84)/E84</f>
        <v>2.3540367681765386</v>
      </c>
      <c r="AA85" s="61">
        <f t="shared" ref="AA85" si="571">+U$1*(U85-U84)/F84</f>
        <v>2.1761881700903407</v>
      </c>
      <c r="AB85" s="61">
        <f t="shared" ref="AB85" si="572">+V$1*(V85-V84)/G84</f>
        <v>1.8288472094997221</v>
      </c>
      <c r="AC85" s="61">
        <f t="shared" ref="AC85" si="573">+W$1*(W85-W84)/H84</f>
        <v>1.3914983446861797</v>
      </c>
      <c r="AE85" s="60">
        <f>+'Indice PondENGHO'!D84</f>
        <v>2835.8701171875</v>
      </c>
      <c r="AF85" s="60">
        <f>+'Indice PondENGHO'!E84</f>
        <v>2036.9578857421875</v>
      </c>
      <c r="AG85" s="60">
        <f>+'Indice PondENGHO'!F84</f>
        <v>2789.101806640625</v>
      </c>
      <c r="AH85" s="60">
        <f>+'Indice PondENGHO'!G84</f>
        <v>1809.190185546875</v>
      </c>
      <c r="AI85" s="60">
        <f>+'Indice PondENGHO'!H84</f>
        <v>2609.123291015625</v>
      </c>
      <c r="AJ85" s="60">
        <f>+'Indice PondENGHO'!I84</f>
        <v>2690.2109375</v>
      </c>
      <c r="AK85" s="60">
        <f>+'Indice PondENGHO'!J84</f>
        <v>2386.760986328125</v>
      </c>
      <c r="AL85" s="60">
        <f>+'Indice PondENGHO'!K84</f>
        <v>1875.47314453125</v>
      </c>
      <c r="AM85" s="60">
        <f>+'Indice PondENGHO'!L84</f>
        <v>2431.3115234375</v>
      </c>
      <c r="AN85" s="60">
        <f>+'Indice PondENGHO'!M84</f>
        <v>1829.182861328125</v>
      </c>
      <c r="AO85" s="60">
        <f>+'Indice PondENGHO'!N84</f>
        <v>2838.681396484375</v>
      </c>
      <c r="AP85" s="60">
        <f>+'Indice PondENGHO'!O84</f>
        <v>2064.6904296875</v>
      </c>
      <c r="AQ85" s="60">
        <f t="shared" ref="AQ85" si="574">+D85</f>
        <v>2570.353271484375</v>
      </c>
      <c r="AR85" s="60"/>
      <c r="AS85" s="60">
        <f>+'Indice PondENGHO'!AZ84</f>
        <v>2794.526611328125</v>
      </c>
      <c r="AT85" s="60">
        <f>+'Indice PondENGHO'!BA84</f>
        <v>1999.21240234375</v>
      </c>
      <c r="AU85" s="60">
        <f>+'Indice PondENGHO'!BB84</f>
        <v>2878.9580078125</v>
      </c>
      <c r="AV85" s="60">
        <f>+'Indice PondENGHO'!BC84</f>
        <v>1745.9569091796875</v>
      </c>
      <c r="AW85" s="60">
        <f>+'Indice PondENGHO'!BD84</f>
        <v>2614.284912109375</v>
      </c>
      <c r="AX85" s="60">
        <f>+'Indice PondENGHO'!BE84</f>
        <v>2572.423828125</v>
      </c>
      <c r="AY85" s="60">
        <f>+'Indice PondENGHO'!BF84</f>
        <v>2351.360107421875</v>
      </c>
      <c r="AZ85" s="60">
        <f>+'Indice PondENGHO'!BG84</f>
        <v>1848.2413330078125</v>
      </c>
      <c r="BA85" s="60">
        <f>+'Indice PondENGHO'!BH84</f>
        <v>2452.750244140625</v>
      </c>
      <c r="BB85" s="60">
        <f>+'Indice PondENGHO'!BI84</f>
        <v>1941.3218994140625</v>
      </c>
      <c r="BC85" s="60">
        <f>+'Indice PondENGHO'!BJ84</f>
        <v>2802.0986328125</v>
      </c>
      <c r="BD85" s="60">
        <f>+'Indice PondENGHO'!BK84</f>
        <v>2045.564453125</v>
      </c>
      <c r="BE85" s="60">
        <f t="shared" ref="BE85" si="575">+H85</f>
        <v>2476.675048828125</v>
      </c>
      <c r="BG85" s="61">
        <f t="shared" ref="BG85" si="576">+AE$1*(AE85-AE84)/$AQ84</f>
        <v>2.8414352525545135</v>
      </c>
      <c r="BH85" s="61">
        <f t="shared" ref="BH85" si="577">+AF$1*(AF85-AF84)/$AQ84</f>
        <v>0.17355696145322463</v>
      </c>
      <c r="BI85" s="61">
        <f t="shared" ref="BI85" si="578">+AG$1*(AG85-AG84)/$AQ84</f>
        <v>0.864725093820499</v>
      </c>
      <c r="BJ85" s="61">
        <f t="shared" ref="BJ85" si="579">+AH$1*(AH85-AH84)/$AQ84</f>
        <v>0.72837959902687111</v>
      </c>
      <c r="BK85" s="61">
        <f t="shared" ref="BK85" si="580">+AI$1*(AI85-AI84)/$AQ84</f>
        <v>0.42919984703869152</v>
      </c>
      <c r="BL85" s="61">
        <f t="shared" ref="BL85" si="581">+AJ$1*(AJ85-AJ84)/$AQ84</f>
        <v>0.22152532415203049</v>
      </c>
      <c r="BM85" s="61">
        <f t="shared" ref="BM85" si="582">+AK$1*(AK85-AK84)/$AQ84</f>
        <v>0.68812519221629875</v>
      </c>
      <c r="BN85" s="61">
        <f t="shared" ref="BN85" si="583">+AL$1*(AL85-AL84)/$AQ84</f>
        <v>0.46369132002182539</v>
      </c>
      <c r="BO85" s="61">
        <f t="shared" ref="BO85" si="584">+AM$1*(AM85-AM84)/$AQ84</f>
        <v>0.68514652867877046</v>
      </c>
      <c r="BP85" s="61">
        <f t="shared" ref="BP85" si="585">+AN$1*(AN85-AN84)/$AQ84</f>
        <v>0.11244603516867983</v>
      </c>
      <c r="BQ85" s="61">
        <f t="shared" ref="BQ85" si="586">+AO$1*(AO85-AO84)/$AQ84</f>
        <v>0.43011534171961591</v>
      </c>
      <c r="BR85" s="61">
        <f t="shared" ref="BR85" si="587">+AP$1*(AP85-AP84)/$AQ84</f>
        <v>0.23096730175707339</v>
      </c>
      <c r="BS85" s="61">
        <f t="shared" ref="BS85" si="588">+SUM(BG85:BR85)</f>
        <v>7.8693137976080942</v>
      </c>
      <c r="BT85" s="61">
        <f t="shared" ref="BT85" si="589">100*(D85/D84-1)</f>
        <v>8.1444815294970052</v>
      </c>
      <c r="BV85" s="61">
        <f t="shared" si="114"/>
        <v>2.4476081614362974</v>
      </c>
      <c r="BW85" s="61">
        <f t="shared" ref="BW85" si="590">+AT$1*(AT85-AT84)/$BE84</f>
        <v>0.14898625165177617</v>
      </c>
      <c r="BX85" s="61">
        <f t="shared" ref="BX85" si="591">+AU$1*(AU85-AU84)/$BE84</f>
        <v>0.72456564910837284</v>
      </c>
      <c r="BY85" s="61">
        <f t="shared" ref="BY85" si="592">+AV$1*(AV85-AV84)/$BE84</f>
        <v>0.83205766121618452</v>
      </c>
      <c r="BZ85" s="61">
        <f t="shared" ref="BZ85" si="593">+AW$1*(AW85-AW84)/$BE84</f>
        <v>0.77986497395145582</v>
      </c>
      <c r="CA85" s="61">
        <f t="shared" ref="CA85" si="594">+AX$1*(AX85-AX84)/$BE84</f>
        <v>0.44835053098603628</v>
      </c>
      <c r="CB85" s="61">
        <f t="shared" ref="CB85" si="595">+AY$1*(AY85-AY84)/$BE84</f>
        <v>1.0685784630955788</v>
      </c>
      <c r="CC85" s="61">
        <f t="shared" ref="CC85" si="596">+AZ$1*(AZ85-AZ84)/$BE84</f>
        <v>0.43126374432807801</v>
      </c>
      <c r="CD85" s="61">
        <f t="shared" ref="CD85" si="597">+BA$1*(BA85-BA84)/$BE84</f>
        <v>0.87539526849893268</v>
      </c>
      <c r="CE85" s="61">
        <f t="shared" ref="CE85" si="598">+BB$1*(BB85-BB84)/$BE84</f>
        <v>0.28825284389742639</v>
      </c>
      <c r="CF85" s="61">
        <f t="shared" ref="CF85" si="599">+BC$1*(BC85-BC84)/$BE84</f>
        <v>0.8089030219420521</v>
      </c>
      <c r="CG85" s="61">
        <f t="shared" ref="CG85" si="600">+BD$1*(BD85-BD84)/$BE84</f>
        <v>0.30746258694982148</v>
      </c>
      <c r="CH85" s="61">
        <f t="shared" ref="CH85" si="601">+SUM(BV85:CG85)</f>
        <v>9.1612891570620132</v>
      </c>
      <c r="CI85" s="53">
        <f t="shared" ref="CI85" si="602">100*(H85/H84-1)</f>
        <v>8.4257423763675057</v>
      </c>
      <c r="CK85" s="61">
        <f t="shared" si="99"/>
        <v>1.4499369078683337</v>
      </c>
      <c r="CL85" s="61">
        <f t="shared" ref="CL85" si="603">+BH85-BW85</f>
        <v>2.4570709801448459E-2</v>
      </c>
      <c r="CM85" s="61">
        <f t="shared" ref="CM85" si="604">+BI85-BX85</f>
        <v>0.14015944471212616</v>
      </c>
      <c r="CN85" s="61">
        <f t="shared" ref="CN85" si="605">+BJ85-BY85</f>
        <v>-0.10367806218931341</v>
      </c>
      <c r="CO85" s="61">
        <f t="shared" ref="CO85" si="606">+BK85-BZ85</f>
        <v>-0.3506651269127643</v>
      </c>
      <c r="CP85" s="61">
        <f t="shared" ref="CP85" si="607">+BL85-CA85</f>
        <v>-0.22682520683400578</v>
      </c>
      <c r="CQ85" s="61">
        <f t="shared" ref="CQ85" si="608">+BM85-CB85</f>
        <v>-0.38045327087928005</v>
      </c>
      <c r="CR85" s="61">
        <f t="shared" ref="CR85" si="609">+BN85-CC85</f>
        <v>3.2427575693747379E-2</v>
      </c>
      <c r="CS85" s="61">
        <f t="shared" ref="CS85" si="610">+BO85-CD85</f>
        <v>-0.19024873982016222</v>
      </c>
      <c r="CT85" s="61">
        <f t="shared" ref="CT85" si="611">+BP85-CE85</f>
        <v>-0.17580680872874654</v>
      </c>
      <c r="CU85" s="61">
        <f t="shared" ref="CU85" si="612">+BQ85-CF85</f>
        <v>-0.3787876802224362</v>
      </c>
      <c r="CV85" s="61">
        <f t="shared" ref="CV85" si="613">+BR85-CG85</f>
        <v>-7.6495285192748091E-2</v>
      </c>
      <c r="CW85" s="61">
        <f t="shared" ref="CW85" si="614">+BS85-CH85</f>
        <v>-1.2919753594539189</v>
      </c>
      <c r="CX85" s="61">
        <f t="shared" ref="CX85" si="615">+BT85-CI85</f>
        <v>-0.28126084687050046</v>
      </c>
      <c r="DB85" s="69" t="s">
        <v>89</v>
      </c>
      <c r="DC85" s="53">
        <v>3.5450661088212362E-3</v>
      </c>
    </row>
    <row r="86" spans="1:119" ht="13.5" thickBot="1" x14ac:dyDescent="0.2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2914.331298828125</v>
      </c>
      <c r="E86" s="60">
        <f>+'Indice PondENGHO'!BM85</f>
        <v>2861.69384765625</v>
      </c>
      <c r="F86" s="60">
        <f>+'Indice PondENGHO'!BN85</f>
        <v>2854.99609375</v>
      </c>
      <c r="G86" s="60">
        <f>+'Indice PondENGHO'!BO85</f>
        <v>2829.20458984375</v>
      </c>
      <c r="H86" s="60">
        <f>+'Indice PondENGHO'!BP85</f>
        <v>2796.633056640625</v>
      </c>
      <c r="I86" s="60">
        <f>+'Indice PondENGHO'!CD85</f>
        <v>2838.68310546875</v>
      </c>
      <c r="K86" s="61">
        <f t="shared" ref="K86" si="616">100*D$1*(D86-D85)/$I85</f>
        <v>1.6738426578814829</v>
      </c>
      <c r="L86" s="61">
        <f t="shared" ref="L86" si="617">100*E$1*(E86-E85)/$I85</f>
        <v>2.0623822590569656</v>
      </c>
      <c r="M86" s="61">
        <f t="shared" ref="M86" si="618">100*F$1*(F86-F85)/$I85</f>
        <v>2.3457725377544381</v>
      </c>
      <c r="N86" s="61">
        <f t="shared" ref="N86" si="619">100*G$1*(G86-G85)/$I85</f>
        <v>2.9014390810780575</v>
      </c>
      <c r="O86" s="61">
        <f t="shared" ref="O86" si="620">100*H$1*(H86-H85)/$I85</f>
        <v>4.1199130412189273</v>
      </c>
      <c r="P86" s="61">
        <f t="shared" ref="P86" si="621">+SUM(K86:O86)</f>
        <v>13.103349576989872</v>
      </c>
      <c r="Q86" s="61">
        <f t="shared" ref="Q86" si="622">100*(I86/I85-1)</f>
        <v>13.103415403800911</v>
      </c>
      <c r="S86" s="60">
        <f>+'Indice PondENGHO'!D85</f>
        <v>3281.31640625</v>
      </c>
      <c r="T86" s="60">
        <f>+'Indice PondENGHO'!P85</f>
        <v>3272.836669921875</v>
      </c>
      <c r="U86" s="60">
        <f>+'Indice PondENGHO'!AB85</f>
        <v>3266.62109375</v>
      </c>
      <c r="V86" s="60">
        <f>+'Indice PondENGHO'!AN85</f>
        <v>3259.767822265625</v>
      </c>
      <c r="W86" s="60">
        <f>+'Indice PondENGHO'!AZ85</f>
        <v>3250.00048828125</v>
      </c>
      <c r="Y86" s="61">
        <f t="shared" ref="Y86" si="623">+S$1*(S86-S85)/D85</f>
        <v>5.974574430321419</v>
      </c>
      <c r="Z86" s="61">
        <f t="shared" ref="Z86" si="624">+T$1*(T86-T85)/E85</f>
        <v>4.9197282717511577</v>
      </c>
      <c r="AA86" s="61">
        <f t="shared" ref="AA86" si="625">+U$1*(U86-U85)/F85</f>
        <v>4.5437046546556203</v>
      </c>
      <c r="AB86" s="61">
        <f t="shared" ref="AB86" si="626">+V$1*(V86-V85)/G85</f>
        <v>3.8118571465046691</v>
      </c>
      <c r="AC86" s="61">
        <f t="shared" ref="AC86" si="627">+W$1*(W86-W85)/H85</f>
        <v>2.8870387938684341</v>
      </c>
      <c r="AE86" s="60">
        <f>+'Indice PondENGHO'!D85</f>
        <v>3281.31640625</v>
      </c>
      <c r="AF86" s="60">
        <f>+'Indice PondENGHO'!E85</f>
        <v>2257.100341796875</v>
      </c>
      <c r="AG86" s="60">
        <f>+'Indice PondENGHO'!F85</f>
        <v>3096.211181640625</v>
      </c>
      <c r="AH86" s="60">
        <f>+'Indice PondENGHO'!G85</f>
        <v>1942.9840087890625</v>
      </c>
      <c r="AI86" s="60">
        <f>+'Indice PondENGHO'!H85</f>
        <v>2936.095703125</v>
      </c>
      <c r="AJ86" s="60">
        <f>+'Indice PondENGHO'!I85</f>
        <v>3110.99169921875</v>
      </c>
      <c r="AK86" s="60">
        <f>+'Indice PondENGHO'!J85</f>
        <v>2635.679931640625</v>
      </c>
      <c r="AL86" s="60">
        <f>+'Indice PondENGHO'!K85</f>
        <v>2168.151611328125</v>
      </c>
      <c r="AM86" s="60">
        <f>+'Indice PondENGHO'!L85</f>
        <v>2745.6689453125</v>
      </c>
      <c r="AN86" s="60">
        <f>+'Indice PondENGHO'!M85</f>
        <v>2034.9669189453125</v>
      </c>
      <c r="AO86" s="60">
        <f>+'Indice PondENGHO'!N85</f>
        <v>3171.35888671875</v>
      </c>
      <c r="AP86" s="60">
        <f>+'Indice PondENGHO'!O85</f>
        <v>2303.5537109375</v>
      </c>
      <c r="AQ86" s="60">
        <f t="shared" ref="AQ86" si="628">+D86</f>
        <v>2914.331298828125</v>
      </c>
      <c r="AR86" s="60"/>
      <c r="AS86" s="60">
        <f>+'Indice PondENGHO'!AZ85</f>
        <v>3250.00048828125</v>
      </c>
      <c r="AT86" s="60">
        <f>+'Indice PondENGHO'!BA85</f>
        <v>2215.783935546875</v>
      </c>
      <c r="AU86" s="60">
        <f>+'Indice PondENGHO'!BB85</f>
        <v>3193.751708984375</v>
      </c>
      <c r="AV86" s="60">
        <f>+'Indice PondENGHO'!BC85</f>
        <v>1866.1756591796875</v>
      </c>
      <c r="AW86" s="60">
        <f>+'Indice PondENGHO'!BD85</f>
        <v>2940.34521484375</v>
      </c>
      <c r="AX86" s="60">
        <f>+'Indice PondENGHO'!BE85</f>
        <v>2988.731689453125</v>
      </c>
      <c r="AY86" s="60">
        <f>+'Indice PondENGHO'!BF85</f>
        <v>2595.880859375</v>
      </c>
      <c r="AZ86" s="60">
        <f>+'Indice PondENGHO'!BG85</f>
        <v>2139.93603515625</v>
      </c>
      <c r="BA86" s="60">
        <f>+'Indice PondENGHO'!BH85</f>
        <v>2778.45751953125</v>
      </c>
      <c r="BB86" s="60">
        <f>+'Indice PondENGHO'!BI85</f>
        <v>2173.966064453125</v>
      </c>
      <c r="BC86" s="60">
        <f>+'Indice PondENGHO'!BJ85</f>
        <v>3145.608642578125</v>
      </c>
      <c r="BD86" s="60">
        <f>+'Indice PondENGHO'!BK85</f>
        <v>2281.176025390625</v>
      </c>
      <c r="BE86" s="60">
        <f t="shared" ref="BE86" si="629">+H86</f>
        <v>2796.633056640625</v>
      </c>
      <c r="BG86" s="61">
        <f t="shared" ref="BG86" si="630">+AE$1*(AE86-AE85)/$AQ85</f>
        <v>5.974574430321419</v>
      </c>
      <c r="BH86" s="61">
        <f t="shared" ref="BH86" si="631">+AF$1*(AF86-AF85)/$AQ85</f>
        <v>0.19044562086418804</v>
      </c>
      <c r="BI86" s="61">
        <f t="shared" ref="BI86" si="632">+AG$1*(AG86-AG85)/$AQ85</f>
        <v>0.9549304698694997</v>
      </c>
      <c r="BJ86" s="61">
        <f t="shared" ref="BJ86" si="633">+AH$1*(AH86-AH85)/$AQ85</f>
        <v>0.73869150581355381</v>
      </c>
      <c r="BK86" s="61">
        <f t="shared" ref="BK86" si="634">+AI$1*(AI86-AI85)/$AQ85</f>
        <v>0.5240179068115246</v>
      </c>
      <c r="BL86" s="61">
        <f t="shared" ref="BL86" si="635">+AJ$1*(AJ86-AJ85)/$AQ85</f>
        <v>0.68520716902773593</v>
      </c>
      <c r="BM86" s="61">
        <f t="shared" ref="BM86" si="636">+AK$1*(AK86-AK85)/$AQ85</f>
        <v>1.0060843966220985</v>
      </c>
      <c r="BN86" s="61">
        <f t="shared" ref="BN86" si="637">+AL$1*(AL86-AL85)/$AQ85</f>
        <v>0.57112589041643425</v>
      </c>
      <c r="BO86" s="61">
        <f t="shared" ref="BO86" si="638">+AM$1*(AM86-AM85)/$AQ85</f>
        <v>0.94198583382022116</v>
      </c>
      <c r="BP86" s="61">
        <f t="shared" ref="BP86" si="639">+AN$1*(AN86-AN85)/$AQ85</f>
        <v>0.13195633404217638</v>
      </c>
      <c r="BQ86" s="61">
        <f t="shared" ref="BQ86" si="640">+AO$1*(AO86-AO85)/$AQ85</f>
        <v>0.56803195831828679</v>
      </c>
      <c r="BR86" s="61">
        <f t="shared" ref="BR86" si="641">+AP$1*(AP86-AP85)/$AQ85</f>
        <v>0.34097278322098445</v>
      </c>
      <c r="BS86" s="61">
        <f t="shared" ref="BS86" si="642">+SUM(BG86:BR86)</f>
        <v>12.628024299148121</v>
      </c>
      <c r="BT86" s="61">
        <f t="shared" ref="BT86" si="643">100*(D86/D85-1)</f>
        <v>13.382519483211075</v>
      </c>
      <c r="BV86" s="61">
        <f t="shared" si="114"/>
        <v>1.3914983446861797</v>
      </c>
      <c r="BW86" s="61">
        <f t="shared" ref="BW86" si="644">+AT$1*(AT86-AT85)/$BE85</f>
        <v>0.1609305985554243</v>
      </c>
      <c r="BX86" s="61">
        <f t="shared" ref="BX86" si="645">+AU$1*(AU86-AU85)/$BE85</f>
        <v>0.75875795479257635</v>
      </c>
      <c r="BY86" s="61">
        <f t="shared" ref="BY86" si="646">+AV$1*(AV86-AV85)/$BE85</f>
        <v>0.70963860470616746</v>
      </c>
      <c r="BZ86" s="61">
        <f t="shared" ref="BZ86" si="647">+AW$1*(AW86-AW85)/$BE85</f>
        <v>0.92095874330199901</v>
      </c>
      <c r="CA86" s="61">
        <f t="shared" ref="CA86" si="648">+AX$1*(AX86-AX85)/$BE85</f>
        <v>1.3441511724130446</v>
      </c>
      <c r="CB86" s="61">
        <f t="shared" ref="CB86" si="649">+AY$1*(AY86-AY85)/$BE85</f>
        <v>1.5445909458004936</v>
      </c>
      <c r="CC86" s="61">
        <f t="shared" ref="CC86" si="650">+AZ$1*(AZ86-AZ85)/$BE85</f>
        <v>0.53654725393873259</v>
      </c>
      <c r="CD86" s="61">
        <f t="shared" ref="CD86" si="651">+BA$1*(BA86-BA85)/$BE85</f>
        <v>1.2817295874820251</v>
      </c>
      <c r="CE86" s="61">
        <f t="shared" ref="CE86" si="652">+BB$1*(BB86-BB85)/$BE85</f>
        <v>0.35355831201113641</v>
      </c>
      <c r="CF86" s="61">
        <f t="shared" ref="CF86" si="653">+BC$1*(BC86-BC85)/$BE85</f>
        <v>1.1319865457951386</v>
      </c>
      <c r="CG86" s="61">
        <f t="shared" ref="CG86" si="654">+BD$1*(BD86-BD85)/$BE85</f>
        <v>0.47642613801947714</v>
      </c>
      <c r="CH86" s="61">
        <f t="shared" ref="CH86" si="655">+SUM(BV86:CG86)</f>
        <v>10.610774201502394</v>
      </c>
      <c r="CI86" s="53">
        <f t="shared" ref="CI86" si="656">100*(H86/H85-1)</f>
        <v>12.918852958279391</v>
      </c>
      <c r="CK86" s="61">
        <f t="shared" si="99"/>
        <v>3.0875356364529849</v>
      </c>
      <c r="CL86" s="61">
        <f t="shared" ref="CL86" si="657">+BH86-BW86</f>
        <v>2.9515022308763739E-2</v>
      </c>
      <c r="CM86" s="61">
        <f t="shared" ref="CM86" si="658">+BI86-BX86</f>
        <v>0.19617251507692335</v>
      </c>
      <c r="CN86" s="61">
        <f t="shared" ref="CN86" si="659">+BJ86-BY86</f>
        <v>2.9052901107386342E-2</v>
      </c>
      <c r="CO86" s="61">
        <f t="shared" ref="CO86" si="660">+BK86-BZ86</f>
        <v>-0.3969408364904744</v>
      </c>
      <c r="CP86" s="61">
        <f t="shared" ref="CP86" si="661">+BL86-CA86</f>
        <v>-0.65894400338530867</v>
      </c>
      <c r="CQ86" s="61">
        <f t="shared" ref="CQ86" si="662">+BM86-CB86</f>
        <v>-0.53850654917839513</v>
      </c>
      <c r="CR86" s="61">
        <f t="shared" ref="CR86" si="663">+BN86-CC86</f>
        <v>3.4578636477701652E-2</v>
      </c>
      <c r="CS86" s="61">
        <f t="shared" ref="CS86" si="664">+BO86-CD86</f>
        <v>-0.33974375366180398</v>
      </c>
      <c r="CT86" s="61">
        <f t="shared" ref="CT86" si="665">+BP86-CE86</f>
        <v>-0.22160197796896003</v>
      </c>
      <c r="CU86" s="61">
        <f t="shared" ref="CU86" si="666">+BQ86-CF86</f>
        <v>-0.56395458747685179</v>
      </c>
      <c r="CV86" s="61">
        <f t="shared" ref="CV86" si="667">+BR86-CG86</f>
        <v>-0.13545335479849269</v>
      </c>
      <c r="CW86" s="61">
        <f t="shared" ref="CW86" si="668">+BS86-CH86</f>
        <v>2.0172500976457268</v>
      </c>
      <c r="CX86" s="61">
        <f t="shared" ref="CX86" si="669">+BT86-CI86</f>
        <v>0.46366652493168381</v>
      </c>
      <c r="DB86" s="69" t="s">
        <v>90</v>
      </c>
      <c r="DC86" s="53">
        <v>2.4449618949297564E-2</v>
      </c>
    </row>
    <row r="87" spans="1:119" ht="13.5" thickBot="1" x14ac:dyDescent="0.2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3649.83544921875</v>
      </c>
      <c r="E87" s="60">
        <f>+'Indice PondENGHO'!BM86</f>
        <v>3578.736328125</v>
      </c>
      <c r="F87" s="60">
        <f>+'Indice PondENGHO'!BN86</f>
        <v>3570.676025390625</v>
      </c>
      <c r="G87" s="60">
        <f>+'Indice PondENGHO'!BO86</f>
        <v>3539.4716796875</v>
      </c>
      <c r="H87" s="60">
        <f>+'Indice PondENGHO'!BP86</f>
        <v>3494.50439453125</v>
      </c>
      <c r="I87" s="60">
        <f>+'Indice PondENGHO'!CD86</f>
        <v>3550.036865234375</v>
      </c>
      <c r="K87" s="61">
        <f t="shared" ref="K87" si="670">100*D$1*(D87-D86)/$I86</f>
        <v>3.1644142988635013</v>
      </c>
      <c r="L87" s="61">
        <f t="shared" ref="L87" si="671">100*E$1*(E87-E86)/$I86</f>
        <v>3.9208824729078882</v>
      </c>
      <c r="M87" s="61">
        <f t="shared" ref="M87" si="672">100*F$1*(F87-F86)/$I86</f>
        <v>4.4553224668961429</v>
      </c>
      <c r="N87" s="61">
        <f t="shared" ref="N87" si="673">100*G$1*(G87-G86)/$I86</f>
        <v>5.5735760957541629</v>
      </c>
      <c r="O87" s="61">
        <f t="shared" ref="O87" si="674">100*H$1*(H87-H86)/$I86</f>
        <v>7.9450147490184904</v>
      </c>
      <c r="P87" s="61">
        <f t="shared" ref="P87" si="675">+SUM(K87:O87)</f>
        <v>25.059210083440185</v>
      </c>
      <c r="Q87" s="61">
        <f t="shared" ref="Q87" si="676">100*(I87/I86-1)</f>
        <v>25.059287470136947</v>
      </c>
      <c r="S87" s="60">
        <f>+'Indice PondENGHO'!D86</f>
        <v>4208.1171875</v>
      </c>
      <c r="T87" s="60">
        <f>+'Indice PondENGHO'!P86</f>
        <v>4199.408203125</v>
      </c>
      <c r="U87" s="60">
        <f>+'Indice PondENGHO'!AB86</f>
        <v>4192.974609375</v>
      </c>
      <c r="V87" s="60">
        <f>+'Indice PondENGHO'!AN86</f>
        <v>4184.65966796875</v>
      </c>
      <c r="W87" s="60">
        <f>+'Indice PondENGHO'!AZ86</f>
        <v>4172.90234375</v>
      </c>
      <c r="Y87" s="61">
        <f t="shared" ref="Y87" si="677">+S$1*(S87-S86)/D86</f>
        <v>10.963568100206571</v>
      </c>
      <c r="Z87" s="61">
        <f t="shared" ref="Z87" si="678">+T$1*(T87-T86)/E86</f>
        <v>8.9668873650187333</v>
      </c>
      <c r="AA87" s="61">
        <f t="shared" ref="AA87" si="679">+U$1*(U87-U86)/F86</f>
        <v>8.2336153209606362</v>
      </c>
      <c r="AB87" s="61">
        <f t="shared" ref="AB87" si="680">+V$1*(V87-V86)/G86</f>
        <v>6.8914536073124761</v>
      </c>
      <c r="AC87" s="61">
        <f t="shared" ref="AC87" si="681">+W$1*(W87-W86)/H86</f>
        <v>5.1805778838564587</v>
      </c>
      <c r="AE87" s="60">
        <f>+'Indice PondENGHO'!D86</f>
        <v>4208.1171875</v>
      </c>
      <c r="AF87" s="60">
        <f>+'Indice PondENGHO'!E86</f>
        <v>2698.857177734375</v>
      </c>
      <c r="AG87" s="60">
        <f>+'Indice PondENGHO'!F86</f>
        <v>3613.70703125</v>
      </c>
      <c r="AH87" s="60">
        <f>+'Indice PondENGHO'!G86</f>
        <v>2211.98388671875</v>
      </c>
      <c r="AI87" s="60">
        <f>+'Indice PondENGHO'!H86</f>
        <v>3832.7861328125</v>
      </c>
      <c r="AJ87" s="60">
        <f>+'Indice PondENGHO'!I86</f>
        <v>4141.9091796875</v>
      </c>
      <c r="AK87" s="60">
        <f>+'Indice PondENGHO'!J86</f>
        <v>3490.809326171875</v>
      </c>
      <c r="AL87" s="60">
        <f>+'Indice PondENGHO'!K86</f>
        <v>2499.285400390625</v>
      </c>
      <c r="AM87" s="60">
        <f>+'Indice PondENGHO'!L86</f>
        <v>3302.196044921875</v>
      </c>
      <c r="AN87" s="60">
        <f>+'Indice PondENGHO'!M86</f>
        <v>2250.2783203125</v>
      </c>
      <c r="AO87" s="60">
        <f>+'Indice PondENGHO'!N86</f>
        <v>3852.943359375</v>
      </c>
      <c r="AP87" s="60">
        <f>+'Indice PondENGHO'!O86</f>
        <v>3069.812744140625</v>
      </c>
      <c r="AQ87" s="60">
        <f t="shared" ref="AQ87" si="682">+D87</f>
        <v>3649.83544921875</v>
      </c>
      <c r="AR87" s="60"/>
      <c r="AS87" s="60">
        <f>+'Indice PondENGHO'!AZ86</f>
        <v>4172.90234375</v>
      </c>
      <c r="AT87" s="60">
        <f>+'Indice PondENGHO'!BA86</f>
        <v>2654.604248046875</v>
      </c>
      <c r="AU87" s="60">
        <f>+'Indice PondENGHO'!BB86</f>
        <v>3738.2802734375</v>
      </c>
      <c r="AV87" s="60">
        <f>+'Indice PondENGHO'!BC86</f>
        <v>2122.614013671875</v>
      </c>
      <c r="AW87" s="60">
        <f>+'Indice PondENGHO'!BD86</f>
        <v>3840.8740234375</v>
      </c>
      <c r="AX87" s="60">
        <f>+'Indice PondENGHO'!BE86</f>
        <v>3948.6123046875</v>
      </c>
      <c r="AY87" s="60">
        <f>+'Indice PondENGHO'!BF86</f>
        <v>3410.241943359375</v>
      </c>
      <c r="AZ87" s="60">
        <f>+'Indice PondENGHO'!BG86</f>
        <v>2464.273193359375</v>
      </c>
      <c r="BA87" s="60">
        <f>+'Indice PondENGHO'!BH86</f>
        <v>3341.757080078125</v>
      </c>
      <c r="BB87" s="60">
        <f>+'Indice PondENGHO'!BI86</f>
        <v>2397.1669921875</v>
      </c>
      <c r="BC87" s="60">
        <f>+'Indice PondENGHO'!BJ86</f>
        <v>3824.985595703125</v>
      </c>
      <c r="BD87" s="60">
        <f>+'Indice PondENGHO'!BK86</f>
        <v>3011.29541015625</v>
      </c>
      <c r="BE87" s="60">
        <f t="shared" ref="BE87" si="683">+H87</f>
        <v>3494.50439453125</v>
      </c>
      <c r="BG87" s="61">
        <f t="shared" ref="BG87" si="684">+AE$1*(AE87-AE86)/$AQ86</f>
        <v>10.963568100206571</v>
      </c>
      <c r="BH87" s="61">
        <f t="shared" ref="BH87" si="685">+AF$1*(AF87-AF86)/$AQ86</f>
        <v>0.33705778221279886</v>
      </c>
      <c r="BI87" s="61">
        <f t="shared" ref="BI87" si="686">+AG$1*(AG87-AG86)/$AQ86</f>
        <v>1.4191864128468701</v>
      </c>
      <c r="BJ87" s="61">
        <f t="shared" ref="BJ87" si="687">+AH$1*(AH87-AH86)/$AQ86</f>
        <v>1.3098845528046719</v>
      </c>
      <c r="BK87" s="61">
        <f t="shared" ref="BK87" si="688">+AI$1*(AI87-AI86)/$AQ86</f>
        <v>1.2674517873939908</v>
      </c>
      <c r="BL87" s="61">
        <f t="shared" ref="BL87" si="689">+AJ$1*(AJ87-AJ86)/$AQ86</f>
        <v>1.4806207215295064</v>
      </c>
      <c r="BM87" s="61">
        <f t="shared" ref="BM87" si="690">+AK$1*(AK87-AK86)/$AQ86</f>
        <v>3.0483314966596615</v>
      </c>
      <c r="BN87" s="61">
        <f t="shared" ref="BN87" si="691">+AL$1*(AL87-AL86)/$AQ86</f>
        <v>0.5698997575773127</v>
      </c>
      <c r="BO87" s="61">
        <f t="shared" ref="BO87" si="692">+AM$1*(AM87-AM86)/$AQ86</f>
        <v>1.470824538514758</v>
      </c>
      <c r="BP87" s="61">
        <f t="shared" ref="BP87" si="693">+AN$1*(AN87-AN86)/$AQ86</f>
        <v>0.12176975708041868</v>
      </c>
      <c r="BQ87" s="61">
        <f t="shared" ref="BQ87" si="694">+AO$1*(AO87-AO86)/$AQ86</f>
        <v>1.0264148786749812</v>
      </c>
      <c r="BR87" s="61">
        <f t="shared" ref="BR87" si="695">+AP$1*(AP87-AP86)/$AQ86</f>
        <v>0.96471676260845596</v>
      </c>
      <c r="BS87" s="61">
        <f t="shared" ref="BS87" si="696">+SUM(BG87:BR87)</f>
        <v>23.979726548109998</v>
      </c>
      <c r="BT87" s="61">
        <f t="shared" ref="BT87" si="697">100*(D87/D86-1)</f>
        <v>25.237492754731662</v>
      </c>
      <c r="BV87" s="61">
        <f t="shared" si="114"/>
        <v>2.8870387938684341</v>
      </c>
      <c r="BW87" s="61">
        <f t="shared" ref="BW87" si="698">+AT$1*(AT87-AT86)/$BE86</f>
        <v>0.28877362189242506</v>
      </c>
      <c r="BX87" s="61">
        <f t="shared" ref="BX87" si="699">+AU$1*(AU87-AU86)/$BE86</f>
        <v>1.1623353123836599</v>
      </c>
      <c r="BY87" s="61">
        <f t="shared" ref="BY87" si="700">+AV$1*(AV87-AV86)/$BE86</f>
        <v>1.3405454683626239</v>
      </c>
      <c r="BZ87" s="61">
        <f t="shared" ref="BZ87" si="701">+AW$1*(AW87-AW86)/$BE86</f>
        <v>2.2525446107252498</v>
      </c>
      <c r="CA87" s="61">
        <f t="shared" ref="CA87" si="702">+AX$1*(AX87-AX86)/$BE86</f>
        <v>2.7446329102120481</v>
      </c>
      <c r="CB87" s="61">
        <f t="shared" ref="CB87" si="703">+AY$1*(AY87-AY86)/$BE86</f>
        <v>4.555628654451187</v>
      </c>
      <c r="CC87" s="61">
        <f t="shared" ref="CC87" si="704">+AZ$1*(AZ87-AZ86)/$BE86</f>
        <v>0.52833536801485292</v>
      </c>
      <c r="CD87" s="61">
        <f t="shared" ref="CD87" si="705">+BA$1*(BA87-BA86)/$BE86</f>
        <v>1.9630976566409777</v>
      </c>
      <c r="CE87" s="61">
        <f t="shared" ref="CE87" si="706">+BB$1*(BB87-BB86)/$BE86</f>
        <v>0.30039896006157413</v>
      </c>
      <c r="CF87" s="61">
        <f t="shared" ref="CF87" si="707">+BC$1*(BC87-BC86)/$BE86</f>
        <v>1.9826507580221393</v>
      </c>
      <c r="CG87" s="61">
        <f t="shared" ref="CG87" si="708">+BD$1*(BD87-BD86)/$BE86</f>
        <v>1.3074538971784802</v>
      </c>
      <c r="CH87" s="61">
        <f t="shared" ref="CH87" si="709">+SUM(BV87:CG87)</f>
        <v>21.31343601181365</v>
      </c>
      <c r="CI87" s="53">
        <f t="shared" ref="CI87" si="710">100*(H87/H86-1)</f>
        <v>24.953983013020764</v>
      </c>
      <c r="CK87" s="61">
        <f t="shared" si="99"/>
        <v>5.7829902163501119</v>
      </c>
      <c r="CL87" s="61">
        <f t="shared" ref="CL87" si="711">+BH87-BW87</f>
        <v>4.8284160320373803E-2</v>
      </c>
      <c r="CM87" s="61">
        <f t="shared" ref="CM87" si="712">+BI87-BX87</f>
        <v>0.25685110046321014</v>
      </c>
      <c r="CN87" s="61">
        <f t="shared" ref="CN87" si="713">+BJ87-BY87</f>
        <v>-3.0660915557952029E-2</v>
      </c>
      <c r="CO87" s="61">
        <f t="shared" ref="CO87" si="714">+BK87-BZ87</f>
        <v>-0.98509282333125903</v>
      </c>
      <c r="CP87" s="61">
        <f t="shared" ref="CP87" si="715">+BL87-CA87</f>
        <v>-1.2640121886825417</v>
      </c>
      <c r="CQ87" s="61">
        <f t="shared" ref="CQ87" si="716">+BM87-CB87</f>
        <v>-1.5072971577915255</v>
      </c>
      <c r="CR87" s="61">
        <f t="shared" ref="CR87" si="717">+BN87-CC87</f>
        <v>4.156438956245978E-2</v>
      </c>
      <c r="CS87" s="61">
        <f t="shared" ref="CS87" si="718">+BO87-CD87</f>
        <v>-0.49227311812621966</v>
      </c>
      <c r="CT87" s="61">
        <f t="shared" ref="CT87" si="719">+BP87-CE87</f>
        <v>-0.17862920298115545</v>
      </c>
      <c r="CU87" s="61">
        <f t="shared" ref="CU87" si="720">+BQ87-CF87</f>
        <v>-0.95623587934715815</v>
      </c>
      <c r="CV87" s="61">
        <f t="shared" ref="CV87" si="721">+BR87-CG87</f>
        <v>-0.34273713457002419</v>
      </c>
      <c r="CW87" s="61">
        <f t="shared" ref="CW87" si="722">+BS87-CH87</f>
        <v>2.6662905362963478</v>
      </c>
      <c r="CX87" s="61">
        <f t="shared" ref="CX87" si="723">+BT87-CI87</f>
        <v>0.2835097417108976</v>
      </c>
      <c r="DB87" s="69" t="s">
        <v>91</v>
      </c>
      <c r="DC87" s="53">
        <v>-4.3538474669182703E-2</v>
      </c>
    </row>
    <row r="88" spans="1:119" ht="13.5" thickBot="1" x14ac:dyDescent="0.2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4366.984375</v>
      </c>
      <c r="E88" s="60">
        <f>+'Indice PondENGHO'!BM87</f>
        <v>4291.11865234375</v>
      </c>
      <c r="F88" s="60">
        <f>+'Indice PondENGHO'!BN87</f>
        <v>4283.64794921875</v>
      </c>
      <c r="G88" s="60">
        <f>+'Indice PondENGHO'!BO87</f>
        <v>4257.9873046875</v>
      </c>
      <c r="H88" s="60">
        <f>+'Indice PondENGHO'!BP87</f>
        <v>4210.484375</v>
      </c>
      <c r="I88" s="60">
        <f>+'Indice PondENGHO'!CD87</f>
        <v>4265.63427734375</v>
      </c>
      <c r="K88" s="61">
        <f t="shared" ref="K88" si="724">100*D$1*(D88-D87)/$I87</f>
        <v>2.4671844139201222</v>
      </c>
      <c r="L88" s="61">
        <f t="shared" ref="L88" si="725">100*E$1*(E88-E87)/$I87</f>
        <v>3.1148427319413767</v>
      </c>
      <c r="M88" s="61">
        <f t="shared" ref="M88" si="726">100*F$1*(F88-F87)/$I87</f>
        <v>3.5490881124744744</v>
      </c>
      <c r="N88" s="61">
        <f t="shared" ref="N88" si="727">100*G$1*(G88-G87)/$I87</f>
        <v>4.5085045224975042</v>
      </c>
      <c r="O88" s="61">
        <f t="shared" ref="O88" si="728">100*H$1*(H88-H87)/$I87</f>
        <v>6.51784870306847</v>
      </c>
      <c r="P88" s="61">
        <f t="shared" ref="P88" si="729">+SUM(K88:O88)</f>
        <v>20.157468483901948</v>
      </c>
      <c r="Q88" s="61">
        <f t="shared" ref="Q88" si="730">100*(I88/I87-1)</f>
        <v>20.15746425388545</v>
      </c>
      <c r="S88" s="60">
        <f>+'Indice PondENGHO'!D87</f>
        <v>4984.271484375</v>
      </c>
      <c r="T88" s="60">
        <f>+'Indice PondENGHO'!P87</f>
        <v>4974.78662109375</v>
      </c>
      <c r="U88" s="60">
        <f>+'Indice PondENGHO'!AB87</f>
        <v>4968.0087890625</v>
      </c>
      <c r="V88" s="60">
        <f>+'Indice PondENGHO'!AN87</f>
        <v>4962.09716796875</v>
      </c>
      <c r="W88" s="60">
        <f>+'Indice PondENGHO'!AZ87</f>
        <v>4950.56640625</v>
      </c>
      <c r="Y88" s="61">
        <f t="shared" ref="Y88" si="731">+S$1*(S88-S87)/D87</f>
        <v>7.3312702492794317</v>
      </c>
      <c r="Z88" s="61">
        <f t="shared" ref="Z88" si="732">+T$1*(T88-T87)/E87</f>
        <v>6.0002581802706159</v>
      </c>
      <c r="AA88" s="61">
        <f t="shared" ref="AA88" si="733">+U$1*(U88-U87)/F87</f>
        <v>5.5079469046466221</v>
      </c>
      <c r="AB88" s="61">
        <f t="shared" ref="AB88" si="734">+V$1*(V88-V87)/G87</f>
        <v>4.630322960833408</v>
      </c>
      <c r="AC88" s="61">
        <f t="shared" ref="AC88" si="735">+W$1*(W88-W87)/H87</f>
        <v>3.4935310989190032</v>
      </c>
      <c r="AE88" s="60">
        <f>+'Indice PondENGHO'!D87</f>
        <v>4984.271484375</v>
      </c>
      <c r="AF88" s="60">
        <f>+'Indice PondENGHO'!E87</f>
        <v>3220.383056640625</v>
      </c>
      <c r="AG88" s="60">
        <f>+'Indice PondENGHO'!F87</f>
        <v>4115.62109375</v>
      </c>
      <c r="AH88" s="60">
        <f>+'Indice PondENGHO'!G87</f>
        <v>2557.311279296875</v>
      </c>
      <c r="AI88" s="60">
        <f>+'Indice PondENGHO'!H87</f>
        <v>4696.9658203125</v>
      </c>
      <c r="AJ88" s="60">
        <f>+'Indice PondENGHO'!I87</f>
        <v>4985.6796875</v>
      </c>
      <c r="AK88" s="60">
        <f>+'Indice PondENGHO'!J87</f>
        <v>4423.7109375</v>
      </c>
      <c r="AL88" s="60">
        <f>+'Indice PondENGHO'!K87</f>
        <v>3001.314697265625</v>
      </c>
      <c r="AM88" s="60">
        <f>+'Indice PondENGHO'!L87</f>
        <v>4086.6904296875</v>
      </c>
      <c r="AN88" s="60">
        <f>+'Indice PondENGHO'!M87</f>
        <v>2378.9794921875</v>
      </c>
      <c r="AO88" s="60">
        <f>+'Indice PondENGHO'!N87</f>
        <v>4599.12060546875</v>
      </c>
      <c r="AP88" s="60">
        <f>+'Indice PondENGHO'!O87</f>
        <v>4437.89453125</v>
      </c>
      <c r="AQ88" s="60">
        <f t="shared" ref="AQ88" si="736">+D88</f>
        <v>4366.984375</v>
      </c>
      <c r="AR88" s="60"/>
      <c r="AS88" s="60">
        <f>+'Indice PondENGHO'!AZ87</f>
        <v>4950.56640625</v>
      </c>
      <c r="AT88" s="60">
        <f>+'Indice PondENGHO'!BA87</f>
        <v>3172.22265625</v>
      </c>
      <c r="AU88" s="60">
        <f>+'Indice PondENGHO'!BB87</f>
        <v>4254.87890625</v>
      </c>
      <c r="AV88" s="60">
        <f>+'Indice PondENGHO'!BC87</f>
        <v>2404.261474609375</v>
      </c>
      <c r="AW88" s="60">
        <f>+'Indice PondENGHO'!BD87</f>
        <v>4696.29931640625</v>
      </c>
      <c r="AX88" s="60">
        <f>+'Indice PondENGHO'!BE87</f>
        <v>4757.5537109375</v>
      </c>
      <c r="AY88" s="60">
        <f>+'Indice PondENGHO'!BF87</f>
        <v>4314.32861328125</v>
      </c>
      <c r="AZ88" s="60">
        <f>+'Indice PondENGHO'!BG87</f>
        <v>2944.217529296875</v>
      </c>
      <c r="BA88" s="60">
        <f>+'Indice PondENGHO'!BH87</f>
        <v>4140.5888671875</v>
      </c>
      <c r="BB88" s="60">
        <f>+'Indice PondENGHO'!BI87</f>
        <v>2512.00146484375</v>
      </c>
      <c r="BC88" s="60">
        <f>+'Indice PondENGHO'!BJ87</f>
        <v>4557.35302734375</v>
      </c>
      <c r="BD88" s="60">
        <f>+'Indice PondENGHO'!BK87</f>
        <v>4355.30615234375</v>
      </c>
      <c r="BE88" s="60">
        <f t="shared" ref="BE88" si="737">+H88</f>
        <v>4210.484375</v>
      </c>
      <c r="BG88" s="61">
        <f t="shared" ref="BG88" si="738">+AE$1*(AE88-AE87)/$AQ87</f>
        <v>7.3312702492794317</v>
      </c>
      <c r="BH88" s="61">
        <f t="shared" ref="BH88" si="739">+AF$1*(AF88-AF87)/$AQ87</f>
        <v>0.31773318729088823</v>
      </c>
      <c r="BI88" s="61">
        <f t="shared" ref="BI88" si="740">+AG$1*(AG88-AG87)/$AQ87</f>
        <v>1.0990756163493061</v>
      </c>
      <c r="BJ88" s="61">
        <f t="shared" ref="BJ88" si="741">+AH$1*(AH88-AH87)/$AQ87</f>
        <v>1.3426957142339562</v>
      </c>
      <c r="BK88" s="61">
        <f t="shared" ref="BK88" si="742">+AI$1*(AI88-AI87)/$AQ87</f>
        <v>0.97534576624359581</v>
      </c>
      <c r="BL88" s="61">
        <f t="shared" ref="BL88" si="743">+AJ$1*(AJ88-AJ87)/$AQ87</f>
        <v>0.96763127407820659</v>
      </c>
      <c r="BM88" s="61">
        <f t="shared" ref="BM88" si="744">+AK$1*(AK88-AK87)/$AQ87</f>
        <v>2.6554115311089741</v>
      </c>
      <c r="BN88" s="61">
        <f t="shared" ref="BN88" si="745">+AL$1*(AL88-AL87)/$AQ87</f>
        <v>0.68990560145100177</v>
      </c>
      <c r="BO88" s="61">
        <f t="shared" ref="BO88" si="746">+AM$1*(AM88-AM87)/$AQ87</f>
        <v>1.6555032012831579</v>
      </c>
      <c r="BP88" s="61">
        <f t="shared" ref="BP88" si="747">+AN$1*(AN88-AN87)/$AQ87</f>
        <v>5.8119323284413507E-2</v>
      </c>
      <c r="BQ88" s="61">
        <f t="shared" ref="BQ88" si="748">+AO$1*(AO88-AO87)/$AQ87</f>
        <v>0.89724467139053488</v>
      </c>
      <c r="BR88" s="61">
        <f t="shared" ref="BR88" si="749">+AP$1*(AP88-AP87)/$AQ87</f>
        <v>1.3753141593470664</v>
      </c>
      <c r="BS88" s="61">
        <f t="shared" ref="BS88" si="750">+SUM(BG88:BR88)</f>
        <v>19.365250295340534</v>
      </c>
      <c r="BT88" s="61">
        <f t="shared" ref="BT88" si="751">100*(D88/D87-1)</f>
        <v>19.648801590075959</v>
      </c>
      <c r="BV88" s="61">
        <f t="shared" si="114"/>
        <v>5.1805778838564587</v>
      </c>
      <c r="BW88" s="61">
        <f t="shared" ref="BW88" si="752">+AT$1*(AT88-AT87)/$BE87</f>
        <v>0.27260285897447861</v>
      </c>
      <c r="BX88" s="61">
        <f t="shared" ref="BX88" si="753">+AU$1*(AU88-AU87)/$BE87</f>
        <v>0.88249837390104979</v>
      </c>
      <c r="BY88" s="61">
        <f t="shared" ref="BY88" si="754">+AV$1*(AV88-AV87)/$BE87</f>
        <v>1.1782957294721579</v>
      </c>
      <c r="BZ88" s="61">
        <f t="shared" ref="BZ88" si="755">+AW$1*(AW88-AW87)/$BE87</f>
        <v>1.712410069663622</v>
      </c>
      <c r="CA88" s="61">
        <f t="shared" ref="CA88" si="756">+AX$1*(AX88-AX87)/$BE87</f>
        <v>1.8511175864815113</v>
      </c>
      <c r="CB88" s="61">
        <f t="shared" ref="CB88" si="757">+AY$1*(AY88-AY87)/$BE87</f>
        <v>4.0475410862593577</v>
      </c>
      <c r="CC88" s="61">
        <f t="shared" ref="CC88" si="758">+AZ$1*(AZ88-AZ87)/$BE87</f>
        <v>0.62568211902287907</v>
      </c>
      <c r="CD88" s="61">
        <f t="shared" ref="CD88" si="759">+BA$1*(BA88-BA87)/$BE87</f>
        <v>2.2279617268315799</v>
      </c>
      <c r="CE88" s="61">
        <f t="shared" ref="CE88" si="760">+BB$1*(BB88-BB87)/$BE87</f>
        <v>0.1236871565564728</v>
      </c>
      <c r="CF88" s="61">
        <f t="shared" ref="CF88" si="761">+BC$1*(BC88-BC87)/$BE87</f>
        <v>1.7104655406491074</v>
      </c>
      <c r="CG88" s="61">
        <f t="shared" ref="CG88" si="762">+BD$1*(BD88-BD87)/$BE87</f>
        <v>1.9261279816356991</v>
      </c>
      <c r="CH88" s="61">
        <f t="shared" ref="CH88" si="763">+SUM(BV88:CG88)</f>
        <v>21.73896811330437</v>
      </c>
      <c r="CI88" s="53">
        <f t="shared" ref="CI88" si="764">100*(H88/H87-1)</f>
        <v>20.488741739436023</v>
      </c>
      <c r="CK88" s="61">
        <f t="shared" si="99"/>
        <v>3.8377391503604286</v>
      </c>
      <c r="CL88" s="61">
        <f t="shared" ref="CL88" si="765">+BH88-BW88</f>
        <v>4.5130328316409618E-2</v>
      </c>
      <c r="CM88" s="61">
        <f t="shared" ref="CM88" si="766">+BI88-BX88</f>
        <v>0.21657724244825627</v>
      </c>
      <c r="CN88" s="61">
        <f t="shared" ref="CN88" si="767">+BJ88-BY88</f>
        <v>0.16439998476179829</v>
      </c>
      <c r="CO88" s="61">
        <f t="shared" ref="CO88" si="768">+BK88-BZ88</f>
        <v>-0.73706430342002616</v>
      </c>
      <c r="CP88" s="61">
        <f t="shared" ref="CP88" si="769">+BL88-CA88</f>
        <v>-0.88348631240330466</v>
      </c>
      <c r="CQ88" s="61">
        <f t="shared" ref="CQ88" si="770">+BM88-CB88</f>
        <v>-1.3921295551503836</v>
      </c>
      <c r="CR88" s="61">
        <f t="shared" ref="CR88" si="771">+BN88-CC88</f>
        <v>6.4223482428122702E-2</v>
      </c>
      <c r="CS88" s="61">
        <f t="shared" ref="CS88" si="772">+BO88-CD88</f>
        <v>-0.57245852554842203</v>
      </c>
      <c r="CT88" s="61">
        <f t="shared" ref="CT88" si="773">+BP88-CE88</f>
        <v>-6.5567833272059298E-2</v>
      </c>
      <c r="CU88" s="61">
        <f t="shared" ref="CU88" si="774">+BQ88-CF88</f>
        <v>-0.81322086925857251</v>
      </c>
      <c r="CV88" s="61">
        <f t="shared" ref="CV88" si="775">+BR88-CG88</f>
        <v>-0.55081382228863274</v>
      </c>
      <c r="CW88" s="61">
        <f t="shared" ref="CW88" si="776">+BS88-CH88</f>
        <v>-2.3737178179638363</v>
      </c>
      <c r="CX88" s="61">
        <f t="shared" ref="CX88" si="777">+BT88-CI88</f>
        <v>-0.83994014936006423</v>
      </c>
      <c r="DB88" s="69" t="s">
        <v>92</v>
      </c>
      <c r="DC88" s="53">
        <v>-5.9811199492760439E-2</v>
      </c>
    </row>
    <row r="89" spans="1:119" ht="13.5" thickBot="1" x14ac:dyDescent="0.2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4888.173828125</v>
      </c>
      <c r="E89" s="60">
        <f>+'Indice PondENGHO'!BM88</f>
        <v>4829.87939453125</v>
      </c>
      <c r="F89" s="60">
        <f>+'Indice PondENGHO'!BN88</f>
        <v>4823.63330078125</v>
      </c>
      <c r="G89" s="60">
        <f>+'Indice PondENGHO'!BO88</f>
        <v>4812.16357421875</v>
      </c>
      <c r="H89" s="60">
        <f>+'Indice PondENGHO'!BP88</f>
        <v>4768.11767578125</v>
      </c>
      <c r="I89" s="60">
        <f>+'Indice PondENGHO'!CD88</f>
        <v>4811.99609375</v>
      </c>
      <c r="K89" s="61">
        <f t="shared" ref="K89" si="778">100*D$1*(D89-D88)/$I88</f>
        <v>1.4922346652891874</v>
      </c>
      <c r="L89" s="61">
        <f t="shared" ref="L89" si="779">100*E$1*(E89-E88)/$I88</f>
        <v>1.960506004931478</v>
      </c>
      <c r="M89" s="61">
        <f t="shared" ref="M89" si="780">100*F$1*(F89-F88)/$I88</f>
        <v>2.2370494155798939</v>
      </c>
      <c r="N89" s="61">
        <f t="shared" ref="N89" si="781">100*G$1*(G89-G88)/$I88</f>
        <v>2.8939662571404514</v>
      </c>
      <c r="O89" s="61">
        <f t="shared" ref="O89" si="782">100*H$1*(H89-H88)/$I88</f>
        <v>4.2247531886408343</v>
      </c>
      <c r="P89" s="61">
        <f t="shared" ref="P89" si="783">+SUM(K89:O89)</f>
        <v>12.808509531581844</v>
      </c>
      <c r="Q89" s="61">
        <f t="shared" ref="Q89" si="784">100*(I89/I88-1)</f>
        <v>12.808454285642012</v>
      </c>
      <c r="S89" s="60">
        <f>+'Indice PondENGHO'!D88</f>
        <v>5477.462890625</v>
      </c>
      <c r="T89" s="60">
        <f>+'Indice PondENGHO'!P88</f>
        <v>5481.62109375</v>
      </c>
      <c r="U89" s="60">
        <f>+'Indice PondENGHO'!AB88</f>
        <v>5483.59130859375</v>
      </c>
      <c r="V89" s="60">
        <f>+'Indice PondENGHO'!AN88</f>
        <v>5482.017578125</v>
      </c>
      <c r="W89" s="60">
        <f>+'Indice PondENGHO'!AZ88</f>
        <v>5478.58642578125</v>
      </c>
      <c r="Y89" s="61">
        <f t="shared" ref="Y89" si="785">+S$1*(S89-S88)/D88</f>
        <v>3.8934832468737701</v>
      </c>
      <c r="Z89" s="61">
        <f t="shared" ref="Z89" si="786">+T$1*(T89-T88)/E88</f>
        <v>3.2710076043912131</v>
      </c>
      <c r="AA89" s="61">
        <f t="shared" ref="AA89" si="787">+U$1*(U89-U88)/F88</f>
        <v>3.0542441466288994</v>
      </c>
      <c r="AB89" s="61">
        <f t="shared" ref="AB89" si="788">+V$1*(V89-V88)/G88</f>
        <v>2.5740486129847984</v>
      </c>
      <c r="AC89" s="61">
        <f t="shared" ref="AC89" si="789">+W$1*(W89-W88)/H88</f>
        <v>1.9686862300669603</v>
      </c>
      <c r="AE89" s="60">
        <f>+'Indice PondENGHO'!D88</f>
        <v>5477.462890625</v>
      </c>
      <c r="AF89" s="60">
        <f>+'Indice PondENGHO'!E88</f>
        <v>3768.71923828125</v>
      </c>
      <c r="AG89" s="60">
        <f>+'Indice PondENGHO'!F88</f>
        <v>4489.3857421875</v>
      </c>
      <c r="AH89" s="60">
        <f>+'Indice PondENGHO'!G88</f>
        <v>3069.001953125</v>
      </c>
      <c r="AI89" s="60">
        <f>+'Indice PondENGHO'!H88</f>
        <v>5178.2431640625</v>
      </c>
      <c r="AJ89" s="60">
        <f>+'Indice PondENGHO'!I88</f>
        <v>5643.0849609375</v>
      </c>
      <c r="AK89" s="60">
        <f>+'Indice PondENGHO'!J88</f>
        <v>5287.95703125</v>
      </c>
      <c r="AL89" s="60">
        <f>+'Indice PondENGHO'!K88</f>
        <v>3631.734130859375</v>
      </c>
      <c r="AM89" s="60">
        <f>+'Indice PondENGHO'!L88</f>
        <v>4441.68994140625</v>
      </c>
      <c r="AN89" s="60">
        <f>+'Indice PondENGHO'!M88</f>
        <v>2636.0283203125</v>
      </c>
      <c r="AO89" s="60">
        <f>+'Indice PondENGHO'!N88</f>
        <v>5123.2255859375</v>
      </c>
      <c r="AP89" s="60">
        <f>+'Indice PondENGHO'!O88</f>
        <v>5184.345703125</v>
      </c>
      <c r="AQ89" s="60">
        <f t="shared" ref="AQ89" si="790">+D89</f>
        <v>4888.173828125</v>
      </c>
      <c r="AR89" s="60"/>
      <c r="AS89" s="60">
        <f>+'Indice PondENGHO'!AZ88</f>
        <v>5478.58642578125</v>
      </c>
      <c r="AT89" s="60">
        <f>+'Indice PondENGHO'!BA88</f>
        <v>3731.496337890625</v>
      </c>
      <c r="AU89" s="60">
        <f>+'Indice PondENGHO'!BB88</f>
        <v>4628.0556640625</v>
      </c>
      <c r="AV89" s="60">
        <f>+'Indice PondENGHO'!BC88</f>
        <v>2888.340576171875</v>
      </c>
      <c r="AW89" s="60">
        <f>+'Indice PondENGHO'!BD88</f>
        <v>5181.22998046875</v>
      </c>
      <c r="AX89" s="60">
        <f>+'Indice PondENGHO'!BE88</f>
        <v>5420.6357421875</v>
      </c>
      <c r="AY89" s="60">
        <f>+'Indice PondENGHO'!BF88</f>
        <v>5253.88232421875</v>
      </c>
      <c r="AZ89" s="60">
        <f>+'Indice PondENGHO'!BG88</f>
        <v>3576.640869140625</v>
      </c>
      <c r="BA89" s="60">
        <f>+'Indice PondENGHO'!BH88</f>
        <v>4492.9609375</v>
      </c>
      <c r="BB89" s="60">
        <f>+'Indice PondENGHO'!BI88</f>
        <v>2853.60205078125</v>
      </c>
      <c r="BC89" s="60">
        <f>+'Indice PondENGHO'!BJ88</f>
        <v>5048.8623046875</v>
      </c>
      <c r="BD89" s="60">
        <f>+'Indice PondENGHO'!BK88</f>
        <v>5070.04345703125</v>
      </c>
      <c r="BE89" s="60">
        <f t="shared" ref="BE89" si="791">+H89</f>
        <v>4768.11767578125</v>
      </c>
      <c r="BG89" s="61">
        <f t="shared" ref="BG89" si="792">+AE$1*(AE89-AE88)/$AQ88</f>
        <v>3.8934832468737701</v>
      </c>
      <c r="BH89" s="61">
        <f t="shared" ref="BH89" si="793">+AF$1*(AF89-AF88)/$AQ88</f>
        <v>0.27920633385913046</v>
      </c>
      <c r="BI89" s="61">
        <f t="shared" ref="BI89" si="794">+AG$1*(AG89-AG88)/$AQ88</f>
        <v>0.68405036410977804</v>
      </c>
      <c r="BJ89" s="61">
        <f t="shared" ref="BJ89" si="795">+AH$1*(AH89-AH88)/$AQ88</f>
        <v>1.662821846312819</v>
      </c>
      <c r="BK89" s="61">
        <f t="shared" ref="BK89" si="796">+AI$1*(AI89-AI88)/$AQ88</f>
        <v>0.45398511500315025</v>
      </c>
      <c r="BL89" s="61">
        <f t="shared" ref="BL89" si="797">+AJ$1*(AJ89-AJ88)/$AQ88</f>
        <v>0.63010131414312809</v>
      </c>
      <c r="BM89" s="61">
        <f t="shared" ref="BM89" si="798">+AK$1*(AK89-AK88)/$AQ88</f>
        <v>2.0560092578250768</v>
      </c>
      <c r="BN89" s="61">
        <f t="shared" ref="BN89" si="799">+AL$1*(AL89-AL88)/$AQ88</f>
        <v>0.72407215828534932</v>
      </c>
      <c r="BO89" s="61">
        <f t="shared" ref="BO89" si="800">+AM$1*(AM89-AM88)/$AQ88</f>
        <v>0.626122900162283</v>
      </c>
      <c r="BP89" s="61">
        <f t="shared" ref="BP89" si="801">+AN$1*(AN89-AN88)/$AQ88</f>
        <v>9.7016437448136497E-2</v>
      </c>
      <c r="BQ89" s="61">
        <f t="shared" ref="BQ89" si="802">+AO$1*(AO89-AO88)/$AQ88</f>
        <v>0.52671880021890138</v>
      </c>
      <c r="BR89" s="61">
        <f t="shared" ref="BR89" si="803">+AP$1*(AP89-AP88)/$AQ88</f>
        <v>0.62716657443851298</v>
      </c>
      <c r="BS89" s="61">
        <f t="shared" ref="BS89" si="804">+SUM(BG89:BR89)</f>
        <v>12.260754348680036</v>
      </c>
      <c r="BT89" s="61">
        <f t="shared" ref="BT89" si="805">100*(D89/D88-1)</f>
        <v>11.934767985630824</v>
      </c>
      <c r="BV89" s="61">
        <f t="shared" si="114"/>
        <v>3.4935310989190032</v>
      </c>
      <c r="BW89" s="61">
        <f t="shared" ref="BW89" si="806">+AT$1*(AT89-AT88)/$BE88</f>
        <v>0.24445482126039478</v>
      </c>
      <c r="BX89" s="61">
        <f t="shared" ref="BX89" si="807">+AU$1*(AU89-AU88)/$BE88</f>
        <v>0.52908905729126732</v>
      </c>
      <c r="BY89" s="61">
        <f t="shared" ref="BY89" si="808">+AV$1*(AV89-AV88)/$BE88</f>
        <v>1.680808857569112</v>
      </c>
      <c r="BZ89" s="61">
        <f t="shared" ref="BZ89" si="809">+AW$1*(AW89-AW88)/$BE88</f>
        <v>0.80567310051049879</v>
      </c>
      <c r="CA89" s="61">
        <f t="shared" ref="CA89" si="810">+AX$1*(AX89-AX88)/$BE88</f>
        <v>1.2593247282205144</v>
      </c>
      <c r="CB89" s="61">
        <f t="shared" ref="CB89" si="811">+AY$1*(AY89-AY88)/$BE88</f>
        <v>3.4910522037821519</v>
      </c>
      <c r="CC89" s="61">
        <f t="shared" ref="CC89" si="812">+AZ$1*(AZ89-AZ88)/$BE88</f>
        <v>0.68426494769810831</v>
      </c>
      <c r="CD89" s="61">
        <f t="shared" ref="CD89" si="813">+BA$1*(BA89-BA88)/$BE88</f>
        <v>0.81565667953175736</v>
      </c>
      <c r="CE89" s="61">
        <f t="shared" ref="CE89" si="814">+BB$1*(BB89-BB88)/$BE88</f>
        <v>0.30536865985885986</v>
      </c>
      <c r="CF89" s="61">
        <f t="shared" ref="CF89" si="815">+BC$1*(BC89-BC88)/$BE88</f>
        <v>0.95273157096259131</v>
      </c>
      <c r="CG89" s="61">
        <f t="shared" ref="CG89" si="816">+BD$1*(BD89-BD88)/$BE88</f>
        <v>0.85012420468689931</v>
      </c>
      <c r="CH89" s="61">
        <f t="shared" ref="CH89" si="817">+SUM(BV89:CG89)</f>
        <v>15.112079930291161</v>
      </c>
      <c r="CI89" s="53">
        <f t="shared" ref="CI89" si="818">100*(H89/H88-1)</f>
        <v>13.243922815442112</v>
      </c>
      <c r="CK89" s="61">
        <f t="shared" si="99"/>
        <v>1.9247970168068098</v>
      </c>
      <c r="CL89" s="61">
        <f t="shared" ref="CL89" si="819">+BH89-BW89</f>
        <v>3.4751512598735684E-2</v>
      </c>
      <c r="CM89" s="61">
        <f t="shared" ref="CM89" si="820">+BI89-BX89</f>
        <v>0.15496130681851072</v>
      </c>
      <c r="CN89" s="61">
        <f t="shared" ref="CN89" si="821">+BJ89-BY89</f>
        <v>-1.7987011256292984E-2</v>
      </c>
      <c r="CO89" s="61">
        <f t="shared" ref="CO89" si="822">+BK89-BZ89</f>
        <v>-0.35168798550734853</v>
      </c>
      <c r="CP89" s="61">
        <f t="shared" ref="CP89" si="823">+BL89-CA89</f>
        <v>-0.62922341407738636</v>
      </c>
      <c r="CQ89" s="61">
        <f t="shared" ref="CQ89" si="824">+BM89-CB89</f>
        <v>-1.435042945957075</v>
      </c>
      <c r="CR89" s="61">
        <f t="shared" ref="CR89" si="825">+BN89-CC89</f>
        <v>3.9807210587241015E-2</v>
      </c>
      <c r="CS89" s="61">
        <f t="shared" ref="CS89" si="826">+BO89-CD89</f>
        <v>-0.18953377936947435</v>
      </c>
      <c r="CT89" s="61">
        <f t="shared" ref="CT89" si="827">+BP89-CE89</f>
        <v>-0.20835222241072338</v>
      </c>
      <c r="CU89" s="61">
        <f t="shared" ref="CU89" si="828">+BQ89-CF89</f>
        <v>-0.42601277074368993</v>
      </c>
      <c r="CV89" s="61">
        <f t="shared" ref="CV89" si="829">+BR89-CG89</f>
        <v>-0.22295763024838633</v>
      </c>
      <c r="CW89" s="61">
        <f t="shared" ref="CW89" si="830">+BS89-CH89</f>
        <v>-2.8513255816111247</v>
      </c>
      <c r="CX89" s="61">
        <f t="shared" ref="CX89" si="831">+BT89-CI89</f>
        <v>-1.3091548298112876</v>
      </c>
      <c r="DB89" s="69" t="s">
        <v>93</v>
      </c>
      <c r="DC89" s="53">
        <v>-0.10343656942762121</v>
      </c>
    </row>
    <row r="90" spans="1:119" ht="13.5" thickBot="1" x14ac:dyDescent="0.2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5351.14208984375</v>
      </c>
      <c r="E90" s="60">
        <f>+'Indice PondENGHO'!BM89</f>
        <v>5302.03662109375</v>
      </c>
      <c r="F90" s="60">
        <f>+'Indice PondENGHO'!BN89</f>
        <v>5302.81982421875</v>
      </c>
      <c r="G90" s="60">
        <f>+'Indice PondENGHO'!BO89</f>
        <v>5294.3623046875</v>
      </c>
      <c r="H90" s="60">
        <f>+'Indice PondENGHO'!BP89</f>
        <v>5246.216796875</v>
      </c>
      <c r="I90" s="60">
        <f>+'Indice PondENGHO'!CD89</f>
        <v>5288.43017578125</v>
      </c>
      <c r="K90" s="61">
        <f t="shared" ref="K90" si="832">100*D$1*(D90-D89)/$I89</f>
        <v>1.1750357414777701</v>
      </c>
      <c r="L90" s="61">
        <f t="shared" ref="L90" si="833">100*E$1*(E90-E89)/$I89</f>
        <v>1.5230607523276387</v>
      </c>
      <c r="M90" s="61">
        <f t="shared" ref="M90" si="834">100*F$1*(F90-F89)/$I89</f>
        <v>1.759772578035449</v>
      </c>
      <c r="N90" s="61">
        <f t="shared" ref="N90" si="835">100*G$1*(G90-G89)/$I89</f>
        <v>2.2321838020240543</v>
      </c>
      <c r="O90" s="61">
        <f t="shared" ref="O90" si="836">100*H$1*(H90-H89)/$I89</f>
        <v>3.2109159547895274</v>
      </c>
      <c r="P90" s="61">
        <f t="shared" ref="P90" si="837">+SUM(K90:O90)</f>
        <v>9.9009688286544382</v>
      </c>
      <c r="Q90" s="61">
        <f t="shared" ref="Q90" si="838">100*(I90/I89-1)</f>
        <v>9.9009656855303838</v>
      </c>
      <c r="S90" s="60">
        <f>+'Indice PondENGHO'!D89</f>
        <v>5956.01123046875</v>
      </c>
      <c r="T90" s="60">
        <f>+'Indice PondENGHO'!P89</f>
        <v>5972.65869140625</v>
      </c>
      <c r="U90" s="60">
        <f>+'Indice PondENGHO'!AB89</f>
        <v>5982.6337890625</v>
      </c>
      <c r="V90" s="60">
        <f>+'Indice PondENGHO'!AN89</f>
        <v>5987.09619140625</v>
      </c>
      <c r="W90" s="60">
        <f>+'Indice PondENGHO'!AZ89</f>
        <v>5994.0068359375</v>
      </c>
      <c r="Y90" s="61">
        <f t="shared" ref="Y90" si="839">+S$1*(S90-S89)/D89</f>
        <v>3.3750764944263256</v>
      </c>
      <c r="Z90" s="61">
        <f t="shared" ref="Z90" si="840">+T$1*(T90-T89)/E89</f>
        <v>2.8155574355357853</v>
      </c>
      <c r="AA90" s="61">
        <f t="shared" ref="AA90" si="841">+U$1*(U90-U89)/F89</f>
        <v>2.6253219418600047</v>
      </c>
      <c r="AB90" s="61">
        <f t="shared" ref="AB90" si="842">+V$1*(V90-V89)/G89</f>
        <v>2.2125996449384564</v>
      </c>
      <c r="AC90" s="61">
        <f t="shared" ref="AC90" si="843">+W$1*(W90-W89)/H89</f>
        <v>1.6969647532654124</v>
      </c>
      <c r="AE90" s="60">
        <f>+'Indice PondENGHO'!D89</f>
        <v>5956.01123046875</v>
      </c>
      <c r="AF90" s="60">
        <f>+'Indice PondENGHO'!E89</f>
        <v>4181.19091796875</v>
      </c>
      <c r="AG90" s="60">
        <f>+'Indice PondENGHO'!F89</f>
        <v>4811.7841796875</v>
      </c>
      <c r="AH90" s="60">
        <f>+'Indice PondENGHO'!G89</f>
        <v>3452.883056640625</v>
      </c>
      <c r="AI90" s="60">
        <f>+'Indice PondENGHO'!H89</f>
        <v>5432.99755859375</v>
      </c>
      <c r="AJ90" s="60">
        <f>+'Indice PondENGHO'!I89</f>
        <v>6319.40966796875</v>
      </c>
      <c r="AK90" s="60">
        <f>+'Indice PondENGHO'!J89</f>
        <v>6009.2216796875</v>
      </c>
      <c r="AL90" s="60">
        <f>+'Indice PondENGHO'!K89</f>
        <v>4207.09228515625</v>
      </c>
      <c r="AM90" s="60">
        <f>+'Indice PondENGHO'!L89</f>
        <v>4811.50048828125</v>
      </c>
      <c r="AN90" s="60">
        <f>+'Indice PondENGHO'!M89</f>
        <v>3245.273193359375</v>
      </c>
      <c r="AO90" s="60">
        <f>+'Indice PondENGHO'!N89</f>
        <v>5545.0126953125</v>
      </c>
      <c r="AP90" s="60">
        <f>+'Indice PondENGHO'!O89</f>
        <v>5670.96142578125</v>
      </c>
      <c r="AQ90" s="60">
        <f t="shared" ref="AQ90" si="844">+D90</f>
        <v>5351.14208984375</v>
      </c>
      <c r="AR90" s="60"/>
      <c r="AS90" s="60">
        <f>+'Indice PondENGHO'!AZ89</f>
        <v>5994.0068359375</v>
      </c>
      <c r="AT90" s="60">
        <f>+'Indice PondENGHO'!BA89</f>
        <v>4140.34130859375</v>
      </c>
      <c r="AU90" s="60">
        <f>+'Indice PondENGHO'!BB89</f>
        <v>4970.96044921875</v>
      </c>
      <c r="AV90" s="60">
        <f>+'Indice PondENGHO'!BC89</f>
        <v>3276.818603515625</v>
      </c>
      <c r="AW90" s="60">
        <f>+'Indice PondENGHO'!BD89</f>
        <v>5438.236328125</v>
      </c>
      <c r="AX90" s="60">
        <f>+'Indice PondENGHO'!BE89</f>
        <v>6092.14306640625</v>
      </c>
      <c r="AY90" s="60">
        <f>+'Indice PondENGHO'!BF89</f>
        <v>5913.5830078125</v>
      </c>
      <c r="AZ90" s="60">
        <f>+'Indice PondENGHO'!BG89</f>
        <v>4164.37939453125</v>
      </c>
      <c r="BA90" s="60">
        <f>+'Indice PondENGHO'!BH89</f>
        <v>4875.130859375</v>
      </c>
      <c r="BB90" s="60">
        <f>+'Indice PondENGHO'!BI89</f>
        <v>3470.659423828125</v>
      </c>
      <c r="BC90" s="60">
        <f>+'Indice PondENGHO'!BJ89</f>
        <v>5463.98779296875</v>
      </c>
      <c r="BD90" s="60">
        <f>+'Indice PondENGHO'!BK89</f>
        <v>5554.56494140625</v>
      </c>
      <c r="BE90" s="60">
        <f t="shared" ref="BE90" si="845">+H90</f>
        <v>5246.216796875</v>
      </c>
      <c r="BG90" s="61">
        <f t="shared" ref="BG90" si="846">+AE$1*(AE90-AE89)/$AQ89</f>
        <v>3.3750764944263256</v>
      </c>
      <c r="BH90" s="61">
        <f t="shared" ref="BH90" si="847">+AF$1*(AF90-AF89)/$AQ89</f>
        <v>0.18763225346095089</v>
      </c>
      <c r="BI90" s="61">
        <f t="shared" ref="BI90" si="848">+AG$1*(AG90-AG89)/$AQ89</f>
        <v>0.52713005764674659</v>
      </c>
      <c r="BJ90" s="61">
        <f t="shared" ref="BJ90" si="849">+AH$1*(AH90-AH89)/$AQ89</f>
        <v>1.1144740262124275</v>
      </c>
      <c r="BK90" s="61">
        <f t="shared" ref="BK90" si="850">+AI$1*(AI90-AI89)/$AQ89</f>
        <v>0.21468558112591712</v>
      </c>
      <c r="BL90" s="61">
        <f t="shared" ref="BL90" si="851">+AJ$1*(AJ90-AJ89)/$AQ89</f>
        <v>0.57911851707828144</v>
      </c>
      <c r="BM90" s="61">
        <f t="shared" ref="BM90" si="852">+AK$1*(AK90-AK89)/$AQ89</f>
        <v>1.5329122107126449</v>
      </c>
      <c r="BN90" s="61">
        <f t="shared" ref="BN90" si="853">+AL$1*(AL90-AL89)/$AQ89</f>
        <v>0.59037169206229334</v>
      </c>
      <c r="BO90" s="61">
        <f t="shared" ref="BO90" si="854">+AM$1*(AM90-AM89)/$AQ89</f>
        <v>0.58270148115867471</v>
      </c>
      <c r="BP90" s="61">
        <f t="shared" ref="BP90" si="855">+AN$1*(AN90-AN89)/$AQ89</f>
        <v>0.20542655083254177</v>
      </c>
      <c r="BQ90" s="61">
        <f t="shared" ref="BQ90" si="856">+AO$1*(AO90-AO89)/$AQ89</f>
        <v>0.37869435601164997</v>
      </c>
      <c r="BR90" s="61">
        <f t="shared" ref="BR90" si="857">+AP$1*(AP90-AP89)/$AQ89</f>
        <v>0.36526043621880427</v>
      </c>
      <c r="BS90" s="61">
        <f t="shared" ref="BS90" si="858">+SUM(BG90:BR90)</f>
        <v>9.6534836569472571</v>
      </c>
      <c r="BT90" s="61">
        <f t="shared" ref="BT90" si="859">100*(D90/D89-1)</f>
        <v>9.4711906326853104</v>
      </c>
      <c r="BV90" s="61">
        <f t="shared" si="114"/>
        <v>1.9686862300669603</v>
      </c>
      <c r="BW90" s="61">
        <f t="shared" ref="BW90" si="860">+AT$1*(AT90-AT89)/$BE89</f>
        <v>0.15780398965545323</v>
      </c>
      <c r="BX90" s="61">
        <f t="shared" ref="BX90" si="861">+AU$1*(AU90-AU89)/$BE89</f>
        <v>0.42931180714217704</v>
      </c>
      <c r="BY90" s="61">
        <f t="shared" ref="BY90" si="862">+AV$1*(AV90-AV89)/$BE89</f>
        <v>1.1911146022762991</v>
      </c>
      <c r="BZ90" s="61">
        <f t="shared" ref="BZ90" si="863">+AW$1*(AW90-AW89)/$BE89</f>
        <v>0.3770580016335921</v>
      </c>
      <c r="CA90" s="61">
        <f t="shared" ref="CA90" si="864">+AX$1*(AX90-AX89)/$BE89</f>
        <v>1.1261761377242472</v>
      </c>
      <c r="CB90" s="61">
        <f t="shared" ref="CB90" si="865">+AY$1*(AY90-AY89)/$BE89</f>
        <v>2.1645457021514232</v>
      </c>
      <c r="CC90" s="61">
        <f t="shared" ref="CC90" si="866">+AZ$1*(AZ90-AZ89)/$BE89</f>
        <v>0.56154641352989731</v>
      </c>
      <c r="CD90" s="61">
        <f t="shared" ref="CD90" si="867">+BA$1*(BA90-BA89)/$BE89</f>
        <v>0.78117352744127044</v>
      </c>
      <c r="CE90" s="61">
        <f t="shared" ref="CE90" si="868">+BB$1*(BB90-BB89)/$BE89</f>
        <v>0.4870981689813903</v>
      </c>
      <c r="CF90" s="61">
        <f t="shared" ref="CF90" si="869">+BC$1*(BC90-BC89)/$BE89</f>
        <v>0.71056421413762982</v>
      </c>
      <c r="CG90" s="61">
        <f t="shared" ref="CG90" si="870">+BD$1*(BD90-BD89)/$BE89</f>
        <v>0.50890189194348912</v>
      </c>
      <c r="CH90" s="61">
        <f t="shared" ref="CH90" si="871">+SUM(BV90:CG90)</f>
        <v>10.463980686683829</v>
      </c>
      <c r="CI90" s="53">
        <f t="shared" ref="CI90" si="872">100*(H90/H89-1)</f>
        <v>10.026999197653286</v>
      </c>
      <c r="CK90" s="61">
        <f t="shared" si="99"/>
        <v>1.6781117411609132</v>
      </c>
      <c r="CL90" s="61">
        <f t="shared" ref="CL90" si="873">+BH90-BW90</f>
        <v>2.9828263805497662E-2</v>
      </c>
      <c r="CM90" s="61">
        <f t="shared" ref="CM90" si="874">+BI90-BX90</f>
        <v>9.7818250504569548E-2</v>
      </c>
      <c r="CN90" s="61">
        <f t="shared" ref="CN90" si="875">+BJ90-BY90</f>
        <v>-7.6640576063871535E-2</v>
      </c>
      <c r="CO90" s="61">
        <f t="shared" ref="CO90" si="876">+BK90-BZ90</f>
        <v>-0.16237242050767497</v>
      </c>
      <c r="CP90" s="61">
        <f t="shared" ref="CP90" si="877">+BL90-CA90</f>
        <v>-0.54705762064596575</v>
      </c>
      <c r="CQ90" s="61">
        <f t="shared" ref="CQ90" si="878">+BM90-CB90</f>
        <v>-0.63163349143877823</v>
      </c>
      <c r="CR90" s="61">
        <f t="shared" ref="CR90" si="879">+BN90-CC90</f>
        <v>2.8825278532396026E-2</v>
      </c>
      <c r="CS90" s="61">
        <f t="shared" ref="CS90" si="880">+BO90-CD90</f>
        <v>-0.19847204628259574</v>
      </c>
      <c r="CT90" s="61">
        <f t="shared" ref="CT90" si="881">+BP90-CE90</f>
        <v>-0.28167161814884856</v>
      </c>
      <c r="CU90" s="61">
        <f t="shared" ref="CU90" si="882">+BQ90-CF90</f>
        <v>-0.33186985812597986</v>
      </c>
      <c r="CV90" s="61">
        <f t="shared" ref="CV90" si="883">+BR90-CG90</f>
        <v>-0.14364145572468484</v>
      </c>
      <c r="CW90" s="61">
        <f t="shared" ref="CW90" si="884">+BS90-CH90</f>
        <v>-0.81049702973657212</v>
      </c>
      <c r="CX90" s="61">
        <f t="shared" ref="CX90" si="885">+BT90-CI90</f>
        <v>-0.55580856496797537</v>
      </c>
      <c r="DB90" s="69" t="s">
        <v>94</v>
      </c>
      <c r="DC90" s="53">
        <v>-4.7600537373865215E-2</v>
      </c>
    </row>
    <row r="91" spans="1:119" ht="13.5" thickBot="1" x14ac:dyDescent="0.2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5797.8583984375</v>
      </c>
      <c r="E91" s="60">
        <f>+'Indice PondENGHO'!BM90</f>
        <v>5758.48486328125</v>
      </c>
      <c r="F91" s="60">
        <f>+'Indice PondENGHO'!BN90</f>
        <v>5765.92138671875</v>
      </c>
      <c r="G91" s="60">
        <f>+'Indice PondENGHO'!BO90</f>
        <v>5755.5048828125</v>
      </c>
      <c r="H91" s="60">
        <f>+'Indice PondENGHO'!BP90</f>
        <v>5714.9560546875</v>
      </c>
      <c r="I91" s="60">
        <f>+'Indice PondENGHO'!CD90</f>
        <v>5749.88232421875</v>
      </c>
      <c r="K91" s="61">
        <f t="shared" ref="K91" si="886">100*D$1*(D91-D90)/$I90</f>
        <v>1.0316447128527222</v>
      </c>
      <c r="L91" s="61">
        <f t="shared" ref="L91" si="887">100*E$1*(E91-E90)/$I90</f>
        <v>1.33974028418325</v>
      </c>
      <c r="M91" s="61">
        <f t="shared" ref="M91" si="888">100*F$1*(F91-F90)/$I90</f>
        <v>1.547485855742339</v>
      </c>
      <c r="N91" s="61">
        <f t="shared" ref="N91" si="889">100*G$1*(G91-G90)/$I90</f>
        <v>1.9423952368826942</v>
      </c>
      <c r="O91" s="61">
        <f t="shared" ref="O91" si="890">100*H$1*(H91-H90)/$I90</f>
        <v>2.8644471403503142</v>
      </c>
      <c r="P91" s="61">
        <f t="shared" ref="P91" si="891">+SUM(K91:O91)</f>
        <v>8.7257132300113192</v>
      </c>
      <c r="Q91" s="61">
        <f t="shared" ref="Q91" si="892">100*(I91/I90-1)</f>
        <v>8.7256923718262094</v>
      </c>
      <c r="S91" s="60">
        <f>+'Indice PondENGHO'!D90</f>
        <v>6336.34814453125</v>
      </c>
      <c r="T91" s="60">
        <f>+'Indice PondENGHO'!P90</f>
        <v>6353.11865234375</v>
      </c>
      <c r="U91" s="60">
        <f>+'Indice PondENGHO'!AB90</f>
        <v>6363.2763671875</v>
      </c>
      <c r="V91" s="60">
        <f>+'Indice PondENGHO'!AN90</f>
        <v>6365.94580078125</v>
      </c>
      <c r="W91" s="60">
        <f>+'Indice PondENGHO'!AZ90</f>
        <v>6370.83349609375</v>
      </c>
      <c r="Y91" s="61">
        <f t="shared" ref="Y91" si="893">+S$1*(S91-S90)/D90</f>
        <v>2.4503405283002349</v>
      </c>
      <c r="Z91" s="61">
        <f t="shared" ref="Z91" si="894">+T$1*(T91-T90)/E90</f>
        <v>1.9872484498746437</v>
      </c>
      <c r="AA91" s="61">
        <f t="shared" ref="AA91" si="895">+U$1*(U91-U90)/F90</f>
        <v>1.8215027531530399</v>
      </c>
      <c r="AB91" s="61">
        <f t="shared" ref="AB91" si="896">+V$1*(V91-V90)/G90</f>
        <v>1.5084726013659508</v>
      </c>
      <c r="AC91" s="61">
        <f t="shared" ref="AC91" si="897">+W$1*(W91-W90)/H90</f>
        <v>1.127596092980421</v>
      </c>
      <c r="AE91" s="60">
        <f>+'Indice PondENGHO'!D90</f>
        <v>6336.34814453125</v>
      </c>
      <c r="AF91" s="60">
        <f>+'Indice PondENGHO'!E90</f>
        <v>4469.64599609375</v>
      </c>
      <c r="AG91" s="60">
        <f>+'Indice PondENGHO'!F90</f>
        <v>5139.158203125</v>
      </c>
      <c r="AH91" s="60">
        <f>+'Indice PondENGHO'!G90</f>
        <v>4582.21337890625</v>
      </c>
      <c r="AI91" s="60">
        <f>+'Indice PondENGHO'!H90</f>
        <v>5779.3876953125</v>
      </c>
      <c r="AJ91" s="60">
        <f>+'Indice PondENGHO'!I90</f>
        <v>6885.97216796875</v>
      </c>
      <c r="AK91" s="60">
        <f>+'Indice PondENGHO'!J90</f>
        <v>6376.724609375</v>
      </c>
      <c r="AL91" s="60">
        <f>+'Indice PondENGHO'!K90</f>
        <v>4797.548828125</v>
      </c>
      <c r="AM91" s="60">
        <f>+'Indice PondENGHO'!L90</f>
        <v>5170.4111328125</v>
      </c>
      <c r="AN91" s="60">
        <f>+'Indice PondENGHO'!M90</f>
        <v>3521.778564453125</v>
      </c>
      <c r="AO91" s="60">
        <f>+'Indice PondENGHO'!N90</f>
        <v>5934.38525390625</v>
      </c>
      <c r="AP91" s="60">
        <f>+'Indice PondENGHO'!O90</f>
        <v>5992.7333984375</v>
      </c>
      <c r="AQ91" s="60">
        <f t="shared" ref="AQ91" si="898">+D91</f>
        <v>5797.8583984375</v>
      </c>
      <c r="AR91" s="60"/>
      <c r="AS91" s="60">
        <f>+'Indice PondENGHO'!AZ90</f>
        <v>6370.83349609375</v>
      </c>
      <c r="AT91" s="60">
        <f>+'Indice PondENGHO'!BA90</f>
        <v>4427.7119140625</v>
      </c>
      <c r="AU91" s="60">
        <f>+'Indice PondENGHO'!BB90</f>
        <v>5311.33984375</v>
      </c>
      <c r="AV91" s="60">
        <f>+'Indice PondENGHO'!BC90</f>
        <v>4498.494140625</v>
      </c>
      <c r="AW91" s="60">
        <f>+'Indice PondENGHO'!BD90</f>
        <v>5795.93701171875</v>
      </c>
      <c r="AX91" s="60">
        <f>+'Indice PondENGHO'!BE90</f>
        <v>6657.5966796875</v>
      </c>
      <c r="AY91" s="60">
        <f>+'Indice PondENGHO'!BF90</f>
        <v>6273.80712890625</v>
      </c>
      <c r="AZ91" s="60">
        <f>+'Indice PondENGHO'!BG90</f>
        <v>4746.6923828125</v>
      </c>
      <c r="BA91" s="60">
        <f>+'Indice PondENGHO'!BH90</f>
        <v>5216.32958984375</v>
      </c>
      <c r="BB91" s="60">
        <f>+'Indice PondENGHO'!BI90</f>
        <v>3773.300537109375</v>
      </c>
      <c r="BC91" s="60">
        <f>+'Indice PondENGHO'!BJ90</f>
        <v>5873.18408203125</v>
      </c>
      <c r="BD91" s="60">
        <f>+'Indice PondENGHO'!BK90</f>
        <v>5870.9501953125</v>
      </c>
      <c r="BE91" s="60">
        <f t="shared" ref="BE91" si="899">+H91</f>
        <v>5714.9560546875</v>
      </c>
      <c r="BG91" s="61">
        <f t="shared" ref="BG91" si="900">+AE$1*(AE91-AE90)/$AQ90</f>
        <v>2.4503405283002349</v>
      </c>
      <c r="BH91" s="61">
        <f t="shared" ref="BH91" si="901">+AF$1*(AF91-AF90)/$AQ90</f>
        <v>0.11986481144783787</v>
      </c>
      <c r="BI91" s="61">
        <f t="shared" ref="BI91" si="902">+AG$1*(AG91-AG90)/$AQ90</f>
        <v>0.48895537764361069</v>
      </c>
      <c r="BJ91" s="61">
        <f t="shared" ref="BJ91" si="903">+AH$1*(AH91-AH90)/$AQ90</f>
        <v>2.9949830176604713</v>
      </c>
      <c r="BK91" s="61">
        <f t="shared" ref="BK91" si="904">+AI$1*(AI91-AI90)/$AQ90</f>
        <v>0.2666532420094429</v>
      </c>
      <c r="BL91" s="61">
        <f t="shared" ref="BL91" si="905">+AJ$1*(AJ91-AJ90)/$AQ90</f>
        <v>0.44315962139130166</v>
      </c>
      <c r="BM91" s="61">
        <f t="shared" ref="BM91" si="906">+AK$1*(AK91-AK90)/$AQ90</f>
        <v>0.71348295306741383</v>
      </c>
      <c r="BN91" s="61">
        <f t="shared" ref="BN91" si="907">+AL$1*(AL91-AL90)/$AQ90</f>
        <v>0.55344612433208462</v>
      </c>
      <c r="BO91" s="61">
        <f t="shared" ref="BO91" si="908">+AM$1*(AM91-AM90)/$AQ90</f>
        <v>0.51659872059820022</v>
      </c>
      <c r="BP91" s="61">
        <f t="shared" ref="BP91" si="909">+AN$1*(AN91-AN90)/$AQ90</f>
        <v>8.5166425779667432E-2</v>
      </c>
      <c r="BQ91" s="61">
        <f t="shared" ref="BQ91" si="910">+AO$1*(AO91-AO90)/$AQ90</f>
        <v>0.31934566793936653</v>
      </c>
      <c r="BR91" s="61">
        <f t="shared" ref="BR91" si="911">+AP$1*(AP91-AP90)/$AQ90</f>
        <v>0.22063015387892942</v>
      </c>
      <c r="BS91" s="61">
        <f t="shared" ref="BS91" si="912">+SUM(BG91:BR91)</f>
        <v>9.1726266440485595</v>
      </c>
      <c r="BT91" s="61">
        <f t="shared" ref="BT91" si="913">100*(D91/D90-1)</f>
        <v>8.3480554448666098</v>
      </c>
      <c r="BV91" s="61">
        <f t="shared" si="114"/>
        <v>1.6969647532654124</v>
      </c>
      <c r="BW91" s="61">
        <f t="shared" ref="BW91" si="914">+AT$1*(AT91-AT90)/$BE90</f>
        <v>0.10080971658473767</v>
      </c>
      <c r="BX91" s="61">
        <f t="shared" ref="BX91" si="915">+AU$1*(AU91-AU90)/$BE90</f>
        <v>0.38731407553782982</v>
      </c>
      <c r="BY91" s="61">
        <f t="shared" ref="BY91" si="916">+AV$1*(AV91-AV90)/$BE90</f>
        <v>3.404424429332455</v>
      </c>
      <c r="BZ91" s="61">
        <f t="shared" ref="BZ91" si="917">+AW$1*(AW91-AW90)/$BE90</f>
        <v>0.47696313503766152</v>
      </c>
      <c r="CA91" s="61">
        <f t="shared" ref="CA91" si="918">+AX$1*(AX91-AX90)/$BE90</f>
        <v>0.86189285826969131</v>
      </c>
      <c r="CB91" s="61">
        <f t="shared" ref="CB91" si="919">+AY$1*(AY91-AY90)/$BE90</f>
        <v>1.0742202816800641</v>
      </c>
      <c r="CC91" s="61">
        <f t="shared" ref="CC91" si="920">+AZ$1*(AZ91-AZ90)/$BE90</f>
        <v>0.50566012463660581</v>
      </c>
      <c r="CD91" s="61">
        <f t="shared" ref="CD91" si="921">+BA$1*(BA91-BA90)/$BE90</f>
        <v>0.63386847352540765</v>
      </c>
      <c r="CE91" s="61">
        <f t="shared" ref="CE91" si="922">+BB$1*(BB91-BB90)/$BE90</f>
        <v>0.2171298880767033</v>
      </c>
      <c r="CF91" s="61">
        <f t="shared" ref="CF91" si="923">+BC$1*(BC91-BC90)/$BE90</f>
        <v>0.63658492537460598</v>
      </c>
      <c r="CG91" s="61">
        <f t="shared" ref="CG91" si="924">+BD$1*(BD91-BD90)/$BE90</f>
        <v>0.30202159141373619</v>
      </c>
      <c r="CH91" s="61">
        <f t="shared" ref="CH91" si="925">+SUM(BV91:CG91)</f>
        <v>10.29785425273491</v>
      </c>
      <c r="CI91" s="53">
        <f t="shared" ref="CI91" si="926">100*(H91/H90-1)</f>
        <v>8.9348053266062664</v>
      </c>
      <c r="CK91" s="61">
        <f t="shared" si="99"/>
        <v>1.3227444353198139</v>
      </c>
      <c r="CL91" s="61">
        <f t="shared" ref="CL91" si="927">+BH91-BW91</f>
        <v>1.9055094863100197E-2</v>
      </c>
      <c r="CM91" s="61">
        <f t="shared" ref="CM91" si="928">+BI91-BX91</f>
        <v>0.10164130210578087</v>
      </c>
      <c r="CN91" s="61">
        <f t="shared" ref="CN91" si="929">+BJ91-BY91</f>
        <v>-0.40944141167198378</v>
      </c>
      <c r="CO91" s="61">
        <f t="shared" ref="CO91" si="930">+BK91-BZ91</f>
        <v>-0.21030989302821862</v>
      </c>
      <c r="CP91" s="61">
        <f t="shared" ref="CP91" si="931">+BL91-CA91</f>
        <v>-0.41873323687838965</v>
      </c>
      <c r="CQ91" s="61">
        <f t="shared" ref="CQ91" si="932">+BM91-CB91</f>
        <v>-0.36073732861265029</v>
      </c>
      <c r="CR91" s="61">
        <f t="shared" ref="CR91" si="933">+BN91-CC91</f>
        <v>4.7785999695478809E-2</v>
      </c>
      <c r="CS91" s="61">
        <f t="shared" ref="CS91" si="934">+BO91-CD91</f>
        <v>-0.11726975292720743</v>
      </c>
      <c r="CT91" s="61">
        <f t="shared" ref="CT91" si="935">+BP91-CE91</f>
        <v>-0.13196346229703587</v>
      </c>
      <c r="CU91" s="61">
        <f t="shared" ref="CU91" si="936">+BQ91-CF91</f>
        <v>-0.31723925743523945</v>
      </c>
      <c r="CV91" s="61">
        <f t="shared" ref="CV91" si="937">+BR91-CG91</f>
        <v>-8.1391437534806765E-2</v>
      </c>
      <c r="CW91" s="61">
        <f t="shared" ref="CW91" si="938">+BS91-CH91</f>
        <v>-1.12522760868635</v>
      </c>
      <c r="CX91" s="61">
        <f t="shared" ref="CX91" si="939">+BT91-CI91</f>
        <v>-0.58674988173965659</v>
      </c>
      <c r="DB91" s="69" t="s">
        <v>95</v>
      </c>
      <c r="DC91" s="53">
        <v>1.4814376494335091E-2</v>
      </c>
    </row>
    <row r="92" spans="1:119" ht="13.5" thickBot="1" x14ac:dyDescent="0.2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6085.24560546875</v>
      </c>
      <c r="E92" s="60">
        <f>+'Indice PondENGHO'!BM91</f>
        <v>6039.55810546875</v>
      </c>
      <c r="F92" s="60">
        <f>+'Indice PondENGHO'!BN91</f>
        <v>6041.5625</v>
      </c>
      <c r="G92" s="60">
        <f>+'Indice PondENGHO'!BO91</f>
        <v>6023.03662109375</v>
      </c>
      <c r="H92" s="60">
        <f>+'Indice PondENGHO'!BP91</f>
        <v>5971.0166015625</v>
      </c>
      <c r="I92" s="60">
        <f>+'Indice PondENGHO'!CD91</f>
        <v>6019.66943359375</v>
      </c>
      <c r="K92" s="61">
        <f t="shared" ref="K92" si="940">100*D$1*(D92-D91)/$I91</f>
        <v>0.61042680866880039</v>
      </c>
      <c r="L92" s="61">
        <f t="shared" ref="L92" si="941">100*E$1*(E92-E91)/$I91</f>
        <v>0.75878091453929331</v>
      </c>
      <c r="M92" s="61">
        <f t="shared" ref="M92" si="942">100*F$1*(F92-F91)/$I91</f>
        <v>0.84715378436383404</v>
      </c>
      <c r="N92" s="61">
        <f t="shared" ref="N92" si="943">100*G$1*(G92-G91)/$I91</f>
        <v>1.0364432096783371</v>
      </c>
      <c r="O92" s="61">
        <f t="shared" ref="O92" si="944">100*H$1*(H92-H91)/$I91</f>
        <v>1.4391960918513791</v>
      </c>
      <c r="P92" s="61">
        <f t="shared" ref="P92" si="945">+SUM(K92:O92)</f>
        <v>4.6920008091016436</v>
      </c>
      <c r="Q92" s="61">
        <f t="shared" ref="Q92" si="946">100*(I92/I91-1)</f>
        <v>4.6920457526347104</v>
      </c>
      <c r="S92" s="60">
        <f>+'Indice PondENGHO'!D91</f>
        <v>6714.16943359375</v>
      </c>
      <c r="T92" s="60">
        <f>+'Indice PondENGHO'!P91</f>
        <v>6738.17236328125</v>
      </c>
      <c r="U92" s="60">
        <f>+'Indice PondENGHO'!AB91</f>
        <v>6753.08544921875</v>
      </c>
      <c r="V92" s="60">
        <f>+'Indice PondENGHO'!AN91</f>
        <v>6758.18994140625</v>
      </c>
      <c r="W92" s="60">
        <f>+'Indice PondENGHO'!AZ91</f>
        <v>6769.439453125</v>
      </c>
      <c r="Y92" s="61">
        <f t="shared" ref="Y92" si="947">+S$1*(S92-S91)/D91</f>
        <v>2.2465871419912218</v>
      </c>
      <c r="Z92" s="61">
        <f t="shared" ref="Z92" si="948">+T$1*(T92-T91)/E91</f>
        <v>1.851821042052274</v>
      </c>
      <c r="AA92" s="61">
        <f t="shared" ref="AA92" si="949">+U$1*(U92-U91)/F91</f>
        <v>1.7155468134838225</v>
      </c>
      <c r="AB92" s="61">
        <f t="shared" ref="AB92" si="950">+V$1*(V92-V91)/G91</f>
        <v>1.4366708446233489</v>
      </c>
      <c r="AC92" s="61">
        <f t="shared" ref="AC92" si="951">+W$1*(W92-W91)/H91</f>
        <v>1.094936830482834</v>
      </c>
      <c r="AE92" s="60">
        <f>+'Indice PondENGHO'!D91</f>
        <v>6714.16943359375</v>
      </c>
      <c r="AF92" s="60">
        <f>+'Indice PondENGHO'!E91</f>
        <v>4789.57568359375</v>
      </c>
      <c r="AG92" s="60">
        <f>+'Indice PondENGHO'!F91</f>
        <v>5367.85205078125</v>
      </c>
      <c r="AH92" s="60">
        <f>+'Indice PondENGHO'!G91</f>
        <v>4703.73193359375</v>
      </c>
      <c r="AI92" s="60">
        <f>+'Indice PondENGHO'!H91</f>
        <v>5968.7109375</v>
      </c>
      <c r="AJ92" s="60">
        <f>+'Indice PondENGHO'!I91</f>
        <v>6944.482421875</v>
      </c>
      <c r="AK92" s="60">
        <f>+'Indice PondENGHO'!J91</f>
        <v>6656.1025390625</v>
      </c>
      <c r="AL92" s="60">
        <f>+'Indice PondENGHO'!K91</f>
        <v>5225.43212890625</v>
      </c>
      <c r="AM92" s="60">
        <f>+'Indice PondENGHO'!L91</f>
        <v>5390.48583984375</v>
      </c>
      <c r="AN92" s="60">
        <f>+'Indice PondENGHO'!M91</f>
        <v>3817.500244140625</v>
      </c>
      <c r="AO92" s="60">
        <f>+'Indice PondENGHO'!N91</f>
        <v>6258.7333984375</v>
      </c>
      <c r="AP92" s="60">
        <f>+'Indice PondENGHO'!O91</f>
        <v>6239.72705078125</v>
      </c>
      <c r="AQ92" s="60">
        <f t="shared" ref="AQ92" si="952">+D92</f>
        <v>6085.24560546875</v>
      </c>
      <c r="AR92" s="60"/>
      <c r="AS92" s="60">
        <f>+'Indice PondENGHO'!AZ91</f>
        <v>6769.439453125</v>
      </c>
      <c r="AT92" s="60">
        <f>+'Indice PondENGHO'!BA91</f>
        <v>4761.1923828125</v>
      </c>
      <c r="AU92" s="60">
        <f>+'Indice PondENGHO'!BB91</f>
        <v>5533.80712890625</v>
      </c>
      <c r="AV92" s="60">
        <f>+'Indice PondENGHO'!BC91</f>
        <v>4608.04541015625</v>
      </c>
      <c r="AW92" s="60">
        <f>+'Indice PondENGHO'!BD91</f>
        <v>5980.1279296875</v>
      </c>
      <c r="AX92" s="60">
        <f>+'Indice PondENGHO'!BE91</f>
        <v>6692.72998046875</v>
      </c>
      <c r="AY92" s="60">
        <f>+'Indice PondENGHO'!BF91</f>
        <v>6524.3935546875</v>
      </c>
      <c r="AZ92" s="60">
        <f>+'Indice PondENGHO'!BG91</f>
        <v>5185.14990234375</v>
      </c>
      <c r="BA92" s="60">
        <f>+'Indice PondENGHO'!BH91</f>
        <v>5467.51318359375</v>
      </c>
      <c r="BB92" s="60">
        <f>+'Indice PondENGHO'!BI91</f>
        <v>4112.7587890625</v>
      </c>
      <c r="BC92" s="60">
        <f>+'Indice PondENGHO'!BJ91</f>
        <v>6211.55908203125</v>
      </c>
      <c r="BD92" s="60">
        <f>+'Indice PondENGHO'!BK91</f>
        <v>6130.234375</v>
      </c>
      <c r="BE92" s="60">
        <f t="shared" ref="BE92" si="953">+H92</f>
        <v>5971.0166015625</v>
      </c>
      <c r="BG92" s="61">
        <f t="shared" ref="BG92" si="954">+AE$1*(AE92-AE91)/$AQ91</f>
        <v>2.2465871419912218</v>
      </c>
      <c r="BH92" s="61">
        <f t="shared" ref="BH92" si="955">+AF$1*(AF92-AF91)/$AQ91</f>
        <v>0.12270067111601268</v>
      </c>
      <c r="BI92" s="61">
        <f t="shared" ref="BI92" si="956">+AG$1*(AG92-AG91)/$AQ91</f>
        <v>0.31525237788590366</v>
      </c>
      <c r="BJ92" s="61">
        <f t="shared" ref="BJ92" si="957">+AH$1*(AH92-AH91)/$AQ91</f>
        <v>0.29743690224050767</v>
      </c>
      <c r="BK92" s="61">
        <f t="shared" ref="BK92" si="958">+AI$1*(AI92-AI91)/$AQ91</f>
        <v>0.13451297033814857</v>
      </c>
      <c r="BL92" s="61">
        <f t="shared" ref="BL92" si="959">+AJ$1*(AJ92-AJ91)/$AQ91</f>
        <v>4.2239932772492286E-2</v>
      </c>
      <c r="BM92" s="61">
        <f t="shared" ref="BM92" si="960">+AK$1*(AK92-AK91)/$AQ91</f>
        <v>0.50060337011187961</v>
      </c>
      <c r="BN92" s="61">
        <f t="shared" ref="BN92" si="961">+AL$1*(AL92-AL91)/$AQ91</f>
        <v>0.37016182451437118</v>
      </c>
      <c r="BO92" s="61">
        <f t="shared" ref="BO92" si="962">+AM$1*(AM92-AM91)/$AQ91</f>
        <v>0.29235868416498384</v>
      </c>
      <c r="BP92" s="61">
        <f t="shared" ref="BP92" si="963">+AN$1*(AN92-AN91)/$AQ91</f>
        <v>8.406725996368225E-2</v>
      </c>
      <c r="BQ92" s="61">
        <f t="shared" ref="BQ92" si="964">+AO$1*(AO92-AO91)/$AQ91</f>
        <v>0.24551949646715715</v>
      </c>
      <c r="BR92" s="61">
        <f t="shared" ref="BR92" si="965">+AP$1*(AP92-AP91)/$AQ91</f>
        <v>0.15630804302146864</v>
      </c>
      <c r="BS92" s="61">
        <f t="shared" ref="BS92" si="966">+SUM(BG92:BR92)</f>
        <v>4.8077486745878275</v>
      </c>
      <c r="BT92" s="61">
        <f t="shared" ref="BT92" si="967">100*(D92/D91-1)</f>
        <v>4.9567820957596931</v>
      </c>
      <c r="BV92" s="61">
        <f t="shared" si="114"/>
        <v>1.127596092980421</v>
      </c>
      <c r="BW92" s="61">
        <f t="shared" ref="BW92" si="968">+AT$1*(AT92-AT91)/$BE91</f>
        <v>0.10738998764629913</v>
      </c>
      <c r="BX92" s="61">
        <f t="shared" ref="BX92" si="969">+AU$1*(AU92-AU91)/$BE91</f>
        <v>0.23238040918225178</v>
      </c>
      <c r="BY92" s="61">
        <f t="shared" ref="BY92" si="970">+AV$1*(AV92-AV91)/$BE91</f>
        <v>0.28024545225802711</v>
      </c>
      <c r="BZ92" s="61">
        <f t="shared" ref="BZ92" si="971">+AW$1*(AW92-AW91)/$BE91</f>
        <v>0.22545848992109208</v>
      </c>
      <c r="CA92" s="61">
        <f t="shared" ref="CA92" si="972">+AX$1*(AX92-AX91)/$BE91</f>
        <v>4.9159628321070251E-2</v>
      </c>
      <c r="CB92" s="61">
        <f t="shared" ref="CB92" si="973">+AY$1*(AY92-AY91)/$BE91</f>
        <v>0.68597997393158772</v>
      </c>
      <c r="CC92" s="61">
        <f t="shared" ref="CC92" si="974">+AZ$1*(AZ92-AZ91)/$BE91</f>
        <v>0.34951280488877884</v>
      </c>
      <c r="CD92" s="61">
        <f t="shared" ref="CD92" si="975">+BA$1*(BA92-BA91)/$BE91</f>
        <v>0.42836734192889564</v>
      </c>
      <c r="CE92" s="61">
        <f t="shared" ref="CE92" si="976">+BB$1*(BB92-BB91)/$BE91</f>
        <v>0.22356890076069885</v>
      </c>
      <c r="CF92" s="61">
        <f t="shared" ref="CF92" si="977">+BC$1*(BC92-BC91)/$BE91</f>
        <v>0.48323265077111144</v>
      </c>
      <c r="CG92" s="61">
        <f t="shared" ref="CG92" si="978">+BD$1*(BD92-BD91)/$BE91</f>
        <v>0.2272119219076045</v>
      </c>
      <c r="CH92" s="61">
        <f t="shared" ref="CH92" si="979">+SUM(BV92:CG92)</f>
        <v>4.4201036544978383</v>
      </c>
      <c r="CI92" s="53">
        <f t="shared" ref="CI92" si="980">100*(H92/H91-1)</f>
        <v>4.4805339607987937</v>
      </c>
      <c r="CK92" s="61">
        <f t="shared" si="99"/>
        <v>1.1516503115083878</v>
      </c>
      <c r="CL92" s="61">
        <f t="shared" ref="CL92" si="981">+BH92-BW92</f>
        <v>1.5310683469713551E-2</v>
      </c>
      <c r="CM92" s="61">
        <f t="shared" ref="CM92" si="982">+BI92-BX92</f>
        <v>8.2871968703651877E-2</v>
      </c>
      <c r="CN92" s="61">
        <f t="shared" ref="CN92" si="983">+BJ92-BY92</f>
        <v>1.7191449982480567E-2</v>
      </c>
      <c r="CO92" s="61">
        <f t="shared" ref="CO92" si="984">+BK92-BZ92</f>
        <v>-9.0945519582943501E-2</v>
      </c>
      <c r="CP92" s="61">
        <f t="shared" ref="CP92" si="985">+BL92-CA92</f>
        <v>-6.9196955485779643E-3</v>
      </c>
      <c r="CQ92" s="61">
        <f t="shared" ref="CQ92" si="986">+BM92-CB92</f>
        <v>-0.18537660381970811</v>
      </c>
      <c r="CR92" s="61">
        <f t="shared" ref="CR92" si="987">+BN92-CC92</f>
        <v>2.0649019625592346E-2</v>
      </c>
      <c r="CS92" s="61">
        <f t="shared" ref="CS92" si="988">+BO92-CD92</f>
        <v>-0.1360086577639118</v>
      </c>
      <c r="CT92" s="61">
        <f t="shared" ref="CT92" si="989">+BP92-CE92</f>
        <v>-0.1395016407970166</v>
      </c>
      <c r="CU92" s="61">
        <f t="shared" ref="CU92" si="990">+BQ92-CF92</f>
        <v>-0.23771315430395429</v>
      </c>
      <c r="CV92" s="61">
        <f t="shared" ref="CV92" si="991">+BR92-CG92</f>
        <v>-7.0903878886135863E-2</v>
      </c>
      <c r="CW92" s="61">
        <f t="shared" ref="CW92" si="992">+BS92-CH92</f>
        <v>0.38764502008998925</v>
      </c>
      <c r="CX92" s="61">
        <f t="shared" ref="CX92" si="993">+BT92-CI92</f>
        <v>0.47624813496089935</v>
      </c>
      <c r="DB92" s="69" t="s">
        <v>96</v>
      </c>
      <c r="DC92" s="53">
        <v>-7.4718625537914363E-2</v>
      </c>
    </row>
    <row r="93" spans="1:119" ht="13.5" thickBot="1" x14ac:dyDescent="0.2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6416.7294921875</v>
      </c>
      <c r="E93" s="60">
        <f>+'Indice PondENGHO'!BM92</f>
        <v>6367.9501953125</v>
      </c>
      <c r="F93" s="60">
        <f>+'Indice PondENGHO'!BN92</f>
        <v>6370.0615234375</v>
      </c>
      <c r="G93" s="60">
        <f>+'Indice PondENGHO'!BO92</f>
        <v>6346.98193359375</v>
      </c>
      <c r="H93" s="60">
        <f>+'Indice PondENGHO'!BP92</f>
        <v>6291.10693359375</v>
      </c>
      <c r="I93" s="60">
        <f>+'Indice PondENGHO'!CD92</f>
        <v>6344.78515625</v>
      </c>
      <c r="K93" s="61">
        <f t="shared" ref="K93" si="994">100*D$1*(D93-D92)/$I92</f>
        <v>0.67253501901995993</v>
      </c>
      <c r="L93" s="61">
        <f t="shared" ref="L93" si="995">100*E$1*(E93-E92)/$I92</f>
        <v>0.84679034291568567</v>
      </c>
      <c r="M93" s="61">
        <f t="shared" ref="M93" si="996">100*F$1*(F93-F92)/$I92</f>
        <v>0.96435881907555432</v>
      </c>
      <c r="N93" s="61">
        <f t="shared" ref="N93" si="997">100*G$1*(G93-G92)/$I92</f>
        <v>1.198748876042518</v>
      </c>
      <c r="O93" s="61">
        <f t="shared" ref="O93" si="998">100*H$1*(H93-H92)/$I92</f>
        <v>1.7184471216214174</v>
      </c>
      <c r="P93" s="61">
        <f t="shared" ref="P93" si="999">+SUM(K93:O93)</f>
        <v>5.400880178675135</v>
      </c>
      <c r="Q93" s="61">
        <f t="shared" ref="Q93" si="1000">100*(I93/I92-1)</f>
        <v>5.4008899698360313</v>
      </c>
      <c r="S93" s="60">
        <f>+'Indice PondENGHO'!D92</f>
        <v>7044.26318359375</v>
      </c>
      <c r="T93" s="60">
        <f>+'Indice PondENGHO'!P92</f>
        <v>7068.400390625</v>
      </c>
      <c r="U93" s="60">
        <f>+'Indice PondENGHO'!AB92</f>
        <v>7084.34814453125</v>
      </c>
      <c r="V93" s="60">
        <f>+'Indice PondENGHO'!AN92</f>
        <v>7088.8935546875</v>
      </c>
      <c r="W93" s="60">
        <f>+'Indice PondENGHO'!AZ92</f>
        <v>7095.001953125</v>
      </c>
      <c r="Y93" s="61">
        <f t="shared" ref="Y93" si="1001">+S$1*(S93-S92)/D92</f>
        <v>1.870094865878664</v>
      </c>
      <c r="Z93" s="61">
        <f t="shared" ref="Z93" si="1002">+T$1*(T93-T92)/E92</f>
        <v>1.5142399409120184</v>
      </c>
      <c r="AA93" s="61">
        <f t="shared" ref="AA93" si="1003">+U$1*(U93-U92)/F92</f>
        <v>1.3913698732353481</v>
      </c>
      <c r="AB93" s="61">
        <f t="shared" ref="AB93" si="1004">+V$1*(V93-V92)/G92</f>
        <v>1.1574644913333545</v>
      </c>
      <c r="AC93" s="61">
        <f t="shared" ref="AC93" si="1005">+W$1*(W93-W92)/H92</f>
        <v>0.85594186944174722</v>
      </c>
      <c r="AE93" s="60">
        <f>+'Indice PondENGHO'!D92</f>
        <v>7044.26318359375</v>
      </c>
      <c r="AF93" s="60">
        <f>+'Indice PondENGHO'!E92</f>
        <v>4952.0546875</v>
      </c>
      <c r="AG93" s="60">
        <f>+'Indice PondENGHO'!F92</f>
        <v>5627.0537109375</v>
      </c>
      <c r="AH93" s="60">
        <f>+'Indice PondENGHO'!G92</f>
        <v>5434.9140625</v>
      </c>
      <c r="AI93" s="60">
        <f>+'Indice PondENGHO'!H92</f>
        <v>6110.42138671875</v>
      </c>
      <c r="AJ93" s="60">
        <f>+'Indice PondENGHO'!I92</f>
        <v>7273.21044921875</v>
      </c>
      <c r="AK93" s="60">
        <f>+'Indice PondENGHO'!J92</f>
        <v>6909.81640625</v>
      </c>
      <c r="AL93" s="60">
        <f>+'Indice PondENGHO'!K92</f>
        <v>5527.77099609375</v>
      </c>
      <c r="AM93" s="60">
        <f>+'Indice PondENGHO'!L92</f>
        <v>5683.8681640625</v>
      </c>
      <c r="AN93" s="60">
        <f>+'Indice PondENGHO'!M92</f>
        <v>4104.0244140625</v>
      </c>
      <c r="AO93" s="60">
        <f>+'Indice PondENGHO'!N92</f>
        <v>6637.658203125</v>
      </c>
      <c r="AP93" s="60">
        <f>+'Indice PondENGHO'!O92</f>
        <v>6398.39404296875</v>
      </c>
      <c r="AQ93" s="60">
        <f t="shared" ref="AQ93" si="1006">+D93</f>
        <v>6416.7294921875</v>
      </c>
      <c r="AR93" s="60"/>
      <c r="AS93" s="60">
        <f>+'Indice PondENGHO'!AZ92</f>
        <v>7095.001953125</v>
      </c>
      <c r="AT93" s="60">
        <f>+'Indice PondENGHO'!BA92</f>
        <v>4925.5576171875</v>
      </c>
      <c r="AU93" s="60">
        <f>+'Indice PondENGHO'!BB92</f>
        <v>5796.0458984375</v>
      </c>
      <c r="AV93" s="60">
        <f>+'Indice PondENGHO'!BC92</f>
        <v>5236.28564453125</v>
      </c>
      <c r="AW93" s="60">
        <f>+'Indice PondENGHO'!BD92</f>
        <v>6115.212890625</v>
      </c>
      <c r="AX93" s="60">
        <f>+'Indice PondENGHO'!BE92</f>
        <v>7011.982421875</v>
      </c>
      <c r="AY93" s="60">
        <f>+'Indice PondENGHO'!BF92</f>
        <v>6784.24609375</v>
      </c>
      <c r="AZ93" s="60">
        <f>+'Indice PondENGHO'!BG92</f>
        <v>5482.83837890625</v>
      </c>
      <c r="BA93" s="60">
        <f>+'Indice PondENGHO'!BH92</f>
        <v>5771.22705078125</v>
      </c>
      <c r="BB93" s="60">
        <f>+'Indice PondENGHO'!BI92</f>
        <v>4410.0029296875</v>
      </c>
      <c r="BC93" s="60">
        <f>+'Indice PondENGHO'!BJ92</f>
        <v>6624.55126953125</v>
      </c>
      <c r="BD93" s="60">
        <f>+'Indice PondENGHO'!BK92</f>
        <v>6304.69189453125</v>
      </c>
      <c r="BE93" s="60">
        <f t="shared" ref="BE93" si="1007">+H93</f>
        <v>6291.10693359375</v>
      </c>
      <c r="BG93" s="61">
        <f t="shared" ref="BG93" si="1008">+AE$1*(AE93-AE92)/$AQ92</f>
        <v>1.870094865878664</v>
      </c>
      <c r="BH93" s="61">
        <f t="shared" ref="BH93" si="1009">+AF$1*(AF93-AF92)/$AQ92</f>
        <v>5.9371652541795564E-2</v>
      </c>
      <c r="BI93" s="61">
        <f t="shared" ref="BI93" si="1010">+AG$1*(AG93-AG92)/$AQ92</f>
        <v>0.34043261552819992</v>
      </c>
      <c r="BJ93" s="61">
        <f t="shared" ref="BJ93" si="1011">+AH$1*(AH93-AH92)/$AQ92</f>
        <v>1.705168553687707</v>
      </c>
      <c r="BK93" s="61">
        <f t="shared" ref="BK93" si="1012">+AI$1*(AI93-AI92)/$AQ92</f>
        <v>9.5929371127480831E-2</v>
      </c>
      <c r="BL93" s="61">
        <f t="shared" ref="BL93" si="1013">+AJ$1*(AJ93-AJ92)/$AQ92</f>
        <v>0.22610879843567167</v>
      </c>
      <c r="BM93" s="61">
        <f t="shared" ref="BM93" si="1014">+AK$1*(AK93-AK92)/$AQ92</f>
        <v>0.43314706127753128</v>
      </c>
      <c r="BN93" s="61">
        <f t="shared" ref="BN93" si="1015">+AL$1*(AL93-AL92)/$AQ92</f>
        <v>0.24920099050487346</v>
      </c>
      <c r="BO93" s="61">
        <f t="shared" ref="BO93" si="1016">+AM$1*(AM93-AM92)/$AQ92</f>
        <v>0.37133792297238433</v>
      </c>
      <c r="BP93" s="61">
        <f t="shared" ref="BP93" si="1017">+AN$1*(AN93-AN92)/$AQ92</f>
        <v>7.7605854319483469E-2</v>
      </c>
      <c r="BQ93" s="61">
        <f t="shared" ref="BQ93" si="1018">+AO$1*(AO93-AO92)/$AQ92</f>
        <v>0.27328581827155163</v>
      </c>
      <c r="BR93" s="61">
        <f t="shared" ref="BR93" si="1019">+AP$1*(AP93-AP92)/$AQ92</f>
        <v>9.5669083946071501E-2</v>
      </c>
      <c r="BS93" s="61">
        <f t="shared" ref="BS93" si="1020">+SUM(BG93:BR93)</f>
        <v>5.7973525884914148</v>
      </c>
      <c r="BT93" s="61">
        <f t="shared" ref="BT93" si="1021">100*(D93/D92-1)</f>
        <v>5.4473378432063457</v>
      </c>
      <c r="BV93" s="61">
        <f t="shared" si="114"/>
        <v>1.094936830482834</v>
      </c>
      <c r="BW93" s="61">
        <f t="shared" ref="BW93" si="1022">+AT$1*(AT93-AT92)/$BE92</f>
        <v>5.0660324702801948E-2</v>
      </c>
      <c r="BX93" s="61">
        <f t="shared" ref="BX93" si="1023">+AU$1*(AU93-AU92)/$BE92</f>
        <v>0.26217717048611344</v>
      </c>
      <c r="BY93" s="61">
        <f t="shared" ref="BY93" si="1024">+AV$1*(AV93-AV92)/$BE92</f>
        <v>1.5381954486731679</v>
      </c>
      <c r="BZ93" s="61">
        <f t="shared" ref="BZ93" si="1025">+AW$1*(AW93-AW92)/$BE92</f>
        <v>0.15825957663897317</v>
      </c>
      <c r="CA93" s="61">
        <f t="shared" ref="CA93" si="1026">+AX$1*(AX93-AX92)/$BE92</f>
        <v>0.42755154541876927</v>
      </c>
      <c r="CB93" s="61">
        <f t="shared" ref="CB93" si="1027">+AY$1*(AY93-AY92)/$BE92</f>
        <v>0.68084064898465069</v>
      </c>
      <c r="CC93" s="61">
        <f t="shared" ref="CC93" si="1028">+AZ$1*(AZ93-AZ92)/$BE92</f>
        <v>0.22712357151501528</v>
      </c>
      <c r="CD93" s="61">
        <f t="shared" ref="CD93" si="1029">+BA$1*(BA93-BA92)/$BE92</f>
        <v>0.49574041044966827</v>
      </c>
      <c r="CE93" s="61">
        <f t="shared" ref="CE93" si="1030">+BB$1*(BB93-BB92)/$BE92</f>
        <v>0.18737124391079182</v>
      </c>
      <c r="CF93" s="61">
        <f t="shared" ref="CF93" si="1031">+BC$1*(BC93-BC92)/$BE92</f>
        <v>0.56450066098080087</v>
      </c>
      <c r="CG93" s="61">
        <f t="shared" ref="CG93" si="1032">+BD$1*(BD93-BD92)/$BE92</f>
        <v>0.14632192503567634</v>
      </c>
      <c r="CH93" s="61">
        <f t="shared" ref="CH93" si="1033">+SUM(BV93:CG93)</f>
        <v>5.8336793572792631</v>
      </c>
      <c r="CI93" s="53">
        <f t="shared" ref="CI93" si="1034">100*(H93/H92-1)</f>
        <v>5.3607342499682353</v>
      </c>
      <c r="CK93" s="61">
        <f t="shared" si="99"/>
        <v>1.0141529964369167</v>
      </c>
      <c r="CL93" s="61">
        <f t="shared" ref="CL93" si="1035">+BH93-BW93</f>
        <v>8.7113278389936155E-3</v>
      </c>
      <c r="CM93" s="61">
        <f t="shared" ref="CM93" si="1036">+BI93-BX93</f>
        <v>7.825544504208648E-2</v>
      </c>
      <c r="CN93" s="61">
        <f t="shared" ref="CN93" si="1037">+BJ93-BY93</f>
        <v>0.1669731050145391</v>
      </c>
      <c r="CO93" s="61">
        <f t="shared" ref="CO93" si="1038">+BK93-BZ93</f>
        <v>-6.2330205511492334E-2</v>
      </c>
      <c r="CP93" s="61">
        <f t="shared" ref="CP93" si="1039">+BL93-CA93</f>
        <v>-0.20144274698309761</v>
      </c>
      <c r="CQ93" s="61">
        <f t="shared" ref="CQ93" si="1040">+BM93-CB93</f>
        <v>-0.24769358770711941</v>
      </c>
      <c r="CR93" s="61">
        <f t="shared" ref="CR93" si="1041">+BN93-CC93</f>
        <v>2.2077418989858183E-2</v>
      </c>
      <c r="CS93" s="61">
        <f t="shared" ref="CS93" si="1042">+BO93-CD93</f>
        <v>-0.12440248747728394</v>
      </c>
      <c r="CT93" s="61">
        <f t="shared" ref="CT93" si="1043">+BP93-CE93</f>
        <v>-0.10976538959130835</v>
      </c>
      <c r="CU93" s="61">
        <f t="shared" ref="CU93" si="1044">+BQ93-CF93</f>
        <v>-0.29121484270924924</v>
      </c>
      <c r="CV93" s="61">
        <f t="shared" ref="CV93" si="1045">+BR93-CG93</f>
        <v>-5.0652841089604841E-2</v>
      </c>
      <c r="CW93" s="61">
        <f t="shared" ref="CW93:CW98" si="1046">+BS93-CH93</f>
        <v>-3.6326768787848351E-2</v>
      </c>
      <c r="CX93" s="61">
        <f t="shared" ref="CX93" si="1047">+BT93-CI93</f>
        <v>8.6603593238110399E-2</v>
      </c>
      <c r="DB93" s="69" t="s">
        <v>97</v>
      </c>
      <c r="DC93" s="53">
        <v>-0.12296578443039367</v>
      </c>
    </row>
    <row r="94" spans="1:119" ht="13.5" thickBot="1" x14ac:dyDescent="0.2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6731.90087890625</v>
      </c>
      <c r="E94" s="60">
        <f>+'Indice PondENGHO'!BM93</f>
        <v>6679.67626953125</v>
      </c>
      <c r="F94" s="60">
        <f>+'Indice PondENGHO'!BN93</f>
        <v>6682.83447265625</v>
      </c>
      <c r="G94" s="60">
        <f>+'Indice PondENGHO'!BO93</f>
        <v>6656.4072265625</v>
      </c>
      <c r="H94" s="60">
        <f>+'Indice PondENGHO'!BP93</f>
        <v>6598.28271484375</v>
      </c>
      <c r="I94" s="60">
        <f>+'Indice PondENGHO'!CD93</f>
        <v>6655.13427734375</v>
      </c>
      <c r="K94" s="61">
        <f t="shared" ref="K94" si="1048">100*D$1*(D94-D93)/$I93</f>
        <v>0.60667344451486049</v>
      </c>
      <c r="L94" s="61">
        <f t="shared" ref="L94" si="1049">100*E$1*(E94-E93)/$I93</f>
        <v>0.76262679696383107</v>
      </c>
      <c r="M94" s="61">
        <f t="shared" ref="M94" si="1050">100*F$1*(F94-F93)/$I93</f>
        <v>0.87114305953022775</v>
      </c>
      <c r="N94" s="61">
        <f t="shared" ref="N94" si="1051">100*G$1*(G94-G93)/$I93</f>
        <v>1.0863456903109723</v>
      </c>
      <c r="O94" s="61">
        <f t="shared" ref="O94" si="1052">100*H$1*(H94-H93)/$I93</f>
        <v>1.5646107491530459</v>
      </c>
      <c r="P94" s="61">
        <f t="shared" ref="P94" si="1053">+SUM(K94:O94)</f>
        <v>4.8913997404729379</v>
      </c>
      <c r="Q94" s="61">
        <f t="shared" ref="Q94" si="1054">100*(I94/I93-1)</f>
        <v>4.891404727676818</v>
      </c>
      <c r="S94" s="60">
        <f>+'Indice PondENGHO'!D93</f>
        <v>7371.0654296875</v>
      </c>
      <c r="T94" s="60">
        <f>+'Indice PondENGHO'!P93</f>
        <v>7403.65380859375</v>
      </c>
      <c r="U94" s="60">
        <f>+'Indice PondENGHO'!AB93</f>
        <v>7425.36328125</v>
      </c>
      <c r="V94" s="60">
        <f>+'Indice PondENGHO'!AN93</f>
        <v>7433.3134765625</v>
      </c>
      <c r="W94" s="60">
        <f>+'Indice PondENGHO'!AZ93</f>
        <v>7444.5263671875</v>
      </c>
      <c r="Y94" s="61">
        <f t="shared" ref="Y94" si="1055">+S$1*(S94-S93)/D93</f>
        <v>1.7558028487479682</v>
      </c>
      <c r="Z94" s="61">
        <f t="shared" ref="Z94" si="1056">+T$1*(T94-T93)/E93</f>
        <v>1.4580065907976376</v>
      </c>
      <c r="AA94" s="61">
        <f t="shared" ref="AA94" si="1057">+U$1*(U94-U93)/F93</f>
        <v>1.3584678561336323</v>
      </c>
      <c r="AB94" s="61">
        <f t="shared" ref="AB94" si="1058">+V$1*(V94-V93)/G93</f>
        <v>1.14394525730967</v>
      </c>
      <c r="AC94" s="61">
        <f t="shared" ref="AC94" si="1059">+W$1*(W94-W93)/H93</f>
        <v>0.87218502139789456</v>
      </c>
      <c r="AE94" s="60">
        <f>+'Indice PondENGHO'!D93</f>
        <v>7371.0654296875</v>
      </c>
      <c r="AF94" s="60">
        <f>+'Indice PondENGHO'!E93</f>
        <v>5282.654296875</v>
      </c>
      <c r="AG94" s="60">
        <f>+'Indice PondENGHO'!F93</f>
        <v>5888.009765625</v>
      </c>
      <c r="AH94" s="60">
        <f>+'Indice PondENGHO'!G93</f>
        <v>5833.48681640625</v>
      </c>
      <c r="AI94" s="60">
        <f>+'Indice PondENGHO'!H93</f>
        <v>6322.73828125</v>
      </c>
      <c r="AJ94" s="60">
        <f>+'Indice PondENGHO'!I93</f>
        <v>7690.7724609375</v>
      </c>
      <c r="AK94" s="60">
        <f>+'Indice PondENGHO'!J93</f>
        <v>7101.75927734375</v>
      </c>
      <c r="AL94" s="60">
        <f>+'Indice PondENGHO'!K93</f>
        <v>5807.5517578125</v>
      </c>
      <c r="AM94" s="60">
        <f>+'Indice PondENGHO'!L93</f>
        <v>6008.76123046875</v>
      </c>
      <c r="AN94" s="60">
        <f>+'Indice PondENGHO'!M93</f>
        <v>4365.03857421875</v>
      </c>
      <c r="AO94" s="60">
        <f>+'Indice PondENGHO'!N93</f>
        <v>7055.81982421875</v>
      </c>
      <c r="AP94" s="60">
        <f>+'Indice PondENGHO'!O93</f>
        <v>6625.86328125</v>
      </c>
      <c r="AQ94" s="60">
        <f t="shared" ref="AQ94" si="1060">+D94</f>
        <v>6731.90087890625</v>
      </c>
      <c r="AR94" s="60"/>
      <c r="AS94" s="60">
        <f>+'Indice PondENGHO'!AZ93</f>
        <v>7444.5263671875</v>
      </c>
      <c r="AT94" s="60">
        <f>+'Indice PondENGHO'!BA93</f>
        <v>5256.62890625</v>
      </c>
      <c r="AU94" s="60">
        <f>+'Indice PondENGHO'!BB93</f>
        <v>6069.6416015625</v>
      </c>
      <c r="AV94" s="60">
        <f>+'Indice PondENGHO'!BC93</f>
        <v>5525.12255859375</v>
      </c>
      <c r="AW94" s="60">
        <f>+'Indice PondENGHO'!BD93</f>
        <v>6324.90625</v>
      </c>
      <c r="AX94" s="60">
        <f>+'Indice PondENGHO'!BE93</f>
        <v>7425.6962890625</v>
      </c>
      <c r="AY94" s="60">
        <f>+'Indice PondENGHO'!BF93</f>
        <v>6956.97998046875</v>
      </c>
      <c r="AZ94" s="60">
        <f>+'Indice PondENGHO'!BG93</f>
        <v>5762.03955078125</v>
      </c>
      <c r="BA94" s="60">
        <f>+'Indice PondENGHO'!BH93</f>
        <v>6096.13818359375</v>
      </c>
      <c r="BB94" s="60">
        <f>+'Indice PondENGHO'!BI93</f>
        <v>4657.38427734375</v>
      </c>
      <c r="BC94" s="60">
        <f>+'Indice PondENGHO'!BJ93</f>
        <v>7058.43505859375</v>
      </c>
      <c r="BD94" s="60">
        <f>+'Indice PondENGHO'!BK93</f>
        <v>6520.81591796875</v>
      </c>
      <c r="BE94" s="60">
        <f t="shared" ref="BE94" si="1061">+H94</f>
        <v>6598.28271484375</v>
      </c>
      <c r="BG94" s="61">
        <f t="shared" ref="BG94" si="1062">+AE$1*(AE94-AE93)/$AQ93</f>
        <v>1.7558028487479682</v>
      </c>
      <c r="BH94" s="61">
        <f t="shared" ref="BH94" si="1063">+AF$1*(AF94-AF93)/$AQ93</f>
        <v>0.11456411524111823</v>
      </c>
      <c r="BI94" s="61">
        <f t="shared" ref="BI94" si="1064">+AG$1*(AG94-AG93)/$AQ93</f>
        <v>0.32503126684853328</v>
      </c>
      <c r="BJ94" s="61">
        <f t="shared" ref="BJ94" si="1065">+AH$1*(AH94-AH93)/$AQ93</f>
        <v>0.88148258034082849</v>
      </c>
      <c r="BK94" s="61">
        <f t="shared" ref="BK94" si="1066">+AI$1*(AI94-AI93)/$AQ93</f>
        <v>0.13630087885566555</v>
      </c>
      <c r="BL94" s="61">
        <f t="shared" ref="BL94" si="1067">+AJ$1*(AJ94-AJ93)/$AQ93</f>
        <v>0.27237427664874747</v>
      </c>
      <c r="BM94" s="61">
        <f t="shared" ref="BM94" si="1068">+AK$1*(AK94-AK93)/$AQ93</f>
        <v>0.3107617325609654</v>
      </c>
      <c r="BN94" s="61">
        <f t="shared" ref="BN94" si="1069">+AL$1*(AL94-AL93)/$AQ93</f>
        <v>0.21869457554894767</v>
      </c>
      <c r="BO94" s="61">
        <f t="shared" ref="BO94" si="1070">+AM$1*(AM94-AM93)/$AQ93</f>
        <v>0.38997806704588212</v>
      </c>
      <c r="BP94" s="61">
        <f t="shared" ref="BP94" si="1071">+AN$1*(AN94-AN93)/$AQ93</f>
        <v>6.7044270549776089E-2</v>
      </c>
      <c r="BQ94" s="61">
        <f t="shared" ref="BQ94" si="1072">+AO$1*(AO94-AO93)/$AQ93</f>
        <v>0.28600433161048444</v>
      </c>
      <c r="BR94" s="61">
        <f t="shared" ref="BR94" si="1073">+AP$1*(AP94-AP93)/$AQ93</f>
        <v>0.13006848446248828</v>
      </c>
      <c r="BS94" s="61">
        <f t="shared" ref="BS94" si="1074">+SUM(BG94:BR94)</f>
        <v>4.8881074284614048</v>
      </c>
      <c r="BT94" s="61">
        <f t="shared" ref="BT94" si="1075">100*(D94/D93-1)</f>
        <v>4.9117137803997846</v>
      </c>
      <c r="BV94" s="61">
        <f t="shared" si="114"/>
        <v>0.85594186944174722</v>
      </c>
      <c r="BW94" s="61">
        <f t="shared" ref="BW94" si="1076">+AT$1*(AT94-AT93)/$BE93</f>
        <v>9.6850247959853919E-2</v>
      </c>
      <c r="BX94" s="61">
        <f t="shared" ref="BX94" si="1077">+AU$1*(AU94-AU93)/$BE93</f>
        <v>0.25961420857571732</v>
      </c>
      <c r="BY94" s="61">
        <f t="shared" ref="BY94" si="1078">+AV$1*(AV94-AV93)/$BE93</f>
        <v>0.67121195532499589</v>
      </c>
      <c r="BZ94" s="61">
        <f t="shared" ref="BZ94" si="1079">+AW$1*(AW94-AW93)/$BE93</f>
        <v>0.23316796742203799</v>
      </c>
      <c r="CA94" s="61">
        <f t="shared" ref="CA94" si="1080">+AX$1*(AX94-AX93)/$BE93</f>
        <v>0.52586654584207759</v>
      </c>
      <c r="CB94" s="61">
        <f t="shared" ref="CB94" si="1081">+AY$1*(AY94-AY93)/$BE93</f>
        <v>0.42955350693127548</v>
      </c>
      <c r="CC94" s="61">
        <f t="shared" ref="CC94" si="1082">+AZ$1*(AZ94-AZ93)/$BE93</f>
        <v>0.2021802054657191</v>
      </c>
      <c r="CD94" s="61">
        <f t="shared" ref="CD94" si="1083">+BA$1*(BA94-BA93)/$BE93</f>
        <v>0.50335629480969901</v>
      </c>
      <c r="CE94" s="61">
        <f t="shared" ref="CE94" si="1084">+BB$1*(BB94-BB93)/$BE93</f>
        <v>0.14800548149573006</v>
      </c>
      <c r="CF94" s="61">
        <f t="shared" ref="CF94" si="1085">+BC$1*(BC94-BC93)/$BE93</f>
        <v>0.56288186164859733</v>
      </c>
      <c r="CG94" s="61">
        <f t="shared" ref="CG94" si="1086">+BD$1*(BD94-BD93)/$BE93</f>
        <v>0.17204575768950106</v>
      </c>
      <c r="CH94" s="61">
        <f t="shared" ref="CH94" si="1087">+SUM(BV94:CG94)</f>
        <v>4.6606759026069522</v>
      </c>
      <c r="CI94" s="53">
        <f t="shared" ref="CI94" si="1088">100*(H94/H93-1)</f>
        <v>4.8826984581953115</v>
      </c>
      <c r="CK94" s="61">
        <f t="shared" si="99"/>
        <v>0.88361782735007366</v>
      </c>
      <c r="CL94" s="61">
        <f t="shared" ref="CL94" si="1089">+BH94-BW94</f>
        <v>1.7713867281264312E-2</v>
      </c>
      <c r="CM94" s="61">
        <f t="shared" ref="CM94" si="1090">+BI94-BX94</f>
        <v>6.5417058272815964E-2</v>
      </c>
      <c r="CN94" s="61">
        <f t="shared" ref="CN94" si="1091">+BJ94-BY94</f>
        <v>0.2102706250158326</v>
      </c>
      <c r="CO94" s="61">
        <f t="shared" ref="CO94" si="1092">+BK94-BZ94</f>
        <v>-9.6867088566372439E-2</v>
      </c>
      <c r="CP94" s="61">
        <f t="shared" ref="CP94" si="1093">+BL94-CA94</f>
        <v>-0.25349226919333012</v>
      </c>
      <c r="CQ94" s="61">
        <f t="shared" ref="CQ94" si="1094">+BM94-CB94</f>
        <v>-0.11879177437031008</v>
      </c>
      <c r="CR94" s="61">
        <f t="shared" ref="CR94" si="1095">+BN94-CC94</f>
        <v>1.6514370083228563E-2</v>
      </c>
      <c r="CS94" s="61">
        <f t="shared" ref="CS94" si="1096">+BO94-CD94</f>
        <v>-0.1133782277638169</v>
      </c>
      <c r="CT94" s="61">
        <f t="shared" ref="CT94" si="1097">+BP94-CE94</f>
        <v>-8.0961210945953974E-2</v>
      </c>
      <c r="CU94" s="61">
        <f t="shared" ref="CU94" si="1098">+BQ94-CF94</f>
        <v>-0.27687753003811288</v>
      </c>
      <c r="CV94" s="61">
        <f t="shared" ref="CV94" si="1099">+BR94-CG94</f>
        <v>-4.1977273227012779E-2</v>
      </c>
      <c r="CW94" s="61">
        <f t="shared" si="1046"/>
        <v>0.22743152585445259</v>
      </c>
      <c r="CX94" s="61">
        <f t="shared" ref="CX94" si="1100">+BT94-CI94</f>
        <v>2.9015322204473115E-2</v>
      </c>
      <c r="DB94" s="69" t="s">
        <v>98</v>
      </c>
      <c r="DC94" s="53">
        <v>-0.20657288874488569</v>
      </c>
    </row>
    <row r="95" spans="1:119" ht="13.5" thickBot="1" x14ac:dyDescent="0.2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7022.5166015625</v>
      </c>
      <c r="E95" s="60">
        <f>+'Indice PondENGHO'!BM94</f>
        <v>6970.1044921875</v>
      </c>
      <c r="F95" s="60">
        <f>+'Indice PondENGHO'!BN94</f>
        <v>6971.001953125</v>
      </c>
      <c r="G95" s="60">
        <f>+'Indice PondENGHO'!BO94</f>
        <v>6946.58837890625</v>
      </c>
      <c r="H95" s="60">
        <f>+'Indice PondENGHO'!BP94</f>
        <v>6887.9873046875</v>
      </c>
      <c r="I95" s="60">
        <f>+'Indice PondENGHO'!CD94</f>
        <v>6944.8974609375</v>
      </c>
      <c r="K95" s="61">
        <f t="shared" ref="K95" si="1101">100*D$1*(D95-D94)/$I94</f>
        <v>0.53331943158151285</v>
      </c>
      <c r="L95" s="61">
        <f t="shared" ref="L95" si="1102">100*E$1*(E95-E94)/$I94</f>
        <v>0.67738854245129254</v>
      </c>
      <c r="M95" s="61">
        <f t="shared" ref="M95" si="1103">100*F$1*(F95-F94)/$I94</f>
        <v>0.76518308929194745</v>
      </c>
      <c r="N95" s="61">
        <f t="shared" ref="N95" si="1104">100*G$1*(G95-G94)/$I94</f>
        <v>0.97127348807219682</v>
      </c>
      <c r="O95" s="61">
        <f t="shared" ref="O95" si="1105">100*H$1*(H95-H94)/$I94</f>
        <v>1.4068079450173199</v>
      </c>
      <c r="P95" s="61">
        <f t="shared" ref="P95" si="1106">+SUM(K95:O95)</f>
        <v>4.3539724964142694</v>
      </c>
      <c r="Q95" s="61">
        <f t="shared" ref="Q95" si="1107">100*(I95/I94-1)</f>
        <v>4.3539795219489141</v>
      </c>
      <c r="S95" s="60">
        <f>+'Indice PondENGHO'!D94</f>
        <v>7663.7861328125</v>
      </c>
      <c r="T95" s="60">
        <f>+'Indice PondENGHO'!P94</f>
        <v>7690.26513671875</v>
      </c>
      <c r="U95" s="60">
        <f>+'Indice PondENGHO'!AB94</f>
        <v>7707.12353515625</v>
      </c>
      <c r="V95" s="60">
        <f>+'Indice PondENGHO'!AN94</f>
        <v>7712.20361328125</v>
      </c>
      <c r="W95" s="60">
        <f>+'Indice PondENGHO'!AZ94</f>
        <v>7715.9931640625</v>
      </c>
      <c r="Y95" s="61">
        <f t="shared" ref="Y95" si="1108">+S$1*(S95-S94)/D94</f>
        <v>1.4990640001492554</v>
      </c>
      <c r="Z95" s="61">
        <f t="shared" ref="Z95" si="1109">+T$1*(T95-T94)/E94</f>
        <v>1.1882938999027315</v>
      </c>
      <c r="AA95" s="61">
        <f t="shared" ref="AA95" si="1110">+U$1*(U95-U94)/F94</f>
        <v>1.0698881140996563</v>
      </c>
      <c r="AB95" s="61">
        <f t="shared" ref="AB95" si="1111">+V$1*(V95-V94)/G94</f>
        <v>0.88323752500039399</v>
      </c>
      <c r="AC95" s="61">
        <f t="shared" ref="AC95" si="1112">+W$1*(W95-W94)/H94</f>
        <v>0.6458683064699009</v>
      </c>
      <c r="AE95" s="60">
        <f>+'Indice PondENGHO'!D94</f>
        <v>7663.7861328125</v>
      </c>
      <c r="AF95" s="60">
        <f>+'Indice PondENGHO'!E94</f>
        <v>5491.63037109375</v>
      </c>
      <c r="AG95" s="60">
        <f>+'Indice PondENGHO'!F94</f>
        <v>6051.609375</v>
      </c>
      <c r="AH95" s="60">
        <f>+'Indice PondENGHO'!G94</f>
        <v>6279.48486328125</v>
      </c>
      <c r="AI95" s="60">
        <f>+'Indice PondENGHO'!H94</f>
        <v>6589.86279296875</v>
      </c>
      <c r="AJ95" s="60">
        <f>+'Indice PondENGHO'!I94</f>
        <v>8004.90625</v>
      </c>
      <c r="AK95" s="60">
        <f>+'Indice PondENGHO'!J94</f>
        <v>7428.26123046875</v>
      </c>
      <c r="AL95" s="60">
        <f>+'Indice PondENGHO'!K94</f>
        <v>6250.2890625</v>
      </c>
      <c r="AM95" s="60">
        <f>+'Indice PondENGHO'!L94</f>
        <v>6234.55126953125</v>
      </c>
      <c r="AN95" s="60">
        <f>+'Indice PondENGHO'!M94</f>
        <v>4663.97265625</v>
      </c>
      <c r="AO95" s="60">
        <f>+'Indice PondENGHO'!N94</f>
        <v>7410.1279296875</v>
      </c>
      <c r="AP95" s="60">
        <f>+'Indice PondENGHO'!O94</f>
        <v>6767.40771484375</v>
      </c>
      <c r="AQ95" s="60">
        <f t="shared" ref="AQ95" si="1113">+D95</f>
        <v>7022.5166015625</v>
      </c>
      <c r="AR95" s="60"/>
      <c r="AS95" s="60">
        <f>+'Indice PondENGHO'!AZ94</f>
        <v>7715.9931640625</v>
      </c>
      <c r="AT95" s="60">
        <f>+'Indice PondENGHO'!BA94</f>
        <v>5470.6611328125</v>
      </c>
      <c r="AU95" s="60">
        <f>+'Indice PondENGHO'!BB94</f>
        <v>6235.615234375</v>
      </c>
      <c r="AV95" s="60">
        <f>+'Indice PondENGHO'!BC94</f>
        <v>5899.45068359375</v>
      </c>
      <c r="AW95" s="60">
        <f>+'Indice PondENGHO'!BD94</f>
        <v>6595.38525390625</v>
      </c>
      <c r="AX95" s="60">
        <f>+'Indice PondENGHO'!BE94</f>
        <v>7737.74658203125</v>
      </c>
      <c r="AY95" s="60">
        <f>+'Indice PondENGHO'!BF94</f>
        <v>7317.52783203125</v>
      </c>
      <c r="AZ95" s="60">
        <f>+'Indice PondENGHO'!BG94</f>
        <v>6205.30859375</v>
      </c>
      <c r="BA95" s="60">
        <f>+'Indice PondENGHO'!BH94</f>
        <v>6317.17236328125</v>
      </c>
      <c r="BB95" s="60">
        <f>+'Indice PondENGHO'!BI94</f>
        <v>4983.9453125</v>
      </c>
      <c r="BC95" s="60">
        <f>+'Indice PondENGHO'!BJ94</f>
        <v>7395.77197265625</v>
      </c>
      <c r="BD95" s="60">
        <f>+'Indice PondENGHO'!BK94</f>
        <v>6676.68115234375</v>
      </c>
      <c r="BE95" s="60">
        <f t="shared" ref="BE95" si="1114">+H95</f>
        <v>6887.9873046875</v>
      </c>
      <c r="BG95" s="61">
        <f t="shared" ref="BG95" si="1115">+AE$1*(AE95-AE94)/$AQ94</f>
        <v>1.4990640001492554</v>
      </c>
      <c r="BH95" s="61">
        <f t="shared" ref="BH95" si="1116">+AF$1*(AF95-AF94)/$AQ94</f>
        <v>6.902697702321979E-2</v>
      </c>
      <c r="BI95" s="61">
        <f t="shared" ref="BI95" si="1117">+AG$1*(AG95-AG94)/$AQ94</f>
        <v>0.19422988081756792</v>
      </c>
      <c r="BJ95" s="61">
        <f t="shared" ref="BJ95" si="1118">+AH$1*(AH95-AH94)/$AQ94</f>
        <v>0.94018886261341494</v>
      </c>
      <c r="BK95" s="61">
        <f t="shared" ref="BK95" si="1119">+AI$1*(AI95-AI94)/$AQ94</f>
        <v>0.16345712751160441</v>
      </c>
      <c r="BL95" s="61">
        <f t="shared" ref="BL95" si="1120">+AJ$1*(AJ95-AJ94)/$AQ94</f>
        <v>0.19531508183836485</v>
      </c>
      <c r="BM95" s="61">
        <f t="shared" ref="BM95" si="1121">+AK$1*(AK95-AK94)/$AQ94</f>
        <v>0.50386866323967849</v>
      </c>
      <c r="BN95" s="61">
        <f t="shared" ref="BN95" si="1122">+AL$1*(AL95-AL94)/$AQ94</f>
        <v>0.32986960326338782</v>
      </c>
      <c r="BO95" s="61">
        <f t="shared" ref="BO95" si="1123">+AM$1*(AM95-AM94)/$AQ94</f>
        <v>0.25833338608078327</v>
      </c>
      <c r="BP95" s="61">
        <f t="shared" ref="BP95" si="1124">+AN$1*(AN95-AN94)/$AQ94</f>
        <v>7.3189545860112615E-2</v>
      </c>
      <c r="BQ95" s="61">
        <f t="shared" ref="BQ95" si="1125">+AO$1*(AO95-AO94)/$AQ94</f>
        <v>0.23098594043525855</v>
      </c>
      <c r="BR95" s="61">
        <f t="shared" ref="BR95" si="1126">+AP$1*(AP95-AP94)/$AQ94</f>
        <v>7.7146853915513985E-2</v>
      </c>
      <c r="BS95" s="61">
        <f t="shared" ref="BS95" si="1127">+SUM(BG95:BR95)</f>
        <v>4.5346759227481614</v>
      </c>
      <c r="BT95" s="61">
        <f t="shared" ref="BT95" si="1128">100*(D95/D94-1)</f>
        <v>4.3169934894149442</v>
      </c>
      <c r="BV95" s="61">
        <f t="shared" si="114"/>
        <v>0.87218502139789456</v>
      </c>
      <c r="BW95" s="61">
        <f t="shared" ref="BW95" si="1129">+AT$1*(AT95-AT94)/$BE94</f>
        <v>5.9697278676563173E-2</v>
      </c>
      <c r="BX95" s="61">
        <f t="shared" ref="BX95" si="1130">+AU$1*(AU95-AU94)/$BE94</f>
        <v>0.15016005977451502</v>
      </c>
      <c r="BY95" s="61">
        <f t="shared" ref="BY95" si="1131">+AV$1*(AV95-AV94)/$BE94</f>
        <v>0.82938388626552484</v>
      </c>
      <c r="BZ95" s="61">
        <f t="shared" ref="BZ95" si="1132">+AW$1*(AW95-AW94)/$BE94</f>
        <v>0.28675692552059157</v>
      </c>
      <c r="CA95" s="61">
        <f t="shared" ref="CA95" si="1133">+AX$1*(AX95-AX94)/$BE94</f>
        <v>0.3781779532710885</v>
      </c>
      <c r="CB95" s="61">
        <f t="shared" ref="CB95" si="1134">+AY$1*(AY95-AY94)/$BE94</f>
        <v>0.85486745413872511</v>
      </c>
      <c r="CC95" s="61">
        <f t="shared" ref="CC95" si="1135">+AZ$1*(AZ95-AZ94)/$BE94</f>
        <v>0.30604475880685533</v>
      </c>
      <c r="CD95" s="61">
        <f t="shared" ref="CD95" si="1136">+BA$1*(BA95-BA94)/$BE94</f>
        <v>0.32648745265284557</v>
      </c>
      <c r="CE95" s="61">
        <f t="shared" ref="CE95" si="1137">+BB$1*(BB95-BB94)/$BE94</f>
        <v>0.18628220095641676</v>
      </c>
      <c r="CF95" s="61">
        <f t="shared" ref="CF95" si="1138">+BC$1*(BC95-BC94)/$BE94</f>
        <v>0.41725720557234075</v>
      </c>
      <c r="CG95" s="61">
        <f t="shared" ref="CG95" si="1139">+BD$1*(BD95-BD94)/$BE94</f>
        <v>0.11830043150897522</v>
      </c>
      <c r="CH95" s="61">
        <f t="shared" ref="CH95" si="1140">+SUM(BV95:CG95)</f>
        <v>4.7856006285423369</v>
      </c>
      <c r="CI95" s="53">
        <f t="shared" ref="CI95" si="1141">100*(H95/H94-1)</f>
        <v>4.3906058949553461</v>
      </c>
      <c r="CK95" s="61">
        <f t="shared" si="99"/>
        <v>0.85319569367935455</v>
      </c>
      <c r="CL95" s="61">
        <f t="shared" ref="CL95" si="1142">+BH95-BW95</f>
        <v>9.3296983466566175E-3</v>
      </c>
      <c r="CM95" s="61">
        <f t="shared" ref="CM95" si="1143">+BI95-BX95</f>
        <v>4.4069821043052904E-2</v>
      </c>
      <c r="CN95" s="61">
        <f t="shared" ref="CN95" si="1144">+BJ95-BY95</f>
        <v>0.11080497634789011</v>
      </c>
      <c r="CO95" s="61">
        <f t="shared" ref="CO95" si="1145">+BK95-BZ95</f>
        <v>-0.12329979800898716</v>
      </c>
      <c r="CP95" s="61">
        <f t="shared" ref="CP95" si="1146">+BL95-CA95</f>
        <v>-0.18286287143272364</v>
      </c>
      <c r="CQ95" s="61">
        <f t="shared" ref="CQ95" si="1147">+BM95-CB95</f>
        <v>-0.35099879089904662</v>
      </c>
      <c r="CR95" s="61">
        <f t="shared" ref="CR95" si="1148">+BN95-CC95</f>
        <v>2.382484445653249E-2</v>
      </c>
      <c r="CS95" s="61">
        <f t="shared" ref="CS95" si="1149">+BO95-CD95</f>
        <v>-6.81540665720623E-2</v>
      </c>
      <c r="CT95" s="61">
        <f t="shared" ref="CT95" si="1150">+BP95-CE95</f>
        <v>-0.11309265509630415</v>
      </c>
      <c r="CU95" s="61">
        <f t="shared" ref="CU95" si="1151">+BQ95-CF95</f>
        <v>-0.1862712651370822</v>
      </c>
      <c r="CV95" s="61">
        <f t="shared" ref="CV95" si="1152">+BR95-CG95</f>
        <v>-4.1153577593461235E-2</v>
      </c>
      <c r="CW95" s="61">
        <f t="shared" si="1046"/>
        <v>-0.25092470579417547</v>
      </c>
      <c r="CX95" s="61">
        <f t="shared" ref="CX95" si="1153">+BT95-CI95</f>
        <v>-7.3612405540401937E-2</v>
      </c>
      <c r="DB95" s="70" t="s">
        <v>99</v>
      </c>
      <c r="DC95" s="53">
        <v>-2.8580412234178773E-2</v>
      </c>
    </row>
    <row r="96" spans="1:119" ht="13.5" thickBot="1" x14ac:dyDescent="0.25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7227.32177734375</v>
      </c>
      <c r="E96" s="60">
        <f>+'Indice PondENGHO'!BM95</f>
        <v>7181.77099609375</v>
      </c>
      <c r="F96" s="60">
        <f>+'Indice PondENGHO'!BN95</f>
        <v>7185.8720703125</v>
      </c>
      <c r="G96" s="60">
        <f>+'Indice PondENGHO'!BO95</f>
        <v>7166.68603515625</v>
      </c>
      <c r="H96" s="60">
        <f>+'Indice PondENGHO'!BP95</f>
        <v>7113.90234375</v>
      </c>
      <c r="I96" s="60">
        <f>+'Indice PondENGHO'!CD95</f>
        <v>7162.7734375</v>
      </c>
      <c r="K96" s="61">
        <f t="shared" ref="K96" si="1154">100*D$1*(D96-D95)/$I95</f>
        <v>0.36016392742376246</v>
      </c>
      <c r="L96" s="61">
        <f t="shared" ref="L96" si="1155">100*E$1*(E96-E95)/$I95</f>
        <v>0.47308823797696581</v>
      </c>
      <c r="M96" s="61">
        <f t="shared" ref="M96" si="1156">100*F$1*(F96-F95)/$I95</f>
        <v>0.54674824706871994</v>
      </c>
      <c r="N96" s="61">
        <f t="shared" ref="N96" si="1157">100*G$1*(G96-G95)/$I95</f>
        <v>0.70595779152234683</v>
      </c>
      <c r="O96" s="61">
        <f t="shared" ref="O96" si="1158">100*H$1*(H96-H95)/$I95</f>
        <v>1.0512731287342767</v>
      </c>
      <c r="P96" s="61">
        <f t="shared" ref="P96" si="1159">+SUM(K96:O96)</f>
        <v>3.1372313327260719</v>
      </c>
      <c r="Q96" s="61">
        <f t="shared" ref="Q96" si="1160">100*(I96/I95-1)</f>
        <v>3.1372094086049795</v>
      </c>
      <c r="S96" s="60">
        <f>+'Indice PondENGHO'!D95</f>
        <v>7815.5888671875</v>
      </c>
      <c r="T96" s="60">
        <f>+'Indice PondENGHO'!P95</f>
        <v>7842.3701171875</v>
      </c>
      <c r="U96" s="60">
        <f>+'Indice PondENGHO'!AB95</f>
        <v>7860.62890625</v>
      </c>
      <c r="V96" s="60">
        <f>+'Indice PondENGHO'!AN95</f>
        <v>7866.75146484375</v>
      </c>
      <c r="W96" s="60">
        <f>+'Indice PondENGHO'!AZ95</f>
        <v>7871.3896484375</v>
      </c>
      <c r="Y96" s="61">
        <f t="shared" ref="Y96" si="1161">+S$1*(S96-S95)/D95</f>
        <v>0.74523160986291059</v>
      </c>
      <c r="Z96" s="61">
        <f t="shared" ref="Z96" si="1162">+T$1*(T96-T95)/E95</f>
        <v>0.60435215740250103</v>
      </c>
      <c r="AA96" s="61">
        <f t="shared" ref="AA96" si="1163">+U$1*(U96-U95)/F95</f>
        <v>0.55878882010345488</v>
      </c>
      <c r="AB96" s="61">
        <f t="shared" ref="AB96" si="1164">+V$1*(V96-V95)/G95</f>
        <v>0.46900302838314861</v>
      </c>
      <c r="AC96" s="61">
        <f t="shared" ref="AC96" si="1165">+W$1*(W96-W95)/H95</f>
        <v>0.35416613017042209</v>
      </c>
      <c r="AE96" s="60">
        <f>+'Indice PondENGHO'!D95</f>
        <v>7815.5888671875</v>
      </c>
      <c r="AF96" s="60">
        <f>+'Indice PondENGHO'!E95</f>
        <v>5550.48828125</v>
      </c>
      <c r="AG96" s="60">
        <f>+'Indice PondENGHO'!F95</f>
        <v>6206.4609375</v>
      </c>
      <c r="AH96" s="60">
        <f>+'Indice PondENGHO'!G95</f>
        <v>6756.2490234375</v>
      </c>
      <c r="AI96" s="60">
        <f>+'Indice PondENGHO'!H95</f>
        <v>6762.72265625</v>
      </c>
      <c r="AJ96" s="60">
        <f>+'Indice PondENGHO'!I95</f>
        <v>8273.1875</v>
      </c>
      <c r="AK96" s="60">
        <f>+'Indice PondENGHO'!J95</f>
        <v>7663.7900390625</v>
      </c>
      <c r="AL96" s="60">
        <f>+'Indice PondENGHO'!K95</f>
        <v>6511.7041015625</v>
      </c>
      <c r="AM96" s="60">
        <f>+'Indice PondENGHO'!L95</f>
        <v>6382.42138671875</v>
      </c>
      <c r="AN96" s="60">
        <f>+'Indice PondENGHO'!M95</f>
        <v>4982.89111328125</v>
      </c>
      <c r="AO96" s="60">
        <f>+'Indice PondENGHO'!N95</f>
        <v>7681.97021484375</v>
      </c>
      <c r="AP96" s="60">
        <f>+'Indice PondENGHO'!O95</f>
        <v>6993.6787109375</v>
      </c>
      <c r="AQ96" s="60">
        <f t="shared" ref="AQ96" si="1166">+D96</f>
        <v>7227.32177734375</v>
      </c>
      <c r="AR96" s="60"/>
      <c r="AS96" s="60">
        <f>+'Indice PondENGHO'!AZ95</f>
        <v>7871.3896484375</v>
      </c>
      <c r="AT96" s="60">
        <f>+'Indice PondENGHO'!BA95</f>
        <v>5535.876953125</v>
      </c>
      <c r="AU96" s="60">
        <f>+'Indice PondENGHO'!BB95</f>
        <v>6398.19091796875</v>
      </c>
      <c r="AV96" s="60">
        <f>+'Indice PondENGHO'!BC95</f>
        <v>6318.44482421875</v>
      </c>
      <c r="AW96" s="60">
        <f>+'Indice PondENGHO'!BD95</f>
        <v>6775.49267578125</v>
      </c>
      <c r="AX96" s="60">
        <f>+'Indice PondENGHO'!BE95</f>
        <v>7994.1884765625</v>
      </c>
      <c r="AY96" s="60">
        <f>+'Indice PondENGHO'!BF95</f>
        <v>7575.82080078125</v>
      </c>
      <c r="AZ96" s="60">
        <f>+'Indice PondENGHO'!BG95</f>
        <v>6470.02001953125</v>
      </c>
      <c r="BA96" s="60">
        <f>+'Indice PondENGHO'!BH95</f>
        <v>6446.0390625</v>
      </c>
      <c r="BB96" s="60">
        <f>+'Indice PondENGHO'!BI95</f>
        <v>5306.921875</v>
      </c>
      <c r="BC96" s="60">
        <f>+'Indice PondENGHO'!BJ95</f>
        <v>7681.3115234375</v>
      </c>
      <c r="BD96" s="60">
        <f>+'Indice PondENGHO'!BK95</f>
        <v>6898.98974609375</v>
      </c>
      <c r="BE96" s="60">
        <f t="shared" ref="BE96" si="1167">+H96</f>
        <v>7113.90234375</v>
      </c>
      <c r="BG96" s="61">
        <f t="shared" ref="BG96" si="1168">+AE$1*(AE96-AE95)/$AQ95</f>
        <v>0.74523160986291059</v>
      </c>
      <c r="BH96" s="61">
        <f t="shared" ref="BH96" si="1169">+AF$1*(AF96-AF95)/$AQ95</f>
        <v>1.8636830862517308E-2</v>
      </c>
      <c r="BI96" s="61">
        <f t="shared" ref="BI96" si="1170">+AG$1*(AG96-AG95)/$AQ95</f>
        <v>0.17623587186150283</v>
      </c>
      <c r="BJ96" s="61">
        <f t="shared" ref="BJ96" si="1171">+AH$1*(AH96-AH95)/$AQ95</f>
        <v>0.96345333484362539</v>
      </c>
      <c r="BK96" s="61">
        <f t="shared" ref="BK96" si="1172">+AI$1*(AI96-AI95)/$AQ95</f>
        <v>0.10139796164950747</v>
      </c>
      <c r="BL96" s="61">
        <f t="shared" ref="BL96" si="1173">+AJ$1*(AJ96-AJ95)/$AQ95</f>
        <v>0.15990291706189363</v>
      </c>
      <c r="BM96" s="61">
        <f t="shared" ref="BM96" si="1174">+AK$1*(AK96-AK95)/$AQ95</f>
        <v>0.34843401016234604</v>
      </c>
      <c r="BN96" s="61">
        <f t="shared" ref="BN96" si="1175">+AL$1*(AL96-AL95)/$AQ95</f>
        <v>0.18671176663657055</v>
      </c>
      <c r="BO96" s="61">
        <f t="shared" ref="BO96" si="1176">+AM$1*(AM96-AM95)/$AQ95</f>
        <v>0.16218142537153388</v>
      </c>
      <c r="BP96" s="61">
        <f t="shared" ref="BP96" si="1177">+AN$1*(AN96-AN95)/$AQ95</f>
        <v>7.4851104341481248E-2</v>
      </c>
      <c r="BQ96" s="61">
        <f t="shared" ref="BQ96" si="1178">+AO$1*(AO96-AO95)/$AQ95</f>
        <v>0.16988944945178724</v>
      </c>
      <c r="BR96" s="61">
        <f t="shared" ref="BR96" si="1179">+AP$1*(AP96-AP95)/$AQ95</f>
        <v>0.11822225857360408</v>
      </c>
      <c r="BS96" s="61">
        <f t="shared" ref="BS96" si="1180">+SUM(BG96:BR96)</f>
        <v>3.2251485406792808</v>
      </c>
      <c r="BT96" s="61">
        <f t="shared" ref="BT96" si="1181">100*(D96/D95-1)</f>
        <v>2.9164071429276683</v>
      </c>
      <c r="BV96" s="61">
        <f t="shared" ref="BV96" si="1182">+AS$1*(AS95-AS94)/$BE94</f>
        <v>0.6458683064699009</v>
      </c>
      <c r="BW96" s="61">
        <f t="shared" ref="BW96" si="1183">+AT$1*(AT96-AT95)/$BE95</f>
        <v>1.7424764120675198E-2</v>
      </c>
      <c r="BX96" s="61">
        <f t="shared" ref="BX96" si="1184">+AU$1*(AU96-AU95)/$BE95</f>
        <v>0.1408995165951854</v>
      </c>
      <c r="BY96" s="61">
        <f t="shared" ref="BY96" si="1185">+AV$1*(AV96-AV95)/$BE95</f>
        <v>0.88930281264630362</v>
      </c>
      <c r="BZ96" s="61">
        <f t="shared" ref="BZ96" si="1186">+AW$1*(AW96-AW95)/$BE95</f>
        <v>0.18291551677917284</v>
      </c>
      <c r="CA96" s="61">
        <f t="shared" ref="CA96" si="1187">+AX$1*(AX96-AX95)/$BE95</f>
        <v>0.29771394036092702</v>
      </c>
      <c r="CB96" s="61">
        <f t="shared" ref="CB96" si="1188">+AY$1*(AY96-AY95)/$BE95</f>
        <v>0.58666075515179028</v>
      </c>
      <c r="CC96" s="61">
        <f t="shared" ref="CC96" si="1189">+AZ$1*(AZ96-AZ95)/$BE95</f>
        <v>0.1750768859029079</v>
      </c>
      <c r="CD96" s="61">
        <f t="shared" ref="CD96" si="1190">+BA$1*(BA96-BA95)/$BE95</f>
        <v>0.18234184535127199</v>
      </c>
      <c r="CE96" s="61">
        <f t="shared" ref="CE96" si="1191">+BB$1*(BB96-BB95)/$BE95</f>
        <v>0.1764885707867393</v>
      </c>
      <c r="CF96" s="61">
        <f t="shared" ref="CF96" si="1192">+BC$1*(BC96-BC95)/$BE95</f>
        <v>0.33833336730905395</v>
      </c>
      <c r="CG96" s="61">
        <f t="shared" ref="CG96" si="1193">+BD$1*(BD96-BD95)/$BE95</f>
        <v>0.16163369643409364</v>
      </c>
      <c r="CH96" s="61">
        <f t="shared" ref="CH96" si="1194">+SUM(BV96:CG96)</f>
        <v>3.7946599779080219</v>
      </c>
      <c r="CI96" s="53">
        <f t="shared" ref="CI96" si="1195">100*(H96/H95-1)</f>
        <v>3.2798411069770328</v>
      </c>
      <c r="CK96" s="61">
        <f t="shared" ref="CK96" si="1196">+BG96-BV97</f>
        <v>0.3910654796924885</v>
      </c>
      <c r="CL96" s="61">
        <f t="shared" ref="CL96" si="1197">+BH96-BW96</f>
        <v>1.2120667418421098E-3</v>
      </c>
      <c r="CM96" s="61">
        <f t="shared" ref="CM96" si="1198">+BI96-BX96</f>
        <v>3.5336355266317426E-2</v>
      </c>
      <c r="CN96" s="61">
        <f t="shared" ref="CN96" si="1199">+BJ96-BY96</f>
        <v>7.4150522197321767E-2</v>
      </c>
      <c r="CO96" s="61">
        <f t="shared" ref="CO96" si="1200">+BK96-BZ96</f>
        <v>-8.1517555129665367E-2</v>
      </c>
      <c r="CP96" s="61">
        <f t="shared" ref="CP96" si="1201">+BL96-CA96</f>
        <v>-0.13781102329903339</v>
      </c>
      <c r="CQ96" s="61">
        <f t="shared" ref="CQ96" si="1202">+BM96-CB96</f>
        <v>-0.23822674498944424</v>
      </c>
      <c r="CR96" s="61">
        <f t="shared" ref="CR96" si="1203">+BN96-CC96</f>
        <v>1.1634880733662645E-2</v>
      </c>
      <c r="CS96" s="61">
        <f t="shared" ref="CS96" si="1204">+BO96-CD96</f>
        <v>-2.0160419979738109E-2</v>
      </c>
      <c r="CT96" s="61">
        <f t="shared" ref="CT96" si="1205">+BP96-CE96</f>
        <v>-0.10163746644525805</v>
      </c>
      <c r="CU96" s="61">
        <f t="shared" ref="CU96" si="1206">+BQ96-CF96</f>
        <v>-0.1684439178572667</v>
      </c>
      <c r="CV96" s="61">
        <f t="shared" ref="CV96" si="1207">+BR96-CG96</f>
        <v>-4.3411437860489566E-2</v>
      </c>
      <c r="CW96" s="61">
        <f t="shared" si="1046"/>
        <v>-0.56951143722874109</v>
      </c>
      <c r="CX96" s="109">
        <f t="shared" ref="CX96" si="1208">+BT96-CI96</f>
        <v>-0.36343396404936446</v>
      </c>
      <c r="DB96" s="70"/>
      <c r="DC96" s="53">
        <v>-0.17215633463859392</v>
      </c>
    </row>
    <row r="97" spans="1:107" ht="13.5" thickBot="1" x14ac:dyDescent="0.25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7405.21826171875</v>
      </c>
      <c r="E97" s="60">
        <f>+'Indice PondENGHO'!BM96</f>
        <v>7367.91796875</v>
      </c>
      <c r="F97" s="60">
        <f>+'Indice PondENGHO'!BN96</f>
        <v>7376.869140625</v>
      </c>
      <c r="G97" s="60">
        <f>+'Indice PondENGHO'!BO96</f>
        <v>7364.01416015625</v>
      </c>
      <c r="H97" s="60">
        <f>+'Indice PondENGHO'!BP96</f>
        <v>7322.5146484375</v>
      </c>
      <c r="I97" s="60">
        <f>+'Indice PondENGHO'!CD96</f>
        <v>7358.5185546875</v>
      </c>
      <c r="K97" s="61">
        <f t="shared" ref="K97" si="1209">100*D$1*(D97-D96)/$I96</f>
        <v>0.30332714310720715</v>
      </c>
      <c r="L97" s="61">
        <f t="shared" ref="L97" si="1210">100*E$1*(E97-E96)/$I96</f>
        <v>0.40339509681028729</v>
      </c>
      <c r="M97" s="61">
        <f t="shared" ref="M97" si="1211">100*F$1*(F97-F96)/$I96</f>
        <v>0.47121890726570737</v>
      </c>
      <c r="N97" s="61">
        <f t="shared" ref="N97" si="1212">100*G$1*(G97-G96)/$I96</f>
        <v>0.61367287959297778</v>
      </c>
      <c r="O97" s="61">
        <f t="shared" ref="O97" si="1213">100*H$1*(H97-H96)/$I96</f>
        <v>0.94122827597947012</v>
      </c>
      <c r="P97" s="61">
        <f t="shared" ref="P97" si="1214">+SUM(K97:O97)</f>
        <v>2.7328423027556497</v>
      </c>
      <c r="Q97" s="61">
        <f t="shared" ref="Q97" si="1215">100*(I97/I96-1)</f>
        <v>2.7328117927435169</v>
      </c>
      <c r="S97" s="60">
        <f>+'Indice PondENGHO'!D96</f>
        <v>7907.1298828125</v>
      </c>
      <c r="T97" s="60">
        <f>+'Indice PondENGHO'!P96</f>
        <v>7932.9228515625</v>
      </c>
      <c r="U97" s="60">
        <f>+'Indice PondENGHO'!AB96</f>
        <v>7953.05419921875</v>
      </c>
      <c r="V97" s="60">
        <f>+'Indice PondENGHO'!AN96</f>
        <v>7960.45263671875</v>
      </c>
      <c r="W97" s="60">
        <f>+'Indice PondENGHO'!AZ96</f>
        <v>7965.32861328125</v>
      </c>
      <c r="Y97" s="61">
        <f t="shared" ref="Y97" si="1216">+S$1*(S97-S96)/D96</f>
        <v>0.43665936954536633</v>
      </c>
      <c r="Z97" s="61">
        <f t="shared" ref="Z97" si="1217">+T$1*(T97-T96)/E96</f>
        <v>0.34918529579652835</v>
      </c>
      <c r="AA97" s="61">
        <f t="shared" ref="AA97" si="1218">+U$1*(U97-U96)/F96</f>
        <v>0.32638537606101603</v>
      </c>
      <c r="AB97" s="61">
        <f t="shared" ref="AB97" si="1219">+V$1*(V97-V96)/G96</f>
        <v>0.27562009866271758</v>
      </c>
      <c r="AC97" s="61">
        <f t="shared" ref="AC97" si="1220">+W$1*(W97-W96)/H96</f>
        <v>0.2072984457512424</v>
      </c>
      <c r="AE97" s="60">
        <f>+'Indice PondENGHO'!D96</f>
        <v>7907.1298828125</v>
      </c>
      <c r="AF97" s="60">
        <f>+'Indice PondENGHO'!E96</f>
        <v>5724.36767578125</v>
      </c>
      <c r="AG97" s="60">
        <f>+'Indice PondENGHO'!F96</f>
        <v>6432.9541015625</v>
      </c>
      <c r="AH97" s="60">
        <f>+'Indice PondENGHO'!G96</f>
        <v>7137.4150390625</v>
      </c>
      <c r="AI97" s="60">
        <f>+'Indice PondENGHO'!H96</f>
        <v>6936.81689453125</v>
      </c>
      <c r="AJ97" s="60">
        <f>+'Indice PondENGHO'!I96</f>
        <v>8554.26171875</v>
      </c>
      <c r="AK97" s="60">
        <f>+'Indice PondENGHO'!J96</f>
        <v>7758.9658203125</v>
      </c>
      <c r="AL97" s="60">
        <f>+'Indice PondENGHO'!K96</f>
        <v>6684.66015625</v>
      </c>
      <c r="AM97" s="60">
        <f>+'Indice PondENGHO'!L96</f>
        <v>6561.4833984375</v>
      </c>
      <c r="AN97" s="60">
        <f>+'Indice PondENGHO'!M96</f>
        <v>5353.0576171875</v>
      </c>
      <c r="AO97" s="60">
        <f>+'Indice PondENGHO'!N96</f>
        <v>8030.03466796875</v>
      </c>
      <c r="AP97" s="60">
        <f>+'Indice PondENGHO'!O96</f>
        <v>7182.54248046875</v>
      </c>
      <c r="AQ97" s="60">
        <f t="shared" ref="AQ97" si="1221">+D97</f>
        <v>7405.21826171875</v>
      </c>
      <c r="AR97" s="60"/>
      <c r="AS97" s="60">
        <f>+'Indice PondENGHO'!AZ96</f>
        <v>7965.32861328125</v>
      </c>
      <c r="AT97" s="60">
        <f>+'Indice PondENGHO'!BA96</f>
        <v>5718.97119140625</v>
      </c>
      <c r="AU97" s="60">
        <f>+'Indice PondENGHO'!BB96</f>
        <v>6648.220703125</v>
      </c>
      <c r="AV97" s="60">
        <f>+'Indice PondENGHO'!BC96</f>
        <v>6657.9140625</v>
      </c>
      <c r="AW97" s="60">
        <f>+'Indice PondENGHO'!BD96</f>
        <v>6953.05126953125</v>
      </c>
      <c r="AX97" s="60">
        <f>+'Indice PondENGHO'!BE96</f>
        <v>8288.8037109375</v>
      </c>
      <c r="AY97" s="60">
        <f>+'Indice PondENGHO'!BF96</f>
        <v>7668.11474609375</v>
      </c>
      <c r="AZ97" s="60">
        <f>+'Indice PondENGHO'!BG96</f>
        <v>6638.3720703125</v>
      </c>
      <c r="BA97" s="60">
        <f>+'Indice PondENGHO'!BH96</f>
        <v>6633.43505859375</v>
      </c>
      <c r="BB97" s="60">
        <f>+'Indice PondENGHO'!BI96</f>
        <v>5673.521484375</v>
      </c>
      <c r="BC97" s="60">
        <f>+'Indice PondENGHO'!BJ96</f>
        <v>8005.02197265625</v>
      </c>
      <c r="BD97" s="60">
        <f>+'Indice PondENGHO'!BK96</f>
        <v>7102.384765625</v>
      </c>
      <c r="BE97" s="60">
        <f t="shared" ref="BE97" si="1222">+H97</f>
        <v>7322.5146484375</v>
      </c>
      <c r="BG97" s="61">
        <f t="shared" ref="BG97" si="1223">+AE$1*(AE97-AE96)/$AQ96</f>
        <v>0.43665936954536633</v>
      </c>
      <c r="BH97" s="61">
        <f t="shared" ref="BH97" si="1224">+AF$1*(AF97-AF96)/$AQ96</f>
        <v>5.3497160207838783E-2</v>
      </c>
      <c r="BI97" s="61">
        <f t="shared" ref="BI97" si="1225">+AG$1*(AG97-AG96)/$AQ96</f>
        <v>0.25046624330615053</v>
      </c>
      <c r="BJ97" s="61">
        <f t="shared" ref="BJ97" si="1226">+AH$1*(AH97-AH96)/$AQ96</f>
        <v>0.74843939608602039</v>
      </c>
      <c r="BK97" s="61">
        <f t="shared" ref="BK97" si="1227">+AI$1*(AI97-AI96)/$AQ96</f>
        <v>9.9228137854999302E-2</v>
      </c>
      <c r="BL97" s="61">
        <f t="shared" ref="BL97" si="1228">+AJ$1*(AJ97-AJ96)/$AQ96</f>
        <v>0.16278053112133112</v>
      </c>
      <c r="BM97" s="61">
        <f t="shared" ref="BM97" si="1229">+AK$1*(AK97-AK96)/$AQ96</f>
        <v>0.13681015598704857</v>
      </c>
      <c r="BN97" s="61">
        <f t="shared" ref="BN97" si="1230">+AL$1*(AL97-AL96)/$AQ96</f>
        <v>0.12003068183464449</v>
      </c>
      <c r="BO97" s="61">
        <f t="shared" ref="BO97" si="1231">+AM$1*(AM97-AM96)/$AQ96</f>
        <v>0.19082687527770331</v>
      </c>
      <c r="BP97" s="61">
        <f t="shared" ref="BP97" si="1232">+AN$1*(AN97-AN96)/$AQ96</f>
        <v>8.4417222486177321E-2</v>
      </c>
      <c r="BQ97" s="61">
        <f t="shared" ref="BQ97" si="1233">+AO$1*(AO97-AO96)/$AQ96</f>
        <v>0.2113608041028433</v>
      </c>
      <c r="BR97" s="61">
        <f t="shared" ref="BR97" si="1234">+AP$1*(AP97-AP96)/$AQ96</f>
        <v>9.5881407454857709E-2</v>
      </c>
      <c r="BS97" s="61">
        <f t="shared" ref="BS97" si="1235">+SUM(BG97:BR97)</f>
        <v>2.590397985264981</v>
      </c>
      <c r="BT97" s="61">
        <f t="shared" ref="BT97" si="1236">100*(D97/D96-1)</f>
        <v>2.4614440847600116</v>
      </c>
      <c r="BV97" s="61">
        <f t="shared" ref="BV97" si="1237">+AS$1*(AS96-AS95)/$BE95</f>
        <v>0.35416613017042209</v>
      </c>
      <c r="BW97" s="61">
        <f t="shared" ref="BW97" si="1238">+AT$1*(AT97-AT96)/$BE96</f>
        <v>4.7366692834640324E-2</v>
      </c>
      <c r="BX97" s="61">
        <f t="shared" ref="BX97" si="1239">+AU$1*(AU97-AU96)/$BE96</f>
        <v>0.20981189240397632</v>
      </c>
      <c r="BY97" s="61">
        <f t="shared" ref="BY97" si="1240">+AV$1*(AV97-AV96)/$BE96</f>
        <v>0.69763230161977685</v>
      </c>
      <c r="BZ97" s="61">
        <f t="shared" ref="BZ97" si="1241">+AW$1*(AW97-AW96)/$BE96</f>
        <v>0.17460033572355674</v>
      </c>
      <c r="CA97" s="61">
        <f t="shared" ref="CA97" si="1242">+AX$1*(AX97-AX96)/$BE96</f>
        <v>0.33116911937849114</v>
      </c>
      <c r="CB97" s="61">
        <f t="shared" ref="CB97" si="1243">+AY$1*(AY97-AY96)/$BE96</f>
        <v>0.20297011749594696</v>
      </c>
      <c r="CC97" s="61">
        <f t="shared" ref="CC97" si="1244">+AZ$1*(AZ97-AZ96)/$BE96</f>
        <v>0.10780998260872551</v>
      </c>
      <c r="CD97" s="61">
        <f t="shared" ref="CD97" si="1245">+BA$1*(BA97-BA96)/$BE96</f>
        <v>0.25673813814371077</v>
      </c>
      <c r="CE97" s="61">
        <f t="shared" ref="CE97" si="1246">+BB$1*(BB97-BB96)/$BE96</f>
        <v>0.1939643944869692</v>
      </c>
      <c r="CF97" s="61">
        <f t="shared" ref="CF97" si="1247">+BC$1*(BC97-BC96)/$BE96</f>
        <v>0.3713810301414891</v>
      </c>
      <c r="CG97" s="61">
        <f t="shared" ref="CG97" si="1248">+BD$1*(BD97-BD96)/$BE96</f>
        <v>0.14318595047053845</v>
      </c>
      <c r="CH97" s="61">
        <f t="shared" ref="CH97" si="1249">+SUM(BV97:CG97)</f>
        <v>3.0907960854782437</v>
      </c>
      <c r="CI97" s="53">
        <f t="shared" ref="CI97" si="1250">100*(H97/H96-1)</f>
        <v>2.9324594942012228</v>
      </c>
      <c r="CK97" s="61">
        <f t="shared" ref="CK97" si="1251">+BG97-BV98</f>
        <v>0.22936092379412393</v>
      </c>
      <c r="CL97" s="61">
        <f t="shared" ref="CL97" si="1252">+BH97-BW97</f>
        <v>6.1304673731984588E-3</v>
      </c>
      <c r="CM97" s="61">
        <f t="shared" ref="CM97" si="1253">+BI97-BX97</f>
        <v>4.0654350902174202E-2</v>
      </c>
      <c r="CN97" s="61">
        <f t="shared" ref="CN97" si="1254">+BJ97-BY97</f>
        <v>5.0807094466243541E-2</v>
      </c>
      <c r="CO97" s="61">
        <f t="shared" ref="CO97" si="1255">+BK97-BZ97</f>
        <v>-7.5372197868557436E-2</v>
      </c>
      <c r="CP97" s="61">
        <f t="shared" ref="CP97" si="1256">+BL97-CA97</f>
        <v>-0.16838858825716002</v>
      </c>
      <c r="CQ97" s="61">
        <f t="shared" ref="CQ97" si="1257">+BM97-CB97</f>
        <v>-6.6159961508898385E-2</v>
      </c>
      <c r="CR97" s="61">
        <f t="shared" ref="CR97" si="1258">+BN97-CC97</f>
        <v>1.222069922591898E-2</v>
      </c>
      <c r="CS97" s="61">
        <f t="shared" ref="CS97" si="1259">+BO97-CD97</f>
        <v>-6.5911262866007458E-2</v>
      </c>
      <c r="CT97" s="61">
        <f t="shared" ref="CT97" si="1260">+BP97-CE97</f>
        <v>-0.10954717200079188</v>
      </c>
      <c r="CU97" s="61">
        <f t="shared" ref="CU97" si="1261">+BQ97-CF97</f>
        <v>-0.1600202260386458</v>
      </c>
      <c r="CV97" s="61">
        <f t="shared" ref="CV97" si="1262">+BR97-CG97</f>
        <v>-4.7304543015680739E-2</v>
      </c>
      <c r="CW97" s="61">
        <f t="shared" si="1046"/>
        <v>-0.5003981002132627</v>
      </c>
      <c r="CX97" s="109">
        <f t="shared" ref="CX97" si="1263">+BT97-CI97</f>
        <v>-0.47101540944121112</v>
      </c>
      <c r="DB97" s="70"/>
      <c r="DC97" s="53">
        <v>-0.27974410960021068</v>
      </c>
    </row>
    <row r="98" spans="1:107" ht="13.5" thickBot="1" x14ac:dyDescent="0.25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7574.88037109375</v>
      </c>
      <c r="E98" s="60">
        <f>+'Indice PondENGHO'!BM97</f>
        <v>7552.37158203125</v>
      </c>
      <c r="F98" s="60">
        <f>+'Indice PondENGHO'!BN97</f>
        <v>7567.095703125</v>
      </c>
      <c r="G98" s="60">
        <f>+'Indice PondENGHO'!BO97</f>
        <v>7564.39306640625</v>
      </c>
      <c r="H98" s="60">
        <f>+'Indice PondENGHO'!BP97</f>
        <v>7532.84912109375</v>
      </c>
      <c r="I98" s="60">
        <f>+'Indice PondENGHO'!CD97</f>
        <v>7554.09423828125</v>
      </c>
      <c r="K98" s="61">
        <f t="shared" ref="K98" si="1264">100*D$1*(D98-D97)/$I97</f>
        <v>0.28159153580101359</v>
      </c>
      <c r="L98" s="61">
        <f t="shared" ref="L98" si="1265">100*E$1*(E98-E97)/$I97</f>
        <v>0.38909229406877244</v>
      </c>
      <c r="M98" s="61">
        <f t="shared" ref="M98" si="1266">100*F$1*(F98-F97)/$I97</f>
        <v>0.45683354594185044</v>
      </c>
      <c r="N98" s="61">
        <f t="shared" ref="N98" si="1267">100*G$1*(G98-G97)/$I97</f>
        <v>0.60658374522193681</v>
      </c>
      <c r="O98" s="61">
        <f t="shared" ref="O98" si="1268">100*H$1*(H98-H97)/$I97</f>
        <v>0.92375398860222879</v>
      </c>
      <c r="P98" s="61">
        <f t="shared" ref="P98" si="1269">+SUM(K98:O98)</f>
        <v>2.6578551096358023</v>
      </c>
      <c r="Q98" s="61">
        <f t="shared" ref="Q98" si="1270">100*(I98/I97-1)</f>
        <v>2.6578132832071777</v>
      </c>
      <c r="S98" s="60">
        <f>+'Indice PondENGHO'!D97</f>
        <v>8000.02197265625</v>
      </c>
      <c r="T98" s="60">
        <f>+'Indice PondENGHO'!P97</f>
        <v>8032.5791015625</v>
      </c>
      <c r="U98" s="60">
        <f>+'Indice PondENGHO'!AB97</f>
        <v>8057.5341796875</v>
      </c>
      <c r="V98" s="60">
        <f>+'Indice PondENGHO'!AN97</f>
        <v>8069.9130859375</v>
      </c>
      <c r="W98" s="60">
        <f>+'Indice PondENGHO'!AZ97</f>
        <v>8081.79541015625</v>
      </c>
      <c r="Y98" s="61">
        <f t="shared" ref="Y98" si="1271">+S$1*(S98-S97)/D97</f>
        <v>0.43245937659894385</v>
      </c>
      <c r="Z98" s="61">
        <f t="shared" ref="Z98" si="1272">+T$1*(T98-T97)/E97</f>
        <v>0.37458095274261893</v>
      </c>
      <c r="AA98" s="61">
        <f t="shared" ref="AA98" si="1273">+U$1*(U98-U97)/F97</f>
        <v>0.3594018764208825</v>
      </c>
      <c r="AB98" s="61">
        <f t="shared" ref="AB98" si="1274">+V$1*(V98-V97)/G97</f>
        <v>0.31334794548069728</v>
      </c>
      <c r="AC98" s="61">
        <f t="shared" ref="AC98" si="1275">+W$1*(W98-W97)/H97</f>
        <v>0.24968937206342523</v>
      </c>
      <c r="AE98" s="60">
        <f>+'Indice PondENGHO'!D97</f>
        <v>8000.02197265625</v>
      </c>
      <c r="AF98" s="60">
        <f>+'Indice PondENGHO'!E97</f>
        <v>5904.3828125</v>
      </c>
      <c r="AG98" s="60">
        <f>+'Indice PondENGHO'!F97</f>
        <v>6598.654296875</v>
      </c>
      <c r="AH98" s="60">
        <f>+'Indice PondENGHO'!G97</f>
        <v>7432.697265625</v>
      </c>
      <c r="AI98" s="60">
        <f>+'Indice PondENGHO'!H97</f>
        <v>7044.99658203125</v>
      </c>
      <c r="AJ98" s="60">
        <f>+'Indice PondENGHO'!I97</f>
        <v>8795.9521484375</v>
      </c>
      <c r="AK98" s="60">
        <f>+'Indice PondENGHO'!J97</f>
        <v>8004.57421875</v>
      </c>
      <c r="AL98" s="60">
        <f>+'Indice PondENGHO'!K97</f>
        <v>6820.20556640625</v>
      </c>
      <c r="AM98" s="60">
        <f>+'Indice PondENGHO'!L97</f>
        <v>6775.2978515625</v>
      </c>
      <c r="AN98" s="60">
        <f>+'Indice PondENGHO'!M97</f>
        <v>5778.27685546875</v>
      </c>
      <c r="AO98" s="60">
        <f>+'Indice PondENGHO'!N97</f>
        <v>8339.68359375</v>
      </c>
      <c r="AP98" s="60">
        <f>+'Indice PondENGHO'!O97</f>
        <v>7340.83837890625</v>
      </c>
      <c r="AQ98" s="60">
        <f t="shared" ref="AQ98" si="1276">+D98</f>
        <v>7574.88037109375</v>
      </c>
      <c r="AR98" s="60"/>
      <c r="AS98" s="60">
        <f>+'Indice PondENGHO'!AZ97</f>
        <v>8081.79541015625</v>
      </c>
      <c r="AT98" s="60">
        <f>+'Indice PondENGHO'!BA97</f>
        <v>5899.92431640625</v>
      </c>
      <c r="AU98" s="60">
        <f>+'Indice PondENGHO'!BB97</f>
        <v>6832.6611328125</v>
      </c>
      <c r="AV98" s="60">
        <f>+'Indice PondENGHO'!BC97</f>
        <v>6978.26904296875</v>
      </c>
      <c r="AW98" s="60">
        <f>+'Indice PondENGHO'!BD97</f>
        <v>7053.8916015625</v>
      </c>
      <c r="AX98" s="60">
        <f>+'Indice PondENGHO'!BE97</f>
        <v>8537.6279296875</v>
      </c>
      <c r="AY98" s="60">
        <f>+'Indice PondENGHO'!BF97</f>
        <v>7935.9599609375</v>
      </c>
      <c r="AZ98" s="60">
        <f>+'Indice PondENGHO'!BG97</f>
        <v>6769.330078125</v>
      </c>
      <c r="BA98" s="60">
        <f>+'Indice PondENGHO'!BH97</f>
        <v>6824.21435546875</v>
      </c>
      <c r="BB98" s="60">
        <f>+'Indice PondENGHO'!BI97</f>
        <v>6089.00927734375</v>
      </c>
      <c r="BC98" s="60">
        <f>+'Indice PondENGHO'!BJ97</f>
        <v>8286.0869140625</v>
      </c>
      <c r="BD98" s="60">
        <f>+'Indice PondENGHO'!BK97</f>
        <v>7267.9208984375</v>
      </c>
      <c r="BE98" s="60">
        <f t="shared" ref="BE98" si="1277">+H98</f>
        <v>7532.84912109375</v>
      </c>
      <c r="BG98" s="61">
        <f t="shared" ref="BG98" si="1278">+AE$1*(AE98-AE97)/$AQ97</f>
        <v>0.43245937659894385</v>
      </c>
      <c r="BH98" s="61">
        <f t="shared" ref="BH98" si="1279">+AF$1*(AF98-AF97)/$AQ97</f>
        <v>5.4054413787214234E-2</v>
      </c>
      <c r="BI98" s="61">
        <f t="shared" ref="BI98" si="1280">+AG$1*(AG98-AG97)/$AQ97</f>
        <v>0.17883670144775057</v>
      </c>
      <c r="BJ98" s="61">
        <f t="shared" ref="BJ98" si="1281">+AH$1*(AH98-AH97)/$AQ97</f>
        <v>0.56587342888026515</v>
      </c>
      <c r="BK98" s="61">
        <f t="shared" ref="BK98" si="1282">+AI$1*(AI98-AI97)/$AQ97</f>
        <v>6.0177715000342767E-2</v>
      </c>
      <c r="BL98" s="61">
        <f t="shared" ref="BL98" si="1283">+AJ$1*(AJ98-AJ97)/$AQ97</f>
        <v>0.13660935168116592</v>
      </c>
      <c r="BM98" s="61">
        <f t="shared" ref="BM98" si="1284">+AK$1*(AK98-AK97)/$AQ97</f>
        <v>0.34456775106274973</v>
      </c>
      <c r="BN98" s="61">
        <f t="shared" ref="BN98" si="1285">+AL$1*(AL98-AL97)/$AQ97</f>
        <v>9.1808067671731011E-2</v>
      </c>
      <c r="BO98" s="61">
        <f t="shared" ref="BO98" si="1286">+AM$1*(AM98-AM97)/$AQ97</f>
        <v>0.22238867419895625</v>
      </c>
      <c r="BP98" s="61">
        <f t="shared" ref="BP98" si="1287">+AN$1*(AN98-AN97)/$AQ97</f>
        <v>9.4642537159924087E-2</v>
      </c>
      <c r="BQ98" s="61">
        <f t="shared" ref="BQ98" si="1288">+AO$1*(AO98-AO97)/$AQ97</f>
        <v>0.18351597925630456</v>
      </c>
      <c r="BR98" s="61">
        <f t="shared" ref="BR98" si="1289">+AP$1*(AP98-AP97)/$AQ97</f>
        <v>7.8432297442585605E-2</v>
      </c>
      <c r="BS98" s="61">
        <f t="shared" ref="BS98" si="1290">+SUM(BG98:BR98)</f>
        <v>2.4433662941879337</v>
      </c>
      <c r="BT98" s="61">
        <f t="shared" ref="BT98" si="1291">100*(D98/D97-1)</f>
        <v>2.291115580644898</v>
      </c>
      <c r="BV98" s="61">
        <f t="shared" ref="BV98" si="1292">+AS$1*(AS97-AS96)/$BE96</f>
        <v>0.2072984457512424</v>
      </c>
      <c r="BW98" s="61">
        <f t="shared" ref="BW98" si="1293">+AT$1*(AT98-AT97)/$BE97</f>
        <v>4.5479127345645284E-2</v>
      </c>
      <c r="BX98" s="61">
        <f t="shared" ref="BX98" si="1294">+AU$1*(AU98-AU97)/$BE97</f>
        <v>0.15036339692395734</v>
      </c>
      <c r="BY98" s="61">
        <f t="shared" ref="BY98" si="1295">+AV$1*(AV98-AV97)/$BE97</f>
        <v>0.6395953317842501</v>
      </c>
      <c r="BZ98" s="61">
        <f t="shared" ref="BZ98" si="1296">+AW$1*(AW98-AW97)/$BE97</f>
        <v>9.6335264602724208E-2</v>
      </c>
      <c r="CA98" s="61">
        <f t="shared" ref="CA98" si="1297">+AX$1*(AX98-AX97)/$BE97</f>
        <v>0.2717283377943181</v>
      </c>
      <c r="CB98" s="61">
        <f t="shared" ref="CB98" si="1298">+AY$1*(AY98-AY97)/$BE97</f>
        <v>0.57225610393507476</v>
      </c>
      <c r="CC98" s="61">
        <f t="shared" ref="CC98" si="1299">+AZ$1*(AZ98-AZ97)/$BE97</f>
        <v>8.147423185757087E-2</v>
      </c>
      <c r="CD98" s="61">
        <f t="shared" ref="CD98" si="1300">+BA$1*(BA98-BA97)/$BE97</f>
        <v>0.2539270537462831</v>
      </c>
      <c r="CE98" s="61">
        <f t="shared" ref="CE98" si="1301">+BB$1*(BB98-BB97)/$BE97</f>
        <v>0.21356787960878823</v>
      </c>
      <c r="CF98" s="61">
        <f t="shared" ref="CF98" si="1302">+BC$1*(BC98-BC97)/$BE97</f>
        <v>0.31326893120562233</v>
      </c>
      <c r="CG98" s="61">
        <f t="shared" ref="CG98" si="1303">+BD$1*(BD98-BD97)/$BE97</f>
        <v>0.11321410758236518</v>
      </c>
      <c r="CH98" s="61">
        <f t="shared" ref="CH98" si="1304">+SUM(BV98:CG98)</f>
        <v>2.9585082121378421</v>
      </c>
      <c r="CI98" s="53">
        <f t="shared" ref="CI98" si="1305">100*(H98/H97-1)</f>
        <v>2.8724349865401955</v>
      </c>
      <c r="CK98" s="61">
        <f t="shared" ref="CK98" si="1306">+BG98-BV99</f>
        <v>0.18277000453551862</v>
      </c>
      <c r="CL98" s="61">
        <f t="shared" ref="CL98" si="1307">+BH98-BW98</f>
        <v>8.5752864415689495E-3</v>
      </c>
      <c r="CM98" s="61">
        <f t="shared" ref="CM98" si="1308">+BI98-BX98</f>
        <v>2.8473304523793236E-2</v>
      </c>
      <c r="CN98" s="61">
        <f t="shared" ref="CN98" si="1309">+BJ98-BY98</f>
        <v>-7.3721902903984948E-2</v>
      </c>
      <c r="CO98" s="61">
        <f t="shared" ref="CO98" si="1310">+BK98-BZ98</f>
        <v>-3.6157549602381441E-2</v>
      </c>
      <c r="CP98" s="61">
        <f t="shared" ref="CP98" si="1311">+BL98-CA98</f>
        <v>-0.13511898611315218</v>
      </c>
      <c r="CQ98" s="61">
        <f t="shared" ref="CQ98" si="1312">+BM98-CB98</f>
        <v>-0.22768835287232503</v>
      </c>
      <c r="CR98" s="61">
        <f t="shared" ref="CR98" si="1313">+BN98-CC98</f>
        <v>1.0333835814160142E-2</v>
      </c>
      <c r="CS98" s="61">
        <f t="shared" ref="CS98" si="1314">+BO98-CD98</f>
        <v>-3.1538379547326856E-2</v>
      </c>
      <c r="CT98" s="61">
        <f t="shared" ref="CT98" si="1315">+BP98-CE98</f>
        <v>-0.11892534244886414</v>
      </c>
      <c r="CU98" s="61">
        <f t="shared" ref="CU98" si="1316">+BQ98-CF98</f>
        <v>-0.12975295194931777</v>
      </c>
      <c r="CV98" s="61">
        <f t="shared" ref="CV98" si="1317">+BR98-CG98</f>
        <v>-3.4781810139779573E-2</v>
      </c>
      <c r="CW98" s="61">
        <f t="shared" si="1046"/>
        <v>-0.51514191794990838</v>
      </c>
      <c r="CX98" s="109">
        <f t="shared" ref="CX98" si="1318">+BT98-CI98</f>
        <v>-0.58131940589529751</v>
      </c>
      <c r="DB98" s="70"/>
    </row>
    <row r="99" spans="1:107" ht="13.5" thickBot="1" x14ac:dyDescent="0.25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7733.8427734375</v>
      </c>
      <c r="E99" s="60">
        <f>+'Indice PondENGHO'!BM98</f>
        <v>7724.87646484375</v>
      </c>
      <c r="F99" s="60">
        <f>+'Indice PondENGHO'!BN98</f>
        <v>7745.27392578125</v>
      </c>
      <c r="G99" s="60">
        <f>+'Indice PondENGHO'!BO98</f>
        <v>7749.21435546875</v>
      </c>
      <c r="H99" s="60">
        <f>+'Indice PondENGHO'!BP98</f>
        <v>7728.6494140625</v>
      </c>
      <c r="I99" s="60">
        <f>+'Indice PondENGHO'!CD98</f>
        <v>7736.2177734375</v>
      </c>
      <c r="K99" s="61">
        <f t="shared" ref="K99" si="1319">100*D$1*(D99-D98)/$I98</f>
        <v>0.2570023785004405</v>
      </c>
      <c r="L99" s="61">
        <f t="shared" ref="L99" si="1320">100*E$1*(E99-E98)/$I98</f>
        <v>0.35446621345914481</v>
      </c>
      <c r="M99" s="61">
        <f t="shared" ref="M99" si="1321">100*F$1*(F99-F98)/$I98</f>
        <v>0.41682085550728465</v>
      </c>
      <c r="N99" s="61">
        <f t="shared" ref="N99" si="1322">100*G$1*(G99-G98)/$I98</f>
        <v>0.54500282367565556</v>
      </c>
      <c r="O99" s="61">
        <f t="shared" ref="O99" si="1323">100*H$1*(H99-H98)/$I98</f>
        <v>0.83765888195103533</v>
      </c>
      <c r="P99" s="61">
        <f t="shared" ref="P99" si="1324">+SUM(K99:O99)</f>
        <v>2.4109511530935608</v>
      </c>
      <c r="Q99" s="61">
        <f t="shared" ref="Q99" si="1325">100*(I99/I98-1)</f>
        <v>2.410924849644025</v>
      </c>
      <c r="S99" s="60">
        <f>+'Indice PondENGHO'!D98</f>
        <v>8084.951171875</v>
      </c>
      <c r="T99" s="60">
        <f>+'Indice PondENGHO'!P98</f>
        <v>8124.095703125</v>
      </c>
      <c r="U99" s="60">
        <f>+'Indice PondENGHO'!AB98</f>
        <v>8152.36279296875</v>
      </c>
      <c r="V99" s="60">
        <f>+'Indice PondENGHO'!AN98</f>
        <v>8167.02587890625</v>
      </c>
      <c r="W99" s="60">
        <f>+'Indice PondENGHO'!AZ98</f>
        <v>8183.24951171875</v>
      </c>
      <c r="Y99" s="61">
        <f t="shared" ref="Y99" si="1326">+S$1*(S99-S98)/D98</f>
        <v>0.38653221779774444</v>
      </c>
      <c r="Z99" s="61">
        <f t="shared" ref="Z99" si="1327">+T$1*(T99-T98)/E98</f>
        <v>0.33558494241429487</v>
      </c>
      <c r="AA99" s="61">
        <f t="shared" ref="AA99" si="1328">+U$1*(U99-U98)/F98</f>
        <v>0.31800175007789344</v>
      </c>
      <c r="AB99" s="61">
        <f t="shared" ref="AB99" si="1329">+V$1*(V99-V98)/G98</f>
        <v>0.2706366425567554</v>
      </c>
      <c r="AC99" s="61">
        <f t="shared" ref="AC99" si="1330">+W$1*(W99-W98)/H98</f>
        <v>0.21143092766371818</v>
      </c>
      <c r="AE99" s="60">
        <f>+'Indice PondENGHO'!D98</f>
        <v>8084.951171875</v>
      </c>
      <c r="AF99" s="60">
        <f>+'Indice PondENGHO'!E98</f>
        <v>6021.66015625</v>
      </c>
      <c r="AG99" s="60">
        <f>+'Indice PondENGHO'!F98</f>
        <v>6686.23876953125</v>
      </c>
      <c r="AH99" s="60">
        <f>+'Indice PondENGHO'!G98</f>
        <v>7799.5859375</v>
      </c>
      <c r="AI99" s="60">
        <f>+'Indice PondENGHO'!H98</f>
        <v>7117.052734375</v>
      </c>
      <c r="AJ99" s="60">
        <f>+'Indice PondENGHO'!I98</f>
        <v>8971.3369140625</v>
      </c>
      <c r="AK99" s="60">
        <f>+'Indice PondENGHO'!J98</f>
        <v>8219.171875</v>
      </c>
      <c r="AL99" s="60">
        <f>+'Indice PondENGHO'!K98</f>
        <v>7133.8251953125</v>
      </c>
      <c r="AM99" s="60">
        <f>+'Indice PondENGHO'!L98</f>
        <v>6949.07373046875</v>
      </c>
      <c r="AN99" s="60">
        <f>+'Indice PondENGHO'!M98</f>
        <v>6161.857421875</v>
      </c>
      <c r="AO99" s="60">
        <f>+'Indice PondENGHO'!N98</f>
        <v>8699.53515625</v>
      </c>
      <c r="AP99" s="60">
        <f>+'Indice PondENGHO'!O98</f>
        <v>7495.60107421875</v>
      </c>
      <c r="AQ99" s="60">
        <f t="shared" ref="AQ99" si="1331">+D99</f>
        <v>7733.8427734375</v>
      </c>
      <c r="AR99" s="60"/>
      <c r="AS99" s="60">
        <f>+'Indice PondENGHO'!AZ98</f>
        <v>8183.24951171875</v>
      </c>
      <c r="AT99" s="60">
        <f>+'Indice PondENGHO'!BA98</f>
        <v>6027.3251953125</v>
      </c>
      <c r="AU99" s="60">
        <f>+'Indice PondENGHO'!BB98</f>
        <v>6914.8876953125</v>
      </c>
      <c r="AV99" s="60">
        <f>+'Indice PondENGHO'!BC98</f>
        <v>7355.783203125</v>
      </c>
      <c r="AW99" s="60">
        <f>+'Indice PondENGHO'!BD98</f>
        <v>7118.587890625</v>
      </c>
      <c r="AX99" s="60">
        <f>+'Indice PondENGHO'!BE98</f>
        <v>8726.0498046875</v>
      </c>
      <c r="AY99" s="60">
        <f>+'Indice PondENGHO'!BF98</f>
        <v>8100.8515625</v>
      </c>
      <c r="AZ99" s="60">
        <f>+'Indice PondENGHO'!BG98</f>
        <v>7094.9384765625</v>
      </c>
      <c r="BA99" s="60">
        <f>+'Indice PondENGHO'!BH98</f>
        <v>7022.36474609375</v>
      </c>
      <c r="BB99" s="60">
        <f>+'Indice PondENGHO'!BI98</f>
        <v>6452.9580078125</v>
      </c>
      <c r="BC99" s="60">
        <f>+'Indice PondENGHO'!BJ98</f>
        <v>8668.4541015625</v>
      </c>
      <c r="BD99" s="60">
        <f>+'Indice PondENGHO'!BK98</f>
        <v>7423.9970703125</v>
      </c>
      <c r="BE99" s="60">
        <f t="shared" ref="BE99" si="1332">+H99</f>
        <v>7728.6494140625</v>
      </c>
      <c r="BG99" s="61">
        <f t="shared" ref="BG99" si="1333">+AE$1*(AE99-AE98)/$AQ98</f>
        <v>0.38653221779774444</v>
      </c>
      <c r="BH99" s="61">
        <f t="shared" ref="BH99" si="1334">+AF$1*(AF99-AF98)/$AQ98</f>
        <v>3.4426933696279867E-2</v>
      </c>
      <c r="BI99" s="61">
        <f t="shared" ref="BI99" si="1335">+AG$1*(AG99-AG98)/$AQ98</f>
        <v>9.2410822357420763E-2</v>
      </c>
      <c r="BJ99" s="61">
        <f t="shared" ref="BJ99" si="1336">+AH$1*(AH99-AH98)/$AQ98</f>
        <v>0.6873507047767865</v>
      </c>
      <c r="BK99" s="61">
        <f t="shared" ref="BK99" si="1337">+AI$1*(AI99-AI98)/$AQ98</f>
        <v>3.918529526255167E-2</v>
      </c>
      <c r="BL99" s="61">
        <f t="shared" ref="BL99" si="1338">+AJ$1*(AJ99-AJ98)/$AQ98</f>
        <v>9.6911413532296153E-2</v>
      </c>
      <c r="BM99" s="61">
        <f t="shared" ref="BM99" si="1339">+AK$1*(AK99-AK98)/$AQ98</f>
        <v>0.29431911884553585</v>
      </c>
      <c r="BN99" s="61">
        <f t="shared" ref="BN99" si="1340">+AL$1*(AL99-AL98)/$AQ98</f>
        <v>0.20766406555687889</v>
      </c>
      <c r="BO99" s="61">
        <f t="shared" ref="BO99" si="1341">+AM$1*(AM99-AM98)/$AQ98</f>
        <v>0.17669619024025335</v>
      </c>
      <c r="BP99" s="61">
        <f t="shared" ref="BP99" si="1342">+AN$1*(AN99-AN98)/$AQ98</f>
        <v>8.3462646236859672E-2</v>
      </c>
      <c r="BQ99" s="61">
        <f t="shared" ref="BQ99" si="1343">+AO$1*(AO99-AO98)/$AQ98</f>
        <v>0.20849218727463975</v>
      </c>
      <c r="BR99" s="61">
        <f t="shared" ref="BR99" si="1344">+AP$1*(AP99-AP98)/$AQ98</f>
        <v>7.4964153990587187E-2</v>
      </c>
      <c r="BS99" s="61">
        <f t="shared" ref="BS99" si="1345">+SUM(BG99:BR99)</f>
        <v>2.382415749567834</v>
      </c>
      <c r="BT99" s="61">
        <f t="shared" ref="BT99" si="1346">100*(D99/D98-1)</f>
        <v>2.0985467037916594</v>
      </c>
      <c r="BV99" s="61">
        <f t="shared" ref="BV99" si="1347">+AS$1*(AS98-AS97)/$BE97</f>
        <v>0.24968937206342523</v>
      </c>
      <c r="BW99" s="61">
        <f t="shared" ref="BW99" si="1348">+AT$1*(AT99-AT98)/$BE98</f>
        <v>3.1125722386928258E-2</v>
      </c>
      <c r="BX99" s="61">
        <f t="shared" ref="BX99" si="1349">+AU$1*(AU99-AU98)/$BE98</f>
        <v>6.5162707119171978E-2</v>
      </c>
      <c r="BY99" s="61">
        <f t="shared" ref="BY99" si="1350">+AV$1*(AV99-AV98)/$BE98</f>
        <v>0.73266936288608409</v>
      </c>
      <c r="BZ99" s="61">
        <f t="shared" ref="BZ99" si="1351">+AW$1*(AW99-AW98)/$BE98</f>
        <v>6.008020120810436E-2</v>
      </c>
      <c r="CA99" s="61">
        <f t="shared" ref="CA99" si="1352">+AX$1*(AX99-AX98)/$BE98</f>
        <v>0.20002053495914957</v>
      </c>
      <c r="CB99" s="61">
        <f t="shared" ref="CB99" si="1353">+AY$1*(AY99-AY98)/$BE98</f>
        <v>0.34245700829783537</v>
      </c>
      <c r="CC99" s="61">
        <f t="shared" ref="CC99" si="1354">+AZ$1*(AZ99-AZ98)/$BE98</f>
        <v>0.19691771755273121</v>
      </c>
      <c r="CD99" s="61">
        <f t="shared" ref="CD99" si="1355">+BA$1*(BA99-BA98)/$BE98</f>
        <v>0.25637380140347626</v>
      </c>
      <c r="CE99" s="61">
        <f t="shared" ref="CE99" si="1356">+BB$1*(BB99-BB98)/$BE98</f>
        <v>0.18185232427868581</v>
      </c>
      <c r="CF99" s="61">
        <f t="shared" ref="CF99" si="1357">+BC$1*(BC99-BC98)/$BE98</f>
        <v>0.41427835678517261</v>
      </c>
      <c r="CG99" s="61">
        <f t="shared" ref="CG99" si="1358">+BD$1*(BD99-BD98)/$BE98</f>
        <v>0.10376367079032685</v>
      </c>
      <c r="CH99" s="61">
        <f t="shared" ref="CH99" si="1359">+SUM(BV99:CG99)</f>
        <v>2.8343907797310912</v>
      </c>
      <c r="CI99" s="53">
        <f t="shared" ref="CI99" si="1360">100*(H99/H98-1)</f>
        <v>2.5992860048193789</v>
      </c>
      <c r="CK99" s="61">
        <f t="shared" ref="CK99" si="1361">+BG99-BV100</f>
        <v>0.17510129013402626</v>
      </c>
      <c r="CL99" s="61">
        <f t="shared" ref="CL99" si="1362">+BH99-BW99</f>
        <v>3.3012113093516086E-3</v>
      </c>
      <c r="CM99" s="61">
        <f t="shared" ref="CM99" si="1363">+BI99-BX99</f>
        <v>2.7248115238248785E-2</v>
      </c>
      <c r="CN99" s="61">
        <f t="shared" ref="CN99" si="1364">+BJ99-BY99</f>
        <v>-4.5318658109297583E-2</v>
      </c>
      <c r="CO99" s="61">
        <f t="shared" ref="CO99" si="1365">+BK99-BZ99</f>
        <v>-2.089490594555269E-2</v>
      </c>
      <c r="CP99" s="61">
        <f t="shared" ref="CP99" si="1366">+BL99-CA99</f>
        <v>-0.10310912142685341</v>
      </c>
      <c r="CQ99" s="61">
        <f t="shared" ref="CQ99" si="1367">+BM99-CB99</f>
        <v>-4.813788945229952E-2</v>
      </c>
      <c r="CR99" s="61">
        <f t="shared" ref="CR99" si="1368">+BN99-CC99</f>
        <v>1.0746348004147671E-2</v>
      </c>
      <c r="CS99" s="61">
        <f t="shared" ref="CS99" si="1369">+BO99-CD99</f>
        <v>-7.9677611163222917E-2</v>
      </c>
      <c r="CT99" s="61">
        <f t="shared" ref="CT99" si="1370">+BP99-CE99</f>
        <v>-9.8389678041826134E-2</v>
      </c>
      <c r="CU99" s="61">
        <f t="shared" ref="CU99" si="1371">+BQ99-CF99</f>
        <v>-0.20578616951053286</v>
      </c>
      <c r="CV99" s="61">
        <f t="shared" ref="CV99" si="1372">+BR99-CG99</f>
        <v>-2.8799516799739661E-2</v>
      </c>
      <c r="CW99" s="61">
        <f t="shared" ref="CW99" si="1373">+BS99-CH99</f>
        <v>-0.45197503016325724</v>
      </c>
      <c r="CX99" s="109">
        <f t="shared" ref="CX99" si="1374">+BT99-CI99</f>
        <v>-0.50073930102771946</v>
      </c>
      <c r="DB99" s="70"/>
    </row>
    <row r="100" spans="1:107" ht="13.5" thickBot="1" x14ac:dyDescent="0.25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7850.2138671875</v>
      </c>
      <c r="E100" s="60">
        <f>+'Indice PondENGHO'!BM99</f>
        <v>7849.91650390625</v>
      </c>
      <c r="F100" s="60">
        <f>+'Indice PondENGHO'!BN99</f>
        <v>7877.0390625</v>
      </c>
      <c r="G100" s="60">
        <f>+'Indice PondENGHO'!BO99</f>
        <v>7889.6259765625</v>
      </c>
      <c r="H100" s="60">
        <f>+'Indice PondENGHO'!BP99</f>
        <v>7884.61376953125</v>
      </c>
      <c r="I100" s="60">
        <f>+'Indice PondENGHO'!CD99</f>
        <v>7874.802734375</v>
      </c>
      <c r="K100" s="61">
        <f t="shared" ref="K100" si="1375">100*D$1*(D100-D99)/$I99</f>
        <v>0.18371370389732733</v>
      </c>
      <c r="L100" s="61">
        <f t="shared" ref="L100" si="1376">100*E$1*(E100-E99)/$I99</f>
        <v>0.25088590680058198</v>
      </c>
      <c r="M100" s="61">
        <f t="shared" ref="M100" si="1377">100*F$1*(F100-F99)/$I99</f>
        <v>0.30098790696838423</v>
      </c>
      <c r="N100" s="61">
        <f t="shared" ref="N100" si="1378">100*G$1*(G100-G99)/$I99</f>
        <v>0.4042997964391169</v>
      </c>
      <c r="O100" s="61">
        <f t="shared" ref="O100" si="1379">100*H$1*(H100-H99)/$I99</f>
        <v>0.65152776375501231</v>
      </c>
      <c r="P100" s="61">
        <f t="shared" ref="P100" si="1380">+SUM(K100:O100)</f>
        <v>1.7914150778604228</v>
      </c>
      <c r="Q100" s="61">
        <f t="shared" ref="Q100" si="1381">100*(I100/I99-1)</f>
        <v>1.7913787459982622</v>
      </c>
      <c r="S100" s="60">
        <f>+'Indice PondENGHO'!D99</f>
        <v>8103.31201171875</v>
      </c>
      <c r="T100" s="60">
        <f>+'Indice PondENGHO'!P99</f>
        <v>8140.2939453125</v>
      </c>
      <c r="U100" s="60">
        <f>+'Indice PondENGHO'!AB99</f>
        <v>8167.21142578125</v>
      </c>
      <c r="V100" s="60">
        <f>+'Indice PondENGHO'!AN99</f>
        <v>8182.7392578125</v>
      </c>
      <c r="W100" s="60">
        <f>+'Indice PondENGHO'!AZ99</f>
        <v>8200.0224609375</v>
      </c>
      <c r="Y100" s="61">
        <f t="shared" ref="Y100" si="1382">+S$1*(S100-S99)/D99</f>
        <v>8.1846790050490892E-2</v>
      </c>
      <c r="Z100" s="61">
        <f t="shared" ref="Z100" si="1383">+T$1*(T100-T99)/E99</f>
        <v>5.8071397297083945E-2</v>
      </c>
      <c r="AA100" s="61">
        <f t="shared" ref="AA100" si="1384">+U$1*(U100-U99)/F99</f>
        <v>4.8648451699223147E-2</v>
      </c>
      <c r="AB100" s="61">
        <f t="shared" ref="AB100" si="1385">+V$1*(V100-V99)/G99</f>
        <v>4.2746065710595846E-2</v>
      </c>
      <c r="AC100" s="61">
        <f t="shared" ref="AC100" si="1386">+W$1*(W100-W99)/H99</f>
        <v>3.4069361905942397E-2</v>
      </c>
      <c r="AE100" s="60">
        <f>+'Indice PondENGHO'!D99</f>
        <v>8103.31201171875</v>
      </c>
      <c r="AF100" s="60">
        <f>+'Indice PondENGHO'!E99</f>
        <v>6084.1328125</v>
      </c>
      <c r="AG100" s="60">
        <f>+'Indice PondENGHO'!F99</f>
        <v>6769.8505859375</v>
      </c>
      <c r="AH100" s="60">
        <f>+'Indice PondENGHO'!G99</f>
        <v>8140.7373046875</v>
      </c>
      <c r="AI100" s="60">
        <f>+'Indice PondENGHO'!H99</f>
        <v>7234.0048828125</v>
      </c>
      <c r="AJ100" s="60">
        <f>+'Indice PondENGHO'!I99</f>
        <v>9179.8974609375</v>
      </c>
      <c r="AK100" s="60">
        <f>+'Indice PondENGHO'!J99</f>
        <v>8345.853515625</v>
      </c>
      <c r="AL100" s="60">
        <f>+'Indice PondENGHO'!K99</f>
        <v>6978.703125</v>
      </c>
      <c r="AM100" s="60">
        <f>+'Indice PondENGHO'!L99</f>
        <v>7114.8203125</v>
      </c>
      <c r="AN100" s="60">
        <f>+'Indice PondENGHO'!M99</f>
        <v>6496.11083984375</v>
      </c>
      <c r="AO100" s="60">
        <f>+'Indice PondENGHO'!N99</f>
        <v>9147.416015625</v>
      </c>
      <c r="AP100" s="60">
        <f>+'Indice PondENGHO'!O99</f>
        <v>7667.265625</v>
      </c>
      <c r="AQ100" s="60">
        <f t="shared" ref="AQ100" si="1387">+D100</f>
        <v>7850.2138671875</v>
      </c>
      <c r="AR100" s="60"/>
      <c r="AS100" s="60">
        <f>+'Indice PondENGHO'!AZ99</f>
        <v>8200.0224609375</v>
      </c>
      <c r="AT100" s="60">
        <f>+'Indice PondENGHO'!BA99</f>
        <v>6085.60302734375</v>
      </c>
      <c r="AU100" s="60">
        <f>+'Indice PondENGHO'!BB99</f>
        <v>6970.58642578125</v>
      </c>
      <c r="AV100" s="60">
        <f>+'Indice PondENGHO'!BC99</f>
        <v>7631.88134765625</v>
      </c>
      <c r="AW100" s="60">
        <f>+'Indice PondENGHO'!BD99</f>
        <v>7233.2958984375</v>
      </c>
      <c r="AX100" s="60">
        <f>+'Indice PondENGHO'!BE99</f>
        <v>8937.6875</v>
      </c>
      <c r="AY100" s="60">
        <f>+'Indice PondENGHO'!BF99</f>
        <v>8195.4619140625</v>
      </c>
      <c r="AZ100" s="60">
        <f>+'Indice PondENGHO'!BG99</f>
        <v>6934.828125</v>
      </c>
      <c r="BA100" s="60">
        <f>+'Indice PondENGHO'!BH99</f>
        <v>7199.1884765625</v>
      </c>
      <c r="BB100" s="60">
        <f>+'Indice PondENGHO'!BI99</f>
        <v>6727.8955078125</v>
      </c>
      <c r="BC100" s="60">
        <f>+'Indice PondENGHO'!BJ99</f>
        <v>9120.0673828125</v>
      </c>
      <c r="BD100" s="60">
        <f>+'Indice PondENGHO'!BK99</f>
        <v>7622.251953125</v>
      </c>
      <c r="BE100" s="60">
        <f t="shared" ref="BE100" si="1388">+H100</f>
        <v>7884.61376953125</v>
      </c>
      <c r="BG100" s="61">
        <f t="shared" ref="BG100" si="1389">+AE$1*(AE100-AE99)/$AQ99</f>
        <v>8.1846790050490892E-2</v>
      </c>
      <c r="BH100" s="61">
        <f t="shared" ref="BH100" si="1390">+AF$1*(AF100-AF99)/$AQ99</f>
        <v>1.7961997592229439E-2</v>
      </c>
      <c r="BI100" s="61">
        <f t="shared" ref="BI100" si="1391">+AG$1*(AG100-AG99)/$AQ99</f>
        <v>8.6405982651236946E-2</v>
      </c>
      <c r="BJ100" s="61">
        <f t="shared" ref="BJ100" si="1392">+AH$1*(AH100-AH99)/$AQ99</f>
        <v>0.62599611150553092</v>
      </c>
      <c r="BK100" s="61">
        <f t="shared" ref="BK100" si="1393">+AI$1*(AI100-AI99)/$AQ99</f>
        <v>6.2293208389690165E-2</v>
      </c>
      <c r="BL100" s="61">
        <f t="shared" ref="BL100" si="1394">+AJ$1*(AJ100-AJ99)/$AQ99</f>
        <v>0.11287445284525979</v>
      </c>
      <c r="BM100" s="61">
        <f t="shared" ref="BM100" si="1395">+AK$1*(AK100-AK99)/$AQ99</f>
        <v>0.17017181034275139</v>
      </c>
      <c r="BN100" s="61">
        <f t="shared" ref="BN100" si="1396">+AL$1*(AL100-AL99)/$AQ99</f>
        <v>-0.10060328168661309</v>
      </c>
      <c r="BO100" s="61">
        <f t="shared" ref="BO100" si="1397">+AM$1*(AM100-AM99)/$AQ99</f>
        <v>0.1650679330088265</v>
      </c>
      <c r="BP100" s="61">
        <f t="shared" ref="BP100" si="1398">+AN$1*(AN100-AN99)/$AQ99</f>
        <v>7.123474118119183E-2</v>
      </c>
      <c r="BQ100" s="61">
        <f t="shared" ref="BQ100" si="1399">+AO$1*(AO100-AO99)/$AQ99</f>
        <v>0.2541612485785722</v>
      </c>
      <c r="BR100" s="61">
        <f t="shared" ref="BR100" si="1400">+AP$1*(AP100-AP99)/$AQ99</f>
        <v>8.1441998176737349E-2</v>
      </c>
      <c r="BS100" s="61">
        <f t="shared" ref="BS100" si="1401">+SUM(BG100:BR100)</f>
        <v>1.6288529926359043</v>
      </c>
      <c r="BT100" s="61">
        <f t="shared" ref="BT100" si="1402">100*(D100/D99-1)</f>
        <v>1.5046995026804177</v>
      </c>
      <c r="BV100" s="61">
        <f t="shared" ref="BV100" si="1403">+AS$1*(AS99-AS98)/$BE98</f>
        <v>0.21143092766371818</v>
      </c>
      <c r="BW100" s="61">
        <f t="shared" ref="BW100" si="1404">+AT$1*(AT100-AT99)/$BE99</f>
        <v>1.3877334747482624E-2</v>
      </c>
      <c r="BX100" s="61">
        <f t="shared" ref="BX100" si="1405">+AU$1*(AU100-AU99)/$BE99</f>
        <v>4.3021737044364392E-2</v>
      </c>
      <c r="BY100" s="61">
        <f t="shared" ref="BY100" si="1406">+AV$1*(AV100-AV99)/$BE99</f>
        <v>0.52226862296046206</v>
      </c>
      <c r="BZ100" s="61">
        <f t="shared" ref="BZ100" si="1407">+AW$1*(AW100-AW99)/$BE99</f>
        <v>0.10382487254568999</v>
      </c>
      <c r="CA100" s="61">
        <f t="shared" ref="CA100" si="1408">+AX$1*(AX100-AX99)/$BE99</f>
        <v>0.21897369576476633</v>
      </c>
      <c r="CB100" s="61">
        <f t="shared" ref="CB100" si="1409">+AY$1*(AY100-AY99)/$BE99</f>
        <v>0.1915145788983286</v>
      </c>
      <c r="CC100" s="61">
        <f t="shared" ref="CC100" si="1410">+AZ$1*(AZ100-AZ99)/$BE99</f>
        <v>-9.4376587028806552E-2</v>
      </c>
      <c r="CD100" s="61">
        <f t="shared" ref="CD100" si="1411">+BA$1*(BA100-BA99)/$BE99</f>
        <v>0.22298462565128083</v>
      </c>
      <c r="CE100" s="61">
        <f t="shared" ref="CE100" si="1412">+BB$1*(BB100-BB99)/$BE99</f>
        <v>0.13389621121871464</v>
      </c>
      <c r="CF100" s="61">
        <f t="shared" ref="CF100" si="1413">+BC$1*(BC100-BC99)/$BE99</f>
        <v>0.47690732747361125</v>
      </c>
      <c r="CG100" s="61">
        <f t="shared" ref="CG100" si="1414">+BD$1*(BD100-BD99)/$BE99</f>
        <v>0.12846602208919849</v>
      </c>
      <c r="CH100" s="61">
        <f t="shared" ref="CH100" si="1415">+SUM(BV100:CG100)</f>
        <v>2.1727893690288105</v>
      </c>
      <c r="CI100" s="53">
        <f t="shared" ref="CI100" si="1416">100*(H100/H99-1)</f>
        <v>2.0180027209536489</v>
      </c>
      <c r="CK100" s="119">
        <f t="shared" ref="CK100" si="1417">+BG100-BV101</f>
        <v>8.1846790050490892E-2</v>
      </c>
      <c r="CL100" s="119">
        <f t="shared" ref="CL100" si="1418">+BH100-BW100</f>
        <v>4.0846628447468152E-3</v>
      </c>
      <c r="CM100" s="119">
        <f t="shared" ref="CM100" si="1419">+BI100-BX100</f>
        <v>4.3384245606872554E-2</v>
      </c>
      <c r="CN100" s="119">
        <f t="shared" ref="CN100" si="1420">+BJ100-BY100</f>
        <v>0.10372748854506886</v>
      </c>
      <c r="CO100" s="119">
        <f t="shared" ref="CO100" si="1421">+BK100-BZ100</f>
        <v>-4.1531664155999827E-2</v>
      </c>
      <c r="CP100" s="119">
        <f t="shared" ref="CP100" si="1422">+BL100-CA100</f>
        <v>-0.10609924291950654</v>
      </c>
      <c r="CQ100" s="119">
        <f t="shared" ref="CQ100" si="1423">+BM100-CB100</f>
        <v>-2.1342768555577207E-2</v>
      </c>
      <c r="CR100" s="119">
        <f t="shared" ref="CR100" si="1424">+BN100-CC100</f>
        <v>-6.2266946578065363E-3</v>
      </c>
      <c r="CS100" s="119">
        <f t="shared" ref="CS100" si="1425">+BO100-CD100</f>
        <v>-5.7916692642454332E-2</v>
      </c>
      <c r="CT100" s="119">
        <f t="shared" ref="CT100" si="1426">+BP100-CE100</f>
        <v>-6.2661470037522815E-2</v>
      </c>
      <c r="CU100" s="119">
        <f t="shared" ref="CU100" si="1427">+BQ100-CF100</f>
        <v>-0.22274607889503906</v>
      </c>
      <c r="CV100" s="119">
        <f t="shared" ref="CV100" si="1428">+BR100-CG100</f>
        <v>-4.7024023912461146E-2</v>
      </c>
      <c r="CW100" s="61">
        <f t="shared" ref="CW100" si="1429">+BS100-CH100</f>
        <v>-0.54393637639290615</v>
      </c>
      <c r="CX100" s="109">
        <f t="shared" ref="CX100" si="1430">+BT100-CI100</f>
        <v>-0.51330321827323111</v>
      </c>
      <c r="DB100" s="70"/>
    </row>
    <row r="101" spans="1:107" ht="13.5" thickBot="1" x14ac:dyDescent="0.25">
      <c r="DB101" s="68" t="s">
        <v>98</v>
      </c>
      <c r="DC101" s="53">
        <v>-0.20657288874488569</v>
      </c>
    </row>
    <row r="102" spans="1:107" ht="13.5" thickBot="1" x14ac:dyDescent="0.25">
      <c r="DB102" s="69" t="s">
        <v>97</v>
      </c>
      <c r="DC102" s="53">
        <v>-0.12296578443039367</v>
      </c>
    </row>
    <row r="103" spans="1:107" ht="13.5" thickBot="1" x14ac:dyDescent="0.25">
      <c r="DB103" s="69" t="s">
        <v>93</v>
      </c>
      <c r="DC103" s="53">
        <v>-0.10343656942762121</v>
      </c>
    </row>
    <row r="104" spans="1:107" ht="13.5" thickBot="1" x14ac:dyDescent="0.25">
      <c r="DB104" s="69" t="s">
        <v>96</v>
      </c>
      <c r="DC104" s="53">
        <v>-7.4718625537914363E-2</v>
      </c>
    </row>
    <row r="105" spans="1:107" ht="13.5" thickBot="1" x14ac:dyDescent="0.25">
      <c r="DB105" s="69" t="s">
        <v>92</v>
      </c>
      <c r="DC105" s="53">
        <v>-5.9811199492760439E-2</v>
      </c>
    </row>
    <row r="106" spans="1:107" ht="13.5" thickBot="1" x14ac:dyDescent="0.25">
      <c r="DB106" s="69" t="s">
        <v>94</v>
      </c>
      <c r="DC106" s="53">
        <v>-4.7600537373865215E-2</v>
      </c>
    </row>
    <row r="107" spans="1:107" ht="13.5" thickBot="1" x14ac:dyDescent="0.25">
      <c r="DB107" s="69" t="s">
        <v>91</v>
      </c>
      <c r="DC107" s="53">
        <v>-4.3538474669182703E-2</v>
      </c>
    </row>
    <row r="108" spans="1:107" ht="13.5" thickBot="1" x14ac:dyDescent="0.25">
      <c r="DB108" s="69" t="s">
        <v>99</v>
      </c>
      <c r="DC108" s="53">
        <v>-2.8580412234178773E-2</v>
      </c>
    </row>
    <row r="109" spans="1:107" ht="13.5" thickBot="1" x14ac:dyDescent="0.25">
      <c r="DB109" s="69" t="s">
        <v>89</v>
      </c>
      <c r="DC109" s="53">
        <v>3.5450661088212362E-3</v>
      </c>
    </row>
    <row r="110" spans="1:107" ht="13.5" thickBot="1" x14ac:dyDescent="0.25">
      <c r="DB110" s="69" t="s">
        <v>95</v>
      </c>
      <c r="DC110" s="53">
        <v>1.4814376494335091E-2</v>
      </c>
    </row>
    <row r="111" spans="1:107" ht="13.5" thickBot="1" x14ac:dyDescent="0.25">
      <c r="DB111" s="69" t="s">
        <v>90</v>
      </c>
      <c r="DC111" s="53">
        <v>2.4449618949297564E-2</v>
      </c>
    </row>
    <row r="112" spans="1:107" ht="13.5" thickBot="1" x14ac:dyDescent="0.25">
      <c r="DB112" s="70" t="s">
        <v>88</v>
      </c>
      <c r="DC112" s="53">
        <v>0.8066044271420636</v>
      </c>
    </row>
  </sheetData>
  <autoFilter ref="DB100:DC112" xr:uid="{F3BDB308-5D2E-4D98-B3C9-C4235010DAC5}">
    <sortState xmlns:xlrd2="http://schemas.microsoft.com/office/spreadsheetml/2017/richdata2" ref="DB101:DC112">
      <sortCondition ref="DC100:DC112"/>
    </sortState>
  </autoFilter>
  <sortState xmlns:xlrd2="http://schemas.microsoft.com/office/spreadsheetml/2017/richdata2" ref="DB84:DC95">
    <sortCondition ref="DB84:DB95"/>
  </sortState>
  <conditionalFormatting sqref="CK100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1" sqref="C1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1</v>
      </c>
    </row>
    <row r="3" spans="2:9" x14ac:dyDescent="0.25">
      <c r="B3" s="108" t="s">
        <v>167</v>
      </c>
      <c r="C3" s="108">
        <f>+YEAR(MAX('Incidencia Mensual'!A4:A100001))</f>
        <v>2025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1</v>
      </c>
      <c r="C7">
        <f>+C3-1</f>
        <v>2024</v>
      </c>
      <c r="D7" s="84">
        <f>+DATE(C7,B7,1)</f>
        <v>45292</v>
      </c>
      <c r="E7" s="3">
        <f>+VLOOKUP($D7,'Infla Mensual PondENGHO'!$BL:$BQ,E$3,FALSE)</f>
        <v>0.19648801590075959</v>
      </c>
      <c r="F7" s="3">
        <f>+VLOOKUP($D7,'Infla Mensual PondENGHO'!$BL:$BQ,F$3,FALSE)</f>
        <v>0.19905974033912321</v>
      </c>
      <c r="G7" s="3">
        <f>+VLOOKUP($D7,'Infla Mensual PondENGHO'!$BL:$BQ,G$3,FALSE)</f>
        <v>0.19967421260239582</v>
      </c>
      <c r="H7" s="3">
        <f>+VLOOKUP($D7,'Infla Mensual PondENGHO'!$BL:$BQ,H$3,FALSE)</f>
        <v>0.20300081199221176</v>
      </c>
      <c r="I7" s="3">
        <f>+VLOOKUP($D7,'Infla Mensual PondENGHO'!$BL:$BQ,I$3,FALSE)</f>
        <v>0.20488741739436023</v>
      </c>
    </row>
    <row r="8" spans="2:9" x14ac:dyDescent="0.25">
      <c r="B8">
        <f>+C2+1</f>
        <v>2</v>
      </c>
      <c r="C8">
        <f>+C3-1</f>
        <v>2024</v>
      </c>
      <c r="D8" s="84">
        <f>+DATE(C8,B8,1)</f>
        <v>45323</v>
      </c>
      <c r="E8" s="3">
        <f>+VLOOKUP($D8,'Infla Mensual PondENGHO'!$BL:$BQ,E$3,FALSE)</f>
        <v>0.11934767985630823</v>
      </c>
      <c r="F8" s="3">
        <f>+VLOOKUP($D8,'Infla Mensual PondENGHO'!$BL:$BQ,F$3,FALSE)</f>
        <v>0.12555251575093052</v>
      </c>
      <c r="G8" s="3">
        <f>+VLOOKUP($D8,'Infla Mensual PondENGHO'!$BL:$BQ,G$3,FALSE)</f>
        <v>0.12605735998005674</v>
      </c>
      <c r="H8" s="3">
        <f>+VLOOKUP($D8,'Infla Mensual PondENGHO'!$BL:$BQ,H$3,FALSE)</f>
        <v>0.13014981724374164</v>
      </c>
      <c r="I8" s="3">
        <f>+VLOOKUP($D8,'Infla Mensual PondENGHO'!$BL:$BQ,I$3,FALSE)</f>
        <v>0.13243922815442111</v>
      </c>
    </row>
    <row r="9" spans="2:9" x14ac:dyDescent="0.25">
      <c r="B9">
        <f t="shared" ref="B9:B16" si="1">+IF(B8=12,1,+B8+1)</f>
        <v>3</v>
      </c>
      <c r="C9">
        <f t="shared" ref="C9:C19" si="2">+IF(B9=1,+C8+1,C8)</f>
        <v>2024</v>
      </c>
      <c r="D9" s="84">
        <f t="shared" ref="D9:D19" si="3">+DATE(C9,B9,1)</f>
        <v>45352</v>
      </c>
      <c r="E9" s="3">
        <f>+VLOOKUP($D9,'Infla Mensual PondENGHO'!$BL:$BQ,E$3,FALSE)</f>
        <v>9.4711906326853113E-2</v>
      </c>
      <c r="F9" s="3">
        <f>+VLOOKUP($D9,'Infla Mensual PondENGHO'!$BL:$BQ,F$3,FALSE)</f>
        <v>9.7757560384864162E-2</v>
      </c>
      <c r="G9" s="3">
        <f>+VLOOKUP($D9,'Infla Mensual PondENGHO'!$BL:$BQ,G$3,FALSE)</f>
        <v>9.9341407929970371E-2</v>
      </c>
      <c r="H9" s="3">
        <f>+VLOOKUP($D9,'Infla Mensual PondENGHO'!$BL:$BQ,H$3,FALSE)</f>
        <v>0.10020414373529163</v>
      </c>
      <c r="I9" s="3">
        <f>+VLOOKUP($D9,'Infla Mensual PondENGHO'!$BL:$BQ,I$3,FALSE)</f>
        <v>0.10026999197653286</v>
      </c>
    </row>
    <row r="10" spans="2:9" x14ac:dyDescent="0.25">
      <c r="B10">
        <f t="shared" si="1"/>
        <v>4</v>
      </c>
      <c r="C10">
        <f t="shared" si="2"/>
        <v>2024</v>
      </c>
      <c r="D10" s="84">
        <f t="shared" si="3"/>
        <v>45383</v>
      </c>
      <c r="E10" s="3">
        <f>+VLOOKUP($D10,'Infla Mensual PondENGHO'!$BL:$BQ,E$3,FALSE)</f>
        <v>8.3480554448666089E-2</v>
      </c>
      <c r="F10" s="3">
        <f>+VLOOKUP($D10,'Infla Mensual PondENGHO'!$BL:$BQ,F$3,FALSE)</f>
        <v>8.6089228499772297E-2</v>
      </c>
      <c r="G10" s="3">
        <f>+VLOOKUP($D10,'Infla Mensual PondENGHO'!$BL:$BQ,G$3,FALSE)</f>
        <v>8.7331189414535215E-2</v>
      </c>
      <c r="H10" s="3">
        <f>+VLOOKUP($D10,'Infla Mensual PondENGHO'!$BL:$BQ,H$3,FALSE)</f>
        <v>8.7100684008103446E-2</v>
      </c>
      <c r="I10" s="3">
        <f>+VLOOKUP($D10,'Infla Mensual PondENGHO'!$BL:$BQ,I$3,FALSE)</f>
        <v>8.9348053266062655E-2</v>
      </c>
    </row>
    <row r="11" spans="2:9" x14ac:dyDescent="0.25">
      <c r="B11">
        <f t="shared" si="1"/>
        <v>5</v>
      </c>
      <c r="C11">
        <f t="shared" si="2"/>
        <v>2024</v>
      </c>
      <c r="D11" s="84">
        <f t="shared" si="3"/>
        <v>45413</v>
      </c>
      <c r="E11" s="3">
        <f>+VLOOKUP($D11,'Infla Mensual PondENGHO'!$BL:$BQ,E$3,FALSE)</f>
        <v>4.9567820957596931E-2</v>
      </c>
      <c r="F11" s="3">
        <f>+VLOOKUP($D11,'Infla Mensual PondENGHO'!$BL:$BQ,F$3,FALSE)</f>
        <v>4.8810277158103155E-2</v>
      </c>
      <c r="G11" s="3">
        <f>+VLOOKUP($D11,'Infla Mensual PondENGHO'!$BL:$BQ,G$3,FALSE)</f>
        <v>4.7805215297621384E-2</v>
      </c>
      <c r="H11" s="3">
        <f>+VLOOKUP($D11,'Infla Mensual PondENGHO'!$BL:$BQ,H$3,FALSE)</f>
        <v>4.6482757590940782E-2</v>
      </c>
      <c r="I11" s="3">
        <f>+VLOOKUP($D11,'Infla Mensual PondENGHO'!$BL:$BQ,I$3,FALSE)</f>
        <v>4.4805339607987937E-2</v>
      </c>
    </row>
    <row r="12" spans="2:9" x14ac:dyDescent="0.25">
      <c r="B12">
        <f t="shared" si="1"/>
        <v>6</v>
      </c>
      <c r="C12">
        <f t="shared" si="2"/>
        <v>2024</v>
      </c>
      <c r="D12" s="84">
        <f t="shared" si="3"/>
        <v>45444</v>
      </c>
      <c r="E12" s="3">
        <f>+VLOOKUP($D12,'Infla Mensual PondENGHO'!$BL:$BQ,E$3,FALSE)</f>
        <v>5.4473378432063457E-2</v>
      </c>
      <c r="F12" s="3">
        <f>+VLOOKUP($D12,'Infla Mensual PondENGHO'!$BL:$BQ,F$3,FALSE)</f>
        <v>5.4373529339240001E-2</v>
      </c>
      <c r="G12" s="3">
        <f>+VLOOKUP($D12,'Infla Mensual PondENGHO'!$BL:$BQ,G$3,FALSE)</f>
        <v>5.4373189623958984E-2</v>
      </c>
      <c r="H12" s="3">
        <f>+VLOOKUP($D12,'Infla Mensual PondENGHO'!$BL:$BQ,H$3,FALSE)</f>
        <v>5.378438367209748E-2</v>
      </c>
      <c r="I12" s="3">
        <f>+VLOOKUP($D12,'Infla Mensual PondENGHO'!$BL:$BQ,I$3,FALSE)</f>
        <v>5.3607342499682353E-2</v>
      </c>
    </row>
    <row r="13" spans="2:9" x14ac:dyDescent="0.25">
      <c r="B13">
        <f t="shared" si="1"/>
        <v>7</v>
      </c>
      <c r="C13">
        <f t="shared" si="2"/>
        <v>2024</v>
      </c>
      <c r="D13" s="84">
        <f t="shared" si="3"/>
        <v>45474</v>
      </c>
      <c r="E13" s="3">
        <f>+VLOOKUP($D13,'Infla Mensual PondENGHO'!$BL:$BQ,E$3,FALSE)</f>
        <v>4.9117137803997846E-2</v>
      </c>
      <c r="F13" s="3">
        <f>+VLOOKUP($D13,'Infla Mensual PondENGHO'!$BL:$BQ,F$3,FALSE)</f>
        <v>4.8952341751701267E-2</v>
      </c>
      <c r="G13" s="3">
        <f>+VLOOKUP($D13,'Infla Mensual PondENGHO'!$BL:$BQ,G$3,FALSE)</f>
        <v>4.9100459715806233E-2</v>
      </c>
      <c r="H13" s="3">
        <f>+VLOOKUP($D13,'Infla Mensual PondENGHO'!$BL:$BQ,H$3,FALSE)</f>
        <v>4.8751563531479691E-2</v>
      </c>
      <c r="I13" s="3">
        <f>+VLOOKUP($D13,'Infla Mensual PondENGHO'!$BL:$BQ,I$3,FALSE)</f>
        <v>4.8826984581953115E-2</v>
      </c>
    </row>
    <row r="14" spans="2:9" x14ac:dyDescent="0.25">
      <c r="B14">
        <f t="shared" si="1"/>
        <v>8</v>
      </c>
      <c r="C14">
        <f t="shared" si="2"/>
        <v>2024</v>
      </c>
      <c r="D14" s="84">
        <f t="shared" si="3"/>
        <v>45505</v>
      </c>
      <c r="E14" s="3">
        <f>+VLOOKUP($D14,'Infla Mensual PondENGHO'!$BL:$BQ,E$3,FALSE)</f>
        <v>4.3169934894149442E-2</v>
      </c>
      <c r="F14" s="3">
        <f>+VLOOKUP($D14,'Infla Mensual PondENGHO'!$BL:$BQ,F$3,FALSE)</f>
        <v>4.3479385966803896E-2</v>
      </c>
      <c r="G14" s="3">
        <f>+VLOOKUP($D14,'Infla Mensual PondENGHO'!$BL:$BQ,G$3,FALSE)</f>
        <v>4.3120547373697082E-2</v>
      </c>
      <c r="H14" s="3">
        <f>+VLOOKUP($D14,'Infla Mensual PondENGHO'!$BL:$BQ,H$3,FALSE)</f>
        <v>4.3594260757631842E-2</v>
      </c>
      <c r="I14" s="3">
        <f>+VLOOKUP($D14,'Infla Mensual PondENGHO'!$BL:$BQ,I$3,FALSE)</f>
        <v>4.3906058949553461E-2</v>
      </c>
    </row>
    <row r="15" spans="2:9" x14ac:dyDescent="0.25">
      <c r="B15">
        <f t="shared" si="1"/>
        <v>9</v>
      </c>
      <c r="C15">
        <f t="shared" si="2"/>
        <v>2024</v>
      </c>
      <c r="D15" s="84">
        <f t="shared" si="3"/>
        <v>45536</v>
      </c>
      <c r="E15" s="3">
        <f>+VLOOKUP($D15,'Infla Mensual PondENGHO'!$BL:$BQ,E$3,FALSE)</f>
        <v>2.9164071429276683E-2</v>
      </c>
      <c r="F15" s="3">
        <f>+VLOOKUP($D15,'Infla Mensual PondENGHO'!$BL:$BQ,F$3,FALSE)</f>
        <v>3.0367766242743954E-2</v>
      </c>
      <c r="G15" s="3">
        <f>+VLOOKUP($D15,'Infla Mensual PondENGHO'!$BL:$BQ,G$3,FALSE)</f>
        <v>3.0823419449936829E-2</v>
      </c>
      <c r="H15" s="3">
        <f>+VLOOKUP($D15,'Infla Mensual PondENGHO'!$BL:$BQ,H$3,FALSE)</f>
        <v>3.168428072092766E-2</v>
      </c>
      <c r="I15" s="3">
        <f>+VLOOKUP($D15,'Infla Mensual PondENGHO'!$BL:$BQ,I$3,FALSE)</f>
        <v>3.2798411069770328E-2</v>
      </c>
    </row>
    <row r="16" spans="2:9" x14ac:dyDescent="0.25">
      <c r="B16">
        <f t="shared" si="1"/>
        <v>10</v>
      </c>
      <c r="C16">
        <f t="shared" si="2"/>
        <v>2024</v>
      </c>
      <c r="D16" s="84">
        <f t="shared" si="3"/>
        <v>45566</v>
      </c>
      <c r="E16" s="3">
        <f>+VLOOKUP($D16,'Infla Mensual PondENGHO'!$BL:$BQ,E$3,FALSE)</f>
        <v>2.4614440847600116E-2</v>
      </c>
      <c r="F16" s="3">
        <f>+VLOOKUP($D16,'Infla Mensual PondENGHO'!$BL:$BQ,F$3,FALSE)</f>
        <v>2.5919369018797322E-2</v>
      </c>
      <c r="G16" s="3">
        <f>+VLOOKUP($D16,'Infla Mensual PondENGHO'!$BL:$BQ,G$3,FALSE)</f>
        <v>2.6579525552866468E-2</v>
      </c>
      <c r="H16" s="3">
        <f>+VLOOKUP($D16,'Infla Mensual PondENGHO'!$BL:$BQ,H$3,FALSE)</f>
        <v>2.7534082563684947E-2</v>
      </c>
      <c r="I16" s="3">
        <f>+VLOOKUP($D16,'Infla Mensual PondENGHO'!$BL:$BQ,I$3,FALSE)</f>
        <v>2.9324594942012228E-2</v>
      </c>
    </row>
    <row r="17" spans="2:9" x14ac:dyDescent="0.25">
      <c r="B17">
        <f>+IF(B16=12,1,+B16+1)</f>
        <v>11</v>
      </c>
      <c r="C17">
        <f t="shared" si="2"/>
        <v>2024</v>
      </c>
      <c r="D17" s="84">
        <f t="shared" si="3"/>
        <v>45597</v>
      </c>
      <c r="E17" s="3">
        <f>+VLOOKUP($D17,'Infla Mensual PondENGHO'!$BL:$BQ,E$3,FALSE)</f>
        <v>2.291115580644898E-2</v>
      </c>
      <c r="F17" s="3">
        <f>+VLOOKUP($D17,'Infla Mensual PondENGHO'!$BL:$BQ,F$3,FALSE)</f>
        <v>2.50346996347659E-2</v>
      </c>
      <c r="G17" s="3">
        <f>+VLOOKUP($D17,'Infla Mensual PondENGHO'!$BL:$BQ,G$3,FALSE)</f>
        <v>2.57868967001742E-2</v>
      </c>
      <c r="H17" s="3">
        <f>+VLOOKUP($D17,'Infla Mensual PondENGHO'!$BL:$BQ,H$3,FALSE)</f>
        <v>2.7210554174945889E-2</v>
      </c>
      <c r="I17" s="3">
        <f>+VLOOKUP($D17,'Infla Mensual PondENGHO'!$BL:$BQ,I$3,FALSE)</f>
        <v>2.8724349865401955E-2</v>
      </c>
    </row>
    <row r="18" spans="2:9" x14ac:dyDescent="0.25">
      <c r="B18">
        <f t="shared" ref="B18:B19" si="4">+IF(B17=12,1,+B17+1)</f>
        <v>12</v>
      </c>
      <c r="C18">
        <f t="shared" si="2"/>
        <v>2024</v>
      </c>
      <c r="D18" s="84">
        <f t="shared" si="3"/>
        <v>45627</v>
      </c>
      <c r="E18" s="3">
        <f>+VLOOKUP($D18,'Infla Mensual PondENGHO'!$BL:$BQ,E$3,FALSE)</f>
        <v>2.0985467037916594E-2</v>
      </c>
      <c r="F18" s="3">
        <f>+VLOOKUP($D18,'Infla Mensual PondENGHO'!$BL:$BQ,F$3,FALSE)</f>
        <v>2.2841154058538038E-2</v>
      </c>
      <c r="G18" s="3">
        <f>+VLOOKUP($D18,'Infla Mensual PondENGHO'!$BL:$BQ,G$3,FALSE)</f>
        <v>2.3546447626223044E-2</v>
      </c>
      <c r="H18" s="3">
        <f>+VLOOKUP($D18,'Infla Mensual PondENGHO'!$BL:$BQ,H$3,FALSE)</f>
        <v>2.4433062565627051E-2</v>
      </c>
      <c r="I18" s="3">
        <f>+VLOOKUP($D18,'Infla Mensual PondENGHO'!$BL:$BQ,I$3,FALSE)</f>
        <v>2.5992860048193789E-2</v>
      </c>
    </row>
    <row r="19" spans="2:9" x14ac:dyDescent="0.25">
      <c r="B19">
        <f t="shared" si="4"/>
        <v>1</v>
      </c>
      <c r="C19">
        <f t="shared" si="2"/>
        <v>2025</v>
      </c>
      <c r="D19" s="84">
        <f t="shared" si="3"/>
        <v>45658</v>
      </c>
      <c r="E19" s="3">
        <f>+VLOOKUP($D19,'Infla Mensual PondENGHO'!$BL:$BQ,E$3,FALSE)</f>
        <v>1.5046995026804177E-2</v>
      </c>
      <c r="F19" s="3">
        <f>+VLOOKUP($D19,'Infla Mensual PondENGHO'!$BL:$BQ,F$3,FALSE)</f>
        <v>1.6186671674500275E-2</v>
      </c>
      <c r="G19" s="3">
        <f>+VLOOKUP($D19,'Infla Mensual PondENGHO'!$BL:$BQ,G$3,FALSE)</f>
        <v>1.701232751499604E-2</v>
      </c>
      <c r="H19" s="3">
        <f>+VLOOKUP($D19,'Infla Mensual PondENGHO'!$BL:$BQ,H$3,FALSE)</f>
        <v>1.8119465361628562E-2</v>
      </c>
      <c r="I19" s="3">
        <f>+VLOOKUP($D19,'Infla Mensual PondENGHO'!$BL:$BQ,I$3,FALSE)</f>
        <v>2.0180027209536489E-2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101"/>
  <sheetViews>
    <sheetView zoomScale="139" zoomScaleNormal="115" workbookViewId="0">
      <pane xSplit="3" ySplit="3" topLeftCell="BF88" activePane="bottomRight" state="frozen"/>
      <selection pane="topRight" activeCell="D1" sqref="D1"/>
      <selection pane="bottomLeft" activeCell="A4" sqref="A4"/>
      <selection pane="bottomRight" activeCell="A101" sqref="A101:XFD101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10" t="s">
        <v>82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  <c r="P1" s="110" t="s">
        <v>83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0" t="s">
        <v>84</v>
      </c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2"/>
      <c r="AN1" s="110" t="s">
        <v>85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2"/>
      <c r="AZ1" s="110" t="s">
        <v>86</v>
      </c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2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101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101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0.57521656109543251</v>
      </c>
      <c r="E41" s="3">
        <f>+'Indice PondENGHO'!E39/'Indice PondENGHO'!E27-1</f>
        <v>0.50527442509521836</v>
      </c>
      <c r="F41" s="3">
        <f>+'Indice PondENGHO'!F39/'Indice PondENGHO'!F27-1</f>
        <v>0.54017327608466759</v>
      </c>
      <c r="G41" s="3">
        <f>+'Indice PondENGHO'!G39/'Indice PondENGHO'!G27-1</f>
        <v>0.37043673743253347</v>
      </c>
      <c r="H41" s="3">
        <f>+'Indice PondENGHO'!H39/'Indice PondENGHO'!H27-1</f>
        <v>0.57643099625120842</v>
      </c>
      <c r="I41" s="3">
        <f>+'Indice PondENGHO'!I39/'Indice PondENGHO'!I27-1</f>
        <v>0.64670251575890303</v>
      </c>
      <c r="J41" s="3">
        <f>+'Indice PondENGHO'!J39/'Indice PondENGHO'!J27-1</f>
        <v>0.49467388669114287</v>
      </c>
      <c r="K41" s="3">
        <f>+'Indice PondENGHO'!K39/'Indice PondENGHO'!K27-1</f>
        <v>0.53300548579386176</v>
      </c>
      <c r="L41" s="3">
        <f>+'Indice PondENGHO'!L39/'Indice PondENGHO'!L27-1</f>
        <v>0.51433427168962687</v>
      </c>
      <c r="M41" s="3">
        <f>+'Indice PondENGHO'!M39/'Indice PondENGHO'!M27-1</f>
        <v>0.48196768139966983</v>
      </c>
      <c r="N41" s="3">
        <f>+'Indice PondENGHO'!N39/'Indice PondENGHO'!N27-1</f>
        <v>0.51749313210228931</v>
      </c>
      <c r="O41" s="11">
        <f>+'Indice PondENGHO'!O39/'Indice PondENGHO'!O27-1</f>
        <v>0.56577247278412512</v>
      </c>
      <c r="P41" s="10">
        <f>+'Indice PondENGHO'!P39/'Indice PondENGHO'!P27-1</f>
        <v>0.5747288586823458</v>
      </c>
      <c r="Q41" s="3">
        <f>+'Indice PondENGHO'!Q39/'Indice PondENGHO'!Q27-1</f>
        <v>0.50864609516598769</v>
      </c>
      <c r="R41" s="3">
        <f>+'Indice PondENGHO'!R39/'Indice PondENGHO'!R27-1</f>
        <v>0.54145165842820231</v>
      </c>
      <c r="S41" s="3">
        <f>+'Indice PondENGHO'!S39/'Indice PondENGHO'!S27-1</f>
        <v>0.36401400650389704</v>
      </c>
      <c r="T41" s="3">
        <f>+'Indice PondENGHO'!T39/'Indice PondENGHO'!T27-1</f>
        <v>0.57401428992134007</v>
      </c>
      <c r="U41" s="3">
        <f>+'Indice PondENGHO'!U39/'Indice PondENGHO'!U27-1</f>
        <v>0.64338705314724431</v>
      </c>
      <c r="V41" s="3">
        <f>+'Indice PondENGHO'!V39/'Indice PondENGHO'!V27-1</f>
        <v>0.49104833365556755</v>
      </c>
      <c r="W41" s="3">
        <f>+'Indice PondENGHO'!W39/'Indice PondENGHO'!W27-1</f>
        <v>0.52679773182415124</v>
      </c>
      <c r="X41" s="3">
        <f>+'Indice PondENGHO'!X39/'Indice PondENGHO'!X27-1</f>
        <v>0.514727880322988</v>
      </c>
      <c r="Y41" s="3">
        <f>+'Indice PondENGHO'!Y39/'Indice PondENGHO'!Y27-1</f>
        <v>0.49870430225955431</v>
      </c>
      <c r="Z41" s="3">
        <f>+'Indice PondENGHO'!Z39/'Indice PondENGHO'!Z27-1</f>
        <v>0.51340673538624948</v>
      </c>
      <c r="AA41" s="11">
        <f>+'Indice PondENGHO'!AA39/'Indice PondENGHO'!AA27-1</f>
        <v>0.55631990929507436</v>
      </c>
      <c r="AB41" s="10">
        <f>+'Indice PondENGHO'!AB39/'Indice PondENGHO'!AB27-1</f>
        <v>0.57478518452606631</v>
      </c>
      <c r="AC41" s="3">
        <f>+'Indice PondENGHO'!AC39/'Indice PondENGHO'!AC27-1</f>
        <v>0.50761160117678039</v>
      </c>
      <c r="AD41" s="3">
        <f>+'Indice PondENGHO'!AD39/'Indice PondENGHO'!AD27-1</f>
        <v>0.54205661719248321</v>
      </c>
      <c r="AE41" s="3">
        <f>+'Indice PondENGHO'!AE39/'Indice PondENGHO'!AE27-1</f>
        <v>0.35917524723484839</v>
      </c>
      <c r="AF41" s="3">
        <f>+'Indice PondENGHO'!AF39/'Indice PondENGHO'!AF27-1</f>
        <v>0.57320064389655156</v>
      </c>
      <c r="AG41" s="3">
        <f>+'Indice PondENGHO'!AG39/'Indice PondENGHO'!AG27-1</f>
        <v>0.64522181936730538</v>
      </c>
      <c r="AH41" s="3">
        <f>+'Indice PondENGHO'!AH39/'Indice PondENGHO'!AH27-1</f>
        <v>0.49293499969444343</v>
      </c>
      <c r="AI41" s="3">
        <f>+'Indice PondENGHO'!AI39/'Indice PondENGHO'!AI27-1</f>
        <v>0.52391474071660982</v>
      </c>
      <c r="AJ41" s="3">
        <f>+'Indice PondENGHO'!AJ39/'Indice PondENGHO'!AJ27-1</f>
        <v>0.51396297745398312</v>
      </c>
      <c r="AK41" s="3">
        <f>+'Indice PondENGHO'!AK39/'Indice PondENGHO'!AK27-1</f>
        <v>0.50233007353619574</v>
      </c>
      <c r="AL41" s="3">
        <f>+'Indice PondENGHO'!AL39/'Indice PondENGHO'!AL27-1</f>
        <v>0.50820679980838568</v>
      </c>
      <c r="AM41" s="11">
        <f>+'Indice PondENGHO'!AM39/'Indice PondENGHO'!AM27-1</f>
        <v>0.55227531294215115</v>
      </c>
      <c r="AN41" s="10">
        <f>+'Indice PondENGHO'!AN39/'Indice PondENGHO'!AN27-1</f>
        <v>0.57485817441964615</v>
      </c>
      <c r="AO41" s="3">
        <f>+'Indice PondENGHO'!AO39/'Indice PondENGHO'!AO27-1</f>
        <v>0.50931058718591138</v>
      </c>
      <c r="AP41" s="3">
        <f>+'Indice PondENGHO'!AP39/'Indice PondENGHO'!AP27-1</f>
        <v>0.5435957230104409</v>
      </c>
      <c r="AQ41" s="3">
        <f>+'Indice PondENGHO'!AQ39/'Indice PondENGHO'!AQ27-1</f>
        <v>0.35753651646957429</v>
      </c>
      <c r="AR41" s="3">
        <f>+'Indice PondENGHO'!AR39/'Indice PondENGHO'!AR27-1</f>
        <v>0.57302934795256455</v>
      </c>
      <c r="AS41" s="3">
        <f>+'Indice PondENGHO'!AS39/'Indice PondENGHO'!AS27-1</f>
        <v>0.63780543078757179</v>
      </c>
      <c r="AT41" s="3">
        <f>+'Indice PondENGHO'!AT39/'Indice PondENGHO'!AT27-1</f>
        <v>0.48641346590629775</v>
      </c>
      <c r="AU41" s="3">
        <f>+'Indice PondENGHO'!AU39/'Indice PondENGHO'!AU27-1</f>
        <v>0.52312680776903098</v>
      </c>
      <c r="AV41" s="3">
        <f>+'Indice PondENGHO'!AV39/'Indice PondENGHO'!AV27-1</f>
        <v>0.51669361064560637</v>
      </c>
      <c r="AW41" s="3">
        <f>+'Indice PondENGHO'!AW39/'Indice PondENGHO'!AW27-1</f>
        <v>0.49809337820183286</v>
      </c>
      <c r="AX41" s="3">
        <f>+'Indice PondENGHO'!AX39/'Indice PondENGHO'!AX27-1</f>
        <v>0.50620534123373817</v>
      </c>
      <c r="AY41" s="11">
        <f>+'Indice PondENGHO'!AY39/'Indice PondENGHO'!AY27-1</f>
        <v>0.55057592733217087</v>
      </c>
      <c r="AZ41" s="10">
        <f>+'Indice PondENGHO'!AZ39/'Indice PondENGHO'!AZ27-1</f>
        <v>0.57395320957711826</v>
      </c>
      <c r="BA41" s="3">
        <f>+'Indice PondENGHO'!BA39/'Indice PondENGHO'!BA27-1</f>
        <v>0.51250633031514359</v>
      </c>
      <c r="BB41" s="3">
        <f>+'Indice PondENGHO'!BB39/'Indice PondENGHO'!BB27-1</f>
        <v>0.54549715010834454</v>
      </c>
      <c r="BC41" s="3">
        <f>+'Indice PondENGHO'!BC39/'Indice PondENGHO'!BC27-1</f>
        <v>0.35579624446705416</v>
      </c>
      <c r="BD41" s="3">
        <f>+'Indice PondENGHO'!BD39/'Indice PondENGHO'!BD27-1</f>
        <v>0.57106657482979339</v>
      </c>
      <c r="BE41" s="3">
        <f>+'Indice PondENGHO'!BE39/'Indice PondENGHO'!BE27-1</f>
        <v>0.63238793077789301</v>
      </c>
      <c r="BF41" s="3">
        <f>+'Indice PondENGHO'!BF39/'Indice PondENGHO'!BF27-1</f>
        <v>0.4818088616735503</v>
      </c>
      <c r="BG41" s="3">
        <f>+'Indice PondENGHO'!BG39/'Indice PondENGHO'!BG27-1</f>
        <v>0.51965285384379811</v>
      </c>
      <c r="BH41" s="3">
        <f>+'Indice PondENGHO'!BH39/'Indice PondENGHO'!BH27-1</f>
        <v>0.51968320388288958</v>
      </c>
      <c r="BI41" s="3">
        <f>+'Indice PondENGHO'!BI39/'Indice PondENGHO'!BI27-1</f>
        <v>0.52032555178011419</v>
      </c>
      <c r="BJ41" s="3">
        <f>+'Indice PondENGHO'!BJ39/'Indice PondENGHO'!BJ27-1</f>
        <v>0.50217247622232519</v>
      </c>
      <c r="BK41" s="11">
        <f>+'Indice PondENGHO'!BK39/'Indice PondENGHO'!BK27-1</f>
        <v>0.54176341417032825</v>
      </c>
      <c r="BL41" s="2">
        <f t="shared" si="1"/>
        <v>43831</v>
      </c>
      <c r="BM41" s="10">
        <f>+'Indice PondENGHO'!BL39/'Indice PondENGHO'!BL27-1</f>
        <v>0.53415512927089814</v>
      </c>
      <c r="BN41" s="3">
        <f>+'Indice PondENGHO'!BM39/'Indice PondENGHO'!BM27-1</f>
        <v>0.52790061532114896</v>
      </c>
      <c r="BO41" s="3">
        <f>+'Indice PondENGHO'!BN39/'Indice PondENGHO'!BN27-1</f>
        <v>0.52810896870621682</v>
      </c>
      <c r="BP41" s="3">
        <f>+'Indice PondENGHO'!BO39/'Indice PondENGHO'!BO27-1</f>
        <v>0.52516992774600868</v>
      </c>
      <c r="BQ41" s="11">
        <f>+'Indice PondENGHO'!BP39/'Indice PondENGHO'!BP27-1</f>
        <v>0.52198737512193727</v>
      </c>
      <c r="BR41" s="10">
        <f>+'Indice PondENGHO'!BQ39/'Indice PondENGHO'!BQ27-1</f>
        <v>0.57467897518130528</v>
      </c>
      <c r="BS41" s="3">
        <f>+'Indice PondENGHO'!BR39/'Indice PondENGHO'!BR27-1</f>
        <v>0.50933089443306079</v>
      </c>
      <c r="BT41" s="3">
        <f>+'Indice PondENGHO'!BS39/'Indice PondENGHO'!BS27-1</f>
        <v>0.54303062131815838</v>
      </c>
      <c r="BU41" s="3">
        <f>+'Indice PondENGHO'!BT39/'Indice PondENGHO'!BT27-1</f>
        <v>0.35980383425054097</v>
      </c>
      <c r="BV41" s="3">
        <f>+'Indice PondENGHO'!BU39/'Indice PondENGHO'!BU27-1</f>
        <v>0.57266278512731694</v>
      </c>
      <c r="BW41" s="3">
        <f>+'Indice PondENGHO'!BV39/'Indice PondENGHO'!BV27-1</f>
        <v>0.63817569068929236</v>
      </c>
      <c r="BX41" s="3">
        <f>+'Indice PondENGHO'!BW39/'Indice PondENGHO'!BW27-1</f>
        <v>0.48719815862727112</v>
      </c>
      <c r="BY41" s="3">
        <f>+'Indice PondENGHO'!BX39/'Indice PondENGHO'!BX27-1</f>
        <v>0.52402920716912282</v>
      </c>
      <c r="BZ41" s="3">
        <f>+'Indice PondENGHO'!BY39/'Indice PondENGHO'!BY27-1</f>
        <v>0.51682516339470896</v>
      </c>
      <c r="CA41" s="3">
        <f>+'Indice PondENGHO'!BZ39/'Indice PondENGHO'!BZ27-1</f>
        <v>0.50671990678726497</v>
      </c>
      <c r="CB41" s="3">
        <f>+'Indice PondENGHO'!CA39/'Indice PondENGHO'!CA27-1</f>
        <v>0.50667550097903424</v>
      </c>
      <c r="CC41" s="11">
        <f>+'Indice PondENGHO'!CB39/'Indice PondENGHO'!CB27-1</f>
        <v>0.54988134723402315</v>
      </c>
      <c r="CD41" s="3">
        <f>+'Indice PondENGHO'!CC39/'Indice PondENGHO'!CC27-1</f>
        <v>0.5261766820519076</v>
      </c>
      <c r="CE41" s="3">
        <f>+'Indice PondENGHO'!CD39/'Indice PondENGHO'!CD27-1</f>
        <v>0.52617652156608474</v>
      </c>
      <c r="CF41" s="3">
        <f>+'[3]Infla Interanual PondENGHO'!CD41</f>
        <v>0.52920748209709489</v>
      </c>
      <c r="CG41" s="3"/>
      <c r="CI41" s="72">
        <f t="shared" si="8"/>
        <v>1.2167754148960874E-2</v>
      </c>
      <c r="CJ41" s="72">
        <f t="shared" si="3"/>
        <v>1.2167754148960874E-2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-3.8856928917814226E-3</v>
      </c>
      <c r="CT41" s="73">
        <f t="shared" si="10"/>
        <v>0.53415512927089814</v>
      </c>
      <c r="CU41" s="73">
        <f t="shared" si="11"/>
        <v>0.52790061532114896</v>
      </c>
      <c r="CV41" s="73">
        <f t="shared" si="12"/>
        <v>0.52810896870621682</v>
      </c>
      <c r="CW41" s="73">
        <f t="shared" si="13"/>
        <v>0.52516992774600868</v>
      </c>
      <c r="CX41" s="73">
        <f t="shared" si="14"/>
        <v>0.52198737512193727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-5.3929548971622943E-3</v>
      </c>
      <c r="DF41" s="3">
        <f t="shared" si="16"/>
        <v>-4.1422620223390272E-3</v>
      </c>
      <c r="DG41" s="3">
        <f t="shared" si="16"/>
        <v>-3.5932805659755207E-3</v>
      </c>
      <c r="DH41" s="3">
        <f t="shared" si="16"/>
        <v>-2.7312297069641556E-3</v>
      </c>
      <c r="DI41" s="3">
        <f t="shared" si="7"/>
        <v>-1.5072620053808716E-3</v>
      </c>
      <c r="DJ41" s="3">
        <f t="shared" si="15"/>
        <v>-3.0309605310101517E-3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0.51965827250762597</v>
      </c>
      <c r="E42" s="3">
        <f>+'Indice PondENGHO'!E40/'Indice PondENGHO'!E28-1</f>
        <v>0.47829282978868415</v>
      </c>
      <c r="F42" s="3">
        <f>+'Indice PondENGHO'!F40/'Indice PondENGHO'!F28-1</f>
        <v>0.55422716511218706</v>
      </c>
      <c r="G42" s="3">
        <f>+'Indice PondENGHO'!G40/'Indice PondENGHO'!G28-1</f>
        <v>0.28814583898646839</v>
      </c>
      <c r="H42" s="3">
        <f>+'Indice PondENGHO'!H40/'Indice PondENGHO'!H28-1</f>
        <v>0.55984464382292543</v>
      </c>
      <c r="I42" s="3">
        <f>+'Indice PondENGHO'!I40/'Indice PondENGHO'!I28-1</f>
        <v>0.60603697339844653</v>
      </c>
      <c r="J42" s="3">
        <f>+'Indice PondENGHO'!J40/'Indice PondENGHO'!J28-1</f>
        <v>0.48603536385854995</v>
      </c>
      <c r="K42" s="3">
        <f>+'Indice PondENGHO'!K40/'Indice PondENGHO'!K28-1</f>
        <v>0.5316221843550728</v>
      </c>
      <c r="L42" s="3">
        <f>+'Indice PondENGHO'!L40/'Indice PondENGHO'!L28-1</f>
        <v>0.50867494051202811</v>
      </c>
      <c r="M42" s="3">
        <f>+'Indice PondENGHO'!M40/'Indice PondENGHO'!M28-1</f>
        <v>0.49491138265171997</v>
      </c>
      <c r="N42" s="3">
        <f>+'Indice PondENGHO'!N40/'Indice PondENGHO'!N28-1</f>
        <v>0.50588884520231292</v>
      </c>
      <c r="O42" s="11">
        <f>+'Indice PondENGHO'!O40/'Indice PondENGHO'!O28-1</f>
        <v>0.55123888904754037</v>
      </c>
      <c r="P42" s="10">
        <f>+'Indice PondENGHO'!P40/'Indice PondENGHO'!P28-1</f>
        <v>0.51827430170013677</v>
      </c>
      <c r="Q42" s="3">
        <f>+'Indice PondENGHO'!Q40/'Indice PondENGHO'!Q28-1</f>
        <v>0.48109731528742739</v>
      </c>
      <c r="R42" s="3">
        <f>+'Indice PondENGHO'!R40/'Indice PondENGHO'!R28-1</f>
        <v>0.55742798626015566</v>
      </c>
      <c r="S42" s="3">
        <f>+'Indice PondENGHO'!S40/'Indice PondENGHO'!S28-1</f>
        <v>0.28696876384664693</v>
      </c>
      <c r="T42" s="3">
        <f>+'Indice PondENGHO'!T40/'Indice PondENGHO'!T28-1</f>
        <v>0.55714610563640599</v>
      </c>
      <c r="U42" s="3">
        <f>+'Indice PondENGHO'!U40/'Indice PondENGHO'!U28-1</f>
        <v>0.60110110514101178</v>
      </c>
      <c r="V42" s="3">
        <f>+'Indice PondENGHO'!V40/'Indice PondENGHO'!V28-1</f>
        <v>0.48240809124484541</v>
      </c>
      <c r="W42" s="3">
        <f>+'Indice PondENGHO'!W40/'Indice PondENGHO'!W28-1</f>
        <v>0.52636760745702094</v>
      </c>
      <c r="X42" s="3">
        <f>+'Indice PondENGHO'!X40/'Indice PondENGHO'!X28-1</f>
        <v>0.50704553212424242</v>
      </c>
      <c r="Y42" s="3">
        <f>+'Indice PondENGHO'!Y40/'Indice PondENGHO'!Y28-1</f>
        <v>0.5039746820934603</v>
      </c>
      <c r="Z42" s="3">
        <f>+'Indice PondENGHO'!Z40/'Indice PondENGHO'!Z28-1</f>
        <v>0.50409158791635433</v>
      </c>
      <c r="AA42" s="11">
        <f>+'Indice PondENGHO'!AA40/'Indice PondENGHO'!AA28-1</f>
        <v>0.54542308762593339</v>
      </c>
      <c r="AB42" s="10">
        <f>+'Indice PondENGHO'!AB40/'Indice PondENGHO'!AB28-1</f>
        <v>0.51776967444741229</v>
      </c>
      <c r="AC42" s="3">
        <f>+'Indice PondENGHO'!AC40/'Indice PondENGHO'!AC28-1</f>
        <v>0.48053165108137108</v>
      </c>
      <c r="AD42" s="3">
        <f>+'Indice PondENGHO'!AD40/'Indice PondENGHO'!AD28-1</f>
        <v>0.55919700307278664</v>
      </c>
      <c r="AE42" s="3">
        <f>+'Indice PondENGHO'!AE40/'Indice PondENGHO'!AE28-1</f>
        <v>0.28641936013015257</v>
      </c>
      <c r="AF42" s="3">
        <f>+'Indice PondENGHO'!AF40/'Indice PondENGHO'!AF28-1</f>
        <v>0.55666697763225592</v>
      </c>
      <c r="AG42" s="3">
        <f>+'Indice PondENGHO'!AG40/'Indice PondENGHO'!AG28-1</f>
        <v>0.60274877219730794</v>
      </c>
      <c r="AH42" s="3">
        <f>+'Indice PondENGHO'!AH40/'Indice PondENGHO'!AH28-1</f>
        <v>0.48588877921852958</v>
      </c>
      <c r="AI42" s="3">
        <f>+'Indice PondENGHO'!AI40/'Indice PondENGHO'!AI28-1</f>
        <v>0.52375387838156695</v>
      </c>
      <c r="AJ42" s="3">
        <f>+'Indice PondENGHO'!AJ40/'Indice PondENGHO'!AJ28-1</f>
        <v>0.50584457109538783</v>
      </c>
      <c r="AK42" s="3">
        <f>+'Indice PondENGHO'!AK40/'Indice PondENGHO'!AK28-1</f>
        <v>0.5049989839697957</v>
      </c>
      <c r="AL42" s="3">
        <f>+'Indice PondENGHO'!AL40/'Indice PondENGHO'!AL28-1</f>
        <v>0.50110697302627738</v>
      </c>
      <c r="AM42" s="11">
        <f>+'Indice PondENGHO'!AM40/'Indice PondENGHO'!AM28-1</f>
        <v>0.54289155410404821</v>
      </c>
      <c r="AN42" s="10">
        <f>+'Indice PondENGHO'!AN40/'Indice PondENGHO'!AN28-1</f>
        <v>0.51810233372420411</v>
      </c>
      <c r="AO42" s="3">
        <f>+'Indice PondENGHO'!AO40/'Indice PondENGHO'!AO28-1</f>
        <v>0.48188050921570413</v>
      </c>
      <c r="AP42" s="3">
        <f>+'Indice PondENGHO'!AP40/'Indice PondENGHO'!AP28-1</f>
        <v>0.55977132581399625</v>
      </c>
      <c r="AQ42" s="3">
        <f>+'Indice PondENGHO'!AQ40/'Indice PondENGHO'!AQ28-1</f>
        <v>0.28569634179727177</v>
      </c>
      <c r="AR42" s="3">
        <f>+'Indice PondENGHO'!AR40/'Indice PondENGHO'!AR28-1</f>
        <v>0.55631390892364796</v>
      </c>
      <c r="AS42" s="3">
        <f>+'Indice PondENGHO'!AS40/'Indice PondENGHO'!AS28-1</f>
        <v>0.5932286578956667</v>
      </c>
      <c r="AT42" s="3">
        <f>+'Indice PondENGHO'!AT40/'Indice PondENGHO'!AT28-1</f>
        <v>0.47815609087114752</v>
      </c>
      <c r="AU42" s="3">
        <f>+'Indice PondENGHO'!AU40/'Indice PondENGHO'!AU28-1</f>
        <v>0.52330408302800913</v>
      </c>
      <c r="AV42" s="3">
        <f>+'Indice PondENGHO'!AV40/'Indice PondENGHO'!AV28-1</f>
        <v>0.50565103748018037</v>
      </c>
      <c r="AW42" s="3">
        <f>+'Indice PondENGHO'!AW40/'Indice PondENGHO'!AW28-1</f>
        <v>0.501880883678401</v>
      </c>
      <c r="AX42" s="3">
        <f>+'Indice PondENGHO'!AX40/'Indice PondENGHO'!AX28-1</f>
        <v>0.49875004707093273</v>
      </c>
      <c r="AY42" s="11">
        <f>+'Indice PondENGHO'!AY40/'Indice PondENGHO'!AY28-1</f>
        <v>0.54154756339257526</v>
      </c>
      <c r="AZ42" s="10">
        <f>+'Indice PondENGHO'!AZ40/'Indice PondENGHO'!AZ28-1</f>
        <v>0.51708722844813426</v>
      </c>
      <c r="BA42" s="3">
        <f>+'Indice PondENGHO'!BA40/'Indice PondENGHO'!BA28-1</f>
        <v>0.484467316731654</v>
      </c>
      <c r="BB42" s="3">
        <f>+'Indice PondENGHO'!BB40/'Indice PondENGHO'!BB28-1</f>
        <v>0.56123710864864074</v>
      </c>
      <c r="BC42" s="3">
        <f>+'Indice PondENGHO'!BC40/'Indice PondENGHO'!BC28-1</f>
        <v>0.2848547609368246</v>
      </c>
      <c r="BD42" s="3">
        <f>+'Indice PondENGHO'!BD40/'Indice PondENGHO'!BD28-1</f>
        <v>0.55369070201509407</v>
      </c>
      <c r="BE42" s="3">
        <f>+'Indice PondENGHO'!BE40/'Indice PondENGHO'!BE28-1</f>
        <v>0.58596088739403318</v>
      </c>
      <c r="BF42" s="3">
        <f>+'Indice PondENGHO'!BF40/'Indice PondENGHO'!BF28-1</f>
        <v>0.47345669715398087</v>
      </c>
      <c r="BG42" s="3">
        <f>+'Indice PondENGHO'!BG40/'Indice PondENGHO'!BG28-1</f>
        <v>0.52009291473863106</v>
      </c>
      <c r="BH42" s="3">
        <f>+'Indice PondENGHO'!BH40/'Indice PondENGHO'!BH28-1</f>
        <v>0.50356107417497609</v>
      </c>
      <c r="BI42" s="3">
        <f>+'Indice PondENGHO'!BI40/'Indice PondENGHO'!BI28-1</f>
        <v>0.51839189901327498</v>
      </c>
      <c r="BJ42" s="3">
        <f>+'Indice PondENGHO'!BJ40/'Indice PondENGHO'!BJ28-1</f>
        <v>0.49597253610158898</v>
      </c>
      <c r="BK42" s="11">
        <f>+'Indice PondENGHO'!BK40/'Indice PondENGHO'!BK28-1</f>
        <v>0.53455943794015925</v>
      </c>
      <c r="BL42" s="2">
        <f t="shared" si="1"/>
        <v>43862</v>
      </c>
      <c r="BM42" s="10">
        <f>+'Indice PondENGHO'!BL40/'Indice PondENGHO'!BL28-1</f>
        <v>0.49782367707523489</v>
      </c>
      <c r="BN42" s="3">
        <f>+'Indice PondENGHO'!BM40/'Indice PondENGHO'!BM28-1</f>
        <v>0.49450772328380976</v>
      </c>
      <c r="BO42" s="3">
        <f>+'Indice PondENGHO'!BN40/'Indice PondENGHO'!BN28-1</f>
        <v>0.49638040002916828</v>
      </c>
      <c r="BP42" s="3">
        <f>+'Indice PondENGHO'!BO40/'Indice PondENGHO'!BO28-1</f>
        <v>0.49518978190961671</v>
      </c>
      <c r="BQ42" s="11">
        <f>+'Indice PondENGHO'!BP40/'Indice PondENGHO'!BP28-1</f>
        <v>0.49316980764285612</v>
      </c>
      <c r="BR42" s="10">
        <f>+'Indice PondENGHO'!BQ40/'Indice PondENGHO'!BQ28-1</f>
        <v>0.51811983578910925</v>
      </c>
      <c r="BS42" s="3">
        <f>+'Indice PondENGHO'!BR40/'Indice PondENGHO'!BR28-1</f>
        <v>0.48181297281357383</v>
      </c>
      <c r="BT42" s="3">
        <f>+'Indice PondENGHO'!BS40/'Indice PondENGHO'!BS28-1</f>
        <v>0.5589351069908548</v>
      </c>
      <c r="BU42" s="3">
        <f>+'Indice PondENGHO'!BT40/'Indice PondENGHO'!BT28-1</f>
        <v>0.28604059135104265</v>
      </c>
      <c r="BV42" s="3">
        <f>+'Indice PondENGHO'!BU40/'Indice PondENGHO'!BU28-1</f>
        <v>0.55569167259969032</v>
      </c>
      <c r="BW42" s="3">
        <f>+'Indice PondENGHO'!BV40/'Indice PondENGHO'!BV28-1</f>
        <v>0.59375684798310413</v>
      </c>
      <c r="BX42" s="3">
        <f>+'Indice PondENGHO'!BW40/'Indice PondENGHO'!BW28-1</f>
        <v>0.4790138681965983</v>
      </c>
      <c r="BY42" s="3">
        <f>+'Indice PondENGHO'!BX40/'Indice PondENGHO'!BX28-1</f>
        <v>0.52393393919883424</v>
      </c>
      <c r="BZ42" s="3">
        <f>+'Indice PondENGHO'!BY40/'Indice PondENGHO'!BY28-1</f>
        <v>0.50542520839428384</v>
      </c>
      <c r="CA42" s="3">
        <f>+'Indice PondENGHO'!BZ40/'Indice PondENGHO'!BZ28-1</f>
        <v>0.50881641548525591</v>
      </c>
      <c r="CB42" s="3">
        <f>+'Indice PondENGHO'!CA40/'Indice PondENGHO'!CA28-1</f>
        <v>0.49922563564499889</v>
      </c>
      <c r="CC42" s="11">
        <f>+'Indice PondENGHO'!CB40/'Indice PondENGHO'!CB28-1</f>
        <v>0.54067603704310008</v>
      </c>
      <c r="CD42" s="3">
        <f>+'Indice PondENGHO'!CC40/'Indice PondENGHO'!CC28-1</f>
        <v>0.49496348404291068</v>
      </c>
      <c r="CE42" s="3">
        <f>+'Indice PondENGHO'!CD40/'Indice PondENGHO'!CD28-1</f>
        <v>0.49496348404291068</v>
      </c>
      <c r="CF42" s="3">
        <f>+'[3]Infla Interanual PondENGHO'!CD42</f>
        <v>0.50346294567176919</v>
      </c>
      <c r="CG42" s="3"/>
      <c r="CI42" s="72">
        <f t="shared" si="8"/>
        <v>4.6538694323787766E-3</v>
      </c>
      <c r="CJ42" s="72">
        <f t="shared" si="3"/>
        <v>4.6538694323787766E-3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-5.1021095798311489E-3</v>
      </c>
      <c r="CT42" s="73">
        <f t="shared" si="10"/>
        <v>0.49782367707523489</v>
      </c>
      <c r="CU42" s="73">
        <f t="shared" si="11"/>
        <v>0.49450772328380976</v>
      </c>
      <c r="CV42" s="73">
        <f t="shared" si="12"/>
        <v>0.49638040002916828</v>
      </c>
      <c r="CW42" s="73">
        <f t="shared" si="13"/>
        <v>0.49518978190961671</v>
      </c>
      <c r="CX42" s="73">
        <f t="shared" si="14"/>
        <v>0.49316980764285612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-1.1645907337288319E-2</v>
      </c>
      <c r="DF42" s="3">
        <f t="shared" si="16"/>
        <v>-1.0032296073014813E-2</v>
      </c>
      <c r="DG42" s="3">
        <f t="shared" si="16"/>
        <v>-9.2013264446857423E-3</v>
      </c>
      <c r="DH42" s="3">
        <f t="shared" si="16"/>
        <v>-7.9769948540846514E-3</v>
      </c>
      <c r="DI42" s="3">
        <f t="shared" si="7"/>
        <v>-6.5437977574571704E-3</v>
      </c>
      <c r="DJ42" s="3">
        <f t="shared" si="15"/>
        <v>-8.4994616288585068E-3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0.48689017496254849</v>
      </c>
      <c r="E43" s="3">
        <f>+'Indice PondENGHO'!E41/'Indice PondENGHO'!E29-1</f>
        <v>0.451307763317782</v>
      </c>
      <c r="F43" s="3">
        <f>+'Indice PondENGHO'!F41/'Indice PondENGHO'!F29-1</f>
        <v>0.530397974272242</v>
      </c>
      <c r="G43" s="3">
        <f>+'Indice PondENGHO'!G41/'Indice PondENGHO'!G29-1</f>
        <v>0.2694580941853022</v>
      </c>
      <c r="H43" s="3">
        <f>+'Indice PondENGHO'!H41/'Indice PondENGHO'!H29-1</f>
        <v>0.54611671838400278</v>
      </c>
      <c r="I43" s="3">
        <f>+'Indice PondENGHO'!I41/'Indice PondENGHO'!I29-1</f>
        <v>0.59353986268760606</v>
      </c>
      <c r="J43" s="3">
        <f>+'Indice PondENGHO'!J41/'Indice PondENGHO'!J29-1</f>
        <v>0.44880961852515844</v>
      </c>
      <c r="K43" s="3">
        <f>+'Indice PondENGHO'!K41/'Indice PondENGHO'!K29-1</f>
        <v>0.59143353806442667</v>
      </c>
      <c r="L43" s="3">
        <f>+'Indice PondENGHO'!L41/'Indice PondENGHO'!L29-1</f>
        <v>0.50863954177170556</v>
      </c>
      <c r="M43" s="3">
        <f>+'Indice PondENGHO'!M41/'Indice PondENGHO'!M29-1</f>
        <v>0.45029146281588894</v>
      </c>
      <c r="N43" s="3">
        <f>+'Indice PondENGHO'!N41/'Indice PondENGHO'!N29-1</f>
        <v>0.47668654226976925</v>
      </c>
      <c r="O43" s="11">
        <f>+'Indice PondENGHO'!O41/'Indice PondENGHO'!O29-1</f>
        <v>0.53475622281911073</v>
      </c>
      <c r="P43" s="10">
        <f>+'Indice PondENGHO'!P41/'Indice PondENGHO'!P29-1</f>
        <v>0.48497664572042432</v>
      </c>
      <c r="Q43" s="3">
        <f>+'Indice PondENGHO'!Q41/'Indice PondENGHO'!Q29-1</f>
        <v>0.45400832320649398</v>
      </c>
      <c r="R43" s="3">
        <f>+'Indice PondENGHO'!R41/'Indice PondENGHO'!R29-1</f>
        <v>0.52898969886633007</v>
      </c>
      <c r="S43" s="3">
        <f>+'Indice PondENGHO'!S41/'Indice PondENGHO'!S29-1</f>
        <v>0.26930319660862545</v>
      </c>
      <c r="T43" s="3">
        <f>+'Indice PondENGHO'!T41/'Indice PondENGHO'!T29-1</f>
        <v>0.54303889788604098</v>
      </c>
      <c r="U43" s="3">
        <f>+'Indice PondENGHO'!U41/'Indice PondENGHO'!U29-1</f>
        <v>0.5897515883497122</v>
      </c>
      <c r="V43" s="3">
        <f>+'Indice PondENGHO'!V41/'Indice PondENGHO'!V29-1</f>
        <v>0.44560525691331776</v>
      </c>
      <c r="W43" s="3">
        <f>+'Indice PondENGHO'!W41/'Indice PondENGHO'!W29-1</f>
        <v>0.58647895140685224</v>
      </c>
      <c r="X43" s="3">
        <f>+'Indice PondENGHO'!X41/'Indice PondENGHO'!X29-1</f>
        <v>0.50486698605430713</v>
      </c>
      <c r="Y43" s="3">
        <f>+'Indice PondENGHO'!Y41/'Indice PondENGHO'!Y29-1</f>
        <v>0.47538964789841809</v>
      </c>
      <c r="Z43" s="3">
        <f>+'Indice PondENGHO'!Z41/'Indice PondENGHO'!Z29-1</f>
        <v>0.47315797938539617</v>
      </c>
      <c r="AA43" s="11">
        <f>+'Indice PondENGHO'!AA41/'Indice PondENGHO'!AA29-1</f>
        <v>0.5291313363774055</v>
      </c>
      <c r="AB43" s="10">
        <f>+'Indice PondENGHO'!AB41/'Indice PondENGHO'!AB29-1</f>
        <v>0.48423151773848749</v>
      </c>
      <c r="AC43" s="3">
        <f>+'Indice PondENGHO'!AC41/'Indice PondENGHO'!AC29-1</f>
        <v>0.452790755039429</v>
      </c>
      <c r="AD43" s="3">
        <f>+'Indice PondENGHO'!AD41/'Indice PondENGHO'!AD29-1</f>
        <v>0.52912511545006424</v>
      </c>
      <c r="AE43" s="3">
        <f>+'Indice PondENGHO'!AE41/'Indice PondENGHO'!AE29-1</f>
        <v>0.26900117423805714</v>
      </c>
      <c r="AF43" s="3">
        <f>+'Indice PondENGHO'!AF41/'Indice PondENGHO'!AF29-1</f>
        <v>0.54275776003071319</v>
      </c>
      <c r="AG43" s="3">
        <f>+'Indice PondENGHO'!AG41/'Indice PondENGHO'!AG29-1</f>
        <v>0.59199948021728832</v>
      </c>
      <c r="AH43" s="3">
        <f>+'Indice PondENGHO'!AH41/'Indice PondENGHO'!AH29-1</f>
        <v>0.44833249476085979</v>
      </c>
      <c r="AI43" s="3">
        <f>+'Indice PondENGHO'!AI41/'Indice PondENGHO'!AI29-1</f>
        <v>0.58366103560474092</v>
      </c>
      <c r="AJ43" s="3">
        <f>+'Indice PondENGHO'!AJ41/'Indice PondENGHO'!AJ29-1</f>
        <v>0.50217040385824863</v>
      </c>
      <c r="AK43" s="3">
        <f>+'Indice PondENGHO'!AK41/'Indice PondENGHO'!AK29-1</f>
        <v>0.47891107577640546</v>
      </c>
      <c r="AL43" s="3">
        <f>+'Indice PondENGHO'!AL41/'Indice PondENGHO'!AL29-1</f>
        <v>0.4696079494626817</v>
      </c>
      <c r="AM43" s="11">
        <f>+'Indice PondENGHO'!AM41/'Indice PondENGHO'!AM29-1</f>
        <v>0.52678731150689195</v>
      </c>
      <c r="AN43" s="10">
        <f>+'Indice PondENGHO'!AN41/'Indice PondENGHO'!AN29-1</f>
        <v>0.48409692795046744</v>
      </c>
      <c r="AO43" s="3">
        <f>+'Indice PondENGHO'!AO41/'Indice PondENGHO'!AO29-1</f>
        <v>0.45439749393651185</v>
      </c>
      <c r="AP43" s="3">
        <f>+'Indice PondENGHO'!AP41/'Indice PondENGHO'!AP29-1</f>
        <v>0.52530502592583339</v>
      </c>
      <c r="AQ43" s="3">
        <f>+'Indice PondENGHO'!AQ41/'Indice PondENGHO'!AQ29-1</f>
        <v>0.26866095492734154</v>
      </c>
      <c r="AR43" s="3">
        <f>+'Indice PondENGHO'!AR41/'Indice PondENGHO'!AR29-1</f>
        <v>0.54271882003985339</v>
      </c>
      <c r="AS43" s="3">
        <f>+'Indice PondENGHO'!AS41/'Indice PondENGHO'!AS29-1</f>
        <v>0.58431576979315936</v>
      </c>
      <c r="AT43" s="3">
        <f>+'Indice PondENGHO'!AT41/'Indice PondENGHO'!AT29-1</f>
        <v>0.44196635591618749</v>
      </c>
      <c r="AU43" s="3">
        <f>+'Indice PondENGHO'!AU41/'Indice PondENGHO'!AU29-1</f>
        <v>0.58274645452761065</v>
      </c>
      <c r="AV43" s="3">
        <f>+'Indice PondENGHO'!AV41/'Indice PondENGHO'!AV29-1</f>
        <v>0.50307543751947037</v>
      </c>
      <c r="AW43" s="3">
        <f>+'Indice PondENGHO'!AW41/'Indice PondENGHO'!AW29-1</f>
        <v>0.47391571786489717</v>
      </c>
      <c r="AX43" s="3">
        <f>+'Indice PondENGHO'!AX41/'Indice PondENGHO'!AX29-1</f>
        <v>0.46648584377492486</v>
      </c>
      <c r="AY43" s="11">
        <f>+'Indice PondENGHO'!AY41/'Indice PondENGHO'!AY29-1</f>
        <v>0.52515857574940128</v>
      </c>
      <c r="AZ43" s="10">
        <f>+'Indice PondENGHO'!AZ41/'Indice PondENGHO'!AZ29-1</f>
        <v>0.48287828561980395</v>
      </c>
      <c r="BA43" s="3">
        <f>+'Indice PondENGHO'!BA41/'Indice PondENGHO'!BA29-1</f>
        <v>0.45726504416254543</v>
      </c>
      <c r="BB43" s="3">
        <f>+'Indice PondENGHO'!BB41/'Indice PondENGHO'!BB29-1</f>
        <v>0.52200130913742648</v>
      </c>
      <c r="BC43" s="3">
        <f>+'Indice PondENGHO'!BC41/'Indice PondENGHO'!BC29-1</f>
        <v>0.2678587401892889</v>
      </c>
      <c r="BD43" s="3">
        <f>+'Indice PondENGHO'!BD41/'Indice PondENGHO'!BD29-1</f>
        <v>0.54041903274966208</v>
      </c>
      <c r="BE43" s="3">
        <f>+'Indice PondENGHO'!BE41/'Indice PondENGHO'!BE29-1</f>
        <v>0.5787968734223734</v>
      </c>
      <c r="BF43" s="3">
        <f>+'Indice PondENGHO'!BF41/'Indice PondENGHO'!BF29-1</f>
        <v>0.43748778034075886</v>
      </c>
      <c r="BG43" s="3">
        <f>+'Indice PondENGHO'!BG41/'Indice PondENGHO'!BG29-1</f>
        <v>0.57984415840123371</v>
      </c>
      <c r="BH43" s="3">
        <f>+'Indice PondENGHO'!BH41/'Indice PondENGHO'!BH29-1</f>
        <v>0.50217013072435157</v>
      </c>
      <c r="BI43" s="3">
        <f>+'Indice PondENGHO'!BI41/'Indice PondENGHO'!BI29-1</f>
        <v>0.50240084528286344</v>
      </c>
      <c r="BJ43" s="3">
        <f>+'Indice PondENGHO'!BJ41/'Indice PondENGHO'!BJ29-1</f>
        <v>0.46376368268601675</v>
      </c>
      <c r="BK43" s="11">
        <f>+'Indice PondENGHO'!BK41/'Indice PondENGHO'!BK29-1</f>
        <v>0.51815017130570773</v>
      </c>
      <c r="BL43" s="2">
        <f t="shared" si="1"/>
        <v>43891</v>
      </c>
      <c r="BM43" s="10">
        <f>+'Indice PondENGHO'!BL41/'Indice PondENGHO'!BL29-1</f>
        <v>0.47469099695425743</v>
      </c>
      <c r="BN43" s="3">
        <f>+'Indice PondENGHO'!BM41/'Indice PondENGHO'!BM29-1</f>
        <v>0.47178373009852925</v>
      </c>
      <c r="BO43" s="3">
        <f>+'Indice PondENGHO'!BN41/'Indice PondENGHO'!BN29-1</f>
        <v>0.47390358977647384</v>
      </c>
      <c r="BP43" s="3">
        <f>+'Indice PondENGHO'!BO41/'Indice PondENGHO'!BO29-1</f>
        <v>0.47272645304743222</v>
      </c>
      <c r="BQ43" s="11">
        <f>+'Indice PondENGHO'!BP41/'Indice PondENGHO'!BP29-1</f>
        <v>0.47188511400670152</v>
      </c>
      <c r="BR43" s="10">
        <f>+'Indice PondENGHO'!BQ41/'Indice PondENGHO'!BQ29-1</f>
        <v>0.48451695407923845</v>
      </c>
      <c r="BS43" s="3">
        <f>+'Indice PondENGHO'!BR41/'Indice PondENGHO'!BR29-1</f>
        <v>0.45451168400834341</v>
      </c>
      <c r="BT43" s="3">
        <f>+'Indice PondENGHO'!BS41/'Indice PondENGHO'!BS29-1</f>
        <v>0.52637460217362042</v>
      </c>
      <c r="BU43" s="3">
        <f>+'Indice PondENGHO'!BT41/'Indice PondENGHO'!BT29-1</f>
        <v>0.26865463601390149</v>
      </c>
      <c r="BV43" s="3">
        <f>+'Indice PondENGHO'!BU41/'Indice PondENGHO'!BU29-1</f>
        <v>0.54210677339680013</v>
      </c>
      <c r="BW43" s="3">
        <f>+'Indice PondENGHO'!BV41/'Indice PondENGHO'!BV29-1</f>
        <v>0.58469939331882026</v>
      </c>
      <c r="BX43" s="3">
        <f>+'Indice PondENGHO'!BW41/'Indice PondENGHO'!BW29-1</f>
        <v>0.44250595536353221</v>
      </c>
      <c r="BY43" s="3">
        <f>+'Indice PondENGHO'!BX41/'Indice PondENGHO'!BX29-1</f>
        <v>0.58371179000119922</v>
      </c>
      <c r="BZ43" s="3">
        <f>+'Indice PondENGHO'!BY41/'Indice PondENGHO'!BY29-1</f>
        <v>0.50343175749210811</v>
      </c>
      <c r="CA43" s="3">
        <f>+'Indice PondENGHO'!BZ41/'Indice PondENGHO'!BZ29-1</f>
        <v>0.48478822859512594</v>
      </c>
      <c r="CB43" s="3">
        <f>+'Indice PondENGHO'!CA41/'Indice PondENGHO'!CA29-1</f>
        <v>0.4675163453183353</v>
      </c>
      <c r="CC43" s="11">
        <f>+'Indice PondENGHO'!CB41/'Indice PondENGHO'!CB29-1</f>
        <v>0.52433160595676243</v>
      </c>
      <c r="CD43" s="3">
        <f>+'Indice PondENGHO'!CC41/'Indice PondENGHO'!CC29-1</f>
        <v>0.47275708193698085</v>
      </c>
      <c r="CE43" s="3">
        <f>+'Indice PondENGHO'!CD41/'Indice PondENGHO'!CD29-1</f>
        <v>0.47275708193698085</v>
      </c>
      <c r="CF43" s="3">
        <f>+'[3]Infla Interanual PondENGHO'!CD43</f>
        <v>0.48413334667494801</v>
      </c>
      <c r="CG43" s="3"/>
      <c r="CI43" s="72">
        <f t="shared" si="8"/>
        <v>2.8058829475559044E-3</v>
      </c>
      <c r="CJ43" s="72">
        <f t="shared" si="3"/>
        <v>2.8058829475559044E-3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-4.6595775342912482E-3</v>
      </c>
      <c r="CT43" s="73">
        <f t="shared" si="10"/>
        <v>0.47469099695425743</v>
      </c>
      <c r="CU43" s="73">
        <f t="shared" si="11"/>
        <v>0.47178373009852925</v>
      </c>
      <c r="CV43" s="73">
        <f t="shared" si="12"/>
        <v>0.47390358977647384</v>
      </c>
      <c r="CW43" s="73">
        <f t="shared" si="13"/>
        <v>0.47272645304743222</v>
      </c>
      <c r="CX43" s="73">
        <f t="shared" si="14"/>
        <v>0.47188511400670152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-1.4190952861564909E-2</v>
      </c>
      <c r="DF43" s="3">
        <f t="shared" si="16"/>
        <v>-1.2859452134074356E-2</v>
      </c>
      <c r="DG43" s="3">
        <f t="shared" si="16"/>
        <v>-1.2107301043883023E-2</v>
      </c>
      <c r="DH43" s="3">
        <f t="shared" si="16"/>
        <v>-1.0880318970614145E-2</v>
      </c>
      <c r="DI43" s="3">
        <f t="shared" si="7"/>
        <v>-9.5313753272736612E-3</v>
      </c>
      <c r="DJ43" s="3">
        <f t="shared" si="15"/>
        <v>-1.1376264737967157E-2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0.4975126808118322</v>
      </c>
      <c r="E44" s="3">
        <f>+'Indice PondENGHO'!E42/'Indice PondENGHO'!E30-1</f>
        <v>0.46539842145226862</v>
      </c>
      <c r="F44" s="3">
        <f>+'Indice PondENGHO'!F42/'Indice PondENGHO'!F30-1</f>
        <v>0.4690041736008852</v>
      </c>
      <c r="G44" s="3">
        <f>+'Indice PondENGHO'!G42/'Indice PondENGHO'!G30-1</f>
        <v>0.23649017741261247</v>
      </c>
      <c r="H44" s="3">
        <f>+'Indice PondENGHO'!H42/'Indice PondENGHO'!H30-1</f>
        <v>0.4939363440337261</v>
      </c>
      <c r="I44" s="3">
        <f>+'Indice PondENGHO'!I42/'Indice PondENGHO'!I30-1</f>
        <v>0.55820908122055002</v>
      </c>
      <c r="J44" s="3">
        <f>+'Indice PondENGHO'!J42/'Indice PondENGHO'!J30-1</f>
        <v>0.40460500869611882</v>
      </c>
      <c r="K44" s="3">
        <f>+'Indice PondENGHO'!K42/'Indice PondENGHO'!K30-1</f>
        <v>0.46882532659280884</v>
      </c>
      <c r="L44" s="3">
        <f>+'Indice PondENGHO'!L42/'Indice PondENGHO'!L30-1</f>
        <v>0.49464990434923428</v>
      </c>
      <c r="M44" s="3">
        <f>+'Indice PondENGHO'!M42/'Indice PondENGHO'!M30-1</f>
        <v>0.40742819042753453</v>
      </c>
      <c r="N44" s="3">
        <f>+'Indice PondENGHO'!N42/'Indice PondENGHO'!N30-1</f>
        <v>0.44133088664051323</v>
      </c>
      <c r="O44" s="11">
        <f>+'Indice PondENGHO'!O42/'Indice PondENGHO'!O30-1</f>
        <v>0.49285594200343597</v>
      </c>
      <c r="P44" s="10">
        <f>+'Indice PondENGHO'!P42/'Indice PondENGHO'!P30-1</f>
        <v>0.4950312870867577</v>
      </c>
      <c r="Q44" s="3">
        <f>+'Indice PondENGHO'!Q42/'Indice PondENGHO'!Q30-1</f>
        <v>0.46639657332324158</v>
      </c>
      <c r="R44" s="3">
        <f>+'Indice PondENGHO'!R42/'Indice PondENGHO'!R30-1</f>
        <v>0.46497026218027626</v>
      </c>
      <c r="S44" s="3">
        <f>+'Indice PondENGHO'!S42/'Indice PondENGHO'!S30-1</f>
        <v>0.23449863997287412</v>
      </c>
      <c r="T44" s="3">
        <f>+'Indice PondENGHO'!T42/'Indice PondENGHO'!T30-1</f>
        <v>0.48981261623710592</v>
      </c>
      <c r="U44" s="3">
        <f>+'Indice PondENGHO'!U42/'Indice PondENGHO'!U30-1</f>
        <v>0.55425961942671553</v>
      </c>
      <c r="V44" s="3">
        <f>+'Indice PondENGHO'!V42/'Indice PondENGHO'!V30-1</f>
        <v>0.40152513411373336</v>
      </c>
      <c r="W44" s="3">
        <f>+'Indice PondENGHO'!W42/'Indice PondENGHO'!W30-1</f>
        <v>0.46790920686224102</v>
      </c>
      <c r="X44" s="3">
        <f>+'Indice PondENGHO'!X42/'Indice PondENGHO'!X30-1</f>
        <v>0.49122984825933314</v>
      </c>
      <c r="Y44" s="3">
        <f>+'Indice PondENGHO'!Y42/'Indice PondENGHO'!Y30-1</f>
        <v>0.42977076381646628</v>
      </c>
      <c r="Z44" s="3">
        <f>+'Indice PondENGHO'!Z42/'Indice PondENGHO'!Z30-1</f>
        <v>0.43824181521142958</v>
      </c>
      <c r="AA44" s="11">
        <f>+'Indice PondENGHO'!AA42/'Indice PondENGHO'!AA30-1</f>
        <v>0.48643680550849111</v>
      </c>
      <c r="AB44" s="10">
        <f>+'Indice PondENGHO'!AB42/'Indice PondENGHO'!AB30-1</f>
        <v>0.49336994366338693</v>
      </c>
      <c r="AC44" s="3">
        <f>+'Indice PondENGHO'!AC42/'Indice PondENGHO'!AC30-1</f>
        <v>0.4661690102684235</v>
      </c>
      <c r="AD44" s="3">
        <f>+'Indice PondENGHO'!AD42/'Indice PondENGHO'!AD30-1</f>
        <v>0.4636717239500785</v>
      </c>
      <c r="AE44" s="3">
        <f>+'Indice PondENGHO'!AE42/'Indice PondENGHO'!AE30-1</f>
        <v>0.23283927352253864</v>
      </c>
      <c r="AF44" s="3">
        <f>+'Indice PondENGHO'!AF42/'Indice PondENGHO'!AF30-1</f>
        <v>0.48945880660070196</v>
      </c>
      <c r="AG44" s="3">
        <f>+'Indice PondENGHO'!AG42/'Indice PondENGHO'!AG30-1</f>
        <v>0.55528068180906431</v>
      </c>
      <c r="AH44" s="3">
        <f>+'Indice PondENGHO'!AH42/'Indice PondENGHO'!AH30-1</f>
        <v>0.40357887682748106</v>
      </c>
      <c r="AI44" s="3">
        <f>+'Indice PondENGHO'!AI42/'Indice PondENGHO'!AI30-1</f>
        <v>0.46709917918204957</v>
      </c>
      <c r="AJ44" s="3">
        <f>+'Indice PondENGHO'!AJ42/'Indice PondENGHO'!AJ30-1</f>
        <v>0.48912375670552732</v>
      </c>
      <c r="AK44" s="3">
        <f>+'Indice PondENGHO'!AK42/'Indice PondENGHO'!AK30-1</f>
        <v>0.43386868911839604</v>
      </c>
      <c r="AL44" s="3">
        <f>+'Indice PondENGHO'!AL42/'Indice PondENGHO'!AL30-1</f>
        <v>0.43394147140860584</v>
      </c>
      <c r="AM44" s="11">
        <f>+'Indice PondENGHO'!AM42/'Indice PondENGHO'!AM30-1</f>
        <v>0.48424476486884394</v>
      </c>
      <c r="AN44" s="10">
        <f>+'Indice PondENGHO'!AN42/'Indice PondENGHO'!AN30-1</f>
        <v>0.49196123994527285</v>
      </c>
      <c r="AO44" s="3">
        <f>+'Indice PondENGHO'!AO42/'Indice PondENGHO'!AO30-1</f>
        <v>0.46745970192782926</v>
      </c>
      <c r="AP44" s="3">
        <f>+'Indice PondENGHO'!AP42/'Indice PondENGHO'!AP30-1</f>
        <v>0.4598152737958654</v>
      </c>
      <c r="AQ44" s="3">
        <f>+'Indice PondENGHO'!AQ42/'Indice PondENGHO'!AQ30-1</f>
        <v>0.23289628709810839</v>
      </c>
      <c r="AR44" s="3">
        <f>+'Indice PondENGHO'!AR42/'Indice PondENGHO'!AR30-1</f>
        <v>0.48907621070534102</v>
      </c>
      <c r="AS44" s="3">
        <f>+'Indice PondENGHO'!AS42/'Indice PondENGHO'!AS30-1</f>
        <v>0.54848536757616473</v>
      </c>
      <c r="AT44" s="3">
        <f>+'Indice PondENGHO'!AT42/'Indice PondENGHO'!AT30-1</f>
        <v>0.39901751949328101</v>
      </c>
      <c r="AU44" s="3">
        <f>+'Indice PondENGHO'!AU42/'Indice PondENGHO'!AU30-1</f>
        <v>0.46738184736028754</v>
      </c>
      <c r="AV44" s="3">
        <f>+'Indice PondENGHO'!AV42/'Indice PondENGHO'!AV30-1</f>
        <v>0.48890254944940148</v>
      </c>
      <c r="AW44" s="3">
        <f>+'Indice PondENGHO'!AW42/'Indice PondENGHO'!AW30-1</f>
        <v>0.42945668788868296</v>
      </c>
      <c r="AX44" s="3">
        <f>+'Indice PondENGHO'!AX42/'Indice PondENGHO'!AX30-1</f>
        <v>0.43109288662501877</v>
      </c>
      <c r="AY44" s="11">
        <f>+'Indice PondENGHO'!AY42/'Indice PondENGHO'!AY30-1</f>
        <v>0.48194002749293285</v>
      </c>
      <c r="AZ44" s="10">
        <f>+'Indice PondENGHO'!AZ42/'Indice PondENGHO'!AZ30-1</f>
        <v>0.49034027854096762</v>
      </c>
      <c r="BA44" s="3">
        <f>+'Indice PondENGHO'!BA42/'Indice PondENGHO'!BA30-1</f>
        <v>0.4690426588141805</v>
      </c>
      <c r="BB44" s="3">
        <f>+'Indice PondENGHO'!BB42/'Indice PondENGHO'!BB30-1</f>
        <v>0.45581182111009233</v>
      </c>
      <c r="BC44" s="3">
        <f>+'Indice PondENGHO'!BC42/'Indice PondENGHO'!BC30-1</f>
        <v>0.23173782580116797</v>
      </c>
      <c r="BD44" s="3">
        <f>+'Indice PondENGHO'!BD42/'Indice PondENGHO'!BD30-1</f>
        <v>0.48485402524075294</v>
      </c>
      <c r="BE44" s="3">
        <f>+'Indice PondENGHO'!BE42/'Indice PondENGHO'!BE30-1</f>
        <v>0.5431096334330785</v>
      </c>
      <c r="BF44" s="3">
        <f>+'Indice PondENGHO'!BF42/'Indice PondENGHO'!BF30-1</f>
        <v>0.39633625333521327</v>
      </c>
      <c r="BG44" s="3">
        <f>+'Indice PondENGHO'!BG42/'Indice PondENGHO'!BG30-1</f>
        <v>0.46832767319065294</v>
      </c>
      <c r="BH44" s="3">
        <f>+'Indice PondENGHO'!BH42/'Indice PondENGHO'!BH30-1</f>
        <v>0.48691000792888817</v>
      </c>
      <c r="BI44" s="3">
        <f>+'Indice PondENGHO'!BI42/'Indice PondENGHO'!BI30-1</f>
        <v>0.4551989766231479</v>
      </c>
      <c r="BJ44" s="3">
        <f>+'Indice PondENGHO'!BJ42/'Indice PondENGHO'!BJ30-1</f>
        <v>0.42749980109827712</v>
      </c>
      <c r="BK44" s="11">
        <f>+'Indice PondENGHO'!BK42/'Indice PondENGHO'!BK30-1</f>
        <v>0.47429487789697222</v>
      </c>
      <c r="BL44" s="2">
        <f t="shared" si="1"/>
        <v>43922</v>
      </c>
      <c r="BM44" s="10">
        <f>+'Indice PondENGHO'!BL42/'Indice PondENGHO'!BL30-1</f>
        <v>0.45434559077557934</v>
      </c>
      <c r="BN44" s="3">
        <f>+'Indice PondENGHO'!BM42/'Indice PondENGHO'!BM30-1</f>
        <v>0.4470290148203071</v>
      </c>
      <c r="BO44" s="3">
        <f>+'Indice PondENGHO'!BN42/'Indice PondENGHO'!BN30-1</f>
        <v>0.44691413588693574</v>
      </c>
      <c r="BP44" s="3">
        <f>+'Indice PondENGHO'!BO42/'Indice PondENGHO'!BO30-1</f>
        <v>0.44341238228161828</v>
      </c>
      <c r="BQ44" s="11">
        <f>+'Indice PondENGHO'!BP42/'Indice PondENGHO'!BP30-1</f>
        <v>0.44002648645288733</v>
      </c>
      <c r="BR44" s="10">
        <f>+'Indice PondENGHO'!BQ42/'Indice PondENGHO'!BQ30-1</f>
        <v>0.4934516827318316</v>
      </c>
      <c r="BS44" s="3">
        <f>+'Indice PondENGHO'!BR42/'Indice PondENGHO'!BR30-1</f>
        <v>0.46724779291224117</v>
      </c>
      <c r="BT44" s="3">
        <f>+'Indice PondENGHO'!BS42/'Indice PondENGHO'!BS30-1</f>
        <v>0.46149684865004081</v>
      </c>
      <c r="BU44" s="3">
        <f>+'Indice PondENGHO'!BT42/'Indice PondENGHO'!BT30-1</f>
        <v>0.23318394374613494</v>
      </c>
      <c r="BV44" s="3">
        <f>+'Indice PondENGHO'!BU42/'Indice PondENGHO'!BU30-1</f>
        <v>0.48789650616478042</v>
      </c>
      <c r="BW44" s="3">
        <f>+'Indice PondENGHO'!BV42/'Indice PondENGHO'!BV30-1</f>
        <v>0.5488609509948621</v>
      </c>
      <c r="BX44" s="3">
        <f>+'Indice PondENGHO'!BW42/'Indice PondENGHO'!BW30-1</f>
        <v>0.39963821495003771</v>
      </c>
      <c r="BY44" s="3">
        <f>+'Indice PondENGHO'!BX42/'Indice PondENGHO'!BX30-1</f>
        <v>0.46785567841463971</v>
      </c>
      <c r="BZ44" s="3">
        <f>+'Indice PondENGHO'!BY42/'Indice PondENGHO'!BY30-1</f>
        <v>0.48913530233838376</v>
      </c>
      <c r="CA44" s="3">
        <f>+'Indice PondENGHO'!BZ42/'Indice PondENGHO'!BZ30-1</f>
        <v>0.43907436063364269</v>
      </c>
      <c r="CB44" s="3">
        <f>+'Indice PondENGHO'!CA42/'Indice PondENGHO'!CA30-1</f>
        <v>0.43179014680712746</v>
      </c>
      <c r="CC44" s="11">
        <f>+'Indice PondENGHO'!CB42/'Indice PondENGHO'!CB30-1</f>
        <v>0.48119554379734719</v>
      </c>
      <c r="CD44" s="3">
        <f>+'Indice PondENGHO'!CC42/'Indice PondENGHO'!CC30-1</f>
        <v>0.44483672251433171</v>
      </c>
      <c r="CE44" s="3">
        <f>+'Indice PondENGHO'!CD42/'Indice PondENGHO'!CD30-1</f>
        <v>0.44483672251433171</v>
      </c>
      <c r="CF44" s="3">
        <f>+'[3]Infla Interanual PondENGHO'!CD44</f>
        <v>0.4561071663887859</v>
      </c>
      <c r="CG44" s="3"/>
      <c r="CI44" s="72">
        <f t="shared" si="8"/>
        <v>1.4319104322692011E-2</v>
      </c>
      <c r="CJ44" s="72">
        <f t="shared" si="3"/>
        <v>1.4319104322692011E-2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-4.5477730786556148E-3</v>
      </c>
      <c r="CT44" s="73">
        <f t="shared" si="10"/>
        <v>0.45434559077557934</v>
      </c>
      <c r="CU44" s="73">
        <f t="shared" si="11"/>
        <v>0.4470290148203071</v>
      </c>
      <c r="CV44" s="73">
        <f t="shared" si="12"/>
        <v>0.44691413588693574</v>
      </c>
      <c r="CW44" s="73">
        <f t="shared" si="13"/>
        <v>0.44341238228161828</v>
      </c>
      <c r="CX44" s="73">
        <f t="shared" si="14"/>
        <v>0.44002648645288733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-1.4103524881622809E-2</v>
      </c>
      <c r="DF44" s="3">
        <f t="shared" si="16"/>
        <v>-1.2660640194522399E-2</v>
      </c>
      <c r="DG44" s="3">
        <f t="shared" si="16"/>
        <v>-1.1901580011710822E-2</v>
      </c>
      <c r="DH44" s="3">
        <f t="shared" si="16"/>
        <v>-1.0710227040350517E-2</v>
      </c>
      <c r="DI44" s="3">
        <f t="shared" si="7"/>
        <v>-9.555751802967194E-3</v>
      </c>
      <c r="DJ44" s="3">
        <f t="shared" si="15"/>
        <v>-1.1270443874454195E-2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0.4793963842116864</v>
      </c>
      <c r="E45" s="3">
        <f>+'Indice PondENGHO'!E43/'Indice PondENGHO'!E31-1</f>
        <v>0.4376447646721735</v>
      </c>
      <c r="F45" s="3">
        <f>+'Indice PondENGHO'!F43/'Indice PondENGHO'!F31-1</f>
        <v>0.51739053641831712</v>
      </c>
      <c r="G45" s="3">
        <f>+'Indice PondENGHO'!G43/'Indice PondENGHO'!G31-1</f>
        <v>0.18312317609058471</v>
      </c>
      <c r="H45" s="3">
        <f>+'Indice PondENGHO'!H43/'Indice PondENGHO'!H31-1</f>
        <v>0.48694005968320808</v>
      </c>
      <c r="I45" s="3">
        <f>+'Indice PondENGHO'!I43/'Indice PondENGHO'!I31-1</f>
        <v>0.50267550814205131</v>
      </c>
      <c r="J45" s="3">
        <f>+'Indice PondENGHO'!J43/'Indice PondENGHO'!J31-1</f>
        <v>0.37136632107651368</v>
      </c>
      <c r="K45" s="3">
        <f>+'Indice PondENGHO'!K43/'Indice PondENGHO'!K31-1</f>
        <v>0.44714194717269939</v>
      </c>
      <c r="L45" s="3">
        <f>+'Indice PondENGHO'!L43/'Indice PondENGHO'!L31-1</f>
        <v>0.49561265514071473</v>
      </c>
      <c r="M45" s="3">
        <f>+'Indice PondENGHO'!M43/'Indice PondENGHO'!M31-1</f>
        <v>0.36551946085618892</v>
      </c>
      <c r="N45" s="3">
        <f>+'Indice PondENGHO'!N43/'Indice PondENGHO'!N31-1</f>
        <v>0.43123725562897963</v>
      </c>
      <c r="O45" s="11">
        <f>+'Indice PondENGHO'!O43/'Indice PondENGHO'!O31-1</f>
        <v>0.47702957554158254</v>
      </c>
      <c r="P45" s="10">
        <f>+'Indice PondENGHO'!P43/'Indice PondENGHO'!P31-1</f>
        <v>0.47676732628505203</v>
      </c>
      <c r="Q45" s="3">
        <f>+'Indice PondENGHO'!Q43/'Indice PondENGHO'!Q31-1</f>
        <v>0.43828363010361593</v>
      </c>
      <c r="R45" s="3">
        <f>+'Indice PondENGHO'!R43/'Indice PondENGHO'!R31-1</f>
        <v>0.51606192718999577</v>
      </c>
      <c r="S45" s="3">
        <f>+'Indice PondENGHO'!S43/'Indice PondENGHO'!S31-1</f>
        <v>0.18560518574647689</v>
      </c>
      <c r="T45" s="3">
        <f>+'Indice PondENGHO'!T43/'Indice PondENGHO'!T31-1</f>
        <v>0.4822659082098788</v>
      </c>
      <c r="U45" s="3">
        <f>+'Indice PondENGHO'!U43/'Indice PondENGHO'!U31-1</f>
        <v>0.49661553415882076</v>
      </c>
      <c r="V45" s="3">
        <f>+'Indice PondENGHO'!V43/'Indice PondENGHO'!V31-1</f>
        <v>0.36854345586833137</v>
      </c>
      <c r="W45" s="3">
        <f>+'Indice PondENGHO'!W43/'Indice PondENGHO'!W31-1</f>
        <v>0.44933863119643958</v>
      </c>
      <c r="X45" s="3">
        <f>+'Indice PondENGHO'!X43/'Indice PondENGHO'!X31-1</f>
        <v>0.48925170576375243</v>
      </c>
      <c r="Y45" s="3">
        <f>+'Indice PondENGHO'!Y43/'Indice PondENGHO'!Y31-1</f>
        <v>0.37673866525001509</v>
      </c>
      <c r="Z45" s="3">
        <f>+'Indice PondENGHO'!Z43/'Indice PondENGHO'!Z31-1</f>
        <v>0.42874320079057826</v>
      </c>
      <c r="AA45" s="11">
        <f>+'Indice PondENGHO'!AA43/'Indice PondENGHO'!AA31-1</f>
        <v>0.47175787188718576</v>
      </c>
      <c r="AB45" s="10">
        <f>+'Indice PondENGHO'!AB43/'Indice PondENGHO'!AB31-1</f>
        <v>0.47532476223161857</v>
      </c>
      <c r="AC45" s="3">
        <f>+'Indice PondENGHO'!AC43/'Indice PondENGHO'!AC31-1</f>
        <v>0.43826462110727205</v>
      </c>
      <c r="AD45" s="3">
        <f>+'Indice PondENGHO'!AD43/'Indice PondENGHO'!AD31-1</f>
        <v>0.51541367228419044</v>
      </c>
      <c r="AE45" s="3">
        <f>+'Indice PondENGHO'!AE43/'Indice PondENGHO'!AE31-1</f>
        <v>0.18715837890321008</v>
      </c>
      <c r="AF45" s="3">
        <f>+'Indice PondENGHO'!AF43/'Indice PondENGHO'!AF31-1</f>
        <v>0.48171433082109782</v>
      </c>
      <c r="AG45" s="3">
        <f>+'Indice PondENGHO'!AG43/'Indice PondENGHO'!AG31-1</f>
        <v>0.49692409261629367</v>
      </c>
      <c r="AH45" s="3">
        <f>+'Indice PondENGHO'!AH43/'Indice PondENGHO'!AH31-1</f>
        <v>0.37078664226009939</v>
      </c>
      <c r="AI45" s="3">
        <f>+'Indice PondENGHO'!AI43/'Indice PondENGHO'!AI31-1</f>
        <v>0.4502069571151126</v>
      </c>
      <c r="AJ45" s="3">
        <f>+'Indice PondENGHO'!AJ43/'Indice PondENGHO'!AJ31-1</f>
        <v>0.48569812666532974</v>
      </c>
      <c r="AK45" s="3">
        <f>+'Indice PondENGHO'!AK43/'Indice PondENGHO'!AK31-1</f>
        <v>0.37850475033901265</v>
      </c>
      <c r="AL45" s="3">
        <f>+'Indice PondENGHO'!AL43/'Indice PondENGHO'!AL31-1</f>
        <v>0.42450510689787468</v>
      </c>
      <c r="AM45" s="11">
        <f>+'Indice PondENGHO'!AM43/'Indice PondENGHO'!AM31-1</f>
        <v>0.47007684976774189</v>
      </c>
      <c r="AN45" s="10">
        <f>+'Indice PondENGHO'!AN43/'Indice PondENGHO'!AN31-1</f>
        <v>0.47365147112020378</v>
      </c>
      <c r="AO45" s="3">
        <f>+'Indice PondENGHO'!AO43/'Indice PondENGHO'!AO31-1</f>
        <v>0.43896630393736147</v>
      </c>
      <c r="AP45" s="3">
        <f>+'Indice PondENGHO'!AP43/'Indice PondENGHO'!AP31-1</f>
        <v>0.5150246027463663</v>
      </c>
      <c r="AQ45" s="3">
        <f>+'Indice PondENGHO'!AQ43/'Indice PondENGHO'!AQ31-1</f>
        <v>0.18855042104817477</v>
      </c>
      <c r="AR45" s="3">
        <f>+'Indice PondENGHO'!AR43/'Indice PondENGHO'!AR31-1</f>
        <v>0.48095002238372375</v>
      </c>
      <c r="AS45" s="3">
        <f>+'Indice PondENGHO'!AS43/'Indice PondENGHO'!AS31-1</f>
        <v>0.48821695262113751</v>
      </c>
      <c r="AT45" s="3">
        <f>+'Indice PondENGHO'!AT43/'Indice PondENGHO'!AT31-1</f>
        <v>0.36623657234339446</v>
      </c>
      <c r="AU45" s="3">
        <f>+'Indice PondENGHO'!AU43/'Indice PondENGHO'!AU31-1</f>
        <v>0.45070379156494811</v>
      </c>
      <c r="AV45" s="3">
        <f>+'Indice PondENGHO'!AV43/'Indice PondENGHO'!AV31-1</f>
        <v>0.48640933413249066</v>
      </c>
      <c r="AW45" s="3">
        <f>+'Indice PondENGHO'!AW43/'Indice PondENGHO'!AW31-1</f>
        <v>0.37548411782873869</v>
      </c>
      <c r="AX45" s="3">
        <f>+'Indice PondENGHO'!AX43/'Indice PondENGHO'!AX31-1</f>
        <v>0.42205980436294177</v>
      </c>
      <c r="AY45" s="11">
        <f>+'Indice PondENGHO'!AY43/'Indice PondENGHO'!AY31-1</f>
        <v>0.46714298891953088</v>
      </c>
      <c r="AZ45" s="10">
        <f>+'Indice PondENGHO'!AZ43/'Indice PondENGHO'!AZ31-1</f>
        <v>0.47087940022739572</v>
      </c>
      <c r="BA45" s="3">
        <f>+'Indice PondENGHO'!BA43/'Indice PondENGHO'!BA31-1</f>
        <v>0.43987666493472077</v>
      </c>
      <c r="BB45" s="3">
        <f>+'Indice PondENGHO'!BB43/'Indice PondENGHO'!BB31-1</f>
        <v>0.51504189724895921</v>
      </c>
      <c r="BC45" s="3">
        <f>+'Indice PondENGHO'!BC43/'Indice PondENGHO'!BC31-1</f>
        <v>0.18910835059345232</v>
      </c>
      <c r="BD45" s="3">
        <f>+'Indice PondENGHO'!BD43/'Indice PondENGHO'!BD31-1</f>
        <v>0.47560597016640704</v>
      </c>
      <c r="BE45" s="3">
        <f>+'Indice PondENGHO'!BE43/'Indice PondENGHO'!BE31-1</f>
        <v>0.48084279207899194</v>
      </c>
      <c r="BF45" s="3">
        <f>+'Indice PondENGHO'!BF43/'Indice PondENGHO'!BF31-1</f>
        <v>0.36300652345908313</v>
      </c>
      <c r="BG45" s="3">
        <f>+'Indice PondENGHO'!BG43/'Indice PondENGHO'!BG31-1</f>
        <v>0.45454432182600657</v>
      </c>
      <c r="BH45" s="3">
        <f>+'Indice PondENGHO'!BH43/'Indice PondENGHO'!BH31-1</f>
        <v>0.48496811386223704</v>
      </c>
      <c r="BI45" s="3">
        <f>+'Indice PondENGHO'!BI43/'Indice PondENGHO'!BI31-1</f>
        <v>0.38772348318248495</v>
      </c>
      <c r="BJ45" s="3">
        <f>+'Indice PondENGHO'!BJ43/'Indice PondENGHO'!BJ31-1</f>
        <v>0.41855569014246985</v>
      </c>
      <c r="BK45" s="11">
        <f>+'Indice PondENGHO'!BK43/'Indice PondENGHO'!BK31-1</f>
        <v>0.4616359899883351</v>
      </c>
      <c r="BL45" s="2">
        <f t="shared" si="1"/>
        <v>43952</v>
      </c>
      <c r="BM45" s="10">
        <f>+'Indice PondENGHO'!BL43/'Indice PondENGHO'!BL31-1</f>
        <v>0.43616145416110141</v>
      </c>
      <c r="BN45" s="3">
        <f>+'Indice PondENGHO'!BM43/'Indice PondENGHO'!BM31-1</f>
        <v>0.42810933221902592</v>
      </c>
      <c r="BO45" s="3">
        <f>+'Indice PondENGHO'!BN43/'Indice PondENGHO'!BN31-1</f>
        <v>0.42785653797717238</v>
      </c>
      <c r="BP45" s="3">
        <f>+'Indice PondENGHO'!BO43/'Indice PondENGHO'!BO31-1</f>
        <v>0.42398136286157273</v>
      </c>
      <c r="BQ45" s="11">
        <f>+'Indice PondENGHO'!BP43/'Indice PondENGHO'!BP31-1</f>
        <v>0.41939295521298292</v>
      </c>
      <c r="BR45" s="10">
        <f>+'Indice PondENGHO'!BQ43/'Indice PondENGHO'!BQ31-1</f>
        <v>0.47497654044158533</v>
      </c>
      <c r="BS45" s="3">
        <f>+'Indice PondENGHO'!BR43/'Indice PondENGHO'!BR31-1</f>
        <v>0.43882029274724177</v>
      </c>
      <c r="BT45" s="3">
        <f>+'Indice PondENGHO'!BS43/'Indice PondENGHO'!BS31-1</f>
        <v>0.51559878221315203</v>
      </c>
      <c r="BU45" s="3">
        <f>+'Indice PondENGHO'!BT43/'Indice PondENGHO'!BT31-1</f>
        <v>0.18737259124279881</v>
      </c>
      <c r="BV45" s="3">
        <f>+'Indice PondENGHO'!BU43/'Indice PondENGHO'!BU31-1</f>
        <v>0.47953285848513505</v>
      </c>
      <c r="BW45" s="3">
        <f>+'Indice PondENGHO'!BV43/'Indice PondENGHO'!BV31-1</f>
        <v>0.48876246335093021</v>
      </c>
      <c r="BX45" s="3">
        <f>+'Indice PondENGHO'!BW43/'Indice PondENGHO'!BW31-1</f>
        <v>0.36659310650914922</v>
      </c>
      <c r="BY45" s="3">
        <f>+'Indice PondENGHO'!BX43/'Indice PondENGHO'!BX31-1</f>
        <v>0.45107470791382398</v>
      </c>
      <c r="BZ45" s="3">
        <f>+'Indice PondENGHO'!BY43/'Indice PondENGHO'!BY31-1</f>
        <v>0.48713005177169277</v>
      </c>
      <c r="CA45" s="3">
        <f>+'Indice PondENGHO'!BZ43/'Indice PondENGHO'!BZ31-1</f>
        <v>0.38041459208428052</v>
      </c>
      <c r="CB45" s="3">
        <f>+'Indice PondENGHO'!CA43/'Indice PondENGHO'!CA31-1</f>
        <v>0.4225889034068091</v>
      </c>
      <c r="CC45" s="11">
        <f>+'Indice PondENGHO'!CB43/'Indice PondENGHO'!CB31-1</f>
        <v>0.46721297954064211</v>
      </c>
      <c r="CD45" s="3">
        <f>+'Indice PondENGHO'!CC43/'Indice PondENGHO'!CC31-1</f>
        <v>0.42531534140010074</v>
      </c>
      <c r="CE45" s="3">
        <f>+'Indice PondENGHO'!CD43/'Indice PondENGHO'!CD31-1</f>
        <v>0.42531534140010074</v>
      </c>
      <c r="CF45" s="3">
        <f>+'[3]Infla Interanual PondENGHO'!CD45</f>
        <v>0.43411638722268142</v>
      </c>
      <c r="CG45" s="3"/>
      <c r="CI45" s="72">
        <f t="shared" si="8"/>
        <v>1.6768498948118493E-2</v>
      </c>
      <c r="CJ45" s="72">
        <f t="shared" si="3"/>
        <v>1.6768498948118493E-2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-2.9387370757820719E-3</v>
      </c>
      <c r="CT45" s="73">
        <f t="shared" si="10"/>
        <v>0.43616145416110141</v>
      </c>
      <c r="CU45" s="73">
        <f t="shared" si="11"/>
        <v>0.42810933221902592</v>
      </c>
      <c r="CV45" s="73">
        <f t="shared" si="12"/>
        <v>0.42785653797717238</v>
      </c>
      <c r="CW45" s="73">
        <f t="shared" si="13"/>
        <v>0.42398136286157273</v>
      </c>
      <c r="CX45" s="73">
        <f t="shared" si="14"/>
        <v>0.41939295521298292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-1.0714490465023596E-2</v>
      </c>
      <c r="DF45" s="3">
        <f t="shared" si="16"/>
        <v>-9.7291469012676934E-3</v>
      </c>
      <c r="DG45" s="3">
        <f t="shared" si="16"/>
        <v>-9.1059540351732249E-3</v>
      </c>
      <c r="DH45" s="3">
        <f t="shared" si="16"/>
        <v>-8.3405297209870888E-3</v>
      </c>
      <c r="DI45" s="3">
        <f t="shared" si="7"/>
        <v>-7.7757533892415243E-3</v>
      </c>
      <c r="DJ45" s="3">
        <f t="shared" si="15"/>
        <v>-8.8010458225806776E-3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0.47721082952811944</v>
      </c>
      <c r="E46" s="3">
        <f>+'Indice PondENGHO'!E44/'Indice PondENGHO'!E32-1</f>
        <v>0.47177726609383019</v>
      </c>
      <c r="F46" s="3">
        <f>+'Indice PondENGHO'!F44/'Indice PondENGHO'!F32-1</f>
        <v>0.59133752120154681</v>
      </c>
      <c r="G46" s="3">
        <f>+'Indice PondENGHO'!G44/'Indice PondENGHO'!G32-1</f>
        <v>0.16161611770486384</v>
      </c>
      <c r="H46" s="3">
        <f>+'Indice PondENGHO'!H44/'Indice PondENGHO'!H32-1</f>
        <v>0.50362271822517624</v>
      </c>
      <c r="I46" s="3">
        <f>+'Indice PondENGHO'!I44/'Indice PondENGHO'!I32-1</f>
        <v>0.48215599958587307</v>
      </c>
      <c r="J46" s="3">
        <f>+'Indice PondENGHO'!J44/'Indice PondENGHO'!J32-1</f>
        <v>0.37354916379776504</v>
      </c>
      <c r="K46" s="3">
        <f>+'Indice PondENGHO'!K44/'Indice PondENGHO'!K32-1</f>
        <v>0.35619181222339735</v>
      </c>
      <c r="L46" s="3">
        <f>+'Indice PondENGHO'!L44/'Indice PondENGHO'!L32-1</f>
        <v>0.49618955849536972</v>
      </c>
      <c r="M46" s="3">
        <f>+'Indice PondENGHO'!M44/'Indice PondENGHO'!M32-1</f>
        <v>0.35153559385791255</v>
      </c>
      <c r="N46" s="3">
        <f>+'Indice PondENGHO'!N44/'Indice PondENGHO'!N32-1</f>
        <v>0.42496506471069107</v>
      </c>
      <c r="O46" s="11">
        <f>+'Indice PondENGHO'!O44/'Indice PondENGHO'!O32-1</f>
        <v>0.45120034212809079</v>
      </c>
      <c r="P46" s="10">
        <f>+'Indice PondENGHO'!P44/'Indice PondENGHO'!P32-1</f>
        <v>0.47435451072386781</v>
      </c>
      <c r="Q46" s="3">
        <f>+'Indice PondENGHO'!Q44/'Indice PondENGHO'!Q32-1</f>
        <v>0.47086393886116085</v>
      </c>
      <c r="R46" s="3">
        <f>+'Indice PondENGHO'!R44/'Indice PondENGHO'!R32-1</f>
        <v>0.59235414890600335</v>
      </c>
      <c r="S46" s="3">
        <f>+'Indice PondENGHO'!S44/'Indice PondENGHO'!S32-1</f>
        <v>0.1647418097180271</v>
      </c>
      <c r="T46" s="3">
        <f>+'Indice PondENGHO'!T44/'Indice PondENGHO'!T32-1</f>
        <v>0.49759087702059546</v>
      </c>
      <c r="U46" s="3">
        <f>+'Indice PondENGHO'!U44/'Indice PondENGHO'!U32-1</f>
        <v>0.47620542640949681</v>
      </c>
      <c r="V46" s="3">
        <f>+'Indice PondENGHO'!V44/'Indice PondENGHO'!V32-1</f>
        <v>0.37145515231102122</v>
      </c>
      <c r="W46" s="3">
        <f>+'Indice PondENGHO'!W44/'Indice PondENGHO'!W32-1</f>
        <v>0.35582550527971146</v>
      </c>
      <c r="X46" s="3">
        <f>+'Indice PondENGHO'!X44/'Indice PondENGHO'!X32-1</f>
        <v>0.49324852643380668</v>
      </c>
      <c r="Y46" s="3">
        <f>+'Indice PondENGHO'!Y44/'Indice PondENGHO'!Y32-1</f>
        <v>0.35647010624901054</v>
      </c>
      <c r="Z46" s="3">
        <f>+'Indice PondENGHO'!Z44/'Indice PondENGHO'!Z32-1</f>
        <v>0.42384476126484305</v>
      </c>
      <c r="AA46" s="11">
        <f>+'Indice PondENGHO'!AA44/'Indice PondENGHO'!AA32-1</f>
        <v>0.44588066759388045</v>
      </c>
      <c r="AB46" s="10">
        <f>+'Indice PondENGHO'!AB44/'Indice PondENGHO'!AB32-1</f>
        <v>0.47256622833051254</v>
      </c>
      <c r="AC46" s="3">
        <f>+'Indice PondENGHO'!AC44/'Indice PondENGHO'!AC32-1</f>
        <v>0.4702811511509597</v>
      </c>
      <c r="AD46" s="3">
        <f>+'Indice PondENGHO'!AD44/'Indice PondENGHO'!AD32-1</f>
        <v>0.59271306548596869</v>
      </c>
      <c r="AE46" s="3">
        <f>+'Indice PondENGHO'!AE44/'Indice PondENGHO'!AE32-1</f>
        <v>0.16687868348067258</v>
      </c>
      <c r="AF46" s="3">
        <f>+'Indice PondENGHO'!AF44/'Indice PondENGHO'!AF32-1</f>
        <v>0.49380387919717394</v>
      </c>
      <c r="AG46" s="3">
        <f>+'Indice PondENGHO'!AG44/'Indice PondENGHO'!AG32-1</f>
        <v>0.47796856132446397</v>
      </c>
      <c r="AH46" s="3">
        <f>+'Indice PondENGHO'!AH44/'Indice PondENGHO'!AH32-1</f>
        <v>0.3749077677390642</v>
      </c>
      <c r="AI46" s="3">
        <f>+'Indice PondENGHO'!AI44/'Indice PondENGHO'!AI32-1</f>
        <v>0.35551002920915287</v>
      </c>
      <c r="AJ46" s="3">
        <f>+'Indice PondENGHO'!AJ44/'Indice PondENGHO'!AJ32-1</f>
        <v>0.49136341369188674</v>
      </c>
      <c r="AK46" s="3">
        <f>+'Indice PondENGHO'!AK44/'Indice PondENGHO'!AK32-1</f>
        <v>0.35753454528298745</v>
      </c>
      <c r="AL46" s="3">
        <f>+'Indice PondENGHO'!AL44/'Indice PondENGHO'!AL32-1</f>
        <v>0.42041452313326566</v>
      </c>
      <c r="AM46" s="11">
        <f>+'Indice PondENGHO'!AM44/'Indice PondENGHO'!AM32-1</f>
        <v>0.44423687408464363</v>
      </c>
      <c r="AN46" s="10">
        <f>+'Indice PondENGHO'!AN44/'Indice PondENGHO'!AN32-1</f>
        <v>0.47069946883465907</v>
      </c>
      <c r="AO46" s="3">
        <f>+'Indice PondENGHO'!AO44/'Indice PondENGHO'!AO32-1</f>
        <v>0.47077949112905459</v>
      </c>
      <c r="AP46" s="3">
        <f>+'Indice PondENGHO'!AP44/'Indice PondENGHO'!AP32-1</f>
        <v>0.59168909786502533</v>
      </c>
      <c r="AQ46" s="3">
        <f>+'Indice PondENGHO'!AQ44/'Indice PondENGHO'!AQ32-1</f>
        <v>0.16856510985621664</v>
      </c>
      <c r="AR46" s="3">
        <f>+'Indice PondENGHO'!AR44/'Indice PondENGHO'!AR32-1</f>
        <v>0.49245968201733681</v>
      </c>
      <c r="AS46" s="3">
        <f>+'Indice PondENGHO'!AS44/'Indice PondENGHO'!AS32-1</f>
        <v>0.4693325097748704</v>
      </c>
      <c r="AT46" s="3">
        <f>+'Indice PondENGHO'!AT44/'Indice PondENGHO'!AT32-1</f>
        <v>0.37012616191025116</v>
      </c>
      <c r="AU46" s="3">
        <f>+'Indice PondENGHO'!AU44/'Indice PondENGHO'!AU32-1</f>
        <v>0.35606594800661995</v>
      </c>
      <c r="AV46" s="3">
        <f>+'Indice PondENGHO'!AV44/'Indice PondENGHO'!AV32-1</f>
        <v>0.49441428476092919</v>
      </c>
      <c r="AW46" s="3">
        <f>+'Indice PondENGHO'!AW44/'Indice PondENGHO'!AW32-1</f>
        <v>0.35394785756979341</v>
      </c>
      <c r="AX46" s="3">
        <f>+'Indice PondENGHO'!AX44/'Indice PondENGHO'!AX32-1</f>
        <v>0.41877893458058901</v>
      </c>
      <c r="AY46" s="11">
        <f>+'Indice PondENGHO'!AY44/'Indice PondENGHO'!AY32-1</f>
        <v>0.44161793451699394</v>
      </c>
      <c r="AZ46" s="10">
        <f>+'Indice PondENGHO'!AZ44/'Indice PondENGHO'!AZ32-1</f>
        <v>0.46799024293873437</v>
      </c>
      <c r="BA46" s="3">
        <f>+'Indice PondENGHO'!BA44/'Indice PondENGHO'!BA32-1</f>
        <v>0.47098046321819309</v>
      </c>
      <c r="BB46" s="3">
        <f>+'Indice PondENGHO'!BB44/'Indice PondENGHO'!BB32-1</f>
        <v>0.59133929845374111</v>
      </c>
      <c r="BC46" s="3">
        <f>+'Indice PondENGHO'!BC44/'Indice PondENGHO'!BC32-1</f>
        <v>0.16928459925805672</v>
      </c>
      <c r="BD46" s="3">
        <f>+'Indice PondENGHO'!BD44/'Indice PondENGHO'!BD32-1</f>
        <v>0.48824989703588062</v>
      </c>
      <c r="BE46" s="3">
        <f>+'Indice PondENGHO'!BE44/'Indice PondENGHO'!BE32-1</f>
        <v>0.46271104782889783</v>
      </c>
      <c r="BF46" s="3">
        <f>+'Indice PondENGHO'!BF44/'Indice PondENGHO'!BF32-1</f>
        <v>0.36692846099020748</v>
      </c>
      <c r="BG46" s="3">
        <f>+'Indice PondENGHO'!BG44/'Indice PondENGHO'!BG32-1</f>
        <v>0.35786044204518364</v>
      </c>
      <c r="BH46" s="3">
        <f>+'Indice PondENGHO'!BH44/'Indice PondENGHO'!BH32-1</f>
        <v>0.49568594276616018</v>
      </c>
      <c r="BI46" s="3">
        <f>+'Indice PondENGHO'!BI44/'Indice PondENGHO'!BI32-1</f>
        <v>0.36145070544472246</v>
      </c>
      <c r="BJ46" s="3">
        <f>+'Indice PondENGHO'!BJ44/'Indice PondENGHO'!BJ32-1</f>
        <v>0.41574981017212087</v>
      </c>
      <c r="BK46" s="11">
        <f>+'Indice PondENGHO'!BK44/'Indice PondENGHO'!BK32-1</f>
        <v>0.4363448145386466</v>
      </c>
      <c r="BL46" s="2">
        <f t="shared" si="1"/>
        <v>43983</v>
      </c>
      <c r="BM46" s="10">
        <f>+'Indice PondENGHO'!BL44/'Indice PondENGHO'!BL32-1</f>
        <v>0.43657173998227905</v>
      </c>
      <c r="BN46" s="3">
        <f>+'Indice PondENGHO'!BM44/'Indice PondENGHO'!BM32-1</f>
        <v>0.42790320414019378</v>
      </c>
      <c r="BO46" s="3">
        <f>+'Indice PondENGHO'!BN44/'Indice PondENGHO'!BN32-1</f>
        <v>0.42710260501096609</v>
      </c>
      <c r="BP46" s="3">
        <f>+'Indice PondENGHO'!BO44/'Indice PondENGHO'!BO32-1</f>
        <v>0.42330819744299575</v>
      </c>
      <c r="BQ46" s="11">
        <f>+'Indice PondENGHO'!BP44/'Indice PondENGHO'!BP32-1</f>
        <v>0.41856640889236085</v>
      </c>
      <c r="BR46" s="10">
        <f>+'Indice PondENGHO'!BQ44/'Indice PondENGHO'!BQ32-1</f>
        <v>0.47231588336513863</v>
      </c>
      <c r="BS46" s="3">
        <f>+'Indice PondENGHO'!BR44/'Indice PondENGHO'!BR32-1</f>
        <v>0.47090428703335796</v>
      </c>
      <c r="BT46" s="3">
        <f>+'Indice PondENGHO'!BS44/'Indice PondENGHO'!BS32-1</f>
        <v>0.59184048884795937</v>
      </c>
      <c r="BU46" s="3">
        <f>+'Indice PondENGHO'!BT44/'Indice PondENGHO'!BT32-1</f>
        <v>0.16706645841415657</v>
      </c>
      <c r="BV46" s="3">
        <f>+'Indice PondENGHO'!BU44/'Indice PondENGHO'!BU32-1</f>
        <v>0.49254391784153961</v>
      </c>
      <c r="BW46" s="3">
        <f>+'Indice PondENGHO'!BV44/'Indice PondENGHO'!BV32-1</f>
        <v>0.46988309462011069</v>
      </c>
      <c r="BX46" s="3">
        <f>+'Indice PondENGHO'!BW44/'Indice PondENGHO'!BW32-1</f>
        <v>0.3702428215862632</v>
      </c>
      <c r="BY46" s="3">
        <f>+'Indice PondENGHO'!BX44/'Indice PondENGHO'!BX32-1</f>
        <v>0.35645050874596862</v>
      </c>
      <c r="BZ46" s="3">
        <f>+'Indice PondENGHO'!BY44/'Indice PondENGHO'!BY32-1</f>
        <v>0.49441003048889698</v>
      </c>
      <c r="CA46" s="3">
        <f>+'Indice PondENGHO'!BZ44/'Indice PondENGHO'!BZ32-1</f>
        <v>0.3577371630787447</v>
      </c>
      <c r="CB46" s="3">
        <f>+'Indice PondENGHO'!CA44/'Indice PondENGHO'!CA32-1</f>
        <v>0.41893568771620893</v>
      </c>
      <c r="CC46" s="11">
        <f>+'Indice PondENGHO'!CB44/'Indice PondENGHO'!CB32-1</f>
        <v>0.44164719841014199</v>
      </c>
      <c r="CD46" s="3">
        <f>+'Indice PondENGHO'!CC44/'Indice PondENGHO'!CC32-1</f>
        <v>0.42478609499083642</v>
      </c>
      <c r="CE46" s="3">
        <f>+'Indice PondENGHO'!CD44/'Indice PondENGHO'!CD32-1</f>
        <v>0.42478609499083642</v>
      </c>
      <c r="CF46" s="3">
        <f>+'[3]Infla Interanual PondENGHO'!CD46</f>
        <v>0.42727722521085298</v>
      </c>
      <c r="CG46" s="3"/>
      <c r="CI46" s="72">
        <f t="shared" si="8"/>
        <v>1.8005331089918197E-2</v>
      </c>
      <c r="CJ46" s="72">
        <f t="shared" si="3"/>
        <v>1.8005331089918197E-2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3.0736405813169831E-4</v>
      </c>
      <c r="CT46" s="73">
        <f t="shared" si="10"/>
        <v>0.43657173998227905</v>
      </c>
      <c r="CU46" s="73">
        <f t="shared" si="11"/>
        <v>0.42790320414019378</v>
      </c>
      <c r="CV46" s="73">
        <f t="shared" si="12"/>
        <v>0.42710260501096609</v>
      </c>
      <c r="CW46" s="73">
        <f t="shared" si="13"/>
        <v>0.42330819744299575</v>
      </c>
      <c r="CX46" s="73">
        <f t="shared" si="14"/>
        <v>0.41856640889236085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-2.3805489213464259E-3</v>
      </c>
      <c r="DF46" s="3">
        <f t="shared" si="16"/>
        <v>-2.4318289713123331E-3</v>
      </c>
      <c r="DG46" s="3">
        <f t="shared" si="16"/>
        <v>-2.3949068134989648E-3</v>
      </c>
      <c r="DH46" s="3">
        <f t="shared" si="16"/>
        <v>-2.3878777901635839E-3</v>
      </c>
      <c r="DI46" s="3">
        <f t="shared" si="7"/>
        <v>-2.6879129794781242E-3</v>
      </c>
      <c r="DJ46" s="3">
        <f t="shared" si="15"/>
        <v>-2.4911302200165686E-3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0.48039076567856287</v>
      </c>
      <c r="E47" s="3">
        <f>+'Indice PondENGHO'!E45/'Indice PondENGHO'!E33-1</f>
        <v>0.48279121385467927</v>
      </c>
      <c r="F47" s="3">
        <f>+'Indice PondENGHO'!F45/'Indice PondENGHO'!F33-1</f>
        <v>0.64799596795407877</v>
      </c>
      <c r="G47" s="3">
        <f>+'Indice PondENGHO'!G45/'Indice PondENGHO'!G33-1</f>
        <v>0.1503536301957793</v>
      </c>
      <c r="H47" s="3">
        <f>+'Indice PondENGHO'!H45/'Indice PondENGHO'!H33-1</f>
        <v>0.52883753071835859</v>
      </c>
      <c r="I47" s="3">
        <f>+'Indice PondENGHO'!I45/'Indice PondENGHO'!I33-1</f>
        <v>0.45673668184772653</v>
      </c>
      <c r="J47" s="3">
        <f>+'Indice PondENGHO'!J45/'Indice PondENGHO'!J33-1</f>
        <v>0.37972946996235835</v>
      </c>
      <c r="K47" s="3">
        <f>+'Indice PondENGHO'!K45/'Indice PondENGHO'!K33-1</f>
        <v>0.36594083739275729</v>
      </c>
      <c r="L47" s="3">
        <f>+'Indice PondENGHO'!L45/'Indice PondENGHO'!L33-1</f>
        <v>0.50065939901361056</v>
      </c>
      <c r="M47" s="3">
        <f>+'Indice PondENGHO'!M45/'Indice PondENGHO'!M33-1</f>
        <v>0.32446714423299761</v>
      </c>
      <c r="N47" s="3">
        <f>+'Indice PondENGHO'!N45/'Indice PondENGHO'!N33-1</f>
        <v>0.40934252128736404</v>
      </c>
      <c r="O47" s="11">
        <f>+'Indice PondENGHO'!O45/'Indice PondENGHO'!O33-1</f>
        <v>0.44397999499260865</v>
      </c>
      <c r="P47" s="10">
        <f>+'Indice PondENGHO'!P45/'Indice PondENGHO'!P33-1</f>
        <v>0.47666073527814201</v>
      </c>
      <c r="Q47" s="3">
        <f>+'Indice PondENGHO'!Q45/'Indice PondENGHO'!Q33-1</f>
        <v>0.48238024007229474</v>
      </c>
      <c r="R47" s="3">
        <f>+'Indice PondENGHO'!R45/'Indice PondENGHO'!R33-1</f>
        <v>0.64657281505438435</v>
      </c>
      <c r="S47" s="3">
        <f>+'Indice PondENGHO'!S45/'Indice PondENGHO'!S33-1</f>
        <v>0.15194832266353209</v>
      </c>
      <c r="T47" s="3">
        <f>+'Indice PondENGHO'!T45/'Indice PondENGHO'!T33-1</f>
        <v>0.52525783494643163</v>
      </c>
      <c r="U47" s="3">
        <f>+'Indice PondENGHO'!U45/'Indice PondENGHO'!U33-1</f>
        <v>0.45043540616864552</v>
      </c>
      <c r="V47" s="3">
        <f>+'Indice PondENGHO'!V45/'Indice PondENGHO'!V33-1</f>
        <v>0.37811828802972891</v>
      </c>
      <c r="W47" s="3">
        <f>+'Indice PondENGHO'!W45/'Indice PondENGHO'!W33-1</f>
        <v>0.36845636011637795</v>
      </c>
      <c r="X47" s="3">
        <f>+'Indice PondENGHO'!X45/'Indice PondENGHO'!X33-1</f>
        <v>0.49674987740645715</v>
      </c>
      <c r="Y47" s="3">
        <f>+'Indice PondENGHO'!Y45/'Indice PondENGHO'!Y33-1</f>
        <v>0.32628620812414599</v>
      </c>
      <c r="Z47" s="3">
        <f>+'Indice PondENGHO'!Z45/'Indice PondENGHO'!Z33-1</f>
        <v>0.40810011617983055</v>
      </c>
      <c r="AA47" s="11">
        <f>+'Indice PondENGHO'!AA45/'Indice PondENGHO'!AA33-1</f>
        <v>0.44002147469986541</v>
      </c>
      <c r="AB47" s="10">
        <f>+'Indice PondENGHO'!AB45/'Indice PondENGHO'!AB33-1</f>
        <v>0.47428556893800278</v>
      </c>
      <c r="AC47" s="3">
        <f>+'Indice PondENGHO'!AC45/'Indice PondENGHO'!AC33-1</f>
        <v>0.48198796559606794</v>
      </c>
      <c r="AD47" s="3">
        <f>+'Indice PondENGHO'!AD45/'Indice PondENGHO'!AD33-1</f>
        <v>0.6467339441617781</v>
      </c>
      <c r="AE47" s="3">
        <f>+'Indice PondENGHO'!AE45/'Indice PondENGHO'!AE33-1</f>
        <v>0.15400543833916758</v>
      </c>
      <c r="AF47" s="3">
        <f>+'Indice PondENGHO'!AF45/'Indice PondENGHO'!AF33-1</f>
        <v>0.5209524438488069</v>
      </c>
      <c r="AG47" s="3">
        <f>+'Indice PondENGHO'!AG45/'Indice PondENGHO'!AG33-1</f>
        <v>0.45120995218396209</v>
      </c>
      <c r="AH47" s="3">
        <f>+'Indice PondENGHO'!AH45/'Indice PondENGHO'!AH33-1</f>
        <v>0.38125759077966181</v>
      </c>
      <c r="AI47" s="3">
        <f>+'Indice PondENGHO'!AI45/'Indice PondENGHO'!AI33-1</f>
        <v>0.36914376973645568</v>
      </c>
      <c r="AJ47" s="3">
        <f>+'Indice PondENGHO'!AJ45/'Indice PondENGHO'!AJ33-1</f>
        <v>0.49450971561969737</v>
      </c>
      <c r="AK47" s="3">
        <f>+'Indice PondENGHO'!AK45/'Indice PondENGHO'!AK33-1</f>
        <v>0.32685467143051605</v>
      </c>
      <c r="AL47" s="3">
        <f>+'Indice PondENGHO'!AL45/'Indice PondENGHO'!AL33-1</f>
        <v>0.40610689997856553</v>
      </c>
      <c r="AM47" s="11">
        <f>+'Indice PondENGHO'!AM45/'Indice PondENGHO'!AM33-1</f>
        <v>0.43886985094746644</v>
      </c>
      <c r="AN47" s="10">
        <f>+'Indice PondENGHO'!AN45/'Indice PondENGHO'!AN33-1</f>
        <v>0.47217350717331596</v>
      </c>
      <c r="AO47" s="3">
        <f>+'Indice PondENGHO'!AO45/'Indice PondENGHO'!AO33-1</f>
        <v>0.48220570616600322</v>
      </c>
      <c r="AP47" s="3">
        <f>+'Indice PondENGHO'!AP45/'Indice PondENGHO'!AP33-1</f>
        <v>0.64167594381127202</v>
      </c>
      <c r="AQ47" s="3">
        <f>+'Indice PondENGHO'!AQ45/'Indice PondENGHO'!AQ33-1</f>
        <v>0.15512803321989033</v>
      </c>
      <c r="AR47" s="3">
        <f>+'Indice PondENGHO'!AR45/'Indice PondENGHO'!AR33-1</f>
        <v>0.52023229837243923</v>
      </c>
      <c r="AS47" s="3">
        <f>+'Indice PondENGHO'!AS45/'Indice PondENGHO'!AS33-1</f>
        <v>0.44167570682013269</v>
      </c>
      <c r="AT47" s="3">
        <f>+'Indice PondENGHO'!AT45/'Indice PondENGHO'!AT33-1</f>
        <v>0.37813450082996969</v>
      </c>
      <c r="AU47" s="3">
        <f>+'Indice PondENGHO'!AU45/'Indice PondENGHO'!AU33-1</f>
        <v>0.36983810728015487</v>
      </c>
      <c r="AV47" s="3">
        <f>+'Indice PondENGHO'!AV45/'Indice PondENGHO'!AV33-1</f>
        <v>0.49668982711226239</v>
      </c>
      <c r="AW47" s="3">
        <f>+'Indice PondENGHO'!AW45/'Indice PondENGHO'!AW33-1</f>
        <v>0.32312889270158984</v>
      </c>
      <c r="AX47" s="3">
        <f>+'Indice PondENGHO'!AX45/'Indice PondENGHO'!AX33-1</f>
        <v>0.4042720316058539</v>
      </c>
      <c r="AY47" s="11">
        <f>+'Indice PondENGHO'!AY45/'Indice PondENGHO'!AY33-1</f>
        <v>0.43626119164947741</v>
      </c>
      <c r="AZ47" s="10">
        <f>+'Indice PondENGHO'!AZ45/'Indice PondENGHO'!AZ33-1</f>
        <v>0.46880734691285486</v>
      </c>
      <c r="BA47" s="3">
        <f>+'Indice PondENGHO'!BA45/'Indice PondENGHO'!BA33-1</f>
        <v>0.4825674700444651</v>
      </c>
      <c r="BB47" s="3">
        <f>+'Indice PondENGHO'!BB45/'Indice PondENGHO'!BB33-1</f>
        <v>0.63760445826626255</v>
      </c>
      <c r="BC47" s="3">
        <f>+'Indice PondENGHO'!BC45/'Indice PondENGHO'!BC33-1</f>
        <v>0.15461764674008038</v>
      </c>
      <c r="BD47" s="3">
        <f>+'Indice PondENGHO'!BD45/'Indice PondENGHO'!BD33-1</f>
        <v>0.52065742777032598</v>
      </c>
      <c r="BE47" s="3">
        <f>+'Indice PondENGHO'!BE45/'Indice PondENGHO'!BE33-1</f>
        <v>0.43393464566787099</v>
      </c>
      <c r="BF47" s="3">
        <f>+'Indice PondENGHO'!BF45/'Indice PondENGHO'!BF33-1</f>
        <v>0.37604631468982741</v>
      </c>
      <c r="BG47" s="3">
        <f>+'Indice PondENGHO'!BG45/'Indice PondENGHO'!BG33-1</f>
        <v>0.37344555100001586</v>
      </c>
      <c r="BH47" s="3">
        <f>+'Indice PondENGHO'!BH45/'Indice PondENGHO'!BH33-1</f>
        <v>0.49826285385648283</v>
      </c>
      <c r="BI47" s="3">
        <f>+'Indice PondENGHO'!BI45/'Indice PondENGHO'!BI33-1</f>
        <v>0.32688763467670356</v>
      </c>
      <c r="BJ47" s="3">
        <f>+'Indice PondENGHO'!BJ45/'Indice PondENGHO'!BJ33-1</f>
        <v>0.40213644022949691</v>
      </c>
      <c r="BK47" s="11">
        <f>+'Indice PondENGHO'!BK45/'Indice PondENGHO'!BK33-1</f>
        <v>0.43193636540956537</v>
      </c>
      <c r="BL47" s="2">
        <f t="shared" si="1"/>
        <v>44013</v>
      </c>
      <c r="BM47" s="10">
        <f>+'Indice PondENGHO'!BL45/'Indice PondENGHO'!BL33-1</f>
        <v>0.44174400525208801</v>
      </c>
      <c r="BN47" s="3">
        <f>+'Indice PondENGHO'!BM45/'Indice PondENGHO'!BM33-1</f>
        <v>0.43177455163286815</v>
      </c>
      <c r="BO47" s="3">
        <f>+'Indice PondENGHO'!BN45/'Indice PondENGHO'!BN33-1</f>
        <v>0.42994685984108738</v>
      </c>
      <c r="BP47" s="3">
        <f>+'Indice PondENGHO'!BO45/'Indice PondENGHO'!BO33-1</f>
        <v>0.42543159183115931</v>
      </c>
      <c r="BQ47" s="11">
        <f>+'Indice PondENGHO'!BP45/'Indice PondENGHO'!BP33-1</f>
        <v>0.41967528924489628</v>
      </c>
      <c r="BR47" s="10">
        <f>+'Indice PondENGHO'!BQ45/'Indice PondENGHO'!BQ33-1</f>
        <v>0.47415161350086366</v>
      </c>
      <c r="BS47" s="3">
        <f>+'Indice PondENGHO'!BR45/'Indice PondENGHO'!BR33-1</f>
        <v>0.4823900274089401</v>
      </c>
      <c r="BT47" s="3">
        <f>+'Indice PondENGHO'!BS45/'Indice PondENGHO'!BS33-1</f>
        <v>0.64312277299129472</v>
      </c>
      <c r="BU47" s="3">
        <f>+'Indice PondENGHO'!BT45/'Indice PondENGHO'!BT33-1</f>
        <v>0.15368931545347353</v>
      </c>
      <c r="BV47" s="3">
        <f>+'Indice PondENGHO'!BU45/'Indice PondENGHO'!BU33-1</f>
        <v>0.52191529171697826</v>
      </c>
      <c r="BW47" s="3">
        <f>+'Indice PondENGHO'!BV45/'Indice PondENGHO'!BV33-1</f>
        <v>0.44231452782262126</v>
      </c>
      <c r="BX47" s="3">
        <f>+'Indice PondENGHO'!BW45/'Indice PondENGHO'!BW33-1</f>
        <v>0.37803126417335875</v>
      </c>
      <c r="BY47" s="3">
        <f>+'Indice PondENGHO'!BX45/'Indice PondENGHO'!BX33-1</f>
        <v>0.37006134631095167</v>
      </c>
      <c r="BZ47" s="3">
        <f>+'Indice PondENGHO'!BY45/'Indice PondENGHO'!BY33-1</f>
        <v>0.49734263011624957</v>
      </c>
      <c r="CA47" s="3">
        <f>+'Indice PondENGHO'!BZ45/'Indice PondENGHO'!BZ33-1</f>
        <v>0.32576992290320694</v>
      </c>
      <c r="CB47" s="3">
        <f>+'Indice PondENGHO'!CA45/'Indice PondENGHO'!CA33-1</f>
        <v>0.40458138906382946</v>
      </c>
      <c r="CC47" s="11">
        <f>+'Indice PondENGHO'!CB45/'Indice PondENGHO'!CB33-1</f>
        <v>0.43638486927268261</v>
      </c>
      <c r="CD47" s="3">
        <f>+'Indice PondENGHO'!CC45/'Indice PondENGHO'!CC33-1</f>
        <v>0.42735413186429505</v>
      </c>
      <c r="CE47" s="3">
        <f>+'Indice PondENGHO'!CD45/'Indice PondENGHO'!CD33-1</f>
        <v>0.42735409412659719</v>
      </c>
      <c r="CF47" s="3">
        <f>+'[3]Infla Interanual PondENGHO'!CD47</f>
        <v>0.42365563849450316</v>
      </c>
      <c r="CG47" s="3"/>
      <c r="CI47" s="72">
        <f t="shared" si="8"/>
        <v>2.2068716007191735E-2</v>
      </c>
      <c r="CJ47" s="72">
        <f t="shared" si="3"/>
        <v>2.2068716007191735E-2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3.3538382464759486E-3</v>
      </c>
      <c r="CT47" s="73">
        <f t="shared" si="10"/>
        <v>0.44174400525208801</v>
      </c>
      <c r="CU47" s="73">
        <f t="shared" si="11"/>
        <v>0.43177455163286815</v>
      </c>
      <c r="CV47" s="73">
        <f t="shared" si="12"/>
        <v>0.42994685984108738</v>
      </c>
      <c r="CW47" s="73">
        <f t="shared" si="13"/>
        <v>0.42543159183115931</v>
      </c>
      <c r="CX47" s="73">
        <f t="shared" si="14"/>
        <v>0.41967528924489628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5.7588607436585004E-3</v>
      </c>
      <c r="DF47" s="3">
        <f t="shared" si="16"/>
        <v>4.6281725340415747E-3</v>
      </c>
      <c r="DG47" s="3">
        <f t="shared" si="16"/>
        <v>4.1622263531240211E-3</v>
      </c>
      <c r="DH47" s="3">
        <f t="shared" si="16"/>
        <v>3.4013818647538052E-3</v>
      </c>
      <c r="DI47" s="3">
        <f t="shared" si="7"/>
        <v>2.4050224971825518E-3</v>
      </c>
      <c r="DJ47" s="3">
        <f t="shared" si="15"/>
        <v>3.6984556320940332E-3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0.46353483500054993</v>
      </c>
      <c r="E48" s="3">
        <f>+'Indice PondENGHO'!E46/'Indice PondENGHO'!E34-1</f>
        <v>0.44677595254088853</v>
      </c>
      <c r="F48" s="3">
        <f>+'Indice PondENGHO'!F46/'Indice PondENGHO'!F34-1</f>
        <v>0.62395411378078491</v>
      </c>
      <c r="G48" s="3">
        <f>+'Indice PondENGHO'!G46/'Indice PondENGHO'!G34-1</f>
        <v>0.15110031362904652</v>
      </c>
      <c r="H48" s="3">
        <f>+'Indice PondENGHO'!H46/'Indice PondENGHO'!H34-1</f>
        <v>0.49243009571189766</v>
      </c>
      <c r="I48" s="3">
        <f>+'Indice PondENGHO'!I46/'Indice PondENGHO'!I34-1</f>
        <v>0.42087524056955639</v>
      </c>
      <c r="J48" s="3">
        <f>+'Indice PondENGHO'!J46/'Indice PondENGHO'!J34-1</f>
        <v>0.36875461956622857</v>
      </c>
      <c r="K48" s="3">
        <f>+'Indice PondENGHO'!K46/'Indice PondENGHO'!K34-1</f>
        <v>0.37174437300385543</v>
      </c>
      <c r="L48" s="3">
        <f>+'Indice PondENGHO'!L46/'Indice PondENGHO'!L34-1</f>
        <v>0.48932416883026031</v>
      </c>
      <c r="M48" s="3">
        <f>+'Indice PondENGHO'!M46/'Indice PondENGHO'!M34-1</f>
        <v>0.29874646550942918</v>
      </c>
      <c r="N48" s="3">
        <f>+'Indice PondENGHO'!N46/'Indice PondENGHO'!N34-1</f>
        <v>0.38475668971730093</v>
      </c>
      <c r="O48" s="11">
        <f>+'Indice PondENGHO'!O46/'Indice PondENGHO'!O34-1</f>
        <v>0.42602925587886431</v>
      </c>
      <c r="P48" s="10">
        <f>+'Indice PondENGHO'!P46/'Indice PondENGHO'!P34-1</f>
        <v>0.46258625533480502</v>
      </c>
      <c r="Q48" s="3">
        <f>+'Indice PondENGHO'!Q46/'Indice PondENGHO'!Q34-1</f>
        <v>0.44748895049767667</v>
      </c>
      <c r="R48" s="3">
        <f>+'Indice PondENGHO'!R46/'Indice PondENGHO'!R34-1</f>
        <v>0.62392971542225406</v>
      </c>
      <c r="S48" s="3">
        <f>+'Indice PondENGHO'!S46/'Indice PondENGHO'!S34-1</f>
        <v>0.15315341149399342</v>
      </c>
      <c r="T48" s="3">
        <f>+'Indice PondENGHO'!T46/'Indice PondENGHO'!T34-1</f>
        <v>0.49093700597410872</v>
      </c>
      <c r="U48" s="3">
        <f>+'Indice PondENGHO'!U46/'Indice PondENGHO'!U34-1</f>
        <v>0.41398003661999416</v>
      </c>
      <c r="V48" s="3">
        <f>+'Indice PondENGHO'!V46/'Indice PondENGHO'!V34-1</f>
        <v>0.36590256554692857</v>
      </c>
      <c r="W48" s="3">
        <f>+'Indice PondENGHO'!W46/'Indice PondENGHO'!W34-1</f>
        <v>0.37432579900481699</v>
      </c>
      <c r="X48" s="3">
        <f>+'Indice PondENGHO'!X46/'Indice PondENGHO'!X34-1</f>
        <v>0.48712100649187007</v>
      </c>
      <c r="Y48" s="3">
        <f>+'Indice PondENGHO'!Y46/'Indice PondENGHO'!Y34-1</f>
        <v>0.30370840620995243</v>
      </c>
      <c r="Z48" s="3">
        <f>+'Indice PondENGHO'!Z46/'Indice PondENGHO'!Z34-1</f>
        <v>0.38368110908452024</v>
      </c>
      <c r="AA48" s="11">
        <f>+'Indice PondENGHO'!AA46/'Indice PondENGHO'!AA34-1</f>
        <v>0.42474353095222561</v>
      </c>
      <c r="AB48" s="10">
        <f>+'Indice PondENGHO'!AB46/'Indice PondENGHO'!AB34-1</f>
        <v>0.46244153961584367</v>
      </c>
      <c r="AC48" s="3">
        <f>+'Indice PondENGHO'!AC46/'Indice PondENGHO'!AC34-1</f>
        <v>0.44638351129305365</v>
      </c>
      <c r="AD48" s="3">
        <f>+'Indice PondENGHO'!AD46/'Indice PondENGHO'!AD34-1</f>
        <v>0.62416008749708984</v>
      </c>
      <c r="AE48" s="3">
        <f>+'Indice PondENGHO'!AE46/'Indice PondENGHO'!AE34-1</f>
        <v>0.15536239507018346</v>
      </c>
      <c r="AF48" s="3">
        <f>+'Indice PondENGHO'!AF46/'Indice PondENGHO'!AF34-1</f>
        <v>0.48786874389062751</v>
      </c>
      <c r="AG48" s="3">
        <f>+'Indice PondENGHO'!AG46/'Indice PondENGHO'!AG34-1</f>
        <v>0.41394023672753955</v>
      </c>
      <c r="AH48" s="3">
        <f>+'Indice PondENGHO'!AH46/'Indice PondENGHO'!AH34-1</f>
        <v>0.3679095061835036</v>
      </c>
      <c r="AI48" s="3">
        <f>+'Indice PondENGHO'!AI46/'Indice PondENGHO'!AI34-1</f>
        <v>0.37492703567528918</v>
      </c>
      <c r="AJ48" s="3">
        <f>+'Indice PondENGHO'!AJ46/'Indice PondENGHO'!AJ34-1</f>
        <v>0.48596634855747278</v>
      </c>
      <c r="AK48" s="3">
        <f>+'Indice PondENGHO'!AK46/'Indice PondENGHO'!AK34-1</f>
        <v>0.30499995032860006</v>
      </c>
      <c r="AL48" s="3">
        <f>+'Indice PondENGHO'!AL46/'Indice PondENGHO'!AL34-1</f>
        <v>0.38261317760939462</v>
      </c>
      <c r="AM48" s="11">
        <f>+'Indice PondENGHO'!AM46/'Indice PondENGHO'!AM34-1</f>
        <v>0.42414430622241017</v>
      </c>
      <c r="AN48" s="10">
        <f>+'Indice PondENGHO'!AN46/'Indice PondENGHO'!AN34-1</f>
        <v>0.46182811237221766</v>
      </c>
      <c r="AO48" s="3">
        <f>+'Indice PondENGHO'!AO46/'Indice PondENGHO'!AO34-1</f>
        <v>0.44698141416077997</v>
      </c>
      <c r="AP48" s="3">
        <f>+'Indice PondENGHO'!AP46/'Indice PondENGHO'!AP34-1</f>
        <v>0.62020132811777517</v>
      </c>
      <c r="AQ48" s="3">
        <f>+'Indice PondENGHO'!AQ46/'Indice PondENGHO'!AQ34-1</f>
        <v>0.15670915064711344</v>
      </c>
      <c r="AR48" s="3">
        <f>+'Indice PondENGHO'!AR46/'Indice PondENGHO'!AR34-1</f>
        <v>0.48738663118716885</v>
      </c>
      <c r="AS48" s="3">
        <f>+'Indice PondENGHO'!AS46/'Indice PondENGHO'!AS34-1</f>
        <v>0.40322218877527116</v>
      </c>
      <c r="AT48" s="3">
        <f>+'Indice PondENGHO'!AT46/'Indice PondENGHO'!AT34-1</f>
        <v>0.3634095365043255</v>
      </c>
      <c r="AU48" s="3">
        <f>+'Indice PondENGHO'!AU46/'Indice PondENGHO'!AU34-1</f>
        <v>0.37556847423032891</v>
      </c>
      <c r="AV48" s="3">
        <f>+'Indice PondENGHO'!AV46/'Indice PondENGHO'!AV34-1</f>
        <v>0.48714561076719209</v>
      </c>
      <c r="AW48" s="3">
        <f>+'Indice PondENGHO'!AW46/'Indice PondENGHO'!AW34-1</f>
        <v>0.30074829423631377</v>
      </c>
      <c r="AX48" s="3">
        <f>+'Indice PondENGHO'!AX46/'Indice PondENGHO'!AX34-1</f>
        <v>0.38071712789006518</v>
      </c>
      <c r="AY48" s="11">
        <f>+'Indice PondENGHO'!AY46/'Indice PondENGHO'!AY34-1</f>
        <v>0.42404265888428383</v>
      </c>
      <c r="AZ48" s="10">
        <f>+'Indice PondENGHO'!AZ46/'Indice PondENGHO'!AZ34-1</f>
        <v>0.46064820817628216</v>
      </c>
      <c r="BA48" s="3">
        <f>+'Indice PondENGHO'!BA46/'Indice PondENGHO'!BA34-1</f>
        <v>0.4481406589790029</v>
      </c>
      <c r="BB48" s="3">
        <f>+'Indice PondENGHO'!BB46/'Indice PondENGHO'!BB34-1</f>
        <v>0.61697412579708688</v>
      </c>
      <c r="BC48" s="3">
        <f>+'Indice PondENGHO'!BC46/'Indice PondENGHO'!BC34-1</f>
        <v>0.15756976015956004</v>
      </c>
      <c r="BD48" s="3">
        <f>+'Indice PondENGHO'!BD46/'Indice PondENGHO'!BD34-1</f>
        <v>0.48801447496175276</v>
      </c>
      <c r="BE48" s="3">
        <f>+'Indice PondENGHO'!BE46/'Indice PondENGHO'!BE34-1</f>
        <v>0.39433096724770533</v>
      </c>
      <c r="BF48" s="3">
        <f>+'Indice PondENGHO'!BF46/'Indice PondENGHO'!BF34-1</f>
        <v>0.3599678826205035</v>
      </c>
      <c r="BG48" s="3">
        <f>+'Indice PondENGHO'!BG46/'Indice PondENGHO'!BG34-1</f>
        <v>0.37992471091657953</v>
      </c>
      <c r="BH48" s="3">
        <f>+'Indice PondENGHO'!BH46/'Indice PondENGHO'!BH34-1</f>
        <v>0.4878417538112636</v>
      </c>
      <c r="BI48" s="3">
        <f>+'Indice PondENGHO'!BI46/'Indice PondENGHO'!BI34-1</f>
        <v>0.30713844697387516</v>
      </c>
      <c r="BJ48" s="3">
        <f>+'Indice PondENGHO'!BJ46/'Indice PondENGHO'!BJ34-1</f>
        <v>0.37940750895356246</v>
      </c>
      <c r="BK48" s="11">
        <f>+'Indice PondENGHO'!BK46/'Indice PondENGHO'!BK34-1</f>
        <v>0.42521876481859744</v>
      </c>
      <c r="BL48" s="2">
        <f t="shared" si="1"/>
        <v>44044</v>
      </c>
      <c r="BM48" s="10">
        <f>+'Indice PondENGHO'!BL46/'Indice PondENGHO'!BL34-1</f>
        <v>0.42535759853244048</v>
      </c>
      <c r="BN48" s="3">
        <f>+'Indice PondENGHO'!BM46/'Indice PondENGHO'!BM34-1</f>
        <v>0.41663264653409482</v>
      </c>
      <c r="BO48" s="3">
        <f>+'Indice PondENGHO'!BN46/'Indice PondENGHO'!BN34-1</f>
        <v>0.41510392316073497</v>
      </c>
      <c r="BP48" s="3">
        <f>+'Indice PondENGHO'!BO46/'Indice PondENGHO'!BO34-1</f>
        <v>0.41020595541109839</v>
      </c>
      <c r="BQ48" s="11">
        <f>+'Indice PondENGHO'!BP46/'Indice PondENGHO'!BP34-1</f>
        <v>0.40410278823669166</v>
      </c>
      <c r="BR48" s="10">
        <f>+'Indice PondENGHO'!BQ46/'Indice PondENGHO'!BQ34-1</f>
        <v>0.46213275182334956</v>
      </c>
      <c r="BS48" s="3">
        <f>+'Indice PondENGHO'!BR46/'Indice PondENGHO'!BR34-1</f>
        <v>0.44730040283967498</v>
      </c>
      <c r="BT48" s="3">
        <f>+'Indice PondENGHO'!BS46/'Indice PondENGHO'!BS34-1</f>
        <v>0.62114080534913829</v>
      </c>
      <c r="BU48" s="3">
        <f>+'Indice PondENGHO'!BT46/'Indice PondENGHO'!BT34-1</f>
        <v>0.1555188755001724</v>
      </c>
      <c r="BV48" s="3">
        <f>+'Indice PondENGHO'!BU46/'Indice PondENGHO'!BU34-1</f>
        <v>0.48861732056380114</v>
      </c>
      <c r="BW48" s="3">
        <f>+'Indice PondENGHO'!BV46/'Indice PondENGHO'!BV34-1</f>
        <v>0.40401745136178291</v>
      </c>
      <c r="BX48" s="3">
        <f>+'Indice PondENGHO'!BW46/'Indice PondENGHO'!BW34-1</f>
        <v>0.36372624235286022</v>
      </c>
      <c r="BY48" s="3">
        <f>+'Indice PondENGHO'!BX46/'Indice PondENGHO'!BX34-1</f>
        <v>0.37604973102115036</v>
      </c>
      <c r="BZ48" s="3">
        <f>+'Indice PondENGHO'!BY46/'Indice PondENGHO'!BY34-1</f>
        <v>0.48743735153987244</v>
      </c>
      <c r="CA48" s="3">
        <f>+'Indice PondENGHO'!BZ46/'Indice PondENGHO'!BZ34-1</f>
        <v>0.30429198922480105</v>
      </c>
      <c r="CB48" s="3">
        <f>+'Indice PondENGHO'!CA46/'Indice PondENGHO'!CA34-1</f>
        <v>0.3811823859346668</v>
      </c>
      <c r="CC48" s="11">
        <f>+'Indice PondENGHO'!CB46/'Indice PondENGHO'!CB34-1</f>
        <v>0.42478846266293568</v>
      </c>
      <c r="CD48" s="3">
        <f>+'Indice PondENGHO'!CC46/'Indice PondENGHO'!CC34-1</f>
        <v>0.41195593345686188</v>
      </c>
      <c r="CE48" s="3">
        <f>+'Indice PondENGHO'!CD46/'Indice PondENGHO'!CD34-1</f>
        <v>0.41195593345686188</v>
      </c>
      <c r="CF48" s="3">
        <f>+'[3]Infla Interanual PondENGHO'!CD48</f>
        <v>0.40659559082027807</v>
      </c>
      <c r="CG48" s="3"/>
      <c r="CI48" s="72">
        <f t="shared" si="8"/>
        <v>2.1254810295748827E-2</v>
      </c>
      <c r="CJ48" s="72">
        <f t="shared" si="3"/>
        <v>2.1254810295748827E-2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3.3236204640019196E-3</v>
      </c>
      <c r="CT48" s="73">
        <f t="shared" si="10"/>
        <v>0.42535759853244048</v>
      </c>
      <c r="CU48" s="73">
        <f t="shared" si="11"/>
        <v>0.41663264653409482</v>
      </c>
      <c r="CV48" s="73">
        <f t="shared" si="12"/>
        <v>0.41510392316073497</v>
      </c>
      <c r="CW48" s="73">
        <f t="shared" si="13"/>
        <v>0.41020595541109839</v>
      </c>
      <c r="CX48" s="73">
        <f t="shared" si="14"/>
        <v>0.40410278823669166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7.367891801630666E-3</v>
      </c>
      <c r="DF48" s="3">
        <f t="shared" ref="DF48:DH63" si="19">+CU48-CZ48</f>
        <v>6.3747960514368707E-3</v>
      </c>
      <c r="DG48" s="3">
        <f t="shared" si="19"/>
        <v>5.8548142786145618E-3</v>
      </c>
      <c r="DH48" s="3">
        <f t="shared" si="19"/>
        <v>5.0453715719915859E-3</v>
      </c>
      <c r="DI48" s="3">
        <f t="shared" ref="DI48:DI77" si="20">+CX48-DC48</f>
        <v>4.0442713376287465E-3</v>
      </c>
      <c r="DJ48" s="3">
        <f t="shared" si="15"/>
        <v>5.3603426365838036E-3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0.4322722160247201</v>
      </c>
      <c r="E49" s="3">
        <f>+'Indice PondENGHO'!E47/'Indice PondENGHO'!E35-1</f>
        <v>0.43722877353783307</v>
      </c>
      <c r="F49" s="3">
        <f>+'Indice PondENGHO'!F47/'Indice PondENGHO'!F35-1</f>
        <v>0.57478124579085144</v>
      </c>
      <c r="G49" s="3">
        <f>+'Indice PondENGHO'!G47/'Indice PondENGHO'!G35-1</f>
        <v>0.14469341985714768</v>
      </c>
      <c r="H49" s="3">
        <f>+'Indice PondENGHO'!H47/'Indice PondENGHO'!H35-1</f>
        <v>0.43496445030175312</v>
      </c>
      <c r="I49" s="3">
        <f>+'Indice PondENGHO'!I47/'Indice PondENGHO'!I35-1</f>
        <v>0.35671580891247445</v>
      </c>
      <c r="J49" s="3">
        <f>+'Indice PondENGHO'!J47/'Indice PondENGHO'!J35-1</f>
        <v>0.3514200800965348</v>
      </c>
      <c r="K49" s="3">
        <f>+'Indice PondENGHO'!K47/'Indice PondENGHO'!K35-1</f>
        <v>0.29036544864416935</v>
      </c>
      <c r="L49" s="3">
        <f>+'Indice PondENGHO'!L47/'Indice PondENGHO'!L35-1</f>
        <v>0.42152714279454528</v>
      </c>
      <c r="M49" s="3">
        <f>+'Indice PondENGHO'!M47/'Indice PondENGHO'!M35-1</f>
        <v>0.290124331812456</v>
      </c>
      <c r="N49" s="3">
        <f>+'Indice PondENGHO'!N47/'Indice PondENGHO'!N35-1</f>
        <v>0.33621198145594677</v>
      </c>
      <c r="O49" s="11">
        <f>+'Indice PondENGHO'!O47/'Indice PondENGHO'!O35-1</f>
        <v>0.33960998307067736</v>
      </c>
      <c r="P49" s="10">
        <f>+'Indice PondENGHO'!P47/'Indice PondENGHO'!P35-1</f>
        <v>0.43089827180446472</v>
      </c>
      <c r="Q49" s="3">
        <f>+'Indice PondENGHO'!Q47/'Indice PondENGHO'!Q35-1</f>
        <v>0.43767466884235984</v>
      </c>
      <c r="R49" s="3">
        <f>+'Indice PondENGHO'!R47/'Indice PondENGHO'!R35-1</f>
        <v>0.57729005534181232</v>
      </c>
      <c r="S49" s="3">
        <f>+'Indice PondENGHO'!S47/'Indice PondENGHO'!S35-1</f>
        <v>0.1476696005882816</v>
      </c>
      <c r="T49" s="3">
        <f>+'Indice PondENGHO'!T47/'Indice PondENGHO'!T35-1</f>
        <v>0.43397462724102609</v>
      </c>
      <c r="U49" s="3">
        <f>+'Indice PondENGHO'!U47/'Indice PondENGHO'!U35-1</f>
        <v>0.35011227191138805</v>
      </c>
      <c r="V49" s="3">
        <f>+'Indice PondENGHO'!V47/'Indice PondENGHO'!V35-1</f>
        <v>0.3500542126484254</v>
      </c>
      <c r="W49" s="3">
        <f>+'Indice PondENGHO'!W47/'Indice PondENGHO'!W35-1</f>
        <v>0.29151856075545068</v>
      </c>
      <c r="X49" s="3">
        <f>+'Indice PondENGHO'!X47/'Indice PondENGHO'!X35-1</f>
        <v>0.41731501009820593</v>
      </c>
      <c r="Y49" s="3">
        <f>+'Indice PondENGHO'!Y47/'Indice PondENGHO'!Y35-1</f>
        <v>0.29468774282819399</v>
      </c>
      <c r="Z49" s="3">
        <f>+'Indice PondENGHO'!Z47/'Indice PondENGHO'!Z35-1</f>
        <v>0.3363872655963851</v>
      </c>
      <c r="AA49" s="11">
        <f>+'Indice PondENGHO'!AA47/'Indice PondENGHO'!AA35-1</f>
        <v>0.33993530892645385</v>
      </c>
      <c r="AB49" s="10">
        <f>+'Indice PondENGHO'!AB47/'Indice PondENGHO'!AB35-1</f>
        <v>0.4303176692903885</v>
      </c>
      <c r="AC49" s="3">
        <f>+'Indice PondENGHO'!AC47/'Indice PondENGHO'!AC35-1</f>
        <v>0.43660831249255683</v>
      </c>
      <c r="AD49" s="3">
        <f>+'Indice PondENGHO'!AD47/'Indice PondENGHO'!AD35-1</f>
        <v>0.57827356271972974</v>
      </c>
      <c r="AE49" s="3">
        <f>+'Indice PondENGHO'!AE47/'Indice PondENGHO'!AE35-1</f>
        <v>0.15032234865285576</v>
      </c>
      <c r="AF49" s="3">
        <f>+'Indice PondENGHO'!AF47/'Indice PondENGHO'!AF35-1</f>
        <v>0.42901875113781185</v>
      </c>
      <c r="AG49" s="3">
        <f>+'Indice PondENGHO'!AG47/'Indice PondENGHO'!AG35-1</f>
        <v>0.34976338255952988</v>
      </c>
      <c r="AH49" s="3">
        <f>+'Indice PondENGHO'!AH47/'Indice PondENGHO'!AH35-1</f>
        <v>0.3530523220331232</v>
      </c>
      <c r="AI49" s="3">
        <f>+'Indice PondENGHO'!AI47/'Indice PondENGHO'!AI35-1</f>
        <v>0.29170542828982704</v>
      </c>
      <c r="AJ49" s="3">
        <f>+'Indice PondENGHO'!AJ47/'Indice PondENGHO'!AJ35-1</f>
        <v>0.41493897048777439</v>
      </c>
      <c r="AK49" s="3">
        <f>+'Indice PondENGHO'!AK47/'Indice PondENGHO'!AK35-1</f>
        <v>0.29599110340745027</v>
      </c>
      <c r="AL49" s="3">
        <f>+'Indice PondENGHO'!AL47/'Indice PondENGHO'!AL35-1</f>
        <v>0.3365528203216217</v>
      </c>
      <c r="AM49" s="11">
        <f>+'Indice PondENGHO'!AM47/'Indice PondENGHO'!AM35-1</f>
        <v>0.33982172646031672</v>
      </c>
      <c r="AN49" s="10">
        <f>+'Indice PondENGHO'!AN47/'Indice PondENGHO'!AN35-1</f>
        <v>0.42949864444493846</v>
      </c>
      <c r="AO49" s="3">
        <f>+'Indice PondENGHO'!AO47/'Indice PondENGHO'!AO35-1</f>
        <v>0.43705808100874011</v>
      </c>
      <c r="AP49" s="3">
        <f>+'Indice PondENGHO'!AP47/'Indice PondENGHO'!AP35-1</f>
        <v>0.57359317610603777</v>
      </c>
      <c r="AQ49" s="3">
        <f>+'Indice PondENGHO'!AQ47/'Indice PondENGHO'!AQ35-1</f>
        <v>0.1515503498056352</v>
      </c>
      <c r="AR49" s="3">
        <f>+'Indice PondENGHO'!AR47/'Indice PondENGHO'!AR35-1</f>
        <v>0.42846951114129594</v>
      </c>
      <c r="AS49" s="3">
        <f>+'Indice PondENGHO'!AS47/'Indice PondENGHO'!AS35-1</f>
        <v>0.3408297321107876</v>
      </c>
      <c r="AT49" s="3">
        <f>+'Indice PondENGHO'!AT47/'Indice PondENGHO'!AT35-1</f>
        <v>0.34933054552218157</v>
      </c>
      <c r="AU49" s="3">
        <f>+'Indice PondENGHO'!AU47/'Indice PondENGHO'!AU35-1</f>
        <v>0.2923085243640593</v>
      </c>
      <c r="AV49" s="3">
        <f>+'Indice PondENGHO'!AV47/'Indice PondENGHO'!AV35-1</f>
        <v>0.41644521546213209</v>
      </c>
      <c r="AW49" s="3">
        <f>+'Indice PondENGHO'!AW47/'Indice PondENGHO'!AW35-1</f>
        <v>0.29130996857943936</v>
      </c>
      <c r="AX49" s="3">
        <f>+'Indice PondENGHO'!AX47/'Indice PondENGHO'!AX35-1</f>
        <v>0.33492353209485115</v>
      </c>
      <c r="AY49" s="11">
        <f>+'Indice PondENGHO'!AY47/'Indice PondENGHO'!AY35-1</f>
        <v>0.34074322742432206</v>
      </c>
      <c r="AZ49" s="10">
        <f>+'Indice PondENGHO'!AZ47/'Indice PondENGHO'!AZ35-1</f>
        <v>0.42813082206535502</v>
      </c>
      <c r="BA49" s="3">
        <f>+'Indice PondENGHO'!BA47/'Indice PondENGHO'!BA35-1</f>
        <v>0.43798146560736018</v>
      </c>
      <c r="BB49" s="3">
        <f>+'Indice PondENGHO'!BB47/'Indice PondENGHO'!BB35-1</f>
        <v>0.56951192141559415</v>
      </c>
      <c r="BC49" s="3">
        <f>+'Indice PondENGHO'!BC47/'Indice PondENGHO'!BC35-1</f>
        <v>0.15240530786727691</v>
      </c>
      <c r="BD49" s="3">
        <f>+'Indice PondENGHO'!BD47/'Indice PondENGHO'!BD35-1</f>
        <v>0.43147840579433172</v>
      </c>
      <c r="BE49" s="3">
        <f>+'Indice PondENGHO'!BE47/'Indice PondENGHO'!BE35-1</f>
        <v>0.33298495214132506</v>
      </c>
      <c r="BF49" s="3">
        <f>+'Indice PondENGHO'!BF47/'Indice PondENGHO'!BF35-1</f>
        <v>0.34626867249089699</v>
      </c>
      <c r="BG49" s="3">
        <f>+'Indice PondENGHO'!BG47/'Indice PondENGHO'!BG35-1</f>
        <v>0.29419345889386128</v>
      </c>
      <c r="BH49" s="3">
        <f>+'Indice PondENGHO'!BH47/'Indice PondENGHO'!BH35-1</f>
        <v>0.41862995211627685</v>
      </c>
      <c r="BI49" s="3">
        <f>+'Indice PondENGHO'!BI47/'Indice PondENGHO'!BI35-1</f>
        <v>0.29650732685908054</v>
      </c>
      <c r="BJ49" s="3">
        <f>+'Indice PondENGHO'!BJ47/'Indice PondENGHO'!BJ35-1</f>
        <v>0.333305082392509</v>
      </c>
      <c r="BK49" s="11">
        <f>+'Indice PondENGHO'!BK47/'Indice PondENGHO'!BK35-1</f>
        <v>0.34521385358903811</v>
      </c>
      <c r="BL49" s="2">
        <f t="shared" si="1"/>
        <v>44075</v>
      </c>
      <c r="BM49" s="10">
        <f>+'Indice PondENGHO'!BL47/'Indice PondENGHO'!BL35-1</f>
        <v>0.38908840060955274</v>
      </c>
      <c r="BN49" s="3">
        <f>+'Indice PondENGHO'!BM47/'Indice PondENGHO'!BM35-1</f>
        <v>0.38040790372696143</v>
      </c>
      <c r="BO49" s="3">
        <f>+'Indice PondENGHO'!BN47/'Indice PondENGHO'!BN35-1</f>
        <v>0.37776195272110624</v>
      </c>
      <c r="BP49" s="3">
        <f>+'Indice PondENGHO'!BO47/'Indice PondENGHO'!BO35-1</f>
        <v>0.37254384397017137</v>
      </c>
      <c r="BQ49" s="11">
        <f>+'Indice PondENGHO'!BP47/'Indice PondENGHO'!BP35-1</f>
        <v>0.36552299556398915</v>
      </c>
      <c r="BR49" s="10">
        <f>+'Indice PondENGHO'!BQ47/'Indice PondENGHO'!BQ35-1</f>
        <v>0.43011470388648587</v>
      </c>
      <c r="BS49" s="3">
        <f>+'Indice PondENGHO'!BR47/'Indice PondENGHO'!BR35-1</f>
        <v>0.4374011071125723</v>
      </c>
      <c r="BT49" s="3">
        <f>+'Indice PondENGHO'!BS47/'Indice PondENGHO'!BS35-1</f>
        <v>0.57406220339457481</v>
      </c>
      <c r="BU49" s="3">
        <f>+'Indice PondENGHO'!BT47/'Indice PondENGHO'!BT35-1</f>
        <v>0.15017831842280183</v>
      </c>
      <c r="BV49" s="3">
        <f>+'Indice PondENGHO'!BU47/'Indice PondENGHO'!BU35-1</f>
        <v>0.43107708320521421</v>
      </c>
      <c r="BW49" s="3">
        <f>+'Indice PondENGHO'!BV47/'Indice PondENGHO'!BV35-1</f>
        <v>0.3414576971400769</v>
      </c>
      <c r="BX49" s="3">
        <f>+'Indice PondENGHO'!BW47/'Indice PondENGHO'!BW35-1</f>
        <v>0.34912381637355749</v>
      </c>
      <c r="BY49" s="3">
        <f>+'Indice PondENGHO'!BX47/'Indice PondENGHO'!BX35-1</f>
        <v>0.29237648749797751</v>
      </c>
      <c r="BZ49" s="3">
        <f>+'Indice PondENGHO'!BY47/'Indice PondENGHO'!BY35-1</f>
        <v>0.4176652286042386</v>
      </c>
      <c r="CA49" s="3">
        <f>+'Indice PondENGHO'!BZ47/'Indice PondENGHO'!BZ35-1</f>
        <v>0.2945591936727634</v>
      </c>
      <c r="CB49" s="3">
        <f>+'Indice PondENGHO'!CA47/'Indice PondENGHO'!CA35-1</f>
        <v>0.33481453246804138</v>
      </c>
      <c r="CC49" s="11">
        <f>+'Indice PondENGHO'!CB47/'Indice PondENGHO'!CB35-1</f>
        <v>0.34201582309296796</v>
      </c>
      <c r="CD49" s="3">
        <f>+'Indice PondENGHO'!CC47/'Indice PondENGHO'!CC35-1</f>
        <v>0.37444507941658611</v>
      </c>
      <c r="CE49" s="3">
        <f>+'Indice PondENGHO'!CD47/'Indice PondENGHO'!CD35-1</f>
        <v>0.37444507941658611</v>
      </c>
      <c r="CF49" s="3">
        <f>+'[3]Infla Interanual PondENGHO'!CD49</f>
        <v>0.36607367640191191</v>
      </c>
      <c r="CG49" s="3"/>
      <c r="CI49" s="72">
        <f t="shared" si="8"/>
        <v>2.3565405045563592E-2</v>
      </c>
      <c r="CJ49" s="72">
        <f t="shared" si="3"/>
        <v>2.3565405045563592E-2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3.4937522267188825E-3</v>
      </c>
      <c r="CT49" s="73">
        <f t="shared" si="10"/>
        <v>0.38908840060955274</v>
      </c>
      <c r="CU49" s="73">
        <f t="shared" si="11"/>
        <v>0.38040790372696143</v>
      </c>
      <c r="CV49" s="73">
        <f t="shared" si="12"/>
        <v>0.37776195272110624</v>
      </c>
      <c r="CW49" s="73">
        <f t="shared" si="13"/>
        <v>0.37254384397017137</v>
      </c>
      <c r="CX49" s="73">
        <f t="shared" si="14"/>
        <v>0.36552299556398915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1.058913662015537E-2</v>
      </c>
      <c r="DF49" s="3">
        <f t="shared" si="19"/>
        <v>9.4410662427051317E-3</v>
      </c>
      <c r="DG49" s="3">
        <f t="shared" si="19"/>
        <v>8.7939055228023477E-3</v>
      </c>
      <c r="DH49" s="3">
        <f t="shared" si="19"/>
        <v>7.9121678931539652E-3</v>
      </c>
      <c r="DI49" s="3">
        <f t="shared" si="20"/>
        <v>7.095384393436488E-3</v>
      </c>
      <c r="DJ49" s="3">
        <f t="shared" si="15"/>
        <v>8.3714030146742058E-3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0.47678193762201593</v>
      </c>
      <c r="E50" s="3">
        <f>+'Indice PondENGHO'!E48/'Indice PondENGHO'!E36-1</f>
        <v>0.3842900638705018</v>
      </c>
      <c r="F50" s="3">
        <f>+'Indice PondENGHO'!F48/'Indice PondENGHO'!F36-1</f>
        <v>0.59619990168266912</v>
      </c>
      <c r="G50" s="3">
        <f>+'Indice PondENGHO'!G48/'Indice PondENGHO'!G36-1</f>
        <v>0.15155461422822203</v>
      </c>
      <c r="H50" s="3">
        <f>+'Indice PondENGHO'!H48/'Indice PondENGHO'!H36-1</f>
        <v>0.39177640766375044</v>
      </c>
      <c r="I50" s="3">
        <f>+'Indice PondENGHO'!I48/'Indice PondENGHO'!I36-1</f>
        <v>0.33714268200129038</v>
      </c>
      <c r="J50" s="3">
        <f>+'Indice PondENGHO'!J48/'Indice PondENGHO'!J36-1</f>
        <v>0.35854261102488594</v>
      </c>
      <c r="K50" s="3">
        <f>+'Indice PondENGHO'!K48/'Indice PondENGHO'!K36-1</f>
        <v>0.29340568347434837</v>
      </c>
      <c r="L50" s="3">
        <f>+'Indice PondENGHO'!L48/'Indice PondENGHO'!L36-1</f>
        <v>0.42679159782567488</v>
      </c>
      <c r="M50" s="3">
        <f>+'Indice PondENGHO'!M48/'Indice PondENGHO'!M36-1</f>
        <v>0.28044104436952444</v>
      </c>
      <c r="N50" s="3">
        <f>+'Indice PondENGHO'!N48/'Indice PondENGHO'!N36-1</f>
        <v>0.34824420779515841</v>
      </c>
      <c r="O50" s="11">
        <f>+'Indice PondENGHO'!O48/'Indice PondENGHO'!O36-1</f>
        <v>0.31857620762984529</v>
      </c>
      <c r="P50" s="10">
        <f>+'Indice PondENGHO'!P48/'Indice PondENGHO'!P36-1</f>
        <v>0.47421162135268768</v>
      </c>
      <c r="Q50" s="3">
        <f>+'Indice PondENGHO'!Q48/'Indice PondENGHO'!Q36-1</f>
        <v>0.38469402713045642</v>
      </c>
      <c r="R50" s="3">
        <f>+'Indice PondENGHO'!R48/'Indice PondENGHO'!R36-1</f>
        <v>0.60075192016367929</v>
      </c>
      <c r="S50" s="3">
        <f>+'Indice PondENGHO'!S48/'Indice PondENGHO'!S36-1</f>
        <v>0.15336768570390213</v>
      </c>
      <c r="T50" s="3">
        <f>+'Indice PondENGHO'!T48/'Indice PondENGHO'!T36-1</f>
        <v>0.38982791352807888</v>
      </c>
      <c r="U50" s="3">
        <f>+'Indice PondENGHO'!U48/'Indice PondENGHO'!U36-1</f>
        <v>0.33077652817781256</v>
      </c>
      <c r="V50" s="3">
        <f>+'Indice PondENGHO'!V48/'Indice PondENGHO'!V36-1</f>
        <v>0.35765747970905659</v>
      </c>
      <c r="W50" s="3">
        <f>+'Indice PondENGHO'!W48/'Indice PondENGHO'!W36-1</f>
        <v>0.29637772470799639</v>
      </c>
      <c r="X50" s="3">
        <f>+'Indice PondENGHO'!X48/'Indice PondENGHO'!X36-1</f>
        <v>0.42504190705388156</v>
      </c>
      <c r="Y50" s="3">
        <f>+'Indice PondENGHO'!Y48/'Indice PondENGHO'!Y36-1</f>
        <v>0.28673132449454708</v>
      </c>
      <c r="Z50" s="3">
        <f>+'Indice PondENGHO'!Z48/'Indice PondENGHO'!Z36-1</f>
        <v>0.34888112634748225</v>
      </c>
      <c r="AA50" s="11">
        <f>+'Indice PondENGHO'!AA48/'Indice PondENGHO'!AA36-1</f>
        <v>0.31828289347160377</v>
      </c>
      <c r="AB50" s="10">
        <f>+'Indice PondENGHO'!AB48/'Indice PondENGHO'!AB36-1</f>
        <v>0.47246237268236513</v>
      </c>
      <c r="AC50" s="3">
        <f>+'Indice PondENGHO'!AC48/'Indice PondENGHO'!AC36-1</f>
        <v>0.38349940733355337</v>
      </c>
      <c r="AD50" s="3">
        <f>+'Indice PondENGHO'!AD48/'Indice PondENGHO'!AD36-1</f>
        <v>0.60385657037167517</v>
      </c>
      <c r="AE50" s="3">
        <f>+'Indice PondENGHO'!AE48/'Indice PondENGHO'!AE36-1</f>
        <v>0.15532917825845716</v>
      </c>
      <c r="AF50" s="3">
        <f>+'Indice PondENGHO'!AF48/'Indice PondENGHO'!AF36-1</f>
        <v>0.38406603582907706</v>
      </c>
      <c r="AG50" s="3">
        <f>+'Indice PondENGHO'!AG48/'Indice PondENGHO'!AG36-1</f>
        <v>0.33104814533494653</v>
      </c>
      <c r="AH50" s="3">
        <f>+'Indice PondENGHO'!AH48/'Indice PondENGHO'!AH36-1</f>
        <v>0.35978960825600392</v>
      </c>
      <c r="AI50" s="3">
        <f>+'Indice PondENGHO'!AI48/'Indice PondENGHO'!AI36-1</f>
        <v>0.29765323655033904</v>
      </c>
      <c r="AJ50" s="3">
        <f>+'Indice PondENGHO'!AJ48/'Indice PondENGHO'!AJ36-1</f>
        <v>0.42413127884423907</v>
      </c>
      <c r="AK50" s="3">
        <f>+'Indice PondENGHO'!AK48/'Indice PondENGHO'!AK36-1</f>
        <v>0.28862080528967127</v>
      </c>
      <c r="AL50" s="3">
        <f>+'Indice PondENGHO'!AL48/'Indice PondENGHO'!AL36-1</f>
        <v>0.34855812607079706</v>
      </c>
      <c r="AM50" s="11">
        <f>+'Indice PondENGHO'!AM48/'Indice PondENGHO'!AM36-1</f>
        <v>0.31799824803859633</v>
      </c>
      <c r="AN50" s="10">
        <f>+'Indice PondENGHO'!AN48/'Indice PondENGHO'!AN36-1</f>
        <v>0.47081508821506102</v>
      </c>
      <c r="AO50" s="3">
        <f>+'Indice PondENGHO'!AO48/'Indice PondENGHO'!AO36-1</f>
        <v>0.38346585690798207</v>
      </c>
      <c r="AP50" s="3">
        <f>+'Indice PondENGHO'!AP48/'Indice PondENGHO'!AP36-1</f>
        <v>0.60043640290985989</v>
      </c>
      <c r="AQ50" s="3">
        <f>+'Indice PondENGHO'!AQ48/'Indice PondENGHO'!AQ36-1</f>
        <v>0.15663795873274999</v>
      </c>
      <c r="AR50" s="3">
        <f>+'Indice PondENGHO'!AR48/'Indice PondENGHO'!AR36-1</f>
        <v>0.38354846825162459</v>
      </c>
      <c r="AS50" s="3">
        <f>+'Indice PondENGHO'!AS48/'Indice PondENGHO'!AS36-1</f>
        <v>0.32092808773689496</v>
      </c>
      <c r="AT50" s="3">
        <f>+'Indice PondENGHO'!AT48/'Indice PondENGHO'!AT36-1</f>
        <v>0.35724561076907402</v>
      </c>
      <c r="AU50" s="3">
        <f>+'Indice PondENGHO'!AU48/'Indice PondENGHO'!AU36-1</f>
        <v>0.29821843783930868</v>
      </c>
      <c r="AV50" s="3">
        <f>+'Indice PondENGHO'!AV48/'Indice PondENGHO'!AV36-1</f>
        <v>0.42604992757665983</v>
      </c>
      <c r="AW50" s="3">
        <f>+'Indice PondENGHO'!AW48/'Indice PondENGHO'!AW36-1</f>
        <v>0.28392813433457742</v>
      </c>
      <c r="AX50" s="3">
        <f>+'Indice PondENGHO'!AX48/'Indice PondENGHO'!AX36-1</f>
        <v>0.34606822921662972</v>
      </c>
      <c r="AY50" s="11">
        <f>+'Indice PondENGHO'!AY48/'Indice PondENGHO'!AY36-1</f>
        <v>0.31879371937414258</v>
      </c>
      <c r="AZ50" s="10">
        <f>+'Indice PondENGHO'!AZ48/'Indice PondENGHO'!AZ36-1</f>
        <v>0.46871276992138422</v>
      </c>
      <c r="BA50" s="3">
        <f>+'Indice PondENGHO'!BA48/'Indice PondENGHO'!BA36-1</f>
        <v>0.38392702207419727</v>
      </c>
      <c r="BB50" s="3">
        <f>+'Indice PondENGHO'!BB48/'Indice PondENGHO'!BB36-1</f>
        <v>0.59884701961619657</v>
      </c>
      <c r="BC50" s="3">
        <f>+'Indice PondENGHO'!BC48/'Indice PondENGHO'!BC36-1</f>
        <v>0.15718188585068016</v>
      </c>
      <c r="BD50" s="3">
        <f>+'Indice PondENGHO'!BD48/'Indice PondENGHO'!BD36-1</f>
        <v>0.38667095950579244</v>
      </c>
      <c r="BE50" s="3">
        <f>+'Indice PondENGHO'!BE48/'Indice PondENGHO'!BE36-1</f>
        <v>0.31218975823437756</v>
      </c>
      <c r="BF50" s="3">
        <f>+'Indice PondENGHO'!BF48/'Indice PondENGHO'!BF36-1</f>
        <v>0.35493086330567003</v>
      </c>
      <c r="BG50" s="3">
        <f>+'Indice PondENGHO'!BG48/'Indice PondENGHO'!BG36-1</f>
        <v>0.30064671130970688</v>
      </c>
      <c r="BH50" s="3">
        <f>+'Indice PondENGHO'!BH48/'Indice PondENGHO'!BH36-1</f>
        <v>0.428453807994156</v>
      </c>
      <c r="BI50" s="3">
        <f>+'Indice PondENGHO'!BI48/'Indice PondENGHO'!BI36-1</f>
        <v>0.29165926237267348</v>
      </c>
      <c r="BJ50" s="3">
        <f>+'Indice PondENGHO'!BJ48/'Indice PondENGHO'!BJ36-1</f>
        <v>0.34362987444405646</v>
      </c>
      <c r="BK50" s="11">
        <f>+'Indice PondENGHO'!BK48/'Indice PondENGHO'!BK36-1</f>
        <v>0.32266521758705213</v>
      </c>
      <c r="BL50" s="2">
        <f t="shared" si="1"/>
        <v>44105</v>
      </c>
      <c r="BM50" s="10">
        <f>+'Indice PondENGHO'!BL48/'Indice PondENGHO'!BL36-1</f>
        <v>0.40597619434447463</v>
      </c>
      <c r="BN50" s="3">
        <f>+'Indice PondENGHO'!BM48/'Indice PondENGHO'!BM36-1</f>
        <v>0.39360609122939083</v>
      </c>
      <c r="BO50" s="3">
        <f>+'Indice PondENGHO'!BN48/'Indice PondENGHO'!BN36-1</f>
        <v>0.38942675028228568</v>
      </c>
      <c r="BP50" s="3">
        <f>+'Indice PondENGHO'!BO48/'Indice PondENGHO'!BO36-1</f>
        <v>0.38173148972827753</v>
      </c>
      <c r="BQ50" s="11">
        <f>+'Indice PondENGHO'!BP48/'Indice PondENGHO'!BP36-1</f>
        <v>0.37074408039502771</v>
      </c>
      <c r="BR50" s="10">
        <f>+'Indice PondENGHO'!BQ48/'Indice PondENGHO'!BQ36-1</f>
        <v>0.47237978547666537</v>
      </c>
      <c r="BS50" s="3">
        <f>+'Indice PondENGHO'!BR48/'Indice PondENGHO'!BR36-1</f>
        <v>0.38395193973337638</v>
      </c>
      <c r="BT50" s="3">
        <f>+'Indice PondENGHO'!BS48/'Indice PondENGHO'!BS36-1</f>
        <v>0.60008329508942593</v>
      </c>
      <c r="BU50" s="3">
        <f>+'Indice PondENGHO'!BT48/'Indice PondENGHO'!BT36-1</f>
        <v>0.15545903055552057</v>
      </c>
      <c r="BV50" s="3">
        <f>+'Indice PondENGHO'!BU48/'Indice PondENGHO'!BU36-1</f>
        <v>0.38644970708292314</v>
      </c>
      <c r="BW50" s="3">
        <f>+'Indice PondENGHO'!BV48/'Indice PondENGHO'!BV36-1</f>
        <v>0.32148885810768135</v>
      </c>
      <c r="BX50" s="3">
        <f>+'Indice PondENGHO'!BW48/'Indice PondENGHO'!BW36-1</f>
        <v>0.35700283056495929</v>
      </c>
      <c r="BY50" s="3">
        <f>+'Indice PondENGHO'!BX48/'Indice PondENGHO'!BX36-1</f>
        <v>0.29793936137905064</v>
      </c>
      <c r="BZ50" s="3">
        <f>+'Indice PondENGHO'!BY48/'Indice PondENGHO'!BY36-1</f>
        <v>0.42656153030981336</v>
      </c>
      <c r="CA50" s="3">
        <f>+'Indice PondENGHO'!BZ48/'Indice PondENGHO'!BZ36-1</f>
        <v>0.28796284013166451</v>
      </c>
      <c r="CB50" s="3">
        <f>+'Indice PondENGHO'!CA48/'Indice PondENGHO'!CA36-1</f>
        <v>0.34600413165153832</v>
      </c>
      <c r="CC50" s="11">
        <f>+'Indice PondENGHO'!CB48/'Indice PondENGHO'!CB36-1</f>
        <v>0.31999754287936288</v>
      </c>
      <c r="CD50" s="3">
        <f>+'Indice PondENGHO'!CC48/'Indice PondENGHO'!CC36-1</f>
        <v>0.38433720119342563</v>
      </c>
      <c r="CE50" s="3">
        <f>+'Indice PondENGHO'!CD48/'Indice PondENGHO'!CD36-1</f>
        <v>0.38433720119342563</v>
      </c>
      <c r="CF50" s="3">
        <f>+'[3]Infla Interanual PondENGHO'!CD50</f>
        <v>0.37228069000354425</v>
      </c>
      <c r="CG50" s="3"/>
      <c r="CI50" s="72">
        <f t="shared" si="8"/>
        <v>3.5232113949446919E-2</v>
      </c>
      <c r="CJ50" s="72">
        <f t="shared" si="3"/>
        <v>3.5232113949446919E-2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5.2486997048173389E-3</v>
      </c>
      <c r="CT50" s="73">
        <f t="shared" si="10"/>
        <v>0.40597619434447463</v>
      </c>
      <c r="CU50" s="73">
        <f t="shared" si="11"/>
        <v>0.39360609122939083</v>
      </c>
      <c r="CV50" s="73">
        <f t="shared" si="12"/>
        <v>0.38942675028228568</v>
      </c>
      <c r="CW50" s="73">
        <f t="shared" si="13"/>
        <v>0.38173148972827753</v>
      </c>
      <c r="CX50" s="73">
        <f t="shared" si="14"/>
        <v>0.37074408039502771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1.5372591567126337E-2</v>
      </c>
      <c r="DF50" s="3">
        <f t="shared" si="19"/>
        <v>1.36695484923266E-2</v>
      </c>
      <c r="DG50" s="3">
        <f t="shared" si="19"/>
        <v>1.2726369686124839E-2</v>
      </c>
      <c r="DH50" s="3">
        <f t="shared" si="19"/>
        <v>1.1393841385675341E-2</v>
      </c>
      <c r="DI50" s="3">
        <f t="shared" si="20"/>
        <v>1.0123891862308998E-2</v>
      </c>
      <c r="DJ50" s="3">
        <f t="shared" si="15"/>
        <v>1.205651118988138E-2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0.44063838151325152</v>
      </c>
      <c r="E51" s="3">
        <f>+'Indice PondENGHO'!E49/'Indice PondENGHO'!E37-1</f>
        <v>0.34640344380086718</v>
      </c>
      <c r="F51" s="3">
        <f>+'Indice PondENGHO'!F49/'Indice PondENGHO'!F37-1</f>
        <v>0.59152176537351031</v>
      </c>
      <c r="G51" s="3">
        <f>+'Indice PondENGHO'!G49/'Indice PondENGHO'!G37-1</f>
        <v>0.16268418111194127</v>
      </c>
      <c r="H51" s="3">
        <f>+'Indice PondENGHO'!H49/'Indice PondENGHO'!H37-1</f>
        <v>0.43639082614003533</v>
      </c>
      <c r="I51" s="3">
        <f>+'Indice PondENGHO'!I49/'Indice PondENGHO'!I37-1</f>
        <v>0.30405961561127537</v>
      </c>
      <c r="J51" s="3">
        <f>+'Indice PondENGHO'!J49/'Indice PondENGHO'!J37-1</f>
        <v>0.34223126303674523</v>
      </c>
      <c r="K51" s="3">
        <f>+'Indice PondENGHO'!K49/'Indice PondENGHO'!K37-1</f>
        <v>0.20450130729968286</v>
      </c>
      <c r="L51" s="3">
        <f>+'Indice PondENGHO'!L49/'Indice PondENGHO'!L37-1</f>
        <v>0.44317804789454551</v>
      </c>
      <c r="M51" s="3">
        <f>+'Indice PondENGHO'!M49/'Indice PondENGHO'!M37-1</f>
        <v>0.23819678736854089</v>
      </c>
      <c r="N51" s="3">
        <f>+'Indice PondENGHO'!N49/'Indice PondENGHO'!N37-1</f>
        <v>0.34697351266029419</v>
      </c>
      <c r="O51" s="11">
        <f>+'Indice PondENGHO'!O49/'Indice PondENGHO'!O37-1</f>
        <v>0.28620813242342202</v>
      </c>
      <c r="P51" s="10">
        <f>+'Indice PondENGHO'!P49/'Indice PondENGHO'!P37-1</f>
        <v>0.43559365007989448</v>
      </c>
      <c r="Q51" s="3">
        <f>+'Indice PondENGHO'!Q49/'Indice PondENGHO'!Q37-1</f>
        <v>0.34569897873432276</v>
      </c>
      <c r="R51" s="3">
        <f>+'Indice PondENGHO'!R49/'Indice PondENGHO'!R37-1</f>
        <v>0.59346189171801855</v>
      </c>
      <c r="S51" s="3">
        <f>+'Indice PondENGHO'!S49/'Indice PondENGHO'!S37-1</f>
        <v>0.16457620895135117</v>
      </c>
      <c r="T51" s="3">
        <f>+'Indice PondENGHO'!T49/'Indice PondENGHO'!T37-1</f>
        <v>0.43318214169323355</v>
      </c>
      <c r="U51" s="3">
        <f>+'Indice PondENGHO'!U49/'Indice PondENGHO'!U37-1</f>
        <v>0.29770596538219274</v>
      </c>
      <c r="V51" s="3">
        <f>+'Indice PondENGHO'!V49/'Indice PondENGHO'!V37-1</f>
        <v>0.3428551192747058</v>
      </c>
      <c r="W51" s="3">
        <f>+'Indice PondENGHO'!W49/'Indice PondENGHO'!W37-1</f>
        <v>0.20579303524093517</v>
      </c>
      <c r="X51" s="3">
        <f>+'Indice PondENGHO'!X49/'Indice PondENGHO'!X37-1</f>
        <v>0.44211005903212386</v>
      </c>
      <c r="Y51" s="3">
        <f>+'Indice PondENGHO'!Y49/'Indice PondENGHO'!Y37-1</f>
        <v>0.2342577079916226</v>
      </c>
      <c r="Z51" s="3">
        <f>+'Indice PondENGHO'!Z49/'Indice PondENGHO'!Z37-1</f>
        <v>0.34767577266402094</v>
      </c>
      <c r="AA51" s="11">
        <f>+'Indice PondENGHO'!AA49/'Indice PondENGHO'!AA37-1</f>
        <v>0.28889731969701526</v>
      </c>
      <c r="AB51" s="10">
        <f>+'Indice PondENGHO'!AB49/'Indice PondENGHO'!AB37-1</f>
        <v>0.4325991790169823</v>
      </c>
      <c r="AC51" s="3">
        <f>+'Indice PondENGHO'!AC49/'Indice PondENGHO'!AC37-1</f>
        <v>0.3455214057707332</v>
      </c>
      <c r="AD51" s="3">
        <f>+'Indice PondENGHO'!AD49/'Indice PondENGHO'!AD37-1</f>
        <v>0.59501224493585658</v>
      </c>
      <c r="AE51" s="3">
        <f>+'Indice PondENGHO'!AE49/'Indice PondENGHO'!AE37-1</f>
        <v>0.16695359959503842</v>
      </c>
      <c r="AF51" s="3">
        <f>+'Indice PondENGHO'!AF49/'Indice PondENGHO'!AF37-1</f>
        <v>0.42644504592011523</v>
      </c>
      <c r="AG51" s="3">
        <f>+'Indice PondENGHO'!AG49/'Indice PondENGHO'!AG37-1</f>
        <v>0.29719193792094134</v>
      </c>
      <c r="AH51" s="3">
        <f>+'Indice PondENGHO'!AH49/'Indice PondENGHO'!AH37-1</f>
        <v>0.34425886685526685</v>
      </c>
      <c r="AI51" s="3">
        <f>+'Indice PondENGHO'!AI49/'Indice PondENGHO'!AI37-1</f>
        <v>0.20604418950292702</v>
      </c>
      <c r="AJ51" s="3">
        <f>+'Indice PondENGHO'!AJ49/'Indice PondENGHO'!AJ37-1</f>
        <v>0.44184709643531228</v>
      </c>
      <c r="AK51" s="3">
        <f>+'Indice PondENGHO'!AK49/'Indice PondENGHO'!AK37-1</f>
        <v>0.23367590425963569</v>
      </c>
      <c r="AL51" s="3">
        <f>+'Indice PondENGHO'!AL49/'Indice PondENGHO'!AL37-1</f>
        <v>0.34753374128367653</v>
      </c>
      <c r="AM51" s="11">
        <f>+'Indice PondENGHO'!AM49/'Indice PondENGHO'!AM37-1</f>
        <v>0.28962641544602374</v>
      </c>
      <c r="AN51" s="10">
        <f>+'Indice PondENGHO'!AN49/'Indice PondENGHO'!AN37-1</f>
        <v>0.42991293447513335</v>
      </c>
      <c r="AO51" s="3">
        <f>+'Indice PondENGHO'!AO49/'Indice PondENGHO'!AO37-1</f>
        <v>0.34540070110384224</v>
      </c>
      <c r="AP51" s="3">
        <f>+'Indice PondENGHO'!AP49/'Indice PondENGHO'!AP37-1</f>
        <v>0.59174190852240294</v>
      </c>
      <c r="AQ51" s="3">
        <f>+'Indice PondENGHO'!AQ49/'Indice PondENGHO'!AQ37-1</f>
        <v>0.16770036120951826</v>
      </c>
      <c r="AR51" s="3">
        <f>+'Indice PondENGHO'!AR49/'Indice PondENGHO'!AR37-1</f>
        <v>0.42570461690723116</v>
      </c>
      <c r="AS51" s="3">
        <f>+'Indice PondENGHO'!AS49/'Indice PondENGHO'!AS37-1</f>
        <v>0.2879542668242383</v>
      </c>
      <c r="AT51" s="3">
        <f>+'Indice PondENGHO'!AT49/'Indice PondENGHO'!AT37-1</f>
        <v>0.34435058138561536</v>
      </c>
      <c r="AU51" s="3">
        <f>+'Indice PondENGHO'!AU49/'Indice PondENGHO'!AU37-1</f>
        <v>0.20580090708648635</v>
      </c>
      <c r="AV51" s="3">
        <f>+'Indice PondENGHO'!AV49/'Indice PondENGHO'!AV37-1</f>
        <v>0.4439726403327795</v>
      </c>
      <c r="AW51" s="3">
        <f>+'Indice PondENGHO'!AW49/'Indice PondENGHO'!AW37-1</f>
        <v>0.23053186165678108</v>
      </c>
      <c r="AX51" s="3">
        <f>+'Indice PondENGHO'!AX49/'Indice PondENGHO'!AX37-1</f>
        <v>0.34495826388644257</v>
      </c>
      <c r="AY51" s="11">
        <f>+'Indice PondENGHO'!AY49/'Indice PondENGHO'!AY37-1</f>
        <v>0.29137420078233034</v>
      </c>
      <c r="AZ51" s="10">
        <f>+'Indice PondENGHO'!AZ49/'Indice PondENGHO'!AZ37-1</f>
        <v>0.42556688142792054</v>
      </c>
      <c r="BA51" s="3">
        <f>+'Indice PondENGHO'!BA49/'Indice PondENGHO'!BA37-1</f>
        <v>0.34531154549490983</v>
      </c>
      <c r="BB51" s="3">
        <f>+'Indice PondENGHO'!BB49/'Indice PondENGHO'!BB37-1</f>
        <v>0.58961793599072188</v>
      </c>
      <c r="BC51" s="3">
        <f>+'Indice PondENGHO'!BC49/'Indice PondENGHO'!BC37-1</f>
        <v>0.16738805863907746</v>
      </c>
      <c r="BD51" s="3">
        <f>+'Indice PondENGHO'!BD49/'Indice PondENGHO'!BD37-1</f>
        <v>0.42887890137495477</v>
      </c>
      <c r="BE51" s="3">
        <f>+'Indice PondENGHO'!BE49/'Indice PondENGHO'!BE37-1</f>
        <v>0.2797168094261111</v>
      </c>
      <c r="BF51" s="3">
        <f>+'Indice PondENGHO'!BF49/'Indice PondENGHO'!BF37-1</f>
        <v>0.34353280770051509</v>
      </c>
      <c r="BG51" s="3">
        <f>+'Indice PondENGHO'!BG49/'Indice PondENGHO'!BG37-1</f>
        <v>0.20677521603512217</v>
      </c>
      <c r="BH51" s="3">
        <f>+'Indice PondENGHO'!BH49/'Indice PondENGHO'!BH37-1</f>
        <v>0.44724410554136362</v>
      </c>
      <c r="BI51" s="3">
        <f>+'Indice PondENGHO'!BI49/'Indice PondENGHO'!BI37-1</f>
        <v>0.22801697925117237</v>
      </c>
      <c r="BJ51" s="3">
        <f>+'Indice PondENGHO'!BJ49/'Indice PondENGHO'!BJ37-1</f>
        <v>0.34341203544015997</v>
      </c>
      <c r="BK51" s="11">
        <f>+'Indice PondENGHO'!BK49/'Indice PondENGHO'!BK37-1</f>
        <v>0.29899634919867446</v>
      </c>
      <c r="BL51" s="2">
        <f t="shared" si="1"/>
        <v>44136</v>
      </c>
      <c r="BM51" s="10">
        <f>+'Indice PondENGHO'!BL49/'Indice PondENGHO'!BL37-1</f>
        <v>0.38747493889808715</v>
      </c>
      <c r="BN51" s="3">
        <f>+'Indice PondENGHO'!BM49/'Indice PondENGHO'!BM37-1</f>
        <v>0.37540287346265155</v>
      </c>
      <c r="BO51" s="3">
        <f>+'Indice PondENGHO'!BN49/'Indice PondENGHO'!BN37-1</f>
        <v>0.37095839534301778</v>
      </c>
      <c r="BP51" s="3">
        <f>+'Indice PondENGHO'!BO49/'Indice PondENGHO'!BO37-1</f>
        <v>0.36514817341935135</v>
      </c>
      <c r="BQ51" s="11">
        <f>+'Indice PondENGHO'!BP49/'Indice PondENGHO'!BP37-1</f>
        <v>0.3568918062545694</v>
      </c>
      <c r="BR51" s="10">
        <f>+'Indice PondENGHO'!BQ49/'Indice PondENGHO'!BQ37-1</f>
        <v>0.43245580359053748</v>
      </c>
      <c r="BS51" s="3">
        <f>+'Indice PondENGHO'!BR49/'Indice PondENGHO'!BR37-1</f>
        <v>0.34558402195473614</v>
      </c>
      <c r="BT51" s="3">
        <f>+'Indice PondENGHO'!BS49/'Indice PondENGHO'!BS37-1</f>
        <v>0.59199296661326617</v>
      </c>
      <c r="BU51" s="3">
        <f>+'Indice PondENGHO'!BT49/'Indice PondENGHO'!BT37-1</f>
        <v>0.1663743666861095</v>
      </c>
      <c r="BV51" s="3">
        <f>+'Indice PondENGHO'!BU49/'Indice PondENGHO'!BU37-1</f>
        <v>0.42903022781212607</v>
      </c>
      <c r="BW51" s="3">
        <f>+'Indice PondENGHO'!BV49/'Indice PondENGHO'!BV37-1</f>
        <v>0.28855787750135842</v>
      </c>
      <c r="BX51" s="3">
        <f>+'Indice PondENGHO'!BW49/'Indice PondENGHO'!BW37-1</f>
        <v>0.34364648234762352</v>
      </c>
      <c r="BY51" s="3">
        <f>+'Indice PondENGHO'!BX49/'Indice PondENGHO'!BX37-1</f>
        <v>0.20597748859563092</v>
      </c>
      <c r="BZ51" s="3">
        <f>+'Indice PondENGHO'!BY49/'Indice PondENGHO'!BY37-1</f>
        <v>0.44448730319488461</v>
      </c>
      <c r="CA51" s="3">
        <f>+'Indice PondENGHO'!BZ49/'Indice PondENGHO'!BZ37-1</f>
        <v>0.23103774779145381</v>
      </c>
      <c r="CB51" s="3">
        <f>+'Indice PondENGHO'!CA49/'Indice PondENGHO'!CA37-1</f>
        <v>0.34524516967351215</v>
      </c>
      <c r="CC51" s="11">
        <f>+'Indice PondENGHO'!CB49/'Indice PondENGHO'!CB37-1</f>
        <v>0.29303447561996787</v>
      </c>
      <c r="CD51" s="3">
        <f>+'Indice PondENGHO'!CC49/'Indice PondENGHO'!CC37-1</f>
        <v>0.36782913807892137</v>
      </c>
      <c r="CE51" s="3">
        <f>+'Indice PondENGHO'!CD49/'Indice PondENGHO'!CD37-1</f>
        <v>0.36782913807892137</v>
      </c>
      <c r="CF51" s="3">
        <f>+'[3]Infla Interanual PondENGHO'!CD51</f>
        <v>0.3573409475854028</v>
      </c>
      <c r="CG51" s="3"/>
      <c r="CI51" s="72">
        <f t="shared" si="8"/>
        <v>3.0583132643517752E-2</v>
      </c>
      <c r="CJ51" s="72">
        <f t="shared" si="3"/>
        <v>3.0583132643517752E-2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4.8291120300727464E-3</v>
      </c>
      <c r="CT51" s="73">
        <f t="shared" si="10"/>
        <v>0.38747493889808715</v>
      </c>
      <c r="CU51" s="73">
        <f t="shared" si="11"/>
        <v>0.37540287346265155</v>
      </c>
      <c r="CV51" s="73">
        <f t="shared" si="12"/>
        <v>0.37095839534301778</v>
      </c>
      <c r="CW51" s="73">
        <f t="shared" si="13"/>
        <v>0.36514817341935135</v>
      </c>
      <c r="CX51" s="73">
        <f t="shared" si="14"/>
        <v>0.3568918062545694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1.3540220569246531E-2</v>
      </c>
      <c r="DF51" s="3">
        <f t="shared" si="19"/>
        <v>1.1942146799275077E-2</v>
      </c>
      <c r="DG51" s="3">
        <f t="shared" si="19"/>
        <v>1.1055673299103175E-2</v>
      </c>
      <c r="DH51" s="3">
        <f t="shared" si="19"/>
        <v>9.9181746669230186E-3</v>
      </c>
      <c r="DI51" s="3">
        <f t="shared" si="20"/>
        <v>8.7111085391737841E-3</v>
      </c>
      <c r="DJ51" s="3">
        <f t="shared" si="15"/>
        <v>1.0488190493518568E-2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0.44611562975364061</v>
      </c>
      <c r="E52" s="3">
        <f>+'Indice PondENGHO'!E50/'Indice PondENGHO'!E38-1</f>
        <v>0.34612490289562836</v>
      </c>
      <c r="F52" s="3">
        <f>+'Indice PondENGHO'!F50/'Indice PondENGHO'!F38-1</f>
        <v>0.59973051753719098</v>
      </c>
      <c r="G52" s="3">
        <f>+'Indice PondENGHO'!G50/'Indice PondENGHO'!G38-1</f>
        <v>0.16918907924226345</v>
      </c>
      <c r="H52" s="3">
        <f>+'Indice PondENGHO'!H50/'Indice PondENGHO'!H38-1</f>
        <v>0.39172541312448095</v>
      </c>
      <c r="I52" s="3">
        <f>+'Indice PondENGHO'!I50/'Indice PondENGHO'!I38-1</f>
        <v>0.30154583660374623</v>
      </c>
      <c r="J52" s="3">
        <f>+'Indice PondENGHO'!J50/'Indice PondENGHO'!J38-1</f>
        <v>0.33727127551627945</v>
      </c>
      <c r="K52" s="3">
        <f>+'Indice PondENGHO'!K50/'Indice PondENGHO'!K38-1</f>
        <v>0.10231436816324901</v>
      </c>
      <c r="L52" s="3">
        <f>+'Indice PondENGHO'!L50/'Indice PondENGHO'!L38-1</f>
        <v>0.47766246431284021</v>
      </c>
      <c r="M52" s="3">
        <f>+'Indice PondENGHO'!M50/'Indice PondENGHO'!M38-1</f>
        <v>0.22057559007685446</v>
      </c>
      <c r="N52" s="3">
        <f>+'Indice PondENGHO'!N50/'Indice PondENGHO'!N38-1</f>
        <v>0.36436598714444846</v>
      </c>
      <c r="O52" s="11">
        <f>+'Indice PondENGHO'!O50/'Indice PondENGHO'!O38-1</f>
        <v>0.26368333074615924</v>
      </c>
      <c r="P52" s="10">
        <f>+'Indice PondENGHO'!P50/'Indice PondENGHO'!P38-1</f>
        <v>0.436937693199692</v>
      </c>
      <c r="Q52" s="3">
        <f>+'Indice PondENGHO'!Q50/'Indice PondENGHO'!Q38-1</f>
        <v>0.34322313678998917</v>
      </c>
      <c r="R52" s="3">
        <f>+'Indice PondENGHO'!R50/'Indice PondENGHO'!R38-1</f>
        <v>0.60094067216926161</v>
      </c>
      <c r="S52" s="3">
        <f>+'Indice PondENGHO'!S50/'Indice PondENGHO'!S38-1</f>
        <v>0.17289105432145968</v>
      </c>
      <c r="T52" s="3">
        <f>+'Indice PondENGHO'!T50/'Indice PondENGHO'!T38-1</f>
        <v>0.38836249976283077</v>
      </c>
      <c r="U52" s="3">
        <f>+'Indice PondENGHO'!U50/'Indice PondENGHO'!U38-1</f>
        <v>0.29448905630713829</v>
      </c>
      <c r="V52" s="3">
        <f>+'Indice PondENGHO'!V50/'Indice PondENGHO'!V38-1</f>
        <v>0.33951587737609046</v>
      </c>
      <c r="W52" s="3">
        <f>+'Indice PondENGHO'!W50/'Indice PondENGHO'!W38-1</f>
        <v>0.10137688031546732</v>
      </c>
      <c r="X52" s="3">
        <f>+'Indice PondENGHO'!X50/'Indice PondENGHO'!X38-1</f>
        <v>0.47914679749275857</v>
      </c>
      <c r="Y52" s="3">
        <f>+'Indice PondENGHO'!Y50/'Indice PondENGHO'!Y38-1</f>
        <v>0.21070009784890442</v>
      </c>
      <c r="Z52" s="3">
        <f>+'Indice PondENGHO'!Z50/'Indice PondENGHO'!Z38-1</f>
        <v>0.3654783933482364</v>
      </c>
      <c r="AA52" s="11">
        <f>+'Indice PondENGHO'!AA50/'Indice PondENGHO'!AA38-1</f>
        <v>0.26615953572703299</v>
      </c>
      <c r="AB52" s="10">
        <f>+'Indice PondENGHO'!AB50/'Indice PondENGHO'!AB38-1</f>
        <v>0.43117689031577222</v>
      </c>
      <c r="AC52" s="3">
        <f>+'Indice PondENGHO'!AC50/'Indice PondENGHO'!AC38-1</f>
        <v>0.34314788265402929</v>
      </c>
      <c r="AD52" s="3">
        <f>+'Indice PondENGHO'!AD50/'Indice PondENGHO'!AD38-1</f>
        <v>0.60204287140614188</v>
      </c>
      <c r="AE52" s="3">
        <f>+'Indice PondENGHO'!AE50/'Indice PondENGHO'!AE38-1</f>
        <v>0.1761651950347527</v>
      </c>
      <c r="AF52" s="3">
        <f>+'Indice PondENGHO'!AF50/'Indice PondENGHO'!AF38-1</f>
        <v>0.38311466351486745</v>
      </c>
      <c r="AG52" s="3">
        <f>+'Indice PondENGHO'!AG50/'Indice PondENGHO'!AG38-1</f>
        <v>0.2938243571529402</v>
      </c>
      <c r="AH52" s="3">
        <f>+'Indice PondENGHO'!AH50/'Indice PondENGHO'!AH38-1</f>
        <v>0.34179633716120206</v>
      </c>
      <c r="AI52" s="3">
        <f>+'Indice PondENGHO'!AI50/'Indice PondENGHO'!AI38-1</f>
        <v>0.10079004455464058</v>
      </c>
      <c r="AJ52" s="3">
        <f>+'Indice PondENGHO'!AJ50/'Indice PondENGHO'!AJ38-1</f>
        <v>0.48095655208283183</v>
      </c>
      <c r="AK52" s="3">
        <f>+'Indice PondENGHO'!AK50/'Indice PondENGHO'!AK38-1</f>
        <v>0.20898860017986931</v>
      </c>
      <c r="AL52" s="3">
        <f>+'Indice PondENGHO'!AL50/'Indice PondENGHO'!AL38-1</f>
        <v>0.36427461298598063</v>
      </c>
      <c r="AM52" s="11">
        <f>+'Indice PondENGHO'!AM50/'Indice PondENGHO'!AM38-1</f>
        <v>0.26679613185968098</v>
      </c>
      <c r="AN52" s="10">
        <f>+'Indice PondENGHO'!AN50/'Indice PondENGHO'!AN38-1</f>
        <v>0.42615288672217244</v>
      </c>
      <c r="AO52" s="3">
        <f>+'Indice PondENGHO'!AO50/'Indice PondENGHO'!AO38-1</f>
        <v>0.34278616921729244</v>
      </c>
      <c r="AP52" s="3">
        <f>+'Indice PondENGHO'!AP50/'Indice PondENGHO'!AP38-1</f>
        <v>0.59816812969053812</v>
      </c>
      <c r="AQ52" s="3">
        <f>+'Indice PondENGHO'!AQ50/'Indice PondENGHO'!AQ38-1</f>
        <v>0.17751644880519568</v>
      </c>
      <c r="AR52" s="3">
        <f>+'Indice PondENGHO'!AR50/'Indice PondENGHO'!AR38-1</f>
        <v>0.38261399053000211</v>
      </c>
      <c r="AS52" s="3">
        <f>+'Indice PondENGHO'!AS50/'Indice PondENGHO'!AS38-1</f>
        <v>0.28329373532420576</v>
      </c>
      <c r="AT52" s="3">
        <f>+'Indice PondENGHO'!AT50/'Indice PondENGHO'!AT38-1</f>
        <v>0.34278560340042086</v>
      </c>
      <c r="AU52" s="3">
        <f>+'Indice PondENGHO'!AU50/'Indice PondENGHO'!AU38-1</f>
        <v>0.10043346995771962</v>
      </c>
      <c r="AV52" s="3">
        <f>+'Indice PondENGHO'!AV50/'Indice PondENGHO'!AV38-1</f>
        <v>0.48129163502433014</v>
      </c>
      <c r="AW52" s="3">
        <f>+'Indice PondENGHO'!AW50/'Indice PondENGHO'!AW38-1</f>
        <v>0.20649711581302621</v>
      </c>
      <c r="AX52" s="3">
        <f>+'Indice PondENGHO'!AX50/'Indice PondENGHO'!AX38-1</f>
        <v>0.3618394726374603</v>
      </c>
      <c r="AY52" s="11">
        <f>+'Indice PondENGHO'!AY50/'Indice PondENGHO'!AY38-1</f>
        <v>0.26813451914957875</v>
      </c>
      <c r="AZ52" s="10">
        <f>+'Indice PondENGHO'!AZ50/'Indice PondENGHO'!AZ38-1</f>
        <v>0.41777291489716206</v>
      </c>
      <c r="BA52" s="3">
        <f>+'Indice PondENGHO'!BA50/'Indice PondENGHO'!BA38-1</f>
        <v>0.34153717555490726</v>
      </c>
      <c r="BB52" s="3">
        <f>+'Indice PondENGHO'!BB50/'Indice PondENGHO'!BB38-1</f>
        <v>0.59560571507243476</v>
      </c>
      <c r="BC52" s="3">
        <f>+'Indice PondENGHO'!BC50/'Indice PondENGHO'!BC38-1</f>
        <v>0.17851330274357657</v>
      </c>
      <c r="BD52" s="3">
        <f>+'Indice PondENGHO'!BD50/'Indice PondENGHO'!BD38-1</f>
        <v>0.38414838338248813</v>
      </c>
      <c r="BE52" s="3">
        <f>+'Indice PondENGHO'!BE50/'Indice PondENGHO'!BE38-1</f>
        <v>0.27413198386796234</v>
      </c>
      <c r="BF52" s="3">
        <f>+'Indice PondENGHO'!BF50/'Indice PondENGHO'!BF38-1</f>
        <v>0.34260035735086891</v>
      </c>
      <c r="BG52" s="3">
        <f>+'Indice PondENGHO'!BG50/'Indice PondENGHO'!BG38-1</f>
        <v>0.10000461054924226</v>
      </c>
      <c r="BH52" s="3">
        <f>+'Indice PondENGHO'!BH50/'Indice PondENGHO'!BH38-1</f>
        <v>0.48315996684213158</v>
      </c>
      <c r="BI52" s="3">
        <f>+'Indice PondENGHO'!BI50/'Indice PondENGHO'!BI38-1</f>
        <v>0.19837035204507414</v>
      </c>
      <c r="BJ52" s="3">
        <f>+'Indice PondENGHO'!BJ50/'Indice PondENGHO'!BJ38-1</f>
        <v>0.3604743688340204</v>
      </c>
      <c r="BK52" s="11">
        <f>+'Indice PondENGHO'!BK50/'Indice PondENGHO'!BK38-1</f>
        <v>0.27424270214899793</v>
      </c>
      <c r="BL52" s="2">
        <f t="shared" si="1"/>
        <v>44166</v>
      </c>
      <c r="BM52" s="10">
        <f>+'Indice PondENGHO'!BL50/'Indice PondENGHO'!BL38-1</f>
        <v>0.38720307269452214</v>
      </c>
      <c r="BN52" s="3">
        <f>+'Indice PondENGHO'!BM50/'Indice PondENGHO'!BM38-1</f>
        <v>0.37268038818468052</v>
      </c>
      <c r="BO52" s="3">
        <f>+'Indice PondENGHO'!BN50/'Indice PondENGHO'!BN38-1</f>
        <v>0.36736993576671928</v>
      </c>
      <c r="BP52" s="3">
        <f>+'Indice PondENGHO'!BO50/'Indice PondENGHO'!BO38-1</f>
        <v>0.36095104027409342</v>
      </c>
      <c r="BQ52" s="11">
        <f>+'Indice PondENGHO'!BP50/'Indice PondENGHO'!BP38-1</f>
        <v>0.35174617002254505</v>
      </c>
      <c r="BR52" s="10">
        <f>+'Indice PondENGHO'!BQ50/'Indice PondENGHO'!BQ38-1</f>
        <v>0.43086340442852622</v>
      </c>
      <c r="BS52" s="3">
        <f>+'Indice PondENGHO'!BR50/'Indice PondENGHO'!BR38-1</f>
        <v>0.3429934251243536</v>
      </c>
      <c r="BT52" s="3">
        <f>+'Indice PondENGHO'!BS50/'Indice PondENGHO'!BS38-1</f>
        <v>0.59882419110490792</v>
      </c>
      <c r="BU52" s="3">
        <f>+'Indice PondENGHO'!BT50/'Indice PondENGHO'!BT38-1</f>
        <v>0.17588077728008655</v>
      </c>
      <c r="BV52" s="3">
        <f>+'Indice PondENGHO'!BU50/'Indice PondENGHO'!BU38-1</f>
        <v>0.38486285239399876</v>
      </c>
      <c r="BW52" s="3">
        <f>+'Indice PondENGHO'!BV50/'Indice PondENGHO'!BV38-1</f>
        <v>0.28405782491602416</v>
      </c>
      <c r="BX52" s="3">
        <f>+'Indice PondENGHO'!BW50/'Indice PondENGHO'!BW38-1</f>
        <v>0.34161268136550871</v>
      </c>
      <c r="BY52" s="3">
        <f>+'Indice PondENGHO'!BX50/'Indice PondENGHO'!BX38-1</f>
        <v>0.10075612261513722</v>
      </c>
      <c r="BZ52" s="3">
        <f>+'Indice PondENGHO'!BY50/'Indice PondENGHO'!BY38-1</f>
        <v>0.48124233114878257</v>
      </c>
      <c r="CA52" s="3">
        <f>+'Indice PondENGHO'!BZ50/'Indice PondENGHO'!BZ38-1</f>
        <v>0.20510147430252523</v>
      </c>
      <c r="CB52" s="3">
        <f>+'Indice PondENGHO'!CA50/'Indice PondENGHO'!CA38-1</f>
        <v>0.36233219442327713</v>
      </c>
      <c r="CC52" s="11">
        <f>+'Indice PondENGHO'!CB50/'Indice PondENGHO'!CB38-1</f>
        <v>0.2694461120262801</v>
      </c>
      <c r="CD52" s="3">
        <f>+'Indice PondENGHO'!CC50/'Indice PondENGHO'!CC38-1</f>
        <v>0.36412909281726824</v>
      </c>
      <c r="CE52" s="3">
        <f>+'Indice PondENGHO'!CD50/'Indice PondENGHO'!CD38-1</f>
        <v>0.36412883867946721</v>
      </c>
      <c r="CF52" s="3">
        <f>+'[3]Infla Interanual PondENGHO'!CD52</f>
        <v>0.36031926460094388</v>
      </c>
      <c r="CG52" s="3"/>
      <c r="CI52" s="72">
        <f t="shared" si="8"/>
        <v>3.5456902671977097E-2</v>
      </c>
      <c r="CJ52" s="72">
        <f t="shared" si="3"/>
        <v>3.5456902671977097E-2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3.2400822708367194E-4</v>
      </c>
      <c r="CT52" s="73">
        <f t="shared" si="10"/>
        <v>0.38720307269452214</v>
      </c>
      <c r="CU52" s="73">
        <f t="shared" si="11"/>
        <v>0.37268038818468052</v>
      </c>
      <c r="CV52" s="73">
        <f t="shared" si="12"/>
        <v>0.36736993576671928</v>
      </c>
      <c r="CW52" s="73">
        <f t="shared" si="13"/>
        <v>0.36095104027409342</v>
      </c>
      <c r="CX52" s="73">
        <f t="shared" si="14"/>
        <v>0.35174617002254505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3.9690342156903924E-3</v>
      </c>
      <c r="DF52" s="3">
        <f t="shared" si="19"/>
        <v>4.0403633208536682E-3</v>
      </c>
      <c r="DG52" s="3">
        <f t="shared" si="19"/>
        <v>3.9158902374427651E-3</v>
      </c>
      <c r="DH52" s="3">
        <f t="shared" si="19"/>
        <v>3.708188709824034E-3</v>
      </c>
      <c r="DI52" s="3">
        <f t="shared" si="20"/>
        <v>3.6450259886067204E-3</v>
      </c>
      <c r="DJ52" s="3">
        <f t="shared" si="15"/>
        <v>3.8095740785233367E-3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0.44334977152965638</v>
      </c>
      <c r="E53" s="3">
        <f>+'Indice PondENGHO'!E51/'Indice PondENGHO'!E39-1</f>
        <v>0.33757322766741993</v>
      </c>
      <c r="F53" s="3">
        <f>+'Indice PondENGHO'!F51/'Indice PondENGHO'!F39-1</f>
        <v>0.6115350662533876</v>
      </c>
      <c r="G53" s="3">
        <f>+'Indice PondENGHO'!G51/'Indice PondENGHO'!G39-1</f>
        <v>0.17949624274736053</v>
      </c>
      <c r="H53" s="3">
        <f>+'Indice PondENGHO'!H51/'Indice PondENGHO'!H39-1</f>
        <v>0.44309769432570634</v>
      </c>
      <c r="I53" s="3">
        <f>+'Indice PondENGHO'!I51/'Indice PondENGHO'!I39-1</f>
        <v>0.37353402483481601</v>
      </c>
      <c r="J53" s="3">
        <f>+'Indice PondENGHO'!J51/'Indice PondENGHO'!J39-1</f>
        <v>0.38344921067661009</v>
      </c>
      <c r="K53" s="3">
        <f>+'Indice PondENGHO'!K51/'Indice PondENGHO'!K39-1</f>
        <v>0.23816717696731571</v>
      </c>
      <c r="L53" s="3">
        <f>+'Indice PondENGHO'!L51/'Indice PondENGHO'!L39-1</f>
        <v>0.47615581355263026</v>
      </c>
      <c r="M53" s="3">
        <f>+'Indice PondENGHO'!M51/'Indice PondENGHO'!M39-1</f>
        <v>0.2265402708465567</v>
      </c>
      <c r="N53" s="3">
        <f>+'Indice PondENGHO'!N51/'Indice PondENGHO'!N39-1</f>
        <v>0.38190694962811889</v>
      </c>
      <c r="O53" s="11">
        <f>+'Indice PondENGHO'!O51/'Indice PondENGHO'!O39-1</f>
        <v>0.24875362802796608</v>
      </c>
      <c r="P53" s="10">
        <f>+'Indice PondENGHO'!P51/'Indice PondENGHO'!P39-1</f>
        <v>0.43338357693255025</v>
      </c>
      <c r="Q53" s="3">
        <f>+'Indice PondENGHO'!Q51/'Indice PondENGHO'!Q39-1</f>
        <v>0.33332541442787456</v>
      </c>
      <c r="R53" s="3">
        <f>+'Indice PondENGHO'!R51/'Indice PondENGHO'!R39-1</f>
        <v>0.61091209009626568</v>
      </c>
      <c r="S53" s="3">
        <f>+'Indice PondENGHO'!S51/'Indice PondENGHO'!S39-1</f>
        <v>0.18076783621213055</v>
      </c>
      <c r="T53" s="3">
        <f>+'Indice PondENGHO'!T51/'Indice PondENGHO'!T39-1</f>
        <v>0.44005911975475209</v>
      </c>
      <c r="U53" s="3">
        <f>+'Indice PondENGHO'!U51/'Indice PondENGHO'!U39-1</f>
        <v>0.36590710865271525</v>
      </c>
      <c r="V53" s="3">
        <f>+'Indice PondENGHO'!V51/'Indice PondENGHO'!V39-1</f>
        <v>0.38346958980128409</v>
      </c>
      <c r="W53" s="3">
        <f>+'Indice PondENGHO'!W51/'Indice PondENGHO'!W39-1</f>
        <v>0.23810942122909351</v>
      </c>
      <c r="X53" s="3">
        <f>+'Indice PondENGHO'!X51/'Indice PondENGHO'!X39-1</f>
        <v>0.47546536701577491</v>
      </c>
      <c r="Y53" s="3">
        <f>+'Indice PondENGHO'!Y51/'Indice PondENGHO'!Y39-1</f>
        <v>0.21379735013189549</v>
      </c>
      <c r="Z53" s="3">
        <f>+'Indice PondENGHO'!Z51/'Indice PondENGHO'!Z39-1</f>
        <v>0.38339502029831363</v>
      </c>
      <c r="AA53" s="11">
        <f>+'Indice PondENGHO'!AA51/'Indice PondENGHO'!AA39-1</f>
        <v>0.25152513458887804</v>
      </c>
      <c r="AB53" s="10">
        <f>+'Indice PondENGHO'!AB51/'Indice PondENGHO'!AB39-1</f>
        <v>0.42731701006923251</v>
      </c>
      <c r="AC53" s="3">
        <f>+'Indice PondENGHO'!AC51/'Indice PondENGHO'!AC39-1</f>
        <v>0.3345504864801625</v>
      </c>
      <c r="AD53" s="3">
        <f>+'Indice PondENGHO'!AD51/'Indice PondENGHO'!AD39-1</f>
        <v>0.61149291929023253</v>
      </c>
      <c r="AE53" s="3">
        <f>+'Indice PondENGHO'!AE51/'Indice PondENGHO'!AE39-1</f>
        <v>0.18264696720387263</v>
      </c>
      <c r="AF53" s="3">
        <f>+'Indice PondENGHO'!AF51/'Indice PondENGHO'!AF39-1</f>
        <v>0.4354818098365576</v>
      </c>
      <c r="AG53" s="3">
        <f>+'Indice PondENGHO'!AG51/'Indice PondENGHO'!AG39-1</f>
        <v>0.36421230381622594</v>
      </c>
      <c r="AH53" s="3">
        <f>+'Indice PondENGHO'!AH51/'Indice PondENGHO'!AH39-1</f>
        <v>0.38535064689550169</v>
      </c>
      <c r="AI53" s="3">
        <f>+'Indice PondENGHO'!AI51/'Indice PondENGHO'!AI39-1</f>
        <v>0.23759968484940241</v>
      </c>
      <c r="AJ53" s="3">
        <f>+'Indice PondENGHO'!AJ51/'Indice PondENGHO'!AJ39-1</f>
        <v>0.47641822359023389</v>
      </c>
      <c r="AK53" s="3">
        <f>+'Indice PondENGHO'!AK51/'Indice PondENGHO'!AK39-1</f>
        <v>0.21178826563213082</v>
      </c>
      <c r="AL53" s="3">
        <f>+'Indice PondENGHO'!AL51/'Indice PondENGHO'!AL39-1</f>
        <v>0.38153042144388838</v>
      </c>
      <c r="AM53" s="11">
        <f>+'Indice PondENGHO'!AM51/'Indice PondENGHO'!AM39-1</f>
        <v>0.2525238587781351</v>
      </c>
      <c r="AN53" s="10">
        <f>+'Indice PondENGHO'!AN51/'Indice PondENGHO'!AN39-1</f>
        <v>0.42149829661857674</v>
      </c>
      <c r="AO53" s="3">
        <f>+'Indice PondENGHO'!AO51/'Indice PondENGHO'!AO39-1</f>
        <v>0.3331014786491231</v>
      </c>
      <c r="AP53" s="3">
        <f>+'Indice PondENGHO'!AP51/'Indice PondENGHO'!AP39-1</f>
        <v>0.60496637585681756</v>
      </c>
      <c r="AQ53" s="3">
        <f>+'Indice PondENGHO'!AQ51/'Indice PondENGHO'!AQ39-1</f>
        <v>0.18243935304929915</v>
      </c>
      <c r="AR53" s="3">
        <f>+'Indice PondENGHO'!AR51/'Indice PondENGHO'!AR39-1</f>
        <v>0.4349019560226679</v>
      </c>
      <c r="AS53" s="3">
        <f>+'Indice PondENGHO'!AS51/'Indice PondENGHO'!AS39-1</f>
        <v>0.35313762147122651</v>
      </c>
      <c r="AT53" s="3">
        <f>+'Indice PondENGHO'!AT51/'Indice PondENGHO'!AT39-1</f>
        <v>0.38445966762681705</v>
      </c>
      <c r="AU53" s="3">
        <f>+'Indice PondENGHO'!AU51/'Indice PondENGHO'!AU39-1</f>
        <v>0.23761204216968013</v>
      </c>
      <c r="AV53" s="3">
        <f>+'Indice PondENGHO'!AV51/'Indice PondENGHO'!AV39-1</f>
        <v>0.47497525913616245</v>
      </c>
      <c r="AW53" s="3">
        <f>+'Indice PondENGHO'!AW51/'Indice PondENGHO'!AW39-1</f>
        <v>0.20966554512709878</v>
      </c>
      <c r="AX53" s="3">
        <f>+'Indice PondENGHO'!AX51/'Indice PondENGHO'!AX39-1</f>
        <v>0.37839872077409198</v>
      </c>
      <c r="AY53" s="11">
        <f>+'Indice PondENGHO'!AY51/'Indice PondENGHO'!AY39-1</f>
        <v>0.25294215769764872</v>
      </c>
      <c r="AZ53" s="10">
        <f>+'Indice PondENGHO'!AZ51/'Indice PondENGHO'!AZ39-1</f>
        <v>0.41138782231187654</v>
      </c>
      <c r="BA53" s="3">
        <f>+'Indice PondENGHO'!BA51/'Indice PondENGHO'!BA39-1</f>
        <v>0.32991711193208406</v>
      </c>
      <c r="BB53" s="3">
        <f>+'Indice PondENGHO'!BB51/'Indice PondENGHO'!BB39-1</f>
        <v>0.59986737430948134</v>
      </c>
      <c r="BC53" s="3">
        <f>+'Indice PondENGHO'!BC51/'Indice PondENGHO'!BC39-1</f>
        <v>0.18111720032512424</v>
      </c>
      <c r="BD53" s="3">
        <f>+'Indice PondENGHO'!BD51/'Indice PondENGHO'!BD39-1</f>
        <v>0.43552761833971032</v>
      </c>
      <c r="BE53" s="3">
        <f>+'Indice PondENGHO'!BE51/'Indice PondENGHO'!BE39-1</f>
        <v>0.34334076640082545</v>
      </c>
      <c r="BF53" s="3">
        <f>+'Indice PondENGHO'!BF51/'Indice PondENGHO'!BF39-1</f>
        <v>0.38374516774094514</v>
      </c>
      <c r="BG53" s="3">
        <f>+'Indice PondENGHO'!BG51/'Indice PondENGHO'!BG39-1</f>
        <v>0.23838179905207935</v>
      </c>
      <c r="BH53" s="3">
        <f>+'Indice PondENGHO'!BH51/'Indice PondENGHO'!BH39-1</f>
        <v>0.47488867174719096</v>
      </c>
      <c r="BI53" s="3">
        <f>+'Indice PondENGHO'!BI51/'Indice PondENGHO'!BI39-1</f>
        <v>0.19973284955947879</v>
      </c>
      <c r="BJ53" s="3">
        <f>+'Indice PondENGHO'!BJ51/'Indice PondENGHO'!BJ39-1</f>
        <v>0.37692343921748539</v>
      </c>
      <c r="BK53" s="11">
        <f>+'Indice PondENGHO'!BK51/'Indice PondENGHO'!BK39-1</f>
        <v>0.25898086321899516</v>
      </c>
      <c r="BL53" s="2">
        <f t="shared" si="1"/>
        <v>44197</v>
      </c>
      <c r="BM53" s="10">
        <f>+'Indice PondENGHO'!BL51/'Indice PondENGHO'!BL39-1</f>
        <v>0.40426770142405299</v>
      </c>
      <c r="BN53" s="3">
        <f>+'Indice PondENGHO'!BM51/'Indice PondENGHO'!BM39-1</f>
        <v>0.39178185332689575</v>
      </c>
      <c r="BO53" s="3">
        <f>+'Indice PondENGHO'!BN51/'Indice PondENGHO'!BN39-1</f>
        <v>0.38785645597813345</v>
      </c>
      <c r="BP53" s="3">
        <f>+'Indice PondENGHO'!BO51/'Indice PondENGHO'!BO39-1</f>
        <v>0.38248715614054829</v>
      </c>
      <c r="BQ53" s="11">
        <f>+'Indice PondENGHO'!BP51/'Indice PondENGHO'!BP39-1</f>
        <v>0.37396735337853571</v>
      </c>
      <c r="BR53" s="10">
        <f>+'Indice PondENGHO'!BQ51/'Indice PondENGHO'!BQ39-1</f>
        <v>0.42652561393806221</v>
      </c>
      <c r="BS53" s="3">
        <f>+'Indice PondENGHO'!BR51/'Indice PondENGHO'!BR39-1</f>
        <v>0.3330138688063613</v>
      </c>
      <c r="BT53" s="3">
        <f>+'Indice PondENGHO'!BS51/'Indice PondENGHO'!BS39-1</f>
        <v>0.60659493938001652</v>
      </c>
      <c r="BU53" s="3">
        <f>+'Indice PondENGHO'!BT51/'Indice PondENGHO'!BT39-1</f>
        <v>0.18142978139080812</v>
      </c>
      <c r="BV53" s="3">
        <f>+'Indice PondENGHO'!BU51/'Indice PondENGHO'!BU39-1</f>
        <v>0.43662920197077071</v>
      </c>
      <c r="BW53" s="3">
        <f>+'Indice PondENGHO'!BV51/'Indice PondENGHO'!BV39-1</f>
        <v>0.35408847534085885</v>
      </c>
      <c r="BX53" s="3">
        <f>+'Indice PondENGHO'!BW51/'Indice PondENGHO'!BW39-1</f>
        <v>0.38412070789997488</v>
      </c>
      <c r="BY53" s="3">
        <f>+'Indice PondENGHO'!BX51/'Indice PondENGHO'!BX39-1</f>
        <v>0.23798009687617561</v>
      </c>
      <c r="BZ53" s="3">
        <f>+'Indice PondENGHO'!BY51/'Indice PondENGHO'!BY39-1</f>
        <v>0.47537255441018167</v>
      </c>
      <c r="CA53" s="3">
        <f>+'Indice PondENGHO'!BZ51/'Indice PondENGHO'!BZ39-1</f>
        <v>0.20764053554035189</v>
      </c>
      <c r="CB53" s="3">
        <f>+'Indice PondENGHO'!CA51/'Indice PondENGHO'!CA39-1</f>
        <v>0.37920548601375614</v>
      </c>
      <c r="CC53" s="11">
        <f>+'Indice PondENGHO'!CB51/'Indice PondENGHO'!CB39-1</f>
        <v>0.2544874260684582</v>
      </c>
      <c r="CD53" s="3">
        <f>+'Indice PondENGHO'!CC51/'Indice PondENGHO'!CC39-1</f>
        <v>0.38479592846441779</v>
      </c>
      <c r="CE53" s="3">
        <f>+'Indice PondENGHO'!CD51/'Indice PondENGHO'!CD39-1</f>
        <v>0.38479607408329652</v>
      </c>
      <c r="CF53" s="3">
        <f>+'[3]Infla Interanual PondENGHO'!CD53</f>
        <v>0.38437321865000063</v>
      </c>
      <c r="CG53" s="3"/>
      <c r="CI53" s="72">
        <f t="shared" si="8"/>
        <v>3.0300348045517289E-2</v>
      </c>
      <c r="CJ53" s="72">
        <f t="shared" si="3"/>
        <v>3.0300348045517289E-2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-2.1811738461252617E-4</v>
      </c>
      <c r="CT53" s="73">
        <f t="shared" si="10"/>
        <v>0.40426770142405299</v>
      </c>
      <c r="CU53" s="73">
        <f t="shared" si="11"/>
        <v>0.39178185332689575</v>
      </c>
      <c r="CV53" s="73">
        <f t="shared" si="12"/>
        <v>0.38785645597813345</v>
      </c>
      <c r="CW53" s="73">
        <f t="shared" si="13"/>
        <v>0.38248715614054829</v>
      </c>
      <c r="CX53" s="73">
        <f t="shared" si="14"/>
        <v>0.37396735337853571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2.6932476833096963E-4</v>
      </c>
      <c r="DF53" s="3">
        <f t="shared" si="19"/>
        <v>3.8407676916851763E-4</v>
      </c>
      <c r="DG53" s="3">
        <f t="shared" si="19"/>
        <v>4.3257194447043901E-4</v>
      </c>
      <c r="DH53" s="3">
        <f t="shared" si="19"/>
        <v>4.7351940640671941E-4</v>
      </c>
      <c r="DI53" s="3">
        <f t="shared" si="20"/>
        <v>4.874421529434958E-4</v>
      </c>
      <c r="DJ53" s="3">
        <f t="shared" si="15"/>
        <v>4.2285543329589892E-4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0.45685538957694116</v>
      </c>
      <c r="E54" s="3">
        <f>+'Indice PondENGHO'!E52/'Indice PondENGHO'!E40-1</f>
        <v>0.36696313212202947</v>
      </c>
      <c r="F54" s="3">
        <f>+'Indice PondENGHO'!F52/'Indice PondENGHO'!F40-1</f>
        <v>0.62073607417022969</v>
      </c>
      <c r="G54" s="3">
        <f>+'Indice PondENGHO'!G52/'Indice PondENGHO'!G40-1</f>
        <v>0.19983415306024721</v>
      </c>
      <c r="H54" s="3">
        <f>+'Indice PondENGHO'!H52/'Indice PondENGHO'!H40-1</f>
        <v>0.47646843036554309</v>
      </c>
      <c r="I54" s="3">
        <f>+'Indice PondENGHO'!I52/'Indice PondENGHO'!I40-1</f>
        <v>0.4174736439729152</v>
      </c>
      <c r="J54" s="3">
        <f>+'Indice PondENGHO'!J52/'Indice PondENGHO'!J40-1</f>
        <v>0.42766301534689877</v>
      </c>
      <c r="K54" s="3">
        <f>+'Indice PondENGHO'!K52/'Indice PondENGHO'!K40-1</f>
        <v>0.23274803822407586</v>
      </c>
      <c r="L54" s="3">
        <f>+'Indice PondENGHO'!L52/'Indice PondENGHO'!L40-1</f>
        <v>0.47203733446651386</v>
      </c>
      <c r="M54" s="3">
        <f>+'Indice PondENGHO'!M52/'Indice PondENGHO'!M40-1</f>
        <v>0.20910580542632951</v>
      </c>
      <c r="N54" s="3">
        <f>+'Indice PondENGHO'!N52/'Indice PondENGHO'!N40-1</f>
        <v>0.41463509117989528</v>
      </c>
      <c r="O54" s="11">
        <f>+'Indice PondENGHO'!O52/'Indice PondENGHO'!O40-1</f>
        <v>0.25837329526069719</v>
      </c>
      <c r="P54" s="10">
        <f>+'Indice PondENGHO'!P52/'Indice PondENGHO'!P40-1</f>
        <v>0.44781846081915977</v>
      </c>
      <c r="Q54" s="3">
        <f>+'Indice PondENGHO'!Q52/'Indice PondENGHO'!Q40-1</f>
        <v>0.36323711257513369</v>
      </c>
      <c r="R54" s="3">
        <f>+'Indice PondENGHO'!R52/'Indice PondENGHO'!R40-1</f>
        <v>0.61845035767471379</v>
      </c>
      <c r="S54" s="3">
        <f>+'Indice PondENGHO'!S52/'Indice PondENGHO'!S40-1</f>
        <v>0.19996178729772041</v>
      </c>
      <c r="T54" s="3">
        <f>+'Indice PondENGHO'!T52/'Indice PondENGHO'!T40-1</f>
        <v>0.47443358158576454</v>
      </c>
      <c r="U54" s="3">
        <f>+'Indice PondENGHO'!U52/'Indice PondENGHO'!U40-1</f>
        <v>0.40798567803053509</v>
      </c>
      <c r="V54" s="3">
        <f>+'Indice PondENGHO'!V52/'Indice PondENGHO'!V40-1</f>
        <v>0.4281214460428211</v>
      </c>
      <c r="W54" s="3">
        <f>+'Indice PondENGHO'!W52/'Indice PondENGHO'!W40-1</f>
        <v>0.23032837728681499</v>
      </c>
      <c r="X54" s="3">
        <f>+'Indice PondENGHO'!X52/'Indice PondENGHO'!X40-1</f>
        <v>0.47295557279007805</v>
      </c>
      <c r="Y54" s="3">
        <f>+'Indice PondENGHO'!Y52/'Indice PondENGHO'!Y40-1</f>
        <v>0.19974626191384748</v>
      </c>
      <c r="Z54" s="3">
        <f>+'Indice PondENGHO'!Z52/'Indice PondENGHO'!Z40-1</f>
        <v>0.41456485365340812</v>
      </c>
      <c r="AA54" s="11">
        <f>+'Indice PondENGHO'!AA52/'Indice PondENGHO'!AA40-1</f>
        <v>0.26110462739529439</v>
      </c>
      <c r="AB54" s="10">
        <f>+'Indice PondENGHO'!AB52/'Indice PondENGHO'!AB40-1</f>
        <v>0.44259067615466674</v>
      </c>
      <c r="AC54" s="3">
        <f>+'Indice PondENGHO'!AC52/'Indice PondENGHO'!AC40-1</f>
        <v>0.36433532856285211</v>
      </c>
      <c r="AD54" s="3">
        <f>+'Indice PondENGHO'!AD52/'Indice PondENGHO'!AD40-1</f>
        <v>0.61814662165361245</v>
      </c>
      <c r="AE54" s="3">
        <f>+'Indice PondENGHO'!AE52/'Indice PondENGHO'!AE40-1</f>
        <v>0.20004591404859706</v>
      </c>
      <c r="AF54" s="3">
        <f>+'Indice PondENGHO'!AF52/'Indice PondENGHO'!AF40-1</f>
        <v>0.46974790723139792</v>
      </c>
      <c r="AG54" s="3">
        <f>+'Indice PondENGHO'!AG52/'Indice PondENGHO'!AG40-1</f>
        <v>0.40527421966001076</v>
      </c>
      <c r="AH54" s="3">
        <f>+'Indice PondENGHO'!AH52/'Indice PondENGHO'!AH40-1</f>
        <v>0.42925508493749187</v>
      </c>
      <c r="AI54" s="3">
        <f>+'Indice PondENGHO'!AI52/'Indice PondENGHO'!AI40-1</f>
        <v>0.22876281185692249</v>
      </c>
      <c r="AJ54" s="3">
        <f>+'Indice PondENGHO'!AJ52/'Indice PondENGHO'!AJ40-1</f>
        <v>0.47445007302330344</v>
      </c>
      <c r="AK54" s="3">
        <f>+'Indice PondENGHO'!AK52/'Indice PondENGHO'!AK40-1</f>
        <v>0.19884642154584586</v>
      </c>
      <c r="AL54" s="3">
        <f>+'Indice PondENGHO'!AL52/'Indice PondENGHO'!AL40-1</f>
        <v>0.41118189403997718</v>
      </c>
      <c r="AM54" s="11">
        <f>+'Indice PondENGHO'!AM52/'Indice PondENGHO'!AM40-1</f>
        <v>0.26225085482332444</v>
      </c>
      <c r="AN54" s="10">
        <f>+'Indice PondENGHO'!AN52/'Indice PondENGHO'!AN40-1</f>
        <v>0.43758153233105945</v>
      </c>
      <c r="AO54" s="3">
        <f>+'Indice PondENGHO'!AO52/'Indice PondENGHO'!AO40-1</f>
        <v>0.3629371714748173</v>
      </c>
      <c r="AP54" s="3">
        <f>+'Indice PondENGHO'!AP52/'Indice PondENGHO'!AP40-1</f>
        <v>0.61100429167614512</v>
      </c>
      <c r="AQ54" s="3">
        <f>+'Indice PondENGHO'!AQ52/'Indice PondENGHO'!AQ40-1</f>
        <v>0.19904072990080657</v>
      </c>
      <c r="AR54" s="3">
        <f>+'Indice PondENGHO'!AR52/'Indice PondENGHO'!AR40-1</f>
        <v>0.469414667151971</v>
      </c>
      <c r="AS54" s="3">
        <f>+'Indice PondENGHO'!AS52/'Indice PondENGHO'!AS40-1</f>
        <v>0.39325256013302945</v>
      </c>
      <c r="AT54" s="3">
        <f>+'Indice PondENGHO'!AT52/'Indice PondENGHO'!AT40-1</f>
        <v>0.42855982372134971</v>
      </c>
      <c r="AU54" s="3">
        <f>+'Indice PondENGHO'!AU52/'Indice PondENGHO'!AU40-1</f>
        <v>0.22930782207107536</v>
      </c>
      <c r="AV54" s="3">
        <f>+'Indice PondENGHO'!AV52/'Indice PondENGHO'!AV40-1</f>
        <v>0.47539836722606421</v>
      </c>
      <c r="AW54" s="3">
        <f>+'Indice PondENGHO'!AW52/'Indice PondENGHO'!AW40-1</f>
        <v>0.19578719510785247</v>
      </c>
      <c r="AX54" s="3">
        <f>+'Indice PondENGHO'!AX52/'Indice PondENGHO'!AX40-1</f>
        <v>0.40900220869319925</v>
      </c>
      <c r="AY54" s="11">
        <f>+'Indice PondENGHO'!AY52/'Indice PondENGHO'!AY40-1</f>
        <v>0.26281517385545738</v>
      </c>
      <c r="AZ54" s="10">
        <f>+'Indice PondENGHO'!AZ52/'Indice PondENGHO'!AZ40-1</f>
        <v>0.42873766099531396</v>
      </c>
      <c r="BA54" s="3">
        <f>+'Indice PondENGHO'!BA52/'Indice PondENGHO'!BA40-1</f>
        <v>0.36014574462250915</v>
      </c>
      <c r="BB54" s="3">
        <f>+'Indice PondENGHO'!BB52/'Indice PondENGHO'!BB40-1</f>
        <v>0.60486153080344951</v>
      </c>
      <c r="BC54" s="3">
        <f>+'Indice PondENGHO'!BC52/'Indice PondENGHO'!BC40-1</f>
        <v>0.19622044447454456</v>
      </c>
      <c r="BD54" s="3">
        <f>+'Indice PondENGHO'!BD52/'Indice PondENGHO'!BD40-1</f>
        <v>0.47180909061354059</v>
      </c>
      <c r="BE54" s="3">
        <f>+'Indice PondENGHO'!BE52/'Indice PondENGHO'!BE40-1</f>
        <v>0.38212036892447032</v>
      </c>
      <c r="BF54" s="3">
        <f>+'Indice PondENGHO'!BF52/'Indice PondENGHO'!BF40-1</f>
        <v>0.42714480770726726</v>
      </c>
      <c r="BG54" s="3">
        <f>+'Indice PondENGHO'!BG52/'Indice PondENGHO'!BG40-1</f>
        <v>0.22881684580030637</v>
      </c>
      <c r="BH54" s="3">
        <f>+'Indice PondENGHO'!BH52/'Indice PondENGHO'!BH40-1</f>
        <v>0.48004791964665294</v>
      </c>
      <c r="BI54" s="3">
        <f>+'Indice PondENGHO'!BI52/'Indice PondENGHO'!BI40-1</f>
        <v>0.18730706671459085</v>
      </c>
      <c r="BJ54" s="3">
        <f>+'Indice PondENGHO'!BJ52/'Indice PondENGHO'!BJ40-1</f>
        <v>0.40735751759007566</v>
      </c>
      <c r="BK54" s="11">
        <f>+'Indice PondENGHO'!BK52/'Indice PondENGHO'!BK40-1</f>
        <v>0.26854891042237217</v>
      </c>
      <c r="BL54" s="2">
        <f t="shared" si="1"/>
        <v>44228</v>
      </c>
      <c r="BM54" s="10">
        <f>+'Indice PondENGHO'!BL52/'Indice PondENGHO'!BL40-1</f>
        <v>0.42339323820680574</v>
      </c>
      <c r="BN54" s="3">
        <f>+'Indice PondENGHO'!BM52/'Indice PondENGHO'!BM40-1</f>
        <v>0.41203600328429268</v>
      </c>
      <c r="BO54" s="3">
        <f>+'Indice PondENGHO'!BN52/'Indice PondENGHO'!BN40-1</f>
        <v>0.4081972767190678</v>
      </c>
      <c r="BP54" s="3">
        <f>+'Indice PondENGHO'!BO52/'Indice PondENGHO'!BO40-1</f>
        <v>0.40423000772825213</v>
      </c>
      <c r="BQ54" s="11">
        <f>+'Indice PondENGHO'!BP52/'Indice PondENGHO'!BP40-1</f>
        <v>0.39679473820593003</v>
      </c>
      <c r="BR54" s="10">
        <f>+'Indice PondENGHO'!BQ52/'Indice PondENGHO'!BQ40-1</f>
        <v>0.44197189923716307</v>
      </c>
      <c r="BS54" s="3">
        <f>+'Indice PondENGHO'!BR52/'Indice PondENGHO'!BR40-1</f>
        <v>0.36291646087506124</v>
      </c>
      <c r="BT54" s="3">
        <f>+'Indice PondENGHO'!BS52/'Indice PondENGHO'!BS40-1</f>
        <v>0.61312858515275792</v>
      </c>
      <c r="BU54" s="3">
        <f>+'Indice PondENGHO'!BT52/'Indice PondENGHO'!BT40-1</f>
        <v>0.19853748664865734</v>
      </c>
      <c r="BV54" s="3">
        <f>+'Indice PondENGHO'!BU52/'Indice PondENGHO'!BU40-1</f>
        <v>0.47172257173725463</v>
      </c>
      <c r="BW54" s="3">
        <f>+'Indice PondENGHO'!BV52/'Indice PondENGHO'!BV40-1</f>
        <v>0.39434821696077949</v>
      </c>
      <c r="BX54" s="3">
        <f>+'Indice PondENGHO'!BW52/'Indice PondENGHO'!BW40-1</f>
        <v>0.42802825762066332</v>
      </c>
      <c r="BY54" s="3">
        <f>+'Indice PondENGHO'!BX52/'Indice PondENGHO'!BX40-1</f>
        <v>0.22962882330997392</v>
      </c>
      <c r="BZ54" s="3">
        <f>+'Indice PondENGHO'!BY52/'Indice PondENGHO'!BY40-1</f>
        <v>0.47626127799760631</v>
      </c>
      <c r="CA54" s="3">
        <f>+'Indice PondENGHO'!BZ52/'Indice PondENGHO'!BZ40-1</f>
        <v>0.19427587764486209</v>
      </c>
      <c r="CB54" s="3">
        <f>+'Indice PondENGHO'!CA52/'Indice PondENGHO'!CA40-1</f>
        <v>0.40982542736531458</v>
      </c>
      <c r="CC54" s="11">
        <f>+'Indice PondENGHO'!CB52/'Indice PondENGHO'!CB40-1</f>
        <v>0.26415820479881269</v>
      </c>
      <c r="CD54" s="3">
        <f>+'Indice PondENGHO'!CC52/'Indice PondENGHO'!CC40-1</f>
        <v>0.40608902980258565</v>
      </c>
      <c r="CE54" s="3">
        <f>+'Indice PondENGHO'!CD52/'Indice PondENGHO'!CD40-1</f>
        <v>0.40608902980258565</v>
      </c>
      <c r="CF54" s="3">
        <f>+'[3]Infla Interanual PondENGHO'!CD54</f>
        <v>0.4057492265868623</v>
      </c>
      <c r="CG54" s="3"/>
      <c r="CI54" s="72">
        <f t="shared" si="8"/>
        <v>2.6598500000875713E-2</v>
      </c>
      <c r="CJ54" s="72">
        <f t="shared" si="3"/>
        <v>2.6598500000875713E-2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-1.2641774138266726E-4</v>
      </c>
      <c r="CT54" s="73">
        <f t="shared" si="10"/>
        <v>0.42339323820680574</v>
      </c>
      <c r="CU54" s="73">
        <f t="shared" si="11"/>
        <v>0.41203600328429268</v>
      </c>
      <c r="CV54" s="73">
        <f t="shared" si="12"/>
        <v>0.4081972767190678</v>
      </c>
      <c r="CW54" s="73">
        <f t="shared" si="13"/>
        <v>0.40423000772825213</v>
      </c>
      <c r="CX54" s="73">
        <f t="shared" si="14"/>
        <v>0.39679473820593003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2.5696360329585666E-4</v>
      </c>
      <c r="DF54" s="3">
        <f t="shared" si="19"/>
        <v>3.1911539001794331E-4</v>
      </c>
      <c r="DG54" s="3">
        <f t="shared" si="19"/>
        <v>3.6326296259758806E-4</v>
      </c>
      <c r="DH54" s="3">
        <f t="shared" si="19"/>
        <v>3.8442831936724708E-4</v>
      </c>
      <c r="DI54" s="3">
        <f t="shared" si="20"/>
        <v>3.8338134467852392E-4</v>
      </c>
      <c r="DJ54" s="3">
        <f t="shared" si="15"/>
        <v>3.3980321572335548E-4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0.46110295937663981</v>
      </c>
      <c r="E55" s="3">
        <f>+'Indice PondENGHO'!E53/'Indice PondENGHO'!E41-1</f>
        <v>0.41477475086663285</v>
      </c>
      <c r="F55" s="3">
        <f>+'Indice PondENGHO'!F53/'Indice PondENGHO'!F41-1</f>
        <v>0.6882393830783502</v>
      </c>
      <c r="G55" s="3">
        <f>+'Indice PondENGHO'!G53/'Indice PondENGHO'!G41-1</f>
        <v>0.20188316516599647</v>
      </c>
      <c r="H55" s="3">
        <f>+'Indice PondENGHO'!H53/'Indice PondENGHO'!H41-1</f>
        <v>0.48119601684976754</v>
      </c>
      <c r="I55" s="3">
        <f>+'Indice PondENGHO'!I53/'Indice PondENGHO'!I41-1</f>
        <v>0.43407157276325026</v>
      </c>
      <c r="J55" s="3">
        <f>+'Indice PondENGHO'!J53/'Indice PondENGHO'!J41-1</f>
        <v>0.46617418716007109</v>
      </c>
      <c r="K55" s="3">
        <f>+'Indice PondENGHO'!K53/'Indice PondENGHO'!K41-1</f>
        <v>0.1412887262798852</v>
      </c>
      <c r="L55" s="3">
        <f>+'Indice PondENGHO'!L53/'Indice PondENGHO'!L41-1</f>
        <v>0.51042728534278203</v>
      </c>
      <c r="M55" s="3">
        <f>+'Indice PondENGHO'!M53/'Indice PondENGHO'!M41-1</f>
        <v>0.29664941052663729</v>
      </c>
      <c r="N55" s="3">
        <f>+'Indice PondENGHO'!N53/'Indice PondENGHO'!N41-1</f>
        <v>0.42803568175700835</v>
      </c>
      <c r="O55" s="11">
        <f>+'Indice PondENGHO'!O53/'Indice PondENGHO'!O41-1</f>
        <v>0.26077597656751594</v>
      </c>
      <c r="P55" s="10">
        <f>+'Indice PondENGHO'!P53/'Indice PondENGHO'!P41-1</f>
        <v>0.45430541094503241</v>
      </c>
      <c r="Q55" s="3">
        <f>+'Indice PondENGHO'!Q53/'Indice PondENGHO'!Q41-1</f>
        <v>0.4106371543791747</v>
      </c>
      <c r="R55" s="3">
        <f>+'Indice PondENGHO'!R53/'Indice PondENGHO'!R41-1</f>
        <v>0.69593557833988284</v>
      </c>
      <c r="S55" s="3">
        <f>+'Indice PondENGHO'!S53/'Indice PondENGHO'!S41-1</f>
        <v>0.20109199401836952</v>
      </c>
      <c r="T55" s="3">
        <f>+'Indice PondENGHO'!T53/'Indice PondENGHO'!T41-1</f>
        <v>0.47881214761530444</v>
      </c>
      <c r="U55" s="3">
        <f>+'Indice PondENGHO'!U53/'Indice PondENGHO'!U41-1</f>
        <v>0.42539193202068293</v>
      </c>
      <c r="V55" s="3">
        <f>+'Indice PondENGHO'!V53/'Indice PondENGHO'!V41-1</f>
        <v>0.46600049177391556</v>
      </c>
      <c r="W55" s="3">
        <f>+'Indice PondENGHO'!W53/'Indice PondENGHO'!W41-1</f>
        <v>0.13794748855411876</v>
      </c>
      <c r="X55" s="3">
        <f>+'Indice PondENGHO'!X53/'Indice PondENGHO'!X41-1</f>
        <v>0.51714320326338248</v>
      </c>
      <c r="Y55" s="3">
        <f>+'Indice PondENGHO'!Y53/'Indice PondENGHO'!Y41-1</f>
        <v>0.28574387868796824</v>
      </c>
      <c r="Z55" s="3">
        <f>+'Indice PondENGHO'!Z53/'Indice PondENGHO'!Z41-1</f>
        <v>0.42743908734143199</v>
      </c>
      <c r="AA55" s="11">
        <f>+'Indice PondENGHO'!AA53/'Indice PondENGHO'!AA41-1</f>
        <v>0.26322124504972599</v>
      </c>
      <c r="AB55" s="10">
        <f>+'Indice PondENGHO'!AB53/'Indice PondENGHO'!AB41-1</f>
        <v>0.45074296533490688</v>
      </c>
      <c r="AC55" s="3">
        <f>+'Indice PondENGHO'!AC53/'Indice PondENGHO'!AC41-1</f>
        <v>0.4128305694198724</v>
      </c>
      <c r="AD55" s="3">
        <f>+'Indice PondENGHO'!AD53/'Indice PondENGHO'!AD41-1</f>
        <v>0.69859990313291531</v>
      </c>
      <c r="AE55" s="3">
        <f>+'Indice PondENGHO'!AE53/'Indice PondENGHO'!AE41-1</f>
        <v>0.2006760898700346</v>
      </c>
      <c r="AF55" s="3">
        <f>+'Indice PondENGHO'!AF53/'Indice PondENGHO'!AF41-1</f>
        <v>0.47406249464015149</v>
      </c>
      <c r="AG55" s="3">
        <f>+'Indice PondENGHO'!AG53/'Indice PondENGHO'!AG41-1</f>
        <v>0.4239459061289057</v>
      </c>
      <c r="AH55" s="3">
        <f>+'Indice PondENGHO'!AH53/'Indice PondENGHO'!AH41-1</f>
        <v>0.46816732621719082</v>
      </c>
      <c r="AI55" s="3">
        <f>+'Indice PondENGHO'!AI53/'Indice PondENGHO'!AI41-1</f>
        <v>0.13594972666610383</v>
      </c>
      <c r="AJ55" s="3">
        <f>+'Indice PondENGHO'!AJ53/'Indice PondENGHO'!AJ41-1</f>
        <v>0.52217480097109781</v>
      </c>
      <c r="AK55" s="3">
        <f>+'Indice PondENGHO'!AK53/'Indice PondENGHO'!AK41-1</f>
        <v>0.28502582649658947</v>
      </c>
      <c r="AL55" s="3">
        <f>+'Indice PondENGHO'!AL53/'Indice PondENGHO'!AL41-1</f>
        <v>0.42454770982470591</v>
      </c>
      <c r="AM55" s="11">
        <f>+'Indice PondENGHO'!AM53/'Indice PondENGHO'!AM41-1</f>
        <v>0.26425478264769686</v>
      </c>
      <c r="AN55" s="10">
        <f>+'Indice PondENGHO'!AN53/'Indice PondENGHO'!AN41-1</f>
        <v>0.44690114734310327</v>
      </c>
      <c r="AO55" s="3">
        <f>+'Indice PondENGHO'!AO53/'Indice PondENGHO'!AO41-1</f>
        <v>0.41073806636062238</v>
      </c>
      <c r="AP55" s="3">
        <f>+'Indice PondENGHO'!AP53/'Indice PondENGHO'!AP41-1</f>
        <v>0.70025534894960306</v>
      </c>
      <c r="AQ55" s="3">
        <f>+'Indice PondENGHO'!AQ53/'Indice PondENGHO'!AQ41-1</f>
        <v>0.1990488578393752</v>
      </c>
      <c r="AR55" s="3">
        <f>+'Indice PondENGHO'!AR53/'Indice PondENGHO'!AR41-1</f>
        <v>0.4732648415834606</v>
      </c>
      <c r="AS55" s="3">
        <f>+'Indice PondENGHO'!AS53/'Indice PondENGHO'!AS41-1</f>
        <v>0.41180795051822749</v>
      </c>
      <c r="AT55" s="3">
        <f>+'Indice PondENGHO'!AT53/'Indice PondENGHO'!AT41-1</f>
        <v>0.46512701402929424</v>
      </c>
      <c r="AU55" s="3">
        <f>+'Indice PondENGHO'!AU53/'Indice PondENGHO'!AU41-1</f>
        <v>0.13663653218612293</v>
      </c>
      <c r="AV55" s="3">
        <f>+'Indice PondENGHO'!AV53/'Indice PondENGHO'!AV41-1</f>
        <v>0.52075086416273431</v>
      </c>
      <c r="AW55" s="3">
        <f>+'Indice PondENGHO'!AW53/'Indice PondENGHO'!AW41-1</f>
        <v>0.28254774381358749</v>
      </c>
      <c r="AX55" s="3">
        <f>+'Indice PondENGHO'!AX53/'Indice PondENGHO'!AX41-1</f>
        <v>0.42260777792411619</v>
      </c>
      <c r="AY55" s="11">
        <f>+'Indice PondENGHO'!AY53/'Indice PondENGHO'!AY41-1</f>
        <v>0.26458461869248495</v>
      </c>
      <c r="AZ55" s="10">
        <f>+'Indice PondENGHO'!AZ53/'Indice PondENGHO'!AZ41-1</f>
        <v>0.43950613496718649</v>
      </c>
      <c r="BA55" s="3">
        <f>+'Indice PondENGHO'!BA53/'Indice PondENGHO'!BA41-1</f>
        <v>0.40685207620255781</v>
      </c>
      <c r="BB55" s="3">
        <f>+'Indice PondENGHO'!BB53/'Indice PondENGHO'!BB41-1</f>
        <v>0.70348209865261668</v>
      </c>
      <c r="BC55" s="3">
        <f>+'Indice PondENGHO'!BC53/'Indice PondENGHO'!BC41-1</f>
        <v>0.19414539447238255</v>
      </c>
      <c r="BD55" s="3">
        <f>+'Indice PondENGHO'!BD53/'Indice PondENGHO'!BD41-1</f>
        <v>0.47393969543227343</v>
      </c>
      <c r="BE55" s="3">
        <f>+'Indice PondENGHO'!BE53/'Indice PondENGHO'!BE41-1</f>
        <v>0.40112547289415934</v>
      </c>
      <c r="BF55" s="3">
        <f>+'Indice PondENGHO'!BF53/'Indice PondENGHO'!BF41-1</f>
        <v>0.4628727841194451</v>
      </c>
      <c r="BG55" s="3">
        <f>+'Indice PondENGHO'!BG53/'Indice PondENGHO'!BG41-1</f>
        <v>0.13579116160626392</v>
      </c>
      <c r="BH55" s="3">
        <f>+'Indice PondENGHO'!BH53/'Indice PondENGHO'!BH41-1</f>
        <v>0.52201316062882186</v>
      </c>
      <c r="BI55" s="3">
        <f>+'Indice PondENGHO'!BI53/'Indice PondENGHO'!BI41-1</f>
        <v>0.27367187985189223</v>
      </c>
      <c r="BJ55" s="3">
        <f>+'Indice PondENGHO'!BJ53/'Indice PondENGHO'!BJ41-1</f>
        <v>0.42099720152394493</v>
      </c>
      <c r="BK55" s="11">
        <f>+'Indice PondENGHO'!BK53/'Indice PondENGHO'!BK41-1</f>
        <v>0.26996974055227896</v>
      </c>
      <c r="BL55" s="2">
        <f t="shared" si="1"/>
        <v>44256</v>
      </c>
      <c r="BM55" s="10">
        <f>+'Indice PondENGHO'!BL53/'Indice PondENGHO'!BL41-1</f>
        <v>0.43860428855950628</v>
      </c>
      <c r="BN55" s="3">
        <f>+'Indice PondENGHO'!BM53/'Indice PondENGHO'!BM41-1</f>
        <v>0.42994380633240525</v>
      </c>
      <c r="BO55" s="3">
        <f>+'Indice PondENGHO'!BN53/'Indice PondENGHO'!BN41-1</f>
        <v>0.4274291747607184</v>
      </c>
      <c r="BP55" s="3">
        <f>+'Indice PondENGHO'!BO53/'Indice PondENGHO'!BO41-1</f>
        <v>0.42494908250676344</v>
      </c>
      <c r="BQ55" s="11">
        <f>+'Indice PondENGHO'!BP53/'Indice PondENGHO'!BP41-1</f>
        <v>0.41824072894428488</v>
      </c>
      <c r="BR55" s="10">
        <f>+'Indice PondENGHO'!BQ53/'Indice PondENGHO'!BQ41-1</f>
        <v>0.4499458203926896</v>
      </c>
      <c r="BS55" s="3">
        <f>+'Indice PondENGHO'!BR53/'Indice PondENGHO'!BR41-1</f>
        <v>0.41042786507761075</v>
      </c>
      <c r="BT55" s="3">
        <f>+'Indice PondENGHO'!BS53/'Indice PondENGHO'!BS41-1</f>
        <v>0.69849885894886521</v>
      </c>
      <c r="BU55" s="3">
        <f>+'Indice PondENGHO'!BT53/'Indice PondENGHO'!BT41-1</f>
        <v>0.19839251757215504</v>
      </c>
      <c r="BV55" s="3">
        <f>+'Indice PondENGHO'!BU53/'Indice PondENGHO'!BU41-1</f>
        <v>0.47507140765353761</v>
      </c>
      <c r="BW55" s="3">
        <f>+'Indice PondENGHO'!BV53/'Indice PondENGHO'!BV41-1</f>
        <v>0.41282267931184191</v>
      </c>
      <c r="BX55" s="3">
        <f>+'Indice PondENGHO'!BW53/'Indice PondENGHO'!BW41-1</f>
        <v>0.46503392201654159</v>
      </c>
      <c r="BY55" s="3">
        <f>+'Indice PondENGHO'!BX53/'Indice PondENGHO'!BX41-1</f>
        <v>0.13701632445041634</v>
      </c>
      <c r="BZ55" s="3">
        <f>+'Indice PondENGHO'!BY53/'Indice PondENGHO'!BY41-1</f>
        <v>0.51984913688381296</v>
      </c>
      <c r="CA55" s="3">
        <f>+'Indice PondENGHO'!BZ53/'Indice PondENGHO'!BZ41-1</f>
        <v>0.2807007000471915</v>
      </c>
      <c r="CB55" s="3">
        <f>+'Indice PondENGHO'!CA53/'Indice PondENGHO'!CA41-1</f>
        <v>0.42330154526013963</v>
      </c>
      <c r="CC55" s="11">
        <f>+'Indice PondENGHO'!CB53/'Indice PondENGHO'!CB41-1</f>
        <v>0.26594921833592022</v>
      </c>
      <c r="CD55" s="3">
        <f>+'Indice PondENGHO'!CC53/'Indice PondENGHO'!CC41-1</f>
        <v>0.4256742989679454</v>
      </c>
      <c r="CE55" s="3">
        <f>+'Indice PondENGHO'!CD53/'Indice PondENGHO'!CD41-1</f>
        <v>0.4256742989679454</v>
      </c>
      <c r="CF55" s="3">
        <f>+'[3]Infla Interanual PondENGHO'!CD55</f>
        <v>0.42600409274848672</v>
      </c>
      <c r="CG55" s="3"/>
      <c r="CI55" s="72">
        <f t="shared" si="8"/>
        <v>2.0363559615221405E-2</v>
      </c>
      <c r="CJ55" s="72">
        <f t="shared" si="3"/>
        <v>2.0363559615221405E-2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-4.4674191623794712E-5</v>
      </c>
      <c r="CT55" s="73">
        <f t="shared" si="10"/>
        <v>0.43860428855950628</v>
      </c>
      <c r="CU55" s="73">
        <f t="shared" si="11"/>
        <v>0.42994380633240525</v>
      </c>
      <c r="CV55" s="73">
        <f t="shared" si="12"/>
        <v>0.4274291747607184</v>
      </c>
      <c r="CW55" s="73">
        <f t="shared" si="13"/>
        <v>0.42494908250676344</v>
      </c>
      <c r="CX55" s="73">
        <f t="shared" si="14"/>
        <v>0.41824072894428488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-3.3075244340219356E-4</v>
      </c>
      <c r="DF55" s="3">
        <f t="shared" si="19"/>
        <v>-3.4167671713491998E-4</v>
      </c>
      <c r="DG55" s="3">
        <f t="shared" si="19"/>
        <v>-3.3693079428220862E-4</v>
      </c>
      <c r="DH55" s="3">
        <f t="shared" si="19"/>
        <v>-3.2909273663461747E-4</v>
      </c>
      <c r="DI55" s="3">
        <f t="shared" si="20"/>
        <v>-2.8607825177839885E-4</v>
      </c>
      <c r="DJ55" s="3">
        <f t="shared" si="15"/>
        <v>-3.2979378054132091E-4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0.47201615700704935</v>
      </c>
      <c r="E56" s="3">
        <f>+'Indice PondENGHO'!E54/'Indice PondENGHO'!E42-1</f>
        <v>0.44397474683546534</v>
      </c>
      <c r="F56" s="3">
        <f>+'Indice PondENGHO'!F54/'Indice PondENGHO'!F42-1</f>
        <v>0.76048123047182448</v>
      </c>
      <c r="G56" s="3">
        <f>+'Indice PondENGHO'!G54/'Indice PondENGHO'!G42-1</f>
        <v>0.24370599093095424</v>
      </c>
      <c r="H56" s="3">
        <f>+'Indice PondENGHO'!H54/'Indice PondENGHO'!H42-1</f>
        <v>0.52037817376243178</v>
      </c>
      <c r="I56" s="3">
        <f>+'Indice PondENGHO'!I54/'Indice PondENGHO'!I42-1</f>
        <v>0.46643894803863573</v>
      </c>
      <c r="J56" s="3">
        <f>+'Indice PondENGHO'!J54/'Indice PondENGHO'!J42-1</f>
        <v>0.53189052674095061</v>
      </c>
      <c r="K56" s="3">
        <f>+'Indice PondENGHO'!K54/'Indice PondENGHO'!K42-1</f>
        <v>0.19777232099987474</v>
      </c>
      <c r="L56" s="3">
        <f>+'Indice PondENGHO'!L54/'Indice PondENGHO'!L42-1</f>
        <v>0.49793783633311861</v>
      </c>
      <c r="M56" s="3">
        <f>+'Indice PondENGHO'!M54/'Indice PondENGHO'!M42-1</f>
        <v>0.34779917959438511</v>
      </c>
      <c r="N56" s="3">
        <f>+'Indice PondENGHO'!N54/'Indice PondENGHO'!N42-1</f>
        <v>0.45955670068699339</v>
      </c>
      <c r="O56" s="11">
        <f>+'Indice PondENGHO'!O54/'Indice PondENGHO'!O42-1</f>
        <v>0.30328221979502512</v>
      </c>
      <c r="P56" s="10">
        <f>+'Indice PondENGHO'!P54/'Indice PondENGHO'!P42-1</f>
        <v>0.46780702610306335</v>
      </c>
      <c r="Q56" s="3">
        <f>+'Indice PondENGHO'!Q54/'Indice PondENGHO'!Q42-1</f>
        <v>0.44085987086014167</v>
      </c>
      <c r="R56" s="3">
        <f>+'Indice PondENGHO'!R54/'Indice PondENGHO'!R42-1</f>
        <v>0.77062499474534119</v>
      </c>
      <c r="S56" s="3">
        <f>+'Indice PondENGHO'!S54/'Indice PondENGHO'!S42-1</f>
        <v>0.24269725271537079</v>
      </c>
      <c r="T56" s="3">
        <f>+'Indice PondENGHO'!T54/'Indice PondENGHO'!T42-1</f>
        <v>0.5211799009274134</v>
      </c>
      <c r="U56" s="3">
        <f>+'Indice PondENGHO'!U54/'Indice PondENGHO'!U42-1</f>
        <v>0.45936098304940787</v>
      </c>
      <c r="V56" s="3">
        <f>+'Indice PondENGHO'!V54/'Indice PondENGHO'!V42-1</f>
        <v>0.53133141360636116</v>
      </c>
      <c r="W56" s="3">
        <f>+'Indice PondENGHO'!W54/'Indice PondENGHO'!W42-1</f>
        <v>0.19303376467089173</v>
      </c>
      <c r="X56" s="3">
        <f>+'Indice PondENGHO'!X54/'Indice PondENGHO'!X42-1</f>
        <v>0.50304921944998138</v>
      </c>
      <c r="Y56" s="3">
        <f>+'Indice PondENGHO'!Y54/'Indice PondENGHO'!Y42-1</f>
        <v>0.33962809021248064</v>
      </c>
      <c r="Z56" s="3">
        <f>+'Indice PondENGHO'!Z54/'Indice PondENGHO'!Z42-1</f>
        <v>0.45998849409966325</v>
      </c>
      <c r="AA56" s="11">
        <f>+'Indice PondENGHO'!AA54/'Indice PondENGHO'!AA42-1</f>
        <v>0.30676110878796292</v>
      </c>
      <c r="AB56" s="10">
        <f>+'Indice PondENGHO'!AB54/'Indice PondENGHO'!AB42-1</f>
        <v>0.4660405726217105</v>
      </c>
      <c r="AC56" s="3">
        <f>+'Indice PondENGHO'!AC54/'Indice PondENGHO'!AC42-1</f>
        <v>0.44150706990824085</v>
      </c>
      <c r="AD56" s="3">
        <f>+'Indice PondENGHO'!AD54/'Indice PondENGHO'!AD42-1</f>
        <v>0.77498995024781503</v>
      </c>
      <c r="AE56" s="3">
        <f>+'Indice PondENGHO'!AE54/'Indice PondENGHO'!AE42-1</f>
        <v>0.241554608929613</v>
      </c>
      <c r="AF56" s="3">
        <f>+'Indice PondENGHO'!AF54/'Indice PondENGHO'!AF42-1</f>
        <v>0.51756069240401215</v>
      </c>
      <c r="AG56" s="3">
        <f>+'Indice PondENGHO'!AG54/'Indice PondENGHO'!AG42-1</f>
        <v>0.45951068881138402</v>
      </c>
      <c r="AH56" s="3">
        <f>+'Indice PondENGHO'!AH54/'Indice PondENGHO'!AH42-1</f>
        <v>0.5338517546671413</v>
      </c>
      <c r="AI56" s="3">
        <f>+'Indice PondENGHO'!AI54/'Indice PondENGHO'!AI42-1</f>
        <v>0.19036304584370933</v>
      </c>
      <c r="AJ56" s="3">
        <f>+'Indice PondENGHO'!AJ54/'Indice PondENGHO'!AJ42-1</f>
        <v>0.50663803518748418</v>
      </c>
      <c r="AK56" s="3">
        <f>+'Indice PondENGHO'!AK54/'Indice PondENGHO'!AK42-1</f>
        <v>0.33875348960799911</v>
      </c>
      <c r="AL56" s="3">
        <f>+'Indice PondENGHO'!AL54/'Indice PondENGHO'!AL42-1</f>
        <v>0.45749657099936747</v>
      </c>
      <c r="AM56" s="11">
        <f>+'Indice PondENGHO'!AM54/'Indice PondENGHO'!AM42-1</f>
        <v>0.30779510123308929</v>
      </c>
      <c r="AN56" s="10">
        <f>+'Indice PondENGHO'!AN54/'Indice PondENGHO'!AN42-1</f>
        <v>0.4639431355003556</v>
      </c>
      <c r="AO56" s="3">
        <f>+'Indice PondENGHO'!AO54/'Indice PondENGHO'!AO42-1</f>
        <v>0.43970606374840937</v>
      </c>
      <c r="AP56" s="3">
        <f>+'Indice PondENGHO'!AP54/'Indice PondENGHO'!AP42-1</f>
        <v>0.77700952574695625</v>
      </c>
      <c r="AQ56" s="3">
        <f>+'Indice PondENGHO'!AQ54/'Indice PondENGHO'!AQ42-1</f>
        <v>0.24058771621186836</v>
      </c>
      <c r="AR56" s="3">
        <f>+'Indice PondENGHO'!AR54/'Indice PondENGHO'!AR42-1</f>
        <v>0.51736400613071232</v>
      </c>
      <c r="AS56" s="3">
        <f>+'Indice PondENGHO'!AS54/'Indice PondENGHO'!AS42-1</f>
        <v>0.4483646974090012</v>
      </c>
      <c r="AT56" s="3">
        <f>+'Indice PondENGHO'!AT54/'Indice PondENGHO'!AT42-1</f>
        <v>0.52868559224905409</v>
      </c>
      <c r="AU56" s="3">
        <f>+'Indice PondENGHO'!AU54/'Indice PondENGHO'!AU42-1</f>
        <v>0.19051204547311218</v>
      </c>
      <c r="AV56" s="3">
        <f>+'Indice PondENGHO'!AV54/'Indice PondENGHO'!AV42-1</f>
        <v>0.50740219000341091</v>
      </c>
      <c r="AW56" s="3">
        <f>+'Indice PondENGHO'!AW54/'Indice PondENGHO'!AW42-1</f>
        <v>0.335372567008559</v>
      </c>
      <c r="AX56" s="3">
        <f>+'Indice PondENGHO'!AX54/'Indice PondENGHO'!AX42-1</f>
        <v>0.45592683872689488</v>
      </c>
      <c r="AY56" s="11">
        <f>+'Indice PondENGHO'!AY54/'Indice PondENGHO'!AY42-1</f>
        <v>0.30930208066324449</v>
      </c>
      <c r="AZ56" s="10">
        <f>+'Indice PondENGHO'!AZ54/'Indice PondENGHO'!AZ42-1</f>
        <v>0.45855286977262288</v>
      </c>
      <c r="BA56" s="3">
        <f>+'Indice PondENGHO'!BA54/'Indice PondENGHO'!BA42-1</f>
        <v>0.43695309923747772</v>
      </c>
      <c r="BB56" s="3">
        <f>+'Indice PondENGHO'!BB54/'Indice PondENGHO'!BB42-1</f>
        <v>0.78088173018271156</v>
      </c>
      <c r="BC56" s="3">
        <f>+'Indice PondENGHO'!BC54/'Indice PondENGHO'!BC42-1</f>
        <v>0.23681982254995404</v>
      </c>
      <c r="BD56" s="3">
        <f>+'Indice PondENGHO'!BD54/'Indice PondENGHO'!BD42-1</f>
        <v>0.52157735757372947</v>
      </c>
      <c r="BE56" s="3">
        <f>+'Indice PondENGHO'!BE54/'Indice PondENGHO'!BE42-1</f>
        <v>0.43913306937787078</v>
      </c>
      <c r="BF56" s="3">
        <f>+'Indice PondENGHO'!BF54/'Indice PondENGHO'!BF42-1</f>
        <v>0.52370204321405778</v>
      </c>
      <c r="BG56" s="3">
        <f>+'Indice PondENGHO'!BG54/'Indice PondENGHO'!BG42-1</f>
        <v>0.18764729962675997</v>
      </c>
      <c r="BH56" s="3">
        <f>+'Indice PondENGHO'!BH54/'Indice PondENGHO'!BH42-1</f>
        <v>0.51104095677849504</v>
      </c>
      <c r="BI56" s="3">
        <f>+'Indice PondENGHO'!BI54/'Indice PondENGHO'!BI42-1</f>
        <v>0.33201388548619937</v>
      </c>
      <c r="BJ56" s="3">
        <f>+'Indice PondENGHO'!BJ54/'Indice PondENGHO'!BJ42-1</f>
        <v>0.45323806499623798</v>
      </c>
      <c r="BK56" s="11">
        <f>+'Indice PondENGHO'!BK54/'Indice PondENGHO'!BK42-1</f>
        <v>0.31696009498101385</v>
      </c>
      <c r="BL56" s="2">
        <f t="shared" si="1"/>
        <v>44287</v>
      </c>
      <c r="BM56" s="10">
        <f>+'Indice PondENGHO'!BL54/'Indice PondENGHO'!BL42-1</f>
        <v>0.46885820860635197</v>
      </c>
      <c r="BN56" s="3">
        <f>+'Indice PondENGHO'!BM54/'Indice PondENGHO'!BM42-1</f>
        <v>0.46403176840260119</v>
      </c>
      <c r="BO56" s="3">
        <f>+'Indice PondENGHO'!BN54/'Indice PondENGHO'!BN42-1</f>
        <v>0.46276313744370956</v>
      </c>
      <c r="BP56" s="3">
        <f>+'Indice PondENGHO'!BO54/'Indice PondENGHO'!BO42-1</f>
        <v>0.46217326287196903</v>
      </c>
      <c r="BQ56" s="11">
        <f>+'Indice PondENGHO'!BP54/'Indice PondENGHO'!BP42-1</f>
        <v>0.45683232984996813</v>
      </c>
      <c r="BR56" s="10">
        <f>+'Indice PondENGHO'!BQ54/'Indice PondENGHO'!BQ42-1</f>
        <v>0.46532904848614742</v>
      </c>
      <c r="BS56" s="3">
        <f>+'Indice PondENGHO'!BR54/'Indice PondENGHO'!BR42-1</f>
        <v>0.43995837478797895</v>
      </c>
      <c r="BT56" s="3">
        <f>+'Indice PondENGHO'!BS54/'Indice PondENGHO'!BS42-1</f>
        <v>0.77439891908072167</v>
      </c>
      <c r="BU56" s="3">
        <f>+'Indice PondENGHO'!BT54/'Indice PondENGHO'!BT42-1</f>
        <v>0.24022962017204708</v>
      </c>
      <c r="BV56" s="3">
        <f>+'Indice PondENGHO'!BU54/'Indice PondENGHO'!BU42-1</f>
        <v>0.51989763039860981</v>
      </c>
      <c r="BW56" s="3">
        <f>+'Indice PondENGHO'!BV54/'Indice PondENGHO'!BV42-1</f>
        <v>0.44918601394551461</v>
      </c>
      <c r="BX56" s="3">
        <f>+'Indice PondENGHO'!BW54/'Indice PondENGHO'!BW42-1</f>
        <v>0.52840349255888919</v>
      </c>
      <c r="BY56" s="3">
        <f>+'Indice PondENGHO'!BX54/'Indice PondENGHO'!BX42-1</f>
        <v>0.19091508351051201</v>
      </c>
      <c r="BZ56" s="3">
        <f>+'Indice PondENGHO'!BY54/'Indice PondENGHO'!BY42-1</f>
        <v>0.50700666295157637</v>
      </c>
      <c r="CA56" s="3">
        <f>+'Indice PondENGHO'!BZ54/'Indice PondENGHO'!BZ42-1</f>
        <v>0.33593780430868825</v>
      </c>
      <c r="CB56" s="3">
        <f>+'Indice PondENGHO'!CA54/'Indice PondENGHO'!CA42-1</f>
        <v>0.4558867094998873</v>
      </c>
      <c r="CC56" s="11">
        <f>+'Indice PondENGHO'!CB54/'Indice PondENGHO'!CB42-1</f>
        <v>0.31091997935460935</v>
      </c>
      <c r="CD56" s="3">
        <f>+'Indice PondENGHO'!CC54/'Indice PondENGHO'!CC42-1</f>
        <v>0.46167165170492286</v>
      </c>
      <c r="CE56" s="3">
        <f>+'Indice PondENGHO'!CD54/'Indice PondENGHO'!CD42-1</f>
        <v>0.46167165170492286</v>
      </c>
      <c r="CF56" s="3">
        <f>+'[3]Infla Interanual PondENGHO'!CD56</f>
        <v>0.46264419974234761</v>
      </c>
      <c r="CG56" s="3"/>
      <c r="CI56" s="72">
        <f t="shared" si="8"/>
        <v>1.2025878756383834E-2</v>
      </c>
      <c r="CJ56" s="72">
        <f t="shared" si="3"/>
        <v>1.2025878756383834E-2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-5.9754029291481103E-5</v>
      </c>
      <c r="CT56" s="73">
        <f t="shared" si="10"/>
        <v>0.46885820860635197</v>
      </c>
      <c r="CU56" s="73">
        <f t="shared" si="11"/>
        <v>0.46403176840260119</v>
      </c>
      <c r="CV56" s="73">
        <f t="shared" si="12"/>
        <v>0.46276313744370956</v>
      </c>
      <c r="CW56" s="73">
        <f t="shared" si="13"/>
        <v>0.46217326287196903</v>
      </c>
      <c r="CX56" s="73">
        <f t="shared" si="14"/>
        <v>0.45683232984996813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-9.8366714955355761E-4</v>
      </c>
      <c r="DF56" s="3">
        <f t="shared" si="19"/>
        <v>-9.8907466545461453E-4</v>
      </c>
      <c r="DG56" s="3">
        <f t="shared" si="19"/>
        <v>-9.8822370253359715E-4</v>
      </c>
      <c r="DH56" s="3">
        <f t="shared" si="19"/>
        <v>-9.8341467203044708E-4</v>
      </c>
      <c r="DI56" s="3">
        <f t="shared" si="20"/>
        <v>-9.239131202620765E-4</v>
      </c>
      <c r="DJ56" s="3">
        <f t="shared" si="15"/>
        <v>-9.7254803742474749E-4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0.50747825627539256</v>
      </c>
      <c r="E57" s="3">
        <f>+'Indice PondENGHO'!E55/'Indice PondENGHO'!E43-1</f>
        <v>0.4671420394819541</v>
      </c>
      <c r="F57" s="3">
        <f>+'Indice PondENGHO'!F55/'Indice PondENGHO'!F43-1</f>
        <v>0.70217543636839186</v>
      </c>
      <c r="G57" s="3">
        <f>+'Indice PondENGHO'!G55/'Indice PondENGHO'!G43-1</f>
        <v>0.2659211184384378</v>
      </c>
      <c r="H57" s="3">
        <f>+'Indice PondENGHO'!H55/'Indice PondENGHO'!H43-1</f>
        <v>0.51163256978907068</v>
      </c>
      <c r="I57" s="3">
        <f>+'Indice PondENGHO'!I55/'Indice PondENGHO'!I43-1</f>
        <v>0.51692379447672798</v>
      </c>
      <c r="J57" s="3">
        <f>+'Indice PondENGHO'!J55/'Indice PondENGHO'!J43-1</f>
        <v>0.60227419708162899</v>
      </c>
      <c r="K57" s="3">
        <f>+'Indice PondENGHO'!K55/'Indice PondENGHO'!K43-1</f>
        <v>0.20371186038405087</v>
      </c>
      <c r="L57" s="3">
        <f>+'Indice PondENGHO'!L55/'Indice PondENGHO'!L43-1</f>
        <v>0.50383592859855675</v>
      </c>
      <c r="M57" s="3">
        <f>+'Indice PondENGHO'!M55/'Indice PondENGHO'!M43-1</f>
        <v>0.38050638448421381</v>
      </c>
      <c r="N57" s="3">
        <f>+'Indice PondENGHO'!N55/'Indice PondENGHO'!N43-1</f>
        <v>0.49068696157788438</v>
      </c>
      <c r="O57" s="11">
        <f>+'Indice PondENGHO'!O55/'Indice PondENGHO'!O43-1</f>
        <v>0.31645587839481393</v>
      </c>
      <c r="P57" s="10">
        <f>+'Indice PondENGHO'!P55/'Indice PondENGHO'!P43-1</f>
        <v>0.50319413766546939</v>
      </c>
      <c r="Q57" s="3">
        <f>+'Indice PondENGHO'!Q55/'Indice PondENGHO'!Q43-1</f>
        <v>0.46313923862646944</v>
      </c>
      <c r="R57" s="3">
        <f>+'Indice PondENGHO'!R55/'Indice PondENGHO'!R43-1</f>
        <v>0.70300703810145326</v>
      </c>
      <c r="S57" s="3">
        <f>+'Indice PondENGHO'!S55/'Indice PondENGHO'!S43-1</f>
        <v>0.2651588835926606</v>
      </c>
      <c r="T57" s="3">
        <f>+'Indice PondENGHO'!T55/'Indice PondENGHO'!T43-1</f>
        <v>0.51329912827734914</v>
      </c>
      <c r="U57" s="3">
        <f>+'Indice PondENGHO'!U55/'Indice PondENGHO'!U43-1</f>
        <v>0.51200573879324041</v>
      </c>
      <c r="V57" s="3">
        <f>+'Indice PondENGHO'!V55/'Indice PondENGHO'!V43-1</f>
        <v>0.60387575186969111</v>
      </c>
      <c r="W57" s="3">
        <f>+'Indice PondENGHO'!W55/'Indice PondENGHO'!W43-1</f>
        <v>0.19909213173490481</v>
      </c>
      <c r="X57" s="3">
        <f>+'Indice PondENGHO'!X55/'Indice PondENGHO'!X43-1</f>
        <v>0.51154327933760646</v>
      </c>
      <c r="Y57" s="3">
        <f>+'Indice PondENGHO'!Y55/'Indice PondENGHO'!Y43-1</f>
        <v>0.38008591368769351</v>
      </c>
      <c r="Z57" s="3">
        <f>+'Indice PondENGHO'!Z55/'Indice PondENGHO'!Z43-1</f>
        <v>0.49220157628868466</v>
      </c>
      <c r="AA57" s="11">
        <f>+'Indice PondENGHO'!AA55/'Indice PondENGHO'!AA43-1</f>
        <v>0.31933346867140777</v>
      </c>
      <c r="AB57" s="10">
        <f>+'Indice PondENGHO'!AB55/'Indice PondENGHO'!AB43-1</f>
        <v>0.5011155621508192</v>
      </c>
      <c r="AC57" s="3">
        <f>+'Indice PondENGHO'!AC55/'Indice PondENGHO'!AC43-1</f>
        <v>0.46456372463431683</v>
      </c>
      <c r="AD57" s="3">
        <f>+'Indice PondENGHO'!AD55/'Indice PondENGHO'!AD43-1</f>
        <v>0.70393771895370283</v>
      </c>
      <c r="AE57" s="3">
        <f>+'Indice PondENGHO'!AE55/'Indice PondENGHO'!AE43-1</f>
        <v>0.26450274262611728</v>
      </c>
      <c r="AF57" s="3">
        <f>+'Indice PondENGHO'!AF55/'Indice PondENGHO'!AF43-1</f>
        <v>0.51118082391606068</v>
      </c>
      <c r="AG57" s="3">
        <f>+'Indice PondENGHO'!AG55/'Indice PondENGHO'!AG43-1</f>
        <v>0.51219709706878791</v>
      </c>
      <c r="AH57" s="3">
        <f>+'Indice PondENGHO'!AH55/'Indice PondENGHO'!AH43-1</f>
        <v>0.60589903361116471</v>
      </c>
      <c r="AI57" s="3">
        <f>+'Indice PondENGHO'!AI55/'Indice PondENGHO'!AI43-1</f>
        <v>0.19656380175456412</v>
      </c>
      <c r="AJ57" s="3">
        <f>+'Indice PondENGHO'!AJ55/'Indice PondENGHO'!AJ43-1</f>
        <v>0.51669197084893548</v>
      </c>
      <c r="AK57" s="3">
        <f>+'Indice PondENGHO'!AK55/'Indice PondENGHO'!AK43-1</f>
        <v>0.38107239677177529</v>
      </c>
      <c r="AL57" s="3">
        <f>+'Indice PondENGHO'!AL55/'Indice PondENGHO'!AL43-1</f>
        <v>0.4894929243611168</v>
      </c>
      <c r="AM57" s="11">
        <f>+'Indice PondENGHO'!AM55/'Indice PondENGHO'!AM43-1</f>
        <v>0.32054606184665868</v>
      </c>
      <c r="AN57" s="10">
        <f>+'Indice PondENGHO'!AN55/'Indice PondENGHO'!AN43-1</f>
        <v>0.49883675903672042</v>
      </c>
      <c r="AO57" s="3">
        <f>+'Indice PondENGHO'!AO55/'Indice PondENGHO'!AO43-1</f>
        <v>0.46260561467865147</v>
      </c>
      <c r="AP57" s="3">
        <f>+'Indice PondENGHO'!AP55/'Indice PondENGHO'!AP43-1</f>
        <v>0.7005732864259131</v>
      </c>
      <c r="AQ57" s="3">
        <f>+'Indice PondENGHO'!AQ55/'Indice PondENGHO'!AQ43-1</f>
        <v>0.26391730077228104</v>
      </c>
      <c r="AR57" s="3">
        <f>+'Indice PondENGHO'!AR55/'Indice PondENGHO'!AR43-1</f>
        <v>0.51130439917779813</v>
      </c>
      <c r="AS57" s="3">
        <f>+'Indice PondENGHO'!AS55/'Indice PondENGHO'!AS43-1</f>
        <v>0.5025887386374126</v>
      </c>
      <c r="AT57" s="3">
        <f>+'Indice PondENGHO'!AT55/'Indice PondENGHO'!AT43-1</f>
        <v>0.60340672336265722</v>
      </c>
      <c r="AU57" s="3">
        <f>+'Indice PondENGHO'!AU55/'Indice PondENGHO'!AU43-1</f>
        <v>0.19707449749134187</v>
      </c>
      <c r="AV57" s="3">
        <f>+'Indice PondENGHO'!AV55/'Indice PondENGHO'!AV43-1</f>
        <v>0.5166636932320654</v>
      </c>
      <c r="AW57" s="3">
        <f>+'Indice PondENGHO'!AW55/'Indice PondENGHO'!AW43-1</f>
        <v>0.37734960135429541</v>
      </c>
      <c r="AX57" s="3">
        <f>+'Indice PondENGHO'!AX55/'Indice PondENGHO'!AX43-1</f>
        <v>0.48891379551027381</v>
      </c>
      <c r="AY57" s="11">
        <f>+'Indice PondENGHO'!AY55/'Indice PondENGHO'!AY43-1</f>
        <v>0.32146506281438314</v>
      </c>
      <c r="AZ57" s="10">
        <f>+'Indice PondENGHO'!AZ55/'Indice PondENGHO'!AZ43-1</f>
        <v>0.49367112782145406</v>
      </c>
      <c r="BA57" s="3">
        <f>+'Indice PondENGHO'!BA55/'Indice PondENGHO'!BA43-1</f>
        <v>0.45902041781800373</v>
      </c>
      <c r="BB57" s="3">
        <f>+'Indice PondENGHO'!BB55/'Indice PondENGHO'!BB43-1</f>
        <v>0.69745767887288235</v>
      </c>
      <c r="BC57" s="3">
        <f>+'Indice PondENGHO'!BC55/'Indice PondENGHO'!BC43-1</f>
        <v>0.26146388013147215</v>
      </c>
      <c r="BD57" s="3">
        <f>+'Indice PondENGHO'!BD55/'Indice PondENGHO'!BD43-1</f>
        <v>0.51532291134049846</v>
      </c>
      <c r="BE57" s="3">
        <f>+'Indice PondENGHO'!BE55/'Indice PondENGHO'!BE43-1</f>
        <v>0.49484623432304065</v>
      </c>
      <c r="BF57" s="3">
        <f>+'Indice PondENGHO'!BF55/'Indice PondENGHO'!BF43-1</f>
        <v>0.59978920981415862</v>
      </c>
      <c r="BG57" s="3">
        <f>+'Indice PondENGHO'!BG55/'Indice PondENGHO'!BG43-1</f>
        <v>0.19481950300957651</v>
      </c>
      <c r="BH57" s="3">
        <f>+'Indice PondENGHO'!BH55/'Indice PondENGHO'!BH43-1</f>
        <v>0.51984177609950244</v>
      </c>
      <c r="BI57" s="3">
        <f>+'Indice PondENGHO'!BI55/'Indice PondENGHO'!BI43-1</f>
        <v>0.37998912308873378</v>
      </c>
      <c r="BJ57" s="3">
        <f>+'Indice PondENGHO'!BJ55/'Indice PondENGHO'!BJ43-1</f>
        <v>0.4870572471741299</v>
      </c>
      <c r="BK57" s="11">
        <f>+'Indice PondENGHO'!BK55/'Indice PondENGHO'!BK43-1</f>
        <v>0.3276139749741942</v>
      </c>
      <c r="BL57" s="2">
        <f t="shared" si="1"/>
        <v>44317</v>
      </c>
      <c r="BM57" s="10">
        <f>+'Indice PondENGHO'!BL55/'Indice PondENGHO'!BL43-1</f>
        <v>0.49339921184272306</v>
      </c>
      <c r="BN57" s="3">
        <f>+'Indice PondENGHO'!BM55/'Indice PondENGHO'!BM43-1</f>
        <v>0.48928262474678075</v>
      </c>
      <c r="BO57" s="3">
        <f>+'Indice PondENGHO'!BN55/'Indice PondENGHO'!BN43-1</f>
        <v>0.48820466548478558</v>
      </c>
      <c r="BP57" s="3">
        <f>+'Indice PondENGHO'!BO55/'Indice PondENGHO'!BO43-1</f>
        <v>0.48870955869269661</v>
      </c>
      <c r="BQ57" s="11">
        <f>+'Indice PondENGHO'!BP55/'Indice PondENGHO'!BP43-1</f>
        <v>0.48356154971036802</v>
      </c>
      <c r="BR57" s="10">
        <f>+'Indice PondENGHO'!BQ55/'Indice PondENGHO'!BQ43-1</f>
        <v>0.50050489495850514</v>
      </c>
      <c r="BS57" s="3">
        <f>+'Indice PondENGHO'!BR55/'Indice PondENGHO'!BR43-1</f>
        <v>0.46254984432247959</v>
      </c>
      <c r="BT57" s="3">
        <f>+'Indice PondENGHO'!BS55/'Indice PondENGHO'!BS43-1</f>
        <v>0.70092505424564799</v>
      </c>
      <c r="BU57" s="3">
        <f>+'Indice PondENGHO'!BT55/'Indice PondENGHO'!BT43-1</f>
        <v>0.26365212486987133</v>
      </c>
      <c r="BV57" s="3">
        <f>+'Indice PondENGHO'!BU55/'Indice PondENGHO'!BU43-1</f>
        <v>0.51323889492464292</v>
      </c>
      <c r="BW57" s="3">
        <f>+'Indice PondENGHO'!BV55/'Indice PondENGHO'!BV43-1</f>
        <v>0.50328370327379601</v>
      </c>
      <c r="BX57" s="3">
        <f>+'Indice PondENGHO'!BW55/'Indice PondENGHO'!BW43-1</f>
        <v>0.60249214860422762</v>
      </c>
      <c r="BY57" s="3">
        <f>+'Indice PondENGHO'!BX55/'Indice PondENGHO'!BX43-1</f>
        <v>0.19742619068639633</v>
      </c>
      <c r="BZ57" s="3">
        <f>+'Indice PondENGHO'!BY55/'Indice PondENGHO'!BY43-1</f>
        <v>0.51576219500497467</v>
      </c>
      <c r="CA57" s="3">
        <f>+'Indice PondENGHO'!BZ55/'Indice PondENGHO'!BZ43-1</f>
        <v>0.37960680419749182</v>
      </c>
      <c r="CB57" s="3">
        <f>+'Indice PondENGHO'!CA55/'Indice PondENGHO'!CA43-1</f>
        <v>0.48880796056488385</v>
      </c>
      <c r="CC57" s="11">
        <f>+'Indice PondENGHO'!CB55/'Indice PondENGHO'!CB43-1</f>
        <v>0.32278406234422596</v>
      </c>
      <c r="CD57" s="3">
        <f>+'Indice PondENGHO'!CC55/'Indice PondENGHO'!CC43-1</f>
        <v>0.48763223224760988</v>
      </c>
      <c r="CE57" s="3">
        <f>+'Indice PondENGHO'!CD55/'Indice PondENGHO'!CD43-1</f>
        <v>0.48763232972447978</v>
      </c>
      <c r="CF57" s="3">
        <f>+'[3]Infla Interanual PondENGHO'!CD57</f>
        <v>0.48822752846235073</v>
      </c>
      <c r="CG57" s="3"/>
      <c r="CI57" s="72">
        <f t="shared" si="8"/>
        <v>9.8376621323550406E-3</v>
      </c>
      <c r="CJ57" s="72">
        <f t="shared" si="3"/>
        <v>9.8376621323550406E-3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1.0577265691269488E-4</v>
      </c>
      <c r="CT57" s="73">
        <f t="shared" si="10"/>
        <v>0.49339921184272306</v>
      </c>
      <c r="CU57" s="73">
        <f t="shared" si="11"/>
        <v>0.48928262474678075</v>
      </c>
      <c r="CV57" s="73">
        <f t="shared" si="12"/>
        <v>0.48820466548478558</v>
      </c>
      <c r="CW57" s="73">
        <f t="shared" si="13"/>
        <v>0.48870955869269661</v>
      </c>
      <c r="CX57" s="73">
        <f t="shared" si="14"/>
        <v>0.48356154971036802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-5.0010371738751225E-4</v>
      </c>
      <c r="DF57" s="3">
        <f t="shared" si="19"/>
        <v>-5.8276017446035056E-4</v>
      </c>
      <c r="DG57" s="3">
        <f t="shared" si="19"/>
        <v>-6.2212725930121948E-4</v>
      </c>
      <c r="DH57" s="3">
        <f t="shared" si="19"/>
        <v>-6.0836736037495065E-4</v>
      </c>
      <c r="DI57" s="3">
        <f t="shared" si="20"/>
        <v>-6.0587637430020713E-4</v>
      </c>
      <c r="DJ57" s="3">
        <f t="shared" si="15"/>
        <v>-5.9519873787095001E-4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0.53880822381202464</v>
      </c>
      <c r="E58" s="3">
        <f>+'Indice PondENGHO'!E56/'Indice PondENGHO'!E44-1</f>
        <v>0.49029392574981223</v>
      </c>
      <c r="F58" s="3">
        <f>+'Indice PondENGHO'!F56/'Indice PondENGHO'!F44-1</f>
        <v>0.64691385077756358</v>
      </c>
      <c r="G58" s="3">
        <f>+'Indice PondENGHO'!G56/'Indice PondENGHO'!G44-1</f>
        <v>0.2870205487235673</v>
      </c>
      <c r="H58" s="3">
        <f>+'Indice PondENGHO'!H56/'Indice PondENGHO'!H44-1</f>
        <v>0.49602660958443767</v>
      </c>
      <c r="I58" s="3">
        <f>+'Indice PondENGHO'!I56/'Indice PondENGHO'!I44-1</f>
        <v>0.53386843177762344</v>
      </c>
      <c r="J58" s="3">
        <f>+'Indice PondENGHO'!J56/'Indice PondENGHO'!J44-1</f>
        <v>0.62752523021884588</v>
      </c>
      <c r="K58" s="3">
        <f>+'Indice PondENGHO'!K56/'Indice PondENGHO'!K44-1</f>
        <v>0.28483280966721281</v>
      </c>
      <c r="L58" s="3">
        <f>+'Indice PondENGHO'!L56/'Indice PondENGHO'!L44-1</f>
        <v>0.4818092850566662</v>
      </c>
      <c r="M58" s="3">
        <f>+'Indice PondENGHO'!M56/'Indice PondENGHO'!M44-1</f>
        <v>0.39030417207665069</v>
      </c>
      <c r="N58" s="3">
        <f>+'Indice PondENGHO'!N56/'Indice PondENGHO'!N44-1</f>
        <v>0.50266764805019948</v>
      </c>
      <c r="O58" s="11">
        <f>+'Indice PondENGHO'!O56/'Indice PondENGHO'!O44-1</f>
        <v>0.33638184860386655</v>
      </c>
      <c r="P58" s="10">
        <f>+'Indice PondENGHO'!P56/'Indice PondENGHO'!P44-1</f>
        <v>0.53550108927786599</v>
      </c>
      <c r="Q58" s="3">
        <f>+'Indice PondENGHO'!Q56/'Indice PondENGHO'!Q44-1</f>
        <v>0.48722542670962055</v>
      </c>
      <c r="R58" s="3">
        <f>+'Indice PondENGHO'!R56/'Indice PondENGHO'!R44-1</f>
        <v>0.64927879423381962</v>
      </c>
      <c r="S58" s="3">
        <f>+'Indice PondENGHO'!S56/'Indice PondENGHO'!S44-1</f>
        <v>0.28559061446911427</v>
      </c>
      <c r="T58" s="3">
        <f>+'Indice PondENGHO'!T56/'Indice PondENGHO'!T44-1</f>
        <v>0.49966416694020777</v>
      </c>
      <c r="U58" s="3">
        <f>+'Indice PondENGHO'!U56/'Indice PondENGHO'!U44-1</f>
        <v>0.52821303413820275</v>
      </c>
      <c r="V58" s="3">
        <f>+'Indice PondENGHO'!V56/'Indice PondENGHO'!V44-1</f>
        <v>0.62768056887994672</v>
      </c>
      <c r="W58" s="3">
        <f>+'Indice PondENGHO'!W56/'Indice PondENGHO'!W44-1</f>
        <v>0.28065838542753818</v>
      </c>
      <c r="X58" s="3">
        <f>+'Indice PondENGHO'!X56/'Indice PondENGHO'!X44-1</f>
        <v>0.48746855665791466</v>
      </c>
      <c r="Y58" s="3">
        <f>+'Indice PondENGHO'!Y56/'Indice PondENGHO'!Y44-1</f>
        <v>0.39562580700628724</v>
      </c>
      <c r="Z58" s="3">
        <f>+'Indice PondENGHO'!Z56/'Indice PondENGHO'!Z44-1</f>
        <v>0.50478434192888288</v>
      </c>
      <c r="AA58" s="11">
        <f>+'Indice PondENGHO'!AA56/'Indice PondENGHO'!AA44-1</f>
        <v>0.34049222567166493</v>
      </c>
      <c r="AB58" s="10">
        <f>+'Indice PondENGHO'!AB56/'Indice PondENGHO'!AB44-1</f>
        <v>0.53386418415250247</v>
      </c>
      <c r="AC58" s="3">
        <f>+'Indice PondENGHO'!AC56/'Indice PondENGHO'!AC44-1</f>
        <v>0.48786196983902208</v>
      </c>
      <c r="AD58" s="3">
        <f>+'Indice PondENGHO'!AD56/'Indice PondENGHO'!AD44-1</f>
        <v>0.65007751319246565</v>
      </c>
      <c r="AE58" s="3">
        <f>+'Indice PondENGHO'!AE56/'Indice PondENGHO'!AE44-1</f>
        <v>0.28419673751807784</v>
      </c>
      <c r="AF58" s="3">
        <f>+'Indice PondENGHO'!AF56/'Indice PondENGHO'!AF44-1</f>
        <v>0.5002381011303616</v>
      </c>
      <c r="AG58" s="3">
        <f>+'Indice PondENGHO'!AG56/'Indice PondENGHO'!AG44-1</f>
        <v>0.52720767885431519</v>
      </c>
      <c r="AH58" s="3">
        <f>+'Indice PondENGHO'!AH56/'Indice PondENGHO'!AH44-1</f>
        <v>0.62860530546771631</v>
      </c>
      <c r="AI58" s="3">
        <f>+'Indice PondENGHO'!AI56/'Indice PondENGHO'!AI44-1</f>
        <v>0.27814157281183083</v>
      </c>
      <c r="AJ58" s="3">
        <f>+'Indice PondENGHO'!AJ56/'Indice PondENGHO'!AJ44-1</f>
        <v>0.49137327944343978</v>
      </c>
      <c r="AK58" s="3">
        <f>+'Indice PondENGHO'!AK56/'Indice PondENGHO'!AK44-1</f>
        <v>0.39698485487422142</v>
      </c>
      <c r="AL58" s="3">
        <f>+'Indice PondENGHO'!AL56/'Indice PondENGHO'!AL44-1</f>
        <v>0.50231580266920295</v>
      </c>
      <c r="AM58" s="11">
        <f>+'Indice PondENGHO'!AM56/'Indice PondENGHO'!AM44-1</f>
        <v>0.34200479265275763</v>
      </c>
      <c r="AN58" s="10">
        <f>+'Indice PondENGHO'!AN56/'Indice PondENGHO'!AN44-1</f>
        <v>0.53163147148239709</v>
      </c>
      <c r="AO58" s="3">
        <f>+'Indice PondENGHO'!AO56/'Indice PondENGHO'!AO44-1</f>
        <v>0.48609198589225722</v>
      </c>
      <c r="AP58" s="3">
        <f>+'Indice PondENGHO'!AP56/'Indice PondENGHO'!AP44-1</f>
        <v>0.65032447814267824</v>
      </c>
      <c r="AQ58" s="3">
        <f>+'Indice PondENGHO'!AQ56/'Indice PondENGHO'!AQ44-1</f>
        <v>0.28240070033475928</v>
      </c>
      <c r="AR58" s="3">
        <f>+'Indice PondENGHO'!AR56/'Indice PondENGHO'!AR44-1</f>
        <v>0.50096526897269378</v>
      </c>
      <c r="AS58" s="3">
        <f>+'Indice PondENGHO'!AS56/'Indice PondENGHO'!AS44-1</f>
        <v>0.51647579259268617</v>
      </c>
      <c r="AT58" s="3">
        <f>+'Indice PondENGHO'!AT56/'Indice PondENGHO'!AT44-1</f>
        <v>0.62594084182668852</v>
      </c>
      <c r="AU58" s="3">
        <f>+'Indice PondENGHO'!AU56/'Indice PondENGHO'!AU44-1</f>
        <v>0.27935427974783167</v>
      </c>
      <c r="AV58" s="3">
        <f>+'Indice PondENGHO'!AV56/'Indice PondENGHO'!AV44-1</f>
        <v>0.49064975631274454</v>
      </c>
      <c r="AW58" s="3">
        <f>+'Indice PondENGHO'!AW56/'Indice PondENGHO'!AW44-1</f>
        <v>0.39451953988035315</v>
      </c>
      <c r="AX58" s="3">
        <f>+'Indice PondENGHO'!AX56/'Indice PondENGHO'!AX44-1</f>
        <v>0.50201961682352336</v>
      </c>
      <c r="AY58" s="11">
        <f>+'Indice PondENGHO'!AY56/'Indice PondENGHO'!AY44-1</f>
        <v>0.34340159872865006</v>
      </c>
      <c r="AZ58" s="10">
        <f>+'Indice PondENGHO'!AZ56/'Indice PondENGHO'!AZ44-1</f>
        <v>0.52658718587855824</v>
      </c>
      <c r="BA58" s="3">
        <f>+'Indice PondENGHO'!BA56/'Indice PondENGHO'!BA44-1</f>
        <v>0.48318181124535919</v>
      </c>
      <c r="BB58" s="3">
        <f>+'Indice PondENGHO'!BB56/'Indice PondENGHO'!BB44-1</f>
        <v>0.65057937028392709</v>
      </c>
      <c r="BC58" s="3">
        <f>+'Indice PondENGHO'!BC56/'Indice PondENGHO'!BC44-1</f>
        <v>0.2786410242143027</v>
      </c>
      <c r="BD58" s="3">
        <f>+'Indice PondENGHO'!BD56/'Indice PondENGHO'!BD44-1</f>
        <v>0.50458634503105215</v>
      </c>
      <c r="BE58" s="3">
        <f>+'Indice PondENGHO'!BE56/'Indice PondENGHO'!BE44-1</f>
        <v>0.50730016494437269</v>
      </c>
      <c r="BF58" s="3">
        <f>+'Indice PondENGHO'!BF56/'Indice PondENGHO'!BF44-1</f>
        <v>0.62292049325782339</v>
      </c>
      <c r="BG58" s="3">
        <f>+'Indice PondENGHO'!BG56/'Indice PondENGHO'!BG44-1</f>
        <v>0.27763681738293289</v>
      </c>
      <c r="BH58" s="3">
        <f>+'Indice PondENGHO'!BH56/'Indice PondENGHO'!BH44-1</f>
        <v>0.49205277319272289</v>
      </c>
      <c r="BI58" s="3">
        <f>+'Indice PondENGHO'!BI56/'Indice PondENGHO'!BI44-1</f>
        <v>0.40127650343103105</v>
      </c>
      <c r="BJ58" s="3">
        <f>+'Indice PondENGHO'!BJ56/'Indice PondENGHO'!BJ44-1</f>
        <v>0.49989478485872385</v>
      </c>
      <c r="BK58" s="11">
        <f>+'Indice PondENGHO'!BK56/'Indice PondENGHO'!BK44-1</f>
        <v>0.35095945567879849</v>
      </c>
      <c r="BL58" s="2">
        <f t="shared" si="1"/>
        <v>44348</v>
      </c>
      <c r="BM58" s="10">
        <f>+'Indice PondENGHO'!BL56/'Indice PondENGHO'!BL44-1</f>
        <v>0.50948290576760691</v>
      </c>
      <c r="BN58" s="3">
        <f>+'Indice PondENGHO'!BM56/'Indice PondENGHO'!BM44-1</f>
        <v>0.50528051047138467</v>
      </c>
      <c r="BO58" s="3">
        <f>+'Indice PondENGHO'!BN56/'Indice PondENGHO'!BN44-1</f>
        <v>0.50364858573354199</v>
      </c>
      <c r="BP58" s="3">
        <f>+'Indice PondENGHO'!BO56/'Indice PondENGHO'!BO44-1</f>
        <v>0.5031999754154477</v>
      </c>
      <c r="BQ58" s="11">
        <f>+'Indice PondENGHO'!BP56/'Indice PondENGHO'!BP44-1</f>
        <v>0.49630855732340784</v>
      </c>
      <c r="BR58" s="10">
        <f>+'Indice PondENGHO'!BQ56/'Indice PondENGHO'!BQ44-1</f>
        <v>0.53296096492994405</v>
      </c>
      <c r="BS58" s="3">
        <f>+'Indice PondENGHO'!BR56/'Indice PondENGHO'!BR44-1</f>
        <v>0.48627959859826286</v>
      </c>
      <c r="BT58" s="3">
        <f>+'Indice PondENGHO'!BS56/'Indice PondENGHO'!BS44-1</f>
        <v>0.64970928303123188</v>
      </c>
      <c r="BU58" s="3">
        <f>+'Indice PondENGHO'!BT56/'Indice PondENGHO'!BT44-1</f>
        <v>0.28254198694757515</v>
      </c>
      <c r="BV58" s="3">
        <f>+'Indice PondENGHO'!BU56/'Indice PondENGHO'!BU44-1</f>
        <v>0.50175563984958216</v>
      </c>
      <c r="BW58" s="3">
        <f>+'Indice PondENGHO'!BV56/'Indice PondENGHO'!BV44-1</f>
        <v>0.51729986033046993</v>
      </c>
      <c r="BX58" s="3">
        <f>+'Indice PondENGHO'!BW56/'Indice PondENGHO'!BW44-1</f>
        <v>0.62568290096208701</v>
      </c>
      <c r="BY58" s="3">
        <f>+'Indice PondENGHO'!BX56/'Indice PondENGHO'!BX44-1</f>
        <v>0.27947072567638021</v>
      </c>
      <c r="BZ58" s="3">
        <f>+'Indice PondENGHO'!BY56/'Indice PondENGHO'!BY44-1</f>
        <v>0.48990407108574296</v>
      </c>
      <c r="CA58" s="3">
        <f>+'Indice PondENGHO'!BZ56/'Indice PondENGHO'!BZ44-1</f>
        <v>0.39752785369376142</v>
      </c>
      <c r="CB58" s="3">
        <f>+'Indice PondENGHO'!CA56/'Indice PondENGHO'!CA44-1</f>
        <v>0.50160508809244742</v>
      </c>
      <c r="CC58" s="11">
        <f>+'Indice PondENGHO'!CB56/'Indice PondENGHO'!CB44-1</f>
        <v>0.34484760786194268</v>
      </c>
      <c r="CD58" s="3">
        <f>+'Indice PondENGHO'!CC56/'Indice PondENGHO'!CC44-1</f>
        <v>0.50216550476287813</v>
      </c>
      <c r="CE58" s="3">
        <f>+'Indice PondENGHO'!CD56/'Indice PondENGHO'!CD44-1</f>
        <v>0.50216550476287813</v>
      </c>
      <c r="CF58" s="3">
        <f>+'[3]Infla Interanual PondENGHO'!CD58</f>
        <v>0.50219136507861961</v>
      </c>
      <c r="CG58" s="3"/>
      <c r="CI58" s="72">
        <f t="shared" si="8"/>
        <v>1.3174348444199069E-2</v>
      </c>
      <c r="CJ58" s="72">
        <f t="shared" si="3"/>
        <v>1.3174348444199069E-2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1.9049120945457965E-4</v>
      </c>
      <c r="CT58" s="73">
        <f t="shared" si="10"/>
        <v>0.50948290576760691</v>
      </c>
      <c r="CU58" s="73">
        <f t="shared" si="11"/>
        <v>0.50528051047138467</v>
      </c>
      <c r="CV58" s="73">
        <f t="shared" si="12"/>
        <v>0.50364858573354199</v>
      </c>
      <c r="CW58" s="73">
        <f t="shared" si="13"/>
        <v>0.5031999754154477</v>
      </c>
      <c r="CX58" s="73">
        <f t="shared" si="14"/>
        <v>0.49630855732340784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9.8248788936050602E-5</v>
      </c>
      <c r="DF58" s="3">
        <f t="shared" si="19"/>
        <v>1.5936680004768888E-5</v>
      </c>
      <c r="DG58" s="3">
        <f t="shared" si="19"/>
        <v>-6.455173306996187E-6</v>
      </c>
      <c r="DH58" s="3">
        <f t="shared" si="19"/>
        <v>-4.8486868579278308E-5</v>
      </c>
      <c r="DI58" s="3">
        <f t="shared" si="20"/>
        <v>-9.2242420518529045E-5</v>
      </c>
      <c r="DJ58" s="3">
        <f t="shared" si="15"/>
        <v>-2.586031574147718E-5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0.57025316679765781</v>
      </c>
      <c r="E59" s="3">
        <f>+'Indice PondENGHO'!E57/'Indice PondENGHO'!E45-1</f>
        <v>0.51449404070529159</v>
      </c>
      <c r="F59" s="3">
        <f>+'Indice PondENGHO'!F57/'Indice PondENGHO'!F45-1</f>
        <v>0.61142431239535777</v>
      </c>
      <c r="G59" s="3">
        <f>+'Indice PondENGHO'!G57/'Indice PondENGHO'!G45-1</f>
        <v>0.30641338789168659</v>
      </c>
      <c r="H59" s="3">
        <f>+'Indice PondENGHO'!H57/'Indice PondENGHO'!H45-1</f>
        <v>0.48198947120522395</v>
      </c>
      <c r="I59" s="3">
        <f>+'Indice PondENGHO'!I57/'Indice PondENGHO'!I45-1</f>
        <v>0.5597824239935727</v>
      </c>
      <c r="J59" s="3">
        <f>+'Indice PondENGHO'!J57/'Indice PondENGHO'!J45-1</f>
        <v>0.63570561003102921</v>
      </c>
      <c r="K59" s="3">
        <f>+'Indice PondENGHO'!K57/'Indice PondENGHO'!K45-1</f>
        <v>0.2842864919120438</v>
      </c>
      <c r="L59" s="3">
        <f>+'Indice PondENGHO'!L57/'Indice PondENGHO'!L45-1</f>
        <v>0.47593077041787279</v>
      </c>
      <c r="M59" s="3">
        <f>+'Indice PondENGHO'!M57/'Indice PondENGHO'!M45-1</f>
        <v>0.41851367591924138</v>
      </c>
      <c r="N59" s="3">
        <f>+'Indice PondENGHO'!N57/'Indice PondENGHO'!N45-1</f>
        <v>0.54268541122344605</v>
      </c>
      <c r="O59" s="11">
        <f>+'Indice PondENGHO'!O57/'Indice PondENGHO'!O45-1</f>
        <v>0.34699347748892673</v>
      </c>
      <c r="P59" s="10">
        <f>+'Indice PondENGHO'!P57/'Indice PondENGHO'!P45-1</f>
        <v>0.56744283951616459</v>
      </c>
      <c r="Q59" s="3">
        <f>+'Indice PondENGHO'!Q57/'Indice PondENGHO'!Q45-1</f>
        <v>0.5121262744299877</v>
      </c>
      <c r="R59" s="3">
        <f>+'Indice PondENGHO'!R57/'Indice PondENGHO'!R45-1</f>
        <v>0.61511664629380602</v>
      </c>
      <c r="S59" s="3">
        <f>+'Indice PondENGHO'!S57/'Indice PondENGHO'!S45-1</f>
        <v>0.30721943340989277</v>
      </c>
      <c r="T59" s="3">
        <f>+'Indice PondENGHO'!T57/'Indice PondENGHO'!T45-1</f>
        <v>0.48415794358312603</v>
      </c>
      <c r="U59" s="3">
        <f>+'Indice PondENGHO'!U57/'Indice PondENGHO'!U45-1</f>
        <v>0.55351908330395427</v>
      </c>
      <c r="V59" s="3">
        <f>+'Indice PondENGHO'!V57/'Indice PondENGHO'!V45-1</f>
        <v>0.63558964657259964</v>
      </c>
      <c r="W59" s="3">
        <f>+'Indice PondENGHO'!W57/'Indice PondENGHO'!W45-1</f>
        <v>0.27727967874793991</v>
      </c>
      <c r="X59" s="3">
        <f>+'Indice PondENGHO'!X57/'Indice PondENGHO'!X45-1</f>
        <v>0.48130934209626286</v>
      </c>
      <c r="Y59" s="3">
        <f>+'Indice PondENGHO'!Y57/'Indice PondENGHO'!Y45-1</f>
        <v>0.43176933252636585</v>
      </c>
      <c r="Z59" s="3">
        <f>+'Indice PondENGHO'!Z57/'Indice PondENGHO'!Z45-1</f>
        <v>0.5460262848979669</v>
      </c>
      <c r="AA59" s="11">
        <f>+'Indice PondENGHO'!AA57/'Indice PondENGHO'!AA45-1</f>
        <v>0.35132835018854869</v>
      </c>
      <c r="AB59" s="10">
        <f>+'Indice PondENGHO'!AB57/'Indice PondENGHO'!AB45-1</f>
        <v>0.56598761287931154</v>
      </c>
      <c r="AC59" s="3">
        <f>+'Indice PondENGHO'!AC57/'Indice PondENGHO'!AC45-1</f>
        <v>0.51243356102064008</v>
      </c>
      <c r="AD59" s="3">
        <f>+'Indice PondENGHO'!AD57/'Indice PondENGHO'!AD45-1</f>
        <v>0.61564612413095188</v>
      </c>
      <c r="AE59" s="3">
        <f>+'Indice PondENGHO'!AE57/'Indice PondENGHO'!AE45-1</f>
        <v>0.30642908328864893</v>
      </c>
      <c r="AF59" s="3">
        <f>+'Indice PondENGHO'!AF57/'Indice PondENGHO'!AF45-1</f>
        <v>0.48436934951759381</v>
      </c>
      <c r="AG59" s="3">
        <f>+'Indice PondENGHO'!AG57/'Indice PondENGHO'!AG45-1</f>
        <v>0.55313860636251611</v>
      </c>
      <c r="AH59" s="3">
        <f>+'Indice PondENGHO'!AH57/'Indice PondENGHO'!AH45-1</f>
        <v>0.63734382022837055</v>
      </c>
      <c r="AI59" s="3">
        <f>+'Indice PondENGHO'!AI57/'Indice PondENGHO'!AI45-1</f>
        <v>0.2737785917779163</v>
      </c>
      <c r="AJ59" s="3">
        <f>+'Indice PondENGHO'!AJ57/'Indice PondENGHO'!AJ45-1</f>
        <v>0.48458414399672267</v>
      </c>
      <c r="AK59" s="3">
        <f>+'Indice PondENGHO'!AK57/'Indice PondENGHO'!AK45-1</f>
        <v>0.43480928593582902</v>
      </c>
      <c r="AL59" s="3">
        <f>+'Indice PondENGHO'!AL57/'Indice PondENGHO'!AL45-1</f>
        <v>0.54419757072196107</v>
      </c>
      <c r="AM59" s="11">
        <f>+'Indice PondENGHO'!AM57/'Indice PondENGHO'!AM45-1</f>
        <v>0.35306849758270675</v>
      </c>
      <c r="AN59" s="10">
        <f>+'Indice PondENGHO'!AN57/'Indice PondENGHO'!AN45-1</f>
        <v>0.56377253821067108</v>
      </c>
      <c r="AO59" s="3">
        <f>+'Indice PondENGHO'!AO57/'Indice PondENGHO'!AO45-1</f>
        <v>0.51069424371076289</v>
      </c>
      <c r="AP59" s="3">
        <f>+'Indice PondENGHO'!AP57/'Indice PondENGHO'!AP45-1</f>
        <v>0.6180872642855042</v>
      </c>
      <c r="AQ59" s="3">
        <f>+'Indice PondENGHO'!AQ57/'Indice PondENGHO'!AQ45-1</f>
        <v>0.30580679837014824</v>
      </c>
      <c r="AR59" s="3">
        <f>+'Indice PondENGHO'!AR57/'Indice PondENGHO'!AR45-1</f>
        <v>0.48456504282003032</v>
      </c>
      <c r="AS59" s="3">
        <f>+'Indice PondENGHO'!AS57/'Indice PondENGHO'!AS45-1</f>
        <v>0.54072725561688917</v>
      </c>
      <c r="AT59" s="3">
        <f>+'Indice PondENGHO'!AT57/'Indice PondENGHO'!AT45-1</f>
        <v>0.63368595994056087</v>
      </c>
      <c r="AU59" s="3">
        <f>+'Indice PondENGHO'!AU57/'Indice PondENGHO'!AU45-1</f>
        <v>0.27437824620943974</v>
      </c>
      <c r="AV59" s="3">
        <f>+'Indice PondENGHO'!AV57/'Indice PondENGHO'!AV45-1</f>
        <v>0.48617837083729931</v>
      </c>
      <c r="AW59" s="3">
        <f>+'Indice PondENGHO'!AW57/'Indice PondENGHO'!AW45-1</f>
        <v>0.43262170737121841</v>
      </c>
      <c r="AX59" s="3">
        <f>+'Indice PondENGHO'!AX57/'Indice PondENGHO'!AX45-1</f>
        <v>0.5449062979883712</v>
      </c>
      <c r="AY59" s="11">
        <f>+'Indice PondENGHO'!AY57/'Indice PondENGHO'!AY45-1</f>
        <v>0.35465420545226256</v>
      </c>
      <c r="AZ59" s="10">
        <f>+'Indice PondENGHO'!AZ57/'Indice PondENGHO'!AZ45-1</f>
        <v>0.55891372208231016</v>
      </c>
      <c r="BA59" s="3">
        <f>+'Indice PondENGHO'!BA57/'Indice PondENGHO'!BA45-1</f>
        <v>0.5085425422301153</v>
      </c>
      <c r="BB59" s="3">
        <f>+'Indice PondENGHO'!BB57/'Indice PondENGHO'!BB45-1</f>
        <v>0.62021552859705698</v>
      </c>
      <c r="BC59" s="3">
        <f>+'Indice PondENGHO'!BC57/'Indice PondENGHO'!BC45-1</f>
        <v>0.30500659716549561</v>
      </c>
      <c r="BD59" s="3">
        <f>+'Indice PondENGHO'!BD57/'Indice PondENGHO'!BD45-1</f>
        <v>0.48568380555064783</v>
      </c>
      <c r="BE59" s="3">
        <f>+'Indice PondENGHO'!BE57/'Indice PondENGHO'!BE45-1</f>
        <v>0.53036115034480091</v>
      </c>
      <c r="BF59" s="3">
        <f>+'Indice PondENGHO'!BF57/'Indice PondENGHO'!BF45-1</f>
        <v>0.63018082552642607</v>
      </c>
      <c r="BG59" s="3">
        <f>+'Indice PondENGHO'!BG57/'Indice PondENGHO'!BG45-1</f>
        <v>0.27096581391965757</v>
      </c>
      <c r="BH59" s="3">
        <f>+'Indice PondENGHO'!BH57/'Indice PondENGHO'!BH45-1</f>
        <v>0.48962580919139675</v>
      </c>
      <c r="BI59" s="3">
        <f>+'Indice PondENGHO'!BI57/'Indice PondENGHO'!BI45-1</f>
        <v>0.44643085455618081</v>
      </c>
      <c r="BJ59" s="3">
        <f>+'Indice PondENGHO'!BJ57/'Indice PondENGHO'!BJ45-1</f>
        <v>0.5448181588265566</v>
      </c>
      <c r="BK59" s="11">
        <f>+'Indice PondENGHO'!BK57/'Indice PondENGHO'!BK45-1</f>
        <v>0.36268533046258367</v>
      </c>
      <c r="BL59" s="2">
        <f t="shared" si="1"/>
        <v>44378</v>
      </c>
      <c r="BM59" s="10">
        <f>+'Indice PondENGHO'!BL57/'Indice PondENGHO'!BL45-1</f>
        <v>0.52582402415906659</v>
      </c>
      <c r="BN59" s="3">
        <f>+'Indice PondENGHO'!BM57/'Indice PondENGHO'!BM45-1</f>
        <v>0.52124507019048449</v>
      </c>
      <c r="BO59" s="3">
        <f>+'Indice PondENGHO'!BN57/'Indice PondENGHO'!BN45-1</f>
        <v>0.5196873122835739</v>
      </c>
      <c r="BP59" s="3">
        <f>+'Indice PondENGHO'!BO57/'Indice PondENGHO'!BO45-1</f>
        <v>0.51867034218202779</v>
      </c>
      <c r="BQ59" s="11">
        <f>+'Indice PondENGHO'!BP57/'Indice PondENGHO'!BP45-1</f>
        <v>0.51175549420444066</v>
      </c>
      <c r="BR59" s="10">
        <f>+'Indice PondENGHO'!BQ57/'Indice PondENGHO'!BQ45-1</f>
        <v>0.56497701115381305</v>
      </c>
      <c r="BS59" s="3">
        <f>+'Indice PondENGHO'!BR57/'Indice PondENGHO'!BR45-1</f>
        <v>0.51111074695439584</v>
      </c>
      <c r="BT59" s="3">
        <f>+'Indice PondENGHO'!BS57/'Indice PondENGHO'!BS45-1</f>
        <v>0.61683164757237474</v>
      </c>
      <c r="BU59" s="3">
        <f>+'Indice PondENGHO'!BT57/'Indice PondENGHO'!BT45-1</f>
        <v>0.30595186532201835</v>
      </c>
      <c r="BV59" s="3">
        <f>+'Indice PondENGHO'!BU57/'Indice PondENGHO'!BU45-1</f>
        <v>0.48472091038847931</v>
      </c>
      <c r="BW59" s="3">
        <f>+'Indice PondENGHO'!BV57/'Indice PondENGHO'!BV45-1</f>
        <v>0.54161818130489103</v>
      </c>
      <c r="BX59" s="3">
        <f>+'Indice PondENGHO'!BW57/'Indice PondENGHO'!BW45-1</f>
        <v>0.63347872878791023</v>
      </c>
      <c r="BY59" s="3">
        <f>+'Indice PondENGHO'!BX57/'Indice PondENGHO'!BX45-1</f>
        <v>0.27490265248339574</v>
      </c>
      <c r="BZ59" s="3">
        <f>+'Indice PondENGHO'!BY57/'Indice PondENGHO'!BY45-1</f>
        <v>0.48542273984059991</v>
      </c>
      <c r="CA59" s="3">
        <f>+'Indice PondENGHO'!BZ57/'Indice PondENGHO'!BZ45-1</f>
        <v>0.43751280728505848</v>
      </c>
      <c r="CB59" s="3">
        <f>+'Indice PondENGHO'!CA57/'Indice PondENGHO'!CA45-1</f>
        <v>0.54472036142320812</v>
      </c>
      <c r="CC59" s="11">
        <f>+'Indice PondENGHO'!CB57/'Indice PondENGHO'!CB45-1</f>
        <v>0.35612487220730227</v>
      </c>
      <c r="CD59" s="3">
        <f>+'Indice PondENGHO'!CC57/'Indice PondENGHO'!CC45-1</f>
        <v>0.51791746363347424</v>
      </c>
      <c r="CE59" s="3">
        <f>+'Indice PondENGHO'!CD57/'Indice PondENGHO'!CD45-1</f>
        <v>0.51791751145771658</v>
      </c>
      <c r="CF59" s="3">
        <f>+'[3]Infla Interanual PondENGHO'!CD59</f>
        <v>0.51750656972263243</v>
      </c>
      <c r="CG59" s="3"/>
      <c r="CI59" s="72">
        <f t="shared" si="8"/>
        <v>1.406852995462593E-2</v>
      </c>
      <c r="CJ59" s="72">
        <f t="shared" si="3"/>
        <v>1.406852995462593E-2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3.5326455852224825E-4</v>
      </c>
      <c r="CT59" s="73">
        <f t="shared" si="10"/>
        <v>0.52582402415906659</v>
      </c>
      <c r="CU59" s="73">
        <f t="shared" si="11"/>
        <v>0.52124507019048449</v>
      </c>
      <c r="CV59" s="73">
        <f t="shared" si="12"/>
        <v>0.5196873122835739</v>
      </c>
      <c r="CW59" s="73">
        <f t="shared" si="13"/>
        <v>0.51867034218202779</v>
      </c>
      <c r="CX59" s="73">
        <f t="shared" si="14"/>
        <v>0.51175549420444066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6.1877642390739673E-4</v>
      </c>
      <c r="DF59" s="3">
        <f t="shared" si="19"/>
        <v>4.9446400298447379E-4</v>
      </c>
      <c r="DG59" s="3">
        <f t="shared" si="19"/>
        <v>4.5654483290680226E-4</v>
      </c>
      <c r="DH59" s="3">
        <f t="shared" si="19"/>
        <v>3.783717343679438E-4</v>
      </c>
      <c r="DI59" s="3">
        <f t="shared" si="20"/>
        <v>2.6551186538514848E-4</v>
      </c>
      <c r="DJ59" s="3">
        <f t="shared" si="15"/>
        <v>4.1094173508415821E-4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0.54287546251380636</v>
      </c>
      <c r="E60" s="3">
        <f>+'Indice PondENGHO'!E58/'Indice PondENGHO'!E46-1</f>
        <v>0.52730033881319316</v>
      </c>
      <c r="F60" s="3">
        <f>+'Indice PondENGHO'!F58/'Indice PondENGHO'!F46-1</f>
        <v>0.63206200790946609</v>
      </c>
      <c r="G60" s="3">
        <f>+'Indice PondENGHO'!G58/'Indice PondENGHO'!G46-1</f>
        <v>0.29017247573449434</v>
      </c>
      <c r="H60" s="3">
        <f>+'Indice PondENGHO'!H58/'Indice PondENGHO'!H46-1</f>
        <v>0.48137831193286185</v>
      </c>
      <c r="I60" s="3">
        <f>+'Indice PondENGHO'!I58/'Indice PondENGHO'!I46-1</f>
        <v>0.58331779431652153</v>
      </c>
      <c r="J60" s="3">
        <f>+'Indice PondENGHO'!J58/'Indice PondENGHO'!J46-1</f>
        <v>0.62842599293936297</v>
      </c>
      <c r="K60" s="3">
        <f>+'Indice PondENGHO'!K58/'Indice PondENGHO'!K46-1</f>
        <v>0.27643360028955377</v>
      </c>
      <c r="L60" s="3">
        <f>+'Indice PondENGHO'!L58/'Indice PondENGHO'!L46-1</f>
        <v>0.48418014505383811</v>
      </c>
      <c r="M60" s="3">
        <f>+'Indice PondENGHO'!M58/'Indice PondENGHO'!M46-1</f>
        <v>0.46494526792445234</v>
      </c>
      <c r="N60" s="3">
        <f>+'Indice PondENGHO'!N58/'Indice PondENGHO'!N46-1</f>
        <v>0.55956995490855865</v>
      </c>
      <c r="O60" s="11">
        <f>+'Indice PondENGHO'!O58/'Indice PondENGHO'!O46-1</f>
        <v>0.35014799232168259</v>
      </c>
      <c r="P60" s="10">
        <f>+'Indice PondENGHO'!P58/'Indice PondENGHO'!P46-1</f>
        <v>0.53871429510435087</v>
      </c>
      <c r="Q60" s="3">
        <f>+'Indice PondENGHO'!Q58/'Indice PondENGHO'!Q46-1</f>
        <v>0.52308794317754082</v>
      </c>
      <c r="R60" s="3">
        <f>+'Indice PondENGHO'!R58/'Indice PondENGHO'!R46-1</f>
        <v>0.63331813376284551</v>
      </c>
      <c r="S60" s="3">
        <f>+'Indice PondENGHO'!S58/'Indice PondENGHO'!S46-1</f>
        <v>0.29041320303096074</v>
      </c>
      <c r="T60" s="3">
        <f>+'Indice PondENGHO'!T58/'Indice PondENGHO'!T46-1</f>
        <v>0.48219762356027296</v>
      </c>
      <c r="U60" s="3">
        <f>+'Indice PondENGHO'!U58/'Indice PondENGHO'!U46-1</f>
        <v>0.57876503421014558</v>
      </c>
      <c r="V60" s="3">
        <f>+'Indice PondENGHO'!V58/'Indice PondENGHO'!V46-1</f>
        <v>0.62885237252552795</v>
      </c>
      <c r="W60" s="3">
        <f>+'Indice PondENGHO'!W58/'Indice PondENGHO'!W46-1</f>
        <v>0.27037827707726469</v>
      </c>
      <c r="X60" s="3">
        <f>+'Indice PondENGHO'!X58/'Indice PondENGHO'!X46-1</f>
        <v>0.48740369558863716</v>
      </c>
      <c r="Y60" s="3">
        <f>+'Indice PondENGHO'!Y58/'Indice PondENGHO'!Y46-1</f>
        <v>0.47881514654026125</v>
      </c>
      <c r="Z60" s="3">
        <f>+'Indice PondENGHO'!Z58/'Indice PondENGHO'!Z46-1</f>
        <v>0.56232065625097394</v>
      </c>
      <c r="AA60" s="11">
        <f>+'Indice PondENGHO'!AA58/'Indice PondENGHO'!AA46-1</f>
        <v>0.35243583915399057</v>
      </c>
      <c r="AB60" s="10">
        <f>+'Indice PondENGHO'!AB58/'Indice PondENGHO'!AB46-1</f>
        <v>0.53637962894065594</v>
      </c>
      <c r="AC60" s="3">
        <f>+'Indice PondENGHO'!AC58/'Indice PondENGHO'!AC46-1</f>
        <v>0.52381673530415429</v>
      </c>
      <c r="AD60" s="3">
        <f>+'Indice PondENGHO'!AD58/'Indice PondENGHO'!AD46-1</f>
        <v>0.63264507206455511</v>
      </c>
      <c r="AE60" s="3">
        <f>+'Indice PondENGHO'!AE58/'Indice PondENGHO'!AE46-1</f>
        <v>0.28866977458245713</v>
      </c>
      <c r="AF60" s="3">
        <f>+'Indice PondENGHO'!AF58/'Indice PondENGHO'!AF46-1</f>
        <v>0.48197822741016605</v>
      </c>
      <c r="AG60" s="3">
        <f>+'Indice PondENGHO'!AG58/'Indice PondENGHO'!AG46-1</f>
        <v>0.57913086966025684</v>
      </c>
      <c r="AH60" s="3">
        <f>+'Indice PondENGHO'!AH58/'Indice PondENGHO'!AH46-1</f>
        <v>0.63098944809746893</v>
      </c>
      <c r="AI60" s="3">
        <f>+'Indice PondENGHO'!AI58/'Indice PondENGHO'!AI46-1</f>
        <v>0.26693257859158104</v>
      </c>
      <c r="AJ60" s="3">
        <f>+'Indice PondENGHO'!AJ58/'Indice PondENGHO'!AJ46-1</f>
        <v>0.48971215959071035</v>
      </c>
      <c r="AK60" s="3">
        <f>+'Indice PondENGHO'!AK58/'Indice PondENGHO'!AK46-1</f>
        <v>0.4829102013635298</v>
      </c>
      <c r="AL60" s="3">
        <f>+'Indice PondENGHO'!AL58/'Indice PondENGHO'!AL46-1</f>
        <v>0.56063130908348624</v>
      </c>
      <c r="AM60" s="11">
        <f>+'Indice PondENGHO'!AM58/'Indice PondENGHO'!AM46-1</f>
        <v>0.35371974608012779</v>
      </c>
      <c r="AN60" s="10">
        <f>+'Indice PondENGHO'!AN58/'Indice PondENGHO'!AN46-1</f>
        <v>0.53417020309354113</v>
      </c>
      <c r="AO60" s="3">
        <f>+'Indice PondENGHO'!AO58/'Indice PondENGHO'!AO46-1</f>
        <v>0.52160172670699967</v>
      </c>
      <c r="AP60" s="3">
        <f>+'Indice PondENGHO'!AP58/'Indice PondENGHO'!AP46-1</f>
        <v>0.63541009874783083</v>
      </c>
      <c r="AQ60" s="3">
        <f>+'Indice PondENGHO'!AQ58/'Indice PondENGHO'!AQ46-1</f>
        <v>0.29060158629445043</v>
      </c>
      <c r="AR60" s="3">
        <f>+'Indice PondENGHO'!AR58/'Indice PondENGHO'!AR46-1</f>
        <v>0.48194054011722032</v>
      </c>
      <c r="AS60" s="3">
        <f>+'Indice PondENGHO'!AS58/'Indice PondENGHO'!AS46-1</f>
        <v>0.56871391570931085</v>
      </c>
      <c r="AT60" s="3">
        <f>+'Indice PondENGHO'!AT58/'Indice PondENGHO'!AT46-1</f>
        <v>0.62792495593116193</v>
      </c>
      <c r="AU60" s="3">
        <f>+'Indice PondENGHO'!AU58/'Indice PondENGHO'!AU46-1</f>
        <v>0.26785365803471972</v>
      </c>
      <c r="AV60" s="3">
        <f>+'Indice PondENGHO'!AV58/'Indice PondENGHO'!AV46-1</f>
        <v>0.49003381660195244</v>
      </c>
      <c r="AW60" s="3">
        <f>+'Indice PondENGHO'!AW58/'Indice PondENGHO'!AW46-1</f>
        <v>0.47981777068047649</v>
      </c>
      <c r="AX60" s="3">
        <f>+'Indice PondENGHO'!AX58/'Indice PondENGHO'!AX46-1</f>
        <v>0.56075533571492175</v>
      </c>
      <c r="AY60" s="11">
        <f>+'Indice PondENGHO'!AY58/'Indice PondENGHO'!AY46-1</f>
        <v>0.35385806563286337</v>
      </c>
      <c r="AZ60" s="10">
        <f>+'Indice PondENGHO'!AZ58/'Indice PondENGHO'!AZ46-1</f>
        <v>0.5290581677009587</v>
      </c>
      <c r="BA60" s="3">
        <f>+'Indice PondENGHO'!BA58/'Indice PondENGHO'!BA46-1</f>
        <v>0.51818853563057288</v>
      </c>
      <c r="BB60" s="3">
        <f>+'Indice PondENGHO'!BB58/'Indice PondENGHO'!BB46-1</f>
        <v>0.63759917869955118</v>
      </c>
      <c r="BC60" s="3">
        <f>+'Indice PondENGHO'!BC58/'Indice PondENGHO'!BC46-1</f>
        <v>0.29458829219045457</v>
      </c>
      <c r="BD60" s="3">
        <f>+'Indice PondENGHO'!BD58/'Indice PondENGHO'!BD46-1</f>
        <v>0.48187933725854659</v>
      </c>
      <c r="BE60" s="3">
        <f>+'Indice PondENGHO'!BE58/'Indice PondENGHO'!BE46-1</f>
        <v>0.56030330515349402</v>
      </c>
      <c r="BF60" s="3">
        <f>+'Indice PondENGHO'!BF58/'Indice PondENGHO'!BF46-1</f>
        <v>0.62497661940728477</v>
      </c>
      <c r="BG60" s="3">
        <f>+'Indice PondENGHO'!BG58/'Indice PondENGHO'!BG46-1</f>
        <v>0.26390840915566072</v>
      </c>
      <c r="BH60" s="3">
        <f>+'Indice PondENGHO'!BH58/'Indice PondENGHO'!BH46-1</f>
        <v>0.49233580847080693</v>
      </c>
      <c r="BI60" s="3">
        <f>+'Indice PondENGHO'!BI58/'Indice PondENGHO'!BI46-1</f>
        <v>0.49397720396913636</v>
      </c>
      <c r="BJ60" s="3">
        <f>+'Indice PondENGHO'!BJ58/'Indice PondENGHO'!BJ46-1</f>
        <v>0.55979745928764446</v>
      </c>
      <c r="BK60" s="11">
        <f>+'Indice PondENGHO'!BK58/'Indice PondENGHO'!BK46-1</f>
        <v>0.35744470455205413</v>
      </c>
      <c r="BL60" s="2">
        <f t="shared" si="1"/>
        <v>44409</v>
      </c>
      <c r="BM60" s="10">
        <f>+'Indice PondENGHO'!BL58/'Indice PondENGHO'!BL46-1</f>
        <v>0.51809908349989553</v>
      </c>
      <c r="BN60" s="3">
        <f>+'Indice PondENGHO'!BM58/'Indice PondENGHO'!BM46-1</f>
        <v>0.51494557308731936</v>
      </c>
      <c r="BO60" s="3">
        <f>+'Indice PondENGHO'!BN58/'Indice PondENGHO'!BN46-1</f>
        <v>0.51442152767654536</v>
      </c>
      <c r="BP60" s="3">
        <f>+'Indice PondENGHO'!BO58/'Indice PondENGHO'!BO46-1</f>
        <v>0.51546508038012995</v>
      </c>
      <c r="BQ60" s="11">
        <f>+'Indice PondENGHO'!BP58/'Indice PondENGHO'!BP46-1</f>
        <v>0.51136138756086935</v>
      </c>
      <c r="BR60" s="10">
        <f>+'Indice PondENGHO'!BQ58/'Indice PondENGHO'!BQ46-1</f>
        <v>0.53587813733732736</v>
      </c>
      <c r="BS60" s="3">
        <f>+'Indice PondENGHO'!BR58/'Indice PondENGHO'!BR46-1</f>
        <v>0.5219771776931752</v>
      </c>
      <c r="BT60" s="3">
        <f>+'Indice PondENGHO'!BS58/'Indice PondENGHO'!BS46-1</f>
        <v>0.63471611202988565</v>
      </c>
      <c r="BU60" s="3">
        <f>+'Indice PondENGHO'!BT58/'Indice PondENGHO'!BT46-1</f>
        <v>0.29148094057169516</v>
      </c>
      <c r="BV60" s="3">
        <f>+'Indice PondENGHO'!BU58/'Indice PondENGHO'!BU46-1</f>
        <v>0.48190385395866175</v>
      </c>
      <c r="BW60" s="3">
        <f>+'Indice PondENGHO'!BV58/'Indice PondENGHO'!BV46-1</f>
        <v>0.56939392296312263</v>
      </c>
      <c r="BX60" s="3">
        <f>+'Indice PondENGHO'!BW58/'Indice PondENGHO'!BW46-1</f>
        <v>0.62754874243139191</v>
      </c>
      <c r="BY60" s="3">
        <f>+'Indice PondENGHO'!BX58/'Indice PondENGHO'!BX46-1</f>
        <v>0.26794435316468812</v>
      </c>
      <c r="BZ60" s="3">
        <f>+'Indice PondENGHO'!BY58/'Indice PondENGHO'!BY46-1</f>
        <v>0.4898454128740275</v>
      </c>
      <c r="CA60" s="3">
        <f>+'Indice PondENGHO'!BZ58/'Indice PondENGHO'!BZ46-1</f>
        <v>0.48494575381040828</v>
      </c>
      <c r="CB60" s="3">
        <f>+'Indice PondENGHO'!CA58/'Indice PondENGHO'!CA46-1</f>
        <v>0.5604493389271421</v>
      </c>
      <c r="CC60" s="11">
        <f>+'Indice PondENGHO'!CB58/'Indice PondENGHO'!CB46-1</f>
        <v>0.35459616279008199</v>
      </c>
      <c r="CD60" s="3">
        <f>+'Indice PondENGHO'!CC58/'Indice PondENGHO'!CC46-1</f>
        <v>0.51420805113317747</v>
      </c>
      <c r="CE60" s="3">
        <f>+'Indice PondENGHO'!CD58/'Indice PondENGHO'!CD46-1</f>
        <v>0.51420805113317747</v>
      </c>
      <c r="CF60" s="3">
        <f>+'[3]Infla Interanual PondENGHO'!CD60</f>
        <v>0.51397797550191604</v>
      </c>
      <c r="CG60" s="3"/>
      <c r="CI60" s="72">
        <f t="shared" si="8"/>
        <v>6.7376959390261781E-3</v>
      </c>
      <c r="CJ60" s="72">
        <f t="shared" si="3"/>
        <v>6.7376959390261781E-3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3.2143840945164648E-4</v>
      </c>
      <c r="CT60" s="73">
        <f t="shared" si="10"/>
        <v>0.51809908349989553</v>
      </c>
      <c r="CU60" s="73">
        <f t="shared" si="11"/>
        <v>0.51494557308731936</v>
      </c>
      <c r="CV60" s="73">
        <f t="shared" si="12"/>
        <v>0.51442152767654536</v>
      </c>
      <c r="CW60" s="73">
        <f t="shared" si="13"/>
        <v>0.51546508038012995</v>
      </c>
      <c r="CX60" s="73">
        <f t="shared" si="14"/>
        <v>0.51136138756086935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4.3596237867227217E-4</v>
      </c>
      <c r="DF60" s="3">
        <f t="shared" si="19"/>
        <v>3.1472082751471397E-4</v>
      </c>
      <c r="DG60" s="3">
        <f t="shared" si="19"/>
        <v>2.5398285410171972E-4</v>
      </c>
      <c r="DH60" s="3">
        <f t="shared" si="19"/>
        <v>1.9193140254669672E-4</v>
      </c>
      <c r="DI60" s="3">
        <f t="shared" si="20"/>
        <v>1.1452396922062569E-4</v>
      </c>
      <c r="DJ60" s="3">
        <f t="shared" si="15"/>
        <v>2.3007563126142827E-4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0.53947803408374151</v>
      </c>
      <c r="E61" s="3">
        <f>+'Indice PondENGHO'!E59/'Indice PondENGHO'!E47-1</f>
        <v>0.55000887222909989</v>
      </c>
      <c r="F61" s="3">
        <f>+'Indice PondENGHO'!F59/'Indice PondENGHO'!F47-1</f>
        <v>0.63712166991098695</v>
      </c>
      <c r="G61" s="3">
        <f>+'Indice PondENGHO'!G59/'Indice PondENGHO'!G47-1</f>
        <v>0.29668520625626793</v>
      </c>
      <c r="H61" s="3">
        <f>+'Indice PondENGHO'!H59/'Indice PondENGHO'!H47-1</f>
        <v>0.49165632000375714</v>
      </c>
      <c r="I61" s="3">
        <f>+'Indice PondENGHO'!I59/'Indice PondENGHO'!I47-1</f>
        <v>0.59095887502718281</v>
      </c>
      <c r="J61" s="3">
        <f>+'Indice PondENGHO'!J59/'Indice PondENGHO'!J47-1</f>
        <v>0.61822257648481171</v>
      </c>
      <c r="K61" s="3">
        <f>+'Indice PondENGHO'!K59/'Indice PondENGHO'!K47-1</f>
        <v>0.31063616192457011</v>
      </c>
      <c r="L61" s="3">
        <f>+'Indice PondENGHO'!L59/'Indice PondENGHO'!L47-1</f>
        <v>0.50978465888785651</v>
      </c>
      <c r="M61" s="3">
        <f>+'Indice PondENGHO'!M59/'Indice PondENGHO'!M47-1</f>
        <v>0.50638568235686088</v>
      </c>
      <c r="N61" s="3">
        <f>+'Indice PondENGHO'!N59/'Indice PondENGHO'!N47-1</f>
        <v>0.59477036205634981</v>
      </c>
      <c r="O61" s="11">
        <f>+'Indice PondENGHO'!O59/'Indice PondENGHO'!O47-1</f>
        <v>0.35963807445975515</v>
      </c>
      <c r="P61" s="10">
        <f>+'Indice PondENGHO'!P59/'Indice PondENGHO'!P47-1</f>
        <v>0.53686208070045893</v>
      </c>
      <c r="Q61" s="3">
        <f>+'Indice PondENGHO'!Q59/'Indice PondENGHO'!Q47-1</f>
        <v>0.54626528428927124</v>
      </c>
      <c r="R61" s="3">
        <f>+'Indice PondENGHO'!R59/'Indice PondENGHO'!R47-1</f>
        <v>0.63745408420422223</v>
      </c>
      <c r="S61" s="3">
        <f>+'Indice PondENGHO'!S59/'Indice PondENGHO'!S47-1</f>
        <v>0.29569872939463404</v>
      </c>
      <c r="T61" s="3">
        <f>+'Indice PondENGHO'!T59/'Indice PondENGHO'!T47-1</f>
        <v>0.493410014250248</v>
      </c>
      <c r="U61" s="3">
        <f>+'Indice PondENGHO'!U59/'Indice PondENGHO'!U47-1</f>
        <v>0.5889730443393113</v>
      </c>
      <c r="V61" s="3">
        <f>+'Indice PondENGHO'!V59/'Indice PondENGHO'!V47-1</f>
        <v>0.61829672207043429</v>
      </c>
      <c r="W61" s="3">
        <f>+'Indice PondENGHO'!W59/'Indice PondENGHO'!W47-1</f>
        <v>0.30637564111701154</v>
      </c>
      <c r="X61" s="3">
        <f>+'Indice PondENGHO'!X59/'Indice PondENGHO'!X47-1</f>
        <v>0.51613001535563918</v>
      </c>
      <c r="Y61" s="3">
        <f>+'Indice PondENGHO'!Y59/'Indice PondENGHO'!Y47-1</f>
        <v>0.52281761526746728</v>
      </c>
      <c r="Z61" s="3">
        <f>+'Indice PondENGHO'!Z59/'Indice PondENGHO'!Z47-1</f>
        <v>0.59783300334712597</v>
      </c>
      <c r="AA61" s="11">
        <f>+'Indice PondENGHO'!AA59/'Indice PondENGHO'!AA47-1</f>
        <v>0.35882621797785563</v>
      </c>
      <c r="AB61" s="10">
        <f>+'Indice PondENGHO'!AB59/'Indice PondENGHO'!AB47-1</f>
        <v>0.53553624277130596</v>
      </c>
      <c r="AC61" s="3">
        <f>+'Indice PondENGHO'!AC59/'Indice PondENGHO'!AC47-1</f>
        <v>0.54693984353213865</v>
      </c>
      <c r="AD61" s="3">
        <f>+'Indice PondENGHO'!AD59/'Indice PondENGHO'!AD47-1</f>
        <v>0.63731079314490158</v>
      </c>
      <c r="AE61" s="3">
        <f>+'Indice PondENGHO'!AE59/'Indice PondENGHO'!AE47-1</f>
        <v>0.29347203669037714</v>
      </c>
      <c r="AF61" s="3">
        <f>+'Indice PondENGHO'!AF59/'Indice PondENGHO'!AF47-1</f>
        <v>0.49482423144430832</v>
      </c>
      <c r="AG61" s="3">
        <f>+'Indice PondENGHO'!AG59/'Indice PondENGHO'!AG47-1</f>
        <v>0.5895191591280462</v>
      </c>
      <c r="AH61" s="3">
        <f>+'Indice PondENGHO'!AH59/'Indice PondENGHO'!AH47-1</f>
        <v>0.61969251765747857</v>
      </c>
      <c r="AI61" s="3">
        <f>+'Indice PondENGHO'!AI59/'Indice PondENGHO'!AI47-1</f>
        <v>0.30364360909038113</v>
      </c>
      <c r="AJ61" s="3">
        <f>+'Indice PondENGHO'!AJ59/'Indice PondENGHO'!AJ47-1</f>
        <v>0.52016542473121152</v>
      </c>
      <c r="AK61" s="3">
        <f>+'Indice PondENGHO'!AK59/'Indice PondENGHO'!AK47-1</f>
        <v>0.52751600647858288</v>
      </c>
      <c r="AL61" s="3">
        <f>+'Indice PondENGHO'!AL59/'Indice PondENGHO'!AL47-1</f>
        <v>0.59711736948587157</v>
      </c>
      <c r="AM61" s="11">
        <f>+'Indice PondENGHO'!AM59/'Indice PondENGHO'!AM47-1</f>
        <v>0.35877989434698976</v>
      </c>
      <c r="AN61" s="10">
        <f>+'Indice PondENGHO'!AN59/'Indice PondENGHO'!AN47-1</f>
        <v>0.53422211850016232</v>
      </c>
      <c r="AO61" s="3">
        <f>+'Indice PondENGHO'!AO59/'Indice PondENGHO'!AO47-1</f>
        <v>0.54486982445744769</v>
      </c>
      <c r="AP61" s="3">
        <f>+'Indice PondENGHO'!AP59/'Indice PondENGHO'!AP47-1</f>
        <v>0.63998649931981832</v>
      </c>
      <c r="AQ61" s="3">
        <f>+'Indice PondENGHO'!AQ59/'Indice PondENGHO'!AQ47-1</f>
        <v>0.29569144540455694</v>
      </c>
      <c r="AR61" s="3">
        <f>+'Indice PondENGHO'!AR59/'Indice PondENGHO'!AR47-1</f>
        <v>0.49529278591767767</v>
      </c>
      <c r="AS61" s="3">
        <f>+'Indice PondENGHO'!AS59/'Indice PondENGHO'!AS47-1</f>
        <v>0.58255958685667686</v>
      </c>
      <c r="AT61" s="3">
        <f>+'Indice PondENGHO'!AT59/'Indice PondENGHO'!AT47-1</f>
        <v>0.61783915591828742</v>
      </c>
      <c r="AU61" s="3">
        <f>+'Indice PondENGHO'!AU59/'Indice PondENGHO'!AU47-1</f>
        <v>0.30542384793671684</v>
      </c>
      <c r="AV61" s="3">
        <f>+'Indice PondENGHO'!AV59/'Indice PondENGHO'!AV47-1</f>
        <v>0.52059316470719641</v>
      </c>
      <c r="AW61" s="3">
        <f>+'Indice PondENGHO'!AW59/'Indice PondENGHO'!AW47-1</f>
        <v>0.52439438404606076</v>
      </c>
      <c r="AX61" s="3">
        <f>+'Indice PondENGHO'!AX59/'Indice PondENGHO'!AX47-1</f>
        <v>0.59834782859745439</v>
      </c>
      <c r="AY61" s="11">
        <f>+'Indice PondENGHO'!AY59/'Indice PondENGHO'!AY47-1</f>
        <v>0.35827439081523371</v>
      </c>
      <c r="AZ61" s="10">
        <f>+'Indice PondENGHO'!AZ59/'Indice PondENGHO'!AZ47-1</f>
        <v>0.53071412297544973</v>
      </c>
      <c r="BA61" s="3">
        <f>+'Indice PondENGHO'!BA59/'Indice PondENGHO'!BA47-1</f>
        <v>0.54187551069355711</v>
      </c>
      <c r="BB61" s="3">
        <f>+'Indice PondENGHO'!BB59/'Indice PondENGHO'!BB47-1</f>
        <v>0.64245173643942599</v>
      </c>
      <c r="BC61" s="3">
        <f>+'Indice PondENGHO'!BC59/'Indice PondENGHO'!BC47-1</f>
        <v>0.29989505430548102</v>
      </c>
      <c r="BD61" s="3">
        <f>+'Indice PondENGHO'!BD59/'Indice PondENGHO'!BD47-1</f>
        <v>0.49608490740769784</v>
      </c>
      <c r="BE61" s="3">
        <f>+'Indice PondENGHO'!BE59/'Indice PondENGHO'!BE47-1</f>
        <v>0.57727806756063038</v>
      </c>
      <c r="BF61" s="3">
        <f>+'Indice PondENGHO'!BF59/'Indice PondENGHO'!BF47-1</f>
        <v>0.61644027320471118</v>
      </c>
      <c r="BG61" s="3">
        <f>+'Indice PondENGHO'!BG59/'Indice PondENGHO'!BG47-1</f>
        <v>0.30458260144417437</v>
      </c>
      <c r="BH61" s="3">
        <f>+'Indice PondENGHO'!BH59/'Indice PondENGHO'!BH47-1</f>
        <v>0.5237453122498914</v>
      </c>
      <c r="BI61" s="3">
        <f>+'Indice PondENGHO'!BI59/'Indice PondENGHO'!BI47-1</f>
        <v>0.54120067584368048</v>
      </c>
      <c r="BJ61" s="3">
        <f>+'Indice PondENGHO'!BJ59/'Indice PondENGHO'!BJ47-1</f>
        <v>0.59952653227532204</v>
      </c>
      <c r="BK61" s="11">
        <f>+'Indice PondENGHO'!BK59/'Indice PondENGHO'!BK47-1</f>
        <v>0.35825672462217839</v>
      </c>
      <c r="BL61" s="2">
        <f t="shared" si="1"/>
        <v>44440</v>
      </c>
      <c r="BM61" s="10">
        <f>+'Indice PondENGHO'!BL59/'Indice PondENGHO'!BL47-1</f>
        <v>0.5241944230612674</v>
      </c>
      <c r="BN61" s="3">
        <f>+'Indice PondENGHO'!BM59/'Indice PondENGHO'!BM47-1</f>
        <v>0.52298809117483569</v>
      </c>
      <c r="BO61" s="3">
        <f>+'Indice PondENGHO'!BN59/'Indice PondENGHO'!BN47-1</f>
        <v>0.52364662076569268</v>
      </c>
      <c r="BP61" s="3">
        <f>+'Indice PondENGHO'!BO59/'Indice PondENGHO'!BO47-1</f>
        <v>0.52598276973513025</v>
      </c>
      <c r="BQ61" s="11">
        <f>+'Indice PondENGHO'!BP59/'Indice PondENGHO'!BP47-1</f>
        <v>0.52473339479124737</v>
      </c>
      <c r="BR61" s="10">
        <f>+'Indice PondENGHO'!BQ59/'Indice PondENGHO'!BQ47-1</f>
        <v>0.53513617131522961</v>
      </c>
      <c r="BS61" s="3">
        <f>+'Indice PondENGHO'!BR59/'Indice PondENGHO'!BR47-1</f>
        <v>0.54525687789621058</v>
      </c>
      <c r="BT61" s="3">
        <f>+'Indice PondENGHO'!BS59/'Indice PondENGHO'!BS47-1</f>
        <v>0.63938182032941504</v>
      </c>
      <c r="BU61" s="3">
        <f>+'Indice PondENGHO'!BT59/'Indice PondENGHO'!BT47-1</f>
        <v>0.29678898063156867</v>
      </c>
      <c r="BV61" s="3">
        <f>+'Indice PondENGHO'!BU59/'Indice PondENGHO'!BU47-1</f>
        <v>0.49499003306007472</v>
      </c>
      <c r="BW61" s="3">
        <f>+'Indice PondENGHO'!BV59/'Indice PondENGHO'!BV47-1</f>
        <v>0.58301428495274998</v>
      </c>
      <c r="BX61" s="3">
        <f>+'Indice PondENGHO'!BW59/'Indice PondENGHO'!BW47-1</f>
        <v>0.61774032553715252</v>
      </c>
      <c r="BY61" s="3">
        <f>+'Indice PondENGHO'!BX59/'Indice PondENGHO'!BX47-1</f>
        <v>0.30559469610744361</v>
      </c>
      <c r="BZ61" s="3">
        <f>+'Indice PondENGHO'!BY59/'Indice PondENGHO'!BY47-1</f>
        <v>0.51991776993784566</v>
      </c>
      <c r="CA61" s="3">
        <f>+'Indice PondENGHO'!BZ59/'Indice PondENGHO'!BZ47-1</f>
        <v>0.53030854249708415</v>
      </c>
      <c r="CB61" s="3">
        <f>+'Indice PondENGHO'!CA59/'Indice PondENGHO'!CA47-1</f>
        <v>0.59827747505066764</v>
      </c>
      <c r="CC61" s="11">
        <f>+'Indice PondENGHO'!CB59/'Indice PondENGHO'!CB47-1</f>
        <v>0.35856414930389047</v>
      </c>
      <c r="CD61" s="3">
        <f>+'Indice PondENGHO'!CC59/'Indice PondENGHO'!CC47-1</f>
        <v>0.52447988418111779</v>
      </c>
      <c r="CE61" s="3">
        <f>+'Indice PondENGHO'!CD59/'Indice PondENGHO'!CD47-1</f>
        <v>0.52447988418111779</v>
      </c>
      <c r="CF61" s="3">
        <f>+'[3]Infla Interanual PondENGHO'!CD61</f>
        <v>0.52451607854584847</v>
      </c>
      <c r="CG61" s="3"/>
      <c r="CI61" s="72">
        <f t="shared" si="8"/>
        <v>-5.3897172997996456E-4</v>
      </c>
      <c r="CJ61" s="72">
        <f t="shared" si="3"/>
        <v>0</v>
      </c>
      <c r="CK61" s="72">
        <f t="shared" si="9"/>
        <v>-5.3897172997996456E-4</v>
      </c>
      <c r="CL61" s="72"/>
      <c r="CM61" s="72"/>
      <c r="CN61" s="72">
        <f>+'[3]Infla Interanual PondENGHO'!CF61</f>
        <v>-6.8875175131388744E-4</v>
      </c>
      <c r="CP61" s="72">
        <f t="shared" si="17"/>
        <v>1.4978002133392287E-4</v>
      </c>
      <c r="CT61" s="73">
        <f t="shared" si="10"/>
        <v>0.5241944230612674</v>
      </c>
      <c r="CU61" s="73">
        <f t="shared" si="11"/>
        <v>0.52298809117483569</v>
      </c>
      <c r="CV61" s="73">
        <f t="shared" si="12"/>
        <v>0.52364662076569268</v>
      </c>
      <c r="CW61" s="73">
        <f t="shared" si="13"/>
        <v>0.52598276973513025</v>
      </c>
      <c r="CX61" s="73">
        <f t="shared" si="14"/>
        <v>0.52473339479124737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6.262855639449505E-5</v>
      </c>
      <c r="DF61" s="3">
        <f t="shared" si="19"/>
        <v>1.2708175878062278E-5</v>
      </c>
      <c r="DG61" s="3">
        <f t="shared" si="19"/>
        <v>-3.6776948152850153E-5</v>
      </c>
      <c r="DH61" s="3">
        <f t="shared" si="19"/>
        <v>-4.8392601284197312E-5</v>
      </c>
      <c r="DI61" s="3">
        <f t="shared" si="20"/>
        <v>-8.7151464939427825E-5</v>
      </c>
      <c r="DJ61" s="3">
        <f t="shared" si="15"/>
        <v>-3.6194364730679496E-5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0.51817997572728736</v>
      </c>
      <c r="E62" s="3">
        <f>+'Indice PondENGHO'!E60/'Indice PondENGHO'!E48-1</f>
        <v>0.55799390849936281</v>
      </c>
      <c r="F62" s="3">
        <f>+'Indice PondENGHO'!F60/'Indice PondENGHO'!F48-1</f>
        <v>0.62339638479416992</v>
      </c>
      <c r="G62" s="3">
        <f>+'Indice PondENGHO'!G60/'Indice PondENGHO'!G48-1</f>
        <v>0.29770613774767041</v>
      </c>
      <c r="H62" s="3">
        <f>+'Indice PondENGHO'!H60/'Indice PondENGHO'!H48-1</f>
        <v>0.46604460260540082</v>
      </c>
      <c r="I62" s="3">
        <f>+'Indice PondENGHO'!I60/'Indice PondENGHO'!I48-1</f>
        <v>0.60934765051112638</v>
      </c>
      <c r="J62" s="3">
        <f>+'Indice PondENGHO'!J60/'Indice PondENGHO'!J48-1</f>
        <v>0.60243338497077614</v>
      </c>
      <c r="K62" s="3">
        <f>+'Indice PondENGHO'!K60/'Indice PondENGHO'!K48-1</f>
        <v>0.32664021354927075</v>
      </c>
      <c r="L62" s="3">
        <f>+'Indice PondENGHO'!L60/'Indice PondENGHO'!L48-1</f>
        <v>0.53138727803092944</v>
      </c>
      <c r="M62" s="3">
        <f>+'Indice PondENGHO'!M60/'Indice PondENGHO'!M48-1</f>
        <v>0.53092620480477892</v>
      </c>
      <c r="N62" s="3">
        <f>+'Indice PondENGHO'!N60/'Indice PondENGHO'!N48-1</f>
        <v>0.60428884970359165</v>
      </c>
      <c r="O62" s="11">
        <f>+'Indice PondENGHO'!O60/'Indice PondENGHO'!O48-1</f>
        <v>0.37293868331169033</v>
      </c>
      <c r="P62" s="10">
        <f>+'Indice PondENGHO'!P60/'Indice PondENGHO'!P48-1</f>
        <v>0.5159728295266206</v>
      </c>
      <c r="Q62" s="3">
        <f>+'Indice PondENGHO'!Q60/'Indice PondENGHO'!Q48-1</f>
        <v>0.55136905900583577</v>
      </c>
      <c r="R62" s="3">
        <f>+'Indice PondENGHO'!R60/'Indice PondENGHO'!R48-1</f>
        <v>0.62301449399831998</v>
      </c>
      <c r="S62" s="3">
        <f>+'Indice PondENGHO'!S60/'Indice PondENGHO'!S48-1</f>
        <v>0.298102719319288</v>
      </c>
      <c r="T62" s="3">
        <f>+'Indice PondENGHO'!T60/'Indice PondENGHO'!T48-1</f>
        <v>0.46836233790084703</v>
      </c>
      <c r="U62" s="3">
        <f>+'Indice PondENGHO'!U60/'Indice PondENGHO'!U48-1</f>
        <v>0.61005507037838957</v>
      </c>
      <c r="V62" s="3">
        <f>+'Indice PondENGHO'!V60/'Indice PondENGHO'!V48-1</f>
        <v>0.60204841310778878</v>
      </c>
      <c r="W62" s="3">
        <f>+'Indice PondENGHO'!W60/'Indice PondENGHO'!W48-1</f>
        <v>0.32172537401312939</v>
      </c>
      <c r="X62" s="3">
        <f>+'Indice PondENGHO'!X60/'Indice PondENGHO'!X48-1</f>
        <v>0.5360068162710494</v>
      </c>
      <c r="Y62" s="3">
        <f>+'Indice PondENGHO'!Y60/'Indice PondENGHO'!Y48-1</f>
        <v>0.54874811031743631</v>
      </c>
      <c r="Z62" s="3">
        <f>+'Indice PondENGHO'!Z60/'Indice PondENGHO'!Z48-1</f>
        <v>0.60710038776389497</v>
      </c>
      <c r="AA62" s="11">
        <f>+'Indice PondENGHO'!AA60/'Indice PondENGHO'!AA48-1</f>
        <v>0.37444359852054099</v>
      </c>
      <c r="AB62" s="10">
        <f>+'Indice PondENGHO'!AB60/'Indice PondENGHO'!AB48-1</f>
        <v>0.5152011937023957</v>
      </c>
      <c r="AC62" s="3">
        <f>+'Indice PondENGHO'!AC60/'Indice PondENGHO'!AC48-1</f>
        <v>0.55381715815175236</v>
      </c>
      <c r="AD62" s="3">
        <f>+'Indice PondENGHO'!AD60/'Indice PondENGHO'!AD48-1</f>
        <v>0.62160269368803056</v>
      </c>
      <c r="AE62" s="3">
        <f>+'Indice PondENGHO'!AE60/'Indice PondENGHO'!AE48-1</f>
        <v>0.29565025513912735</v>
      </c>
      <c r="AF62" s="3">
        <f>+'Indice PondENGHO'!AF60/'Indice PondENGHO'!AF48-1</f>
        <v>0.47048481377915885</v>
      </c>
      <c r="AG62" s="3">
        <f>+'Indice PondENGHO'!AG60/'Indice PondENGHO'!AG48-1</f>
        <v>0.61037182103697618</v>
      </c>
      <c r="AH62" s="3">
        <f>+'Indice PondENGHO'!AH60/'Indice PondENGHO'!AH48-1</f>
        <v>0.60270435604318795</v>
      </c>
      <c r="AI62" s="3">
        <f>+'Indice PondENGHO'!AI60/'Indice PondENGHO'!AI48-1</f>
        <v>0.31865619743704832</v>
      </c>
      <c r="AJ62" s="3">
        <f>+'Indice PondENGHO'!AJ60/'Indice PondENGHO'!AJ48-1</f>
        <v>0.53895383118144302</v>
      </c>
      <c r="AK62" s="3">
        <f>+'Indice PondENGHO'!AK60/'Indice PondENGHO'!AK48-1</f>
        <v>0.55364519838254411</v>
      </c>
      <c r="AL62" s="3">
        <f>+'Indice PondENGHO'!AL60/'Indice PondENGHO'!AL48-1</f>
        <v>0.60740823045306414</v>
      </c>
      <c r="AM62" s="11">
        <f>+'Indice PondENGHO'!AM60/'Indice PondENGHO'!AM48-1</f>
        <v>0.37509070020160284</v>
      </c>
      <c r="AN62" s="10">
        <f>+'Indice PondENGHO'!AN60/'Indice PondENGHO'!AN48-1</f>
        <v>0.51419874855123782</v>
      </c>
      <c r="AO62" s="3">
        <f>+'Indice PondENGHO'!AO60/'Indice PondENGHO'!AO48-1</f>
        <v>0.55108715555579724</v>
      </c>
      <c r="AP62" s="3">
        <f>+'Indice PondENGHO'!AP60/'Indice PondENGHO'!AP48-1</f>
        <v>0.62533921869780151</v>
      </c>
      <c r="AQ62" s="3">
        <f>+'Indice PondENGHO'!AQ60/'Indice PondENGHO'!AQ48-1</f>
        <v>0.29789877402643472</v>
      </c>
      <c r="AR62" s="3">
        <f>+'Indice PondENGHO'!AR60/'Indice PondENGHO'!AR48-1</f>
        <v>0.47117377654284009</v>
      </c>
      <c r="AS62" s="3">
        <f>+'Indice PondENGHO'!AS60/'Indice PondENGHO'!AS48-1</f>
        <v>0.6093076877453163</v>
      </c>
      <c r="AT62" s="3">
        <f>+'Indice PondENGHO'!AT60/'Indice PondENGHO'!AT48-1</f>
        <v>0.60133302058175886</v>
      </c>
      <c r="AU62" s="3">
        <f>+'Indice PondENGHO'!AU60/'Indice PondENGHO'!AU48-1</f>
        <v>0.31980779135897897</v>
      </c>
      <c r="AV62" s="3">
        <f>+'Indice PondENGHO'!AV60/'Indice PondENGHO'!AV48-1</f>
        <v>0.53893255336833068</v>
      </c>
      <c r="AW62" s="3">
        <f>+'Indice PondENGHO'!AW60/'Indice PondENGHO'!AW48-1</f>
        <v>0.55052554552329513</v>
      </c>
      <c r="AX62" s="3">
        <f>+'Indice PondENGHO'!AX60/'Indice PondENGHO'!AX48-1</f>
        <v>0.60894757364397645</v>
      </c>
      <c r="AY62" s="11">
        <f>+'Indice PondENGHO'!AY60/'Indice PondENGHO'!AY48-1</f>
        <v>0.37537736497787777</v>
      </c>
      <c r="AZ62" s="10">
        <f>+'Indice PondENGHO'!AZ60/'Indice PondENGHO'!AZ48-1</f>
        <v>0.51118363152526269</v>
      </c>
      <c r="BA62" s="3">
        <f>+'Indice PondENGHO'!BA60/'Indice PondENGHO'!BA48-1</f>
        <v>0.54570720429347452</v>
      </c>
      <c r="BB62" s="3">
        <f>+'Indice PondENGHO'!BB60/'Indice PondENGHO'!BB48-1</f>
        <v>0.62812026414354638</v>
      </c>
      <c r="BC62" s="3">
        <f>+'Indice PondENGHO'!BC60/'Indice PondENGHO'!BC48-1</f>
        <v>0.30266841698355451</v>
      </c>
      <c r="BD62" s="3">
        <f>+'Indice PondENGHO'!BD60/'Indice PondENGHO'!BD48-1</f>
        <v>0.47184350110891837</v>
      </c>
      <c r="BE62" s="3">
        <f>+'Indice PondENGHO'!BE60/'Indice PondENGHO'!BE48-1</f>
        <v>0.60901445932406295</v>
      </c>
      <c r="BF62" s="3">
        <f>+'Indice PondENGHO'!BF60/'Indice PondENGHO'!BF48-1</f>
        <v>0.60019704149295228</v>
      </c>
      <c r="BG62" s="3">
        <f>+'Indice PondENGHO'!BG60/'Indice PondENGHO'!BG48-1</f>
        <v>0.31860350909460733</v>
      </c>
      <c r="BH62" s="3">
        <f>+'Indice PondENGHO'!BH60/'Indice PondENGHO'!BH48-1</f>
        <v>0.54252242793471384</v>
      </c>
      <c r="BI62" s="3">
        <f>+'Indice PondENGHO'!BI60/'Indice PondENGHO'!BI48-1</f>
        <v>0.56658323211740158</v>
      </c>
      <c r="BJ62" s="3">
        <f>+'Indice PondENGHO'!BJ60/'Indice PondENGHO'!BJ48-1</f>
        <v>0.61115386135215521</v>
      </c>
      <c r="BK62" s="11">
        <f>+'Indice PondENGHO'!BK60/'Indice PondENGHO'!BK48-1</f>
        <v>0.37801031491023207</v>
      </c>
      <c r="BL62" s="2">
        <f t="shared" si="1"/>
        <v>44470</v>
      </c>
      <c r="BM62" s="10">
        <f>+'Indice PondENGHO'!BL60/'Indice PondENGHO'!BL48-1</f>
        <v>0.51629770968818267</v>
      </c>
      <c r="BN62" s="3">
        <f>+'Indice PondENGHO'!BM60/'Indice PondENGHO'!BM48-1</f>
        <v>0.51698998466725521</v>
      </c>
      <c r="BO62" s="3">
        <f>+'Indice PondENGHO'!BN60/'Indice PondENGHO'!BN48-1</f>
        <v>0.51884045001052637</v>
      </c>
      <c r="BP62" s="3">
        <f>+'Indice PondENGHO'!BO60/'Indice PondENGHO'!BO48-1</f>
        <v>0.52281240891166036</v>
      </c>
      <c r="BQ62" s="11">
        <f>+'Indice PondENGHO'!BP60/'Indice PondENGHO'!BP48-1</f>
        <v>0.52435745972598524</v>
      </c>
      <c r="BR62" s="10">
        <f>+'Indice PondENGHO'!BQ60/'Indice PondENGHO'!BQ48-1</f>
        <v>0.51477084681086915</v>
      </c>
      <c r="BS62" s="3">
        <f>+'Indice PondENGHO'!BR60/'Indice PondENGHO'!BR48-1</f>
        <v>0.55088542569553622</v>
      </c>
      <c r="BT62" s="3">
        <f>+'Indice PondENGHO'!BS60/'Indice PondENGHO'!BS48-1</f>
        <v>0.62479091593474201</v>
      </c>
      <c r="BU62" s="3">
        <f>+'Indice PondENGHO'!BT60/'Indice PondENGHO'!BT48-1</f>
        <v>0.29906728910836611</v>
      </c>
      <c r="BV62" s="3">
        <f>+'Indice PondENGHO'!BU60/'Indice PondENGHO'!BU48-1</f>
        <v>0.47053642620809888</v>
      </c>
      <c r="BW62" s="3">
        <f>+'Indice PondENGHO'!BV60/'Indice PondENGHO'!BV48-1</f>
        <v>0.60945924798953333</v>
      </c>
      <c r="BX62" s="3">
        <f>+'Indice PondENGHO'!BW60/'Indice PondENGHO'!BW48-1</f>
        <v>0.60134870595475931</v>
      </c>
      <c r="BY62" s="3">
        <f>+'Indice PondENGHO'!BX60/'Indice PondENGHO'!BX48-1</f>
        <v>0.32034708150706637</v>
      </c>
      <c r="BZ62" s="3">
        <f>+'Indice PondENGHO'!BY60/'Indice PondENGHO'!BY48-1</f>
        <v>0.53905517000905201</v>
      </c>
      <c r="CA62" s="3">
        <f>+'Indice PondENGHO'!BZ60/'Indice PondENGHO'!BZ48-1</f>
        <v>0.55600588357960712</v>
      </c>
      <c r="CB62" s="3">
        <f>+'Indice PondENGHO'!CA60/'Indice PondENGHO'!CA48-1</f>
        <v>0.60898903362270085</v>
      </c>
      <c r="CC62" s="11">
        <f>+'Indice PondENGHO'!CB60/'Indice PondENGHO'!CB48-1</f>
        <v>0.37593304509409542</v>
      </c>
      <c r="CD62" s="3">
        <f>+'Indice PondENGHO'!CC60/'Indice PondENGHO'!CC48-1</f>
        <v>0.52088653270616914</v>
      </c>
      <c r="CE62" s="3">
        <f>+'Indice PondENGHO'!CD60/'Indice PondENGHO'!CD48-1</f>
        <v>0.52088653270616914</v>
      </c>
      <c r="CF62" s="3">
        <f>+'[3]Infla Interanual PondENGHO'!CD62</f>
        <v>0.52057456455665574</v>
      </c>
      <c r="CG62" s="3"/>
      <c r="CI62" s="72">
        <f t="shared" si="8"/>
        <v>-8.059750037802571E-3</v>
      </c>
      <c r="CJ62" s="72">
        <f t="shared" si="3"/>
        <v>0</v>
      </c>
      <c r="CK62" s="72">
        <f t="shared" si="9"/>
        <v>-8.059750037802571E-3</v>
      </c>
      <c r="CL62" s="72"/>
      <c r="CM62" s="72"/>
      <c r="CN62" s="72">
        <f>+'[3]Infla Interanual PondENGHO'!CF62</f>
        <v>-8.0409796846259152E-3</v>
      </c>
      <c r="CP62" s="72">
        <f t="shared" si="17"/>
        <v>-1.8770353176655874E-5</v>
      </c>
      <c r="CT62" s="73">
        <f t="shared" si="10"/>
        <v>0.51629770968818267</v>
      </c>
      <c r="CU62" s="73">
        <f t="shared" si="11"/>
        <v>0.51698998466725521</v>
      </c>
      <c r="CV62" s="73">
        <f t="shared" si="12"/>
        <v>0.51884045001052637</v>
      </c>
      <c r="CW62" s="73">
        <f t="shared" si="13"/>
        <v>0.52281240891166036</v>
      </c>
      <c r="CX62" s="73">
        <f t="shared" si="14"/>
        <v>0.52435745972598524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2.9315181442379767E-4</v>
      </c>
      <c r="DF62" s="3">
        <f t="shared" si="19"/>
        <v>3.2409103381625393E-4</v>
      </c>
      <c r="DG62" s="3">
        <f t="shared" si="19"/>
        <v>3.2916809251126722E-4</v>
      </c>
      <c r="DH62" s="3">
        <f t="shared" si="19"/>
        <v>3.1721660559846931E-4</v>
      </c>
      <c r="DI62" s="3">
        <f t="shared" si="20"/>
        <v>3.1192216760045355E-4</v>
      </c>
      <c r="DJ62" s="3">
        <f t="shared" si="15"/>
        <v>3.1196814951339746E-4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0.51069885764949063</v>
      </c>
      <c r="E63" s="3">
        <f>+'Indice PondENGHO'!E61/'Indice PondENGHO'!E49-1</f>
        <v>0.53031154375683931</v>
      </c>
      <c r="F63" s="3">
        <f>+'Indice PondENGHO'!F61/'Indice PondENGHO'!F49-1</f>
        <v>0.62568693468406145</v>
      </c>
      <c r="G63" s="3">
        <f>+'Indice PondENGHO'!G61/'Indice PondENGHO'!G49-1</f>
        <v>0.29612520585533741</v>
      </c>
      <c r="H63" s="3">
        <f>+'Indice PondENGHO'!H61/'Indice PondENGHO'!H49-1</f>
        <v>0.44574498207385016</v>
      </c>
      <c r="I63" s="3">
        <f>+'Indice PondENGHO'!I61/'Indice PondENGHO'!I49-1</f>
        <v>0.58969543931289103</v>
      </c>
      <c r="J63" s="3">
        <f>+'Indice PondENGHO'!J61/'Indice PondENGHO'!J49-1</f>
        <v>0.58412068224897395</v>
      </c>
      <c r="K63" s="3">
        <f>+'Indice PondENGHO'!K61/'Indice PondENGHO'!K49-1</f>
        <v>0.34246258646215622</v>
      </c>
      <c r="L63" s="3">
        <f>+'Indice PondENGHO'!L61/'Indice PondENGHO'!L49-1</f>
        <v>0.4819973762614731</v>
      </c>
      <c r="M63" s="3">
        <f>+'Indice PondENGHO'!M61/'Indice PondENGHO'!M49-1</f>
        <v>0.54219577477874625</v>
      </c>
      <c r="N63" s="3">
        <f>+'Indice PondENGHO'!N61/'Indice PondENGHO'!N49-1</f>
        <v>0.62800155197203678</v>
      </c>
      <c r="O63" s="11">
        <f>+'Indice PondENGHO'!O61/'Indice PondENGHO'!O49-1</f>
        <v>0.36827765842433635</v>
      </c>
      <c r="P63" s="10">
        <f>+'Indice PondENGHO'!P61/'Indice PondENGHO'!P49-1</f>
        <v>0.50805454780501047</v>
      </c>
      <c r="Q63" s="3">
        <f>+'Indice PondENGHO'!Q61/'Indice PondENGHO'!Q49-1</f>
        <v>0.52332056681904504</v>
      </c>
      <c r="R63" s="3">
        <f>+'Indice PondENGHO'!R61/'Indice PondENGHO'!R49-1</f>
        <v>0.62915641784339282</v>
      </c>
      <c r="S63" s="3">
        <f>+'Indice PondENGHO'!S61/'Indice PondENGHO'!S49-1</f>
        <v>0.29483630728060839</v>
      </c>
      <c r="T63" s="3">
        <f>+'Indice PondENGHO'!T61/'Indice PondENGHO'!T49-1</f>
        <v>0.44982583656566799</v>
      </c>
      <c r="U63" s="3">
        <f>+'Indice PondENGHO'!U61/'Indice PondENGHO'!U49-1</f>
        <v>0.59035760487169964</v>
      </c>
      <c r="V63" s="3">
        <f>+'Indice PondENGHO'!V61/'Indice PondENGHO'!V49-1</f>
        <v>0.58281117713530906</v>
      </c>
      <c r="W63" s="3">
        <f>+'Indice PondENGHO'!W61/'Indice PondENGHO'!W49-1</f>
        <v>0.33950701170398645</v>
      </c>
      <c r="X63" s="3">
        <f>+'Indice PondENGHO'!X61/'Indice PondENGHO'!X49-1</f>
        <v>0.48584303941782858</v>
      </c>
      <c r="Y63" s="3">
        <f>+'Indice PondENGHO'!Y61/'Indice PondENGHO'!Y49-1</f>
        <v>0.55774278033505498</v>
      </c>
      <c r="Z63" s="3">
        <f>+'Indice PondENGHO'!Z61/'Indice PondENGHO'!Z49-1</f>
        <v>0.63299627048038132</v>
      </c>
      <c r="AA63" s="11">
        <f>+'Indice PondENGHO'!AA61/'Indice PondENGHO'!AA49-1</f>
        <v>0.36769602407581159</v>
      </c>
      <c r="AB63" s="10">
        <f>+'Indice PondENGHO'!AB61/'Indice PondENGHO'!AB49-1</f>
        <v>0.50648059343211838</v>
      </c>
      <c r="AC63" s="3">
        <f>+'Indice PondENGHO'!AC61/'Indice PondENGHO'!AC49-1</f>
        <v>0.52408083697454511</v>
      </c>
      <c r="AD63" s="3">
        <f>+'Indice PondENGHO'!AD61/'Indice PondENGHO'!AD49-1</f>
        <v>0.63056522028539552</v>
      </c>
      <c r="AE63" s="3">
        <f>+'Indice PondENGHO'!AE61/'Indice PondENGHO'!AE49-1</f>
        <v>0.2914776488849975</v>
      </c>
      <c r="AF63" s="3">
        <f>+'Indice PondENGHO'!AF61/'Indice PondENGHO'!AF49-1</f>
        <v>0.45291478133968233</v>
      </c>
      <c r="AG63" s="3">
        <f>+'Indice PondENGHO'!AG61/'Indice PondENGHO'!AG49-1</f>
        <v>0.59093169281573865</v>
      </c>
      <c r="AH63" s="3">
        <f>+'Indice PondENGHO'!AH61/'Indice PondENGHO'!AH49-1</f>
        <v>0.5835037485590846</v>
      </c>
      <c r="AI63" s="3">
        <f>+'Indice PondENGHO'!AI61/'Indice PondENGHO'!AI49-1</f>
        <v>0.33783101246071134</v>
      </c>
      <c r="AJ63" s="3">
        <f>+'Indice PondENGHO'!AJ61/'Indice PondENGHO'!AJ49-1</f>
        <v>0.48818736398283202</v>
      </c>
      <c r="AK63" s="3">
        <f>+'Indice PondENGHO'!AK61/'Indice PondENGHO'!AK49-1</f>
        <v>0.56249240766309816</v>
      </c>
      <c r="AL63" s="3">
        <f>+'Indice PondENGHO'!AL61/'Indice PondENGHO'!AL49-1</f>
        <v>0.63448043548783017</v>
      </c>
      <c r="AM63" s="11">
        <f>+'Indice PondENGHO'!AM61/'Indice PondENGHO'!AM49-1</f>
        <v>0.36758880724798182</v>
      </c>
      <c r="AN63" s="10">
        <f>+'Indice PondENGHO'!AN61/'Indice PondENGHO'!AN49-1</f>
        <v>0.50498122728636585</v>
      </c>
      <c r="AO63" s="3">
        <f>+'Indice PondENGHO'!AO61/'Indice PondENGHO'!AO49-1</f>
        <v>0.5214950997376846</v>
      </c>
      <c r="AP63" s="3">
        <f>+'Indice PondENGHO'!AP61/'Indice PondENGHO'!AP49-1</f>
        <v>0.63430465160659044</v>
      </c>
      <c r="AQ63" s="3">
        <f>+'Indice PondENGHO'!AQ61/'Indice PondENGHO'!AQ49-1</f>
        <v>0.29306156442531361</v>
      </c>
      <c r="AR63" s="3">
        <f>+'Indice PondENGHO'!AR61/'Indice PondENGHO'!AR49-1</f>
        <v>0.45376504324934186</v>
      </c>
      <c r="AS63" s="3">
        <f>+'Indice PondENGHO'!AS61/'Indice PondENGHO'!AS49-1</f>
        <v>0.59009274286986391</v>
      </c>
      <c r="AT63" s="3">
        <f>+'Indice PondENGHO'!AT61/'Indice PondENGHO'!AT49-1</f>
        <v>0.58068325320445879</v>
      </c>
      <c r="AU63" s="3">
        <f>+'Indice PondENGHO'!AU61/'Indice PondENGHO'!AU49-1</f>
        <v>0.33914680323366175</v>
      </c>
      <c r="AV63" s="3">
        <f>+'Indice PondENGHO'!AV61/'Indice PondENGHO'!AV49-1</f>
        <v>0.4874611933135311</v>
      </c>
      <c r="AW63" s="3">
        <f>+'Indice PondENGHO'!AW61/'Indice PondENGHO'!AW49-1</f>
        <v>0.55972056800967973</v>
      </c>
      <c r="AX63" s="3">
        <f>+'Indice PondENGHO'!AX61/'Indice PondENGHO'!AX49-1</f>
        <v>0.63703966871273665</v>
      </c>
      <c r="AY63" s="11">
        <f>+'Indice PondENGHO'!AY61/'Indice PondENGHO'!AY49-1</f>
        <v>0.3672484225334276</v>
      </c>
      <c r="AZ63" s="10">
        <f>+'Indice PondENGHO'!AZ61/'Indice PondENGHO'!AZ49-1</f>
        <v>0.50188623347532668</v>
      </c>
      <c r="BA63" s="3">
        <f>+'Indice PondENGHO'!BA61/'Indice PondENGHO'!BA49-1</f>
        <v>0.5164188578822726</v>
      </c>
      <c r="BB63" s="3">
        <f>+'Indice PondENGHO'!BB61/'Indice PondENGHO'!BB49-1</f>
        <v>0.63855204342434635</v>
      </c>
      <c r="BC63" s="3">
        <f>+'Indice PondENGHO'!BC61/'Indice PondENGHO'!BC49-1</f>
        <v>0.29677272783092423</v>
      </c>
      <c r="BD63" s="3">
        <f>+'Indice PondENGHO'!BD61/'Indice PondENGHO'!BD49-1</f>
        <v>0.45515900704458967</v>
      </c>
      <c r="BE63" s="3">
        <f>+'Indice PondENGHO'!BE61/'Indice PondENGHO'!BE49-1</f>
        <v>0.58986699129620135</v>
      </c>
      <c r="BF63" s="3">
        <f>+'Indice PondENGHO'!BF61/'Indice PondENGHO'!BF49-1</f>
        <v>0.5782332253190261</v>
      </c>
      <c r="BG63" s="3">
        <f>+'Indice PondENGHO'!BG61/'Indice PondENGHO'!BG49-1</f>
        <v>0.33927734683652844</v>
      </c>
      <c r="BH63" s="3">
        <f>+'Indice PondENGHO'!BH61/'Indice PondENGHO'!BH49-1</f>
        <v>0.48956318132710264</v>
      </c>
      <c r="BI63" s="3">
        <f>+'Indice PondENGHO'!BI61/'Indice PondENGHO'!BI49-1</f>
        <v>0.57401416211446432</v>
      </c>
      <c r="BJ63" s="3">
        <f>+'Indice PondENGHO'!BJ61/'Indice PondENGHO'!BJ49-1</f>
        <v>0.6410644447987357</v>
      </c>
      <c r="BK63" s="11">
        <f>+'Indice PondENGHO'!BK61/'Indice PondENGHO'!BK49-1</f>
        <v>0.36717855681479206</v>
      </c>
      <c r="BL63" s="2">
        <f t="shared" si="1"/>
        <v>44501</v>
      </c>
      <c r="BM63" s="10">
        <f>+'Indice PondENGHO'!BL61/'Indice PondENGHO'!BL49-1</f>
        <v>0.50801883835925943</v>
      </c>
      <c r="BN63" s="3">
        <f>+'Indice PondENGHO'!BM61/'Indice PondENGHO'!BM49-1</f>
        <v>0.50882045816581645</v>
      </c>
      <c r="BO63" s="3">
        <f>+'Indice PondENGHO'!BN61/'Indice PondENGHO'!BN49-1</f>
        <v>0.51081719369656398</v>
      </c>
      <c r="BP63" s="3">
        <f>+'Indice PondENGHO'!BO61/'Indice PondENGHO'!BO49-1</f>
        <v>0.51409455727699749</v>
      </c>
      <c r="BQ63" s="11">
        <f>+'Indice PondENGHO'!BP61/'Indice PondENGHO'!BP49-1</f>
        <v>0.51512344999147364</v>
      </c>
      <c r="BR63" s="10">
        <f>+'Indice PondENGHO'!BQ61/'Indice PondENGHO'!BQ49-1</f>
        <v>0.5061929364697213</v>
      </c>
      <c r="BS63" s="3">
        <f>+'Indice PondENGHO'!BR61/'Indice PondENGHO'!BR49-1</f>
        <v>0.52190537455253461</v>
      </c>
      <c r="BT63" s="3">
        <f>+'Indice PondENGHO'!BS61/'Indice PondENGHO'!BS49-1</f>
        <v>0.63278982936306805</v>
      </c>
      <c r="BU63" s="3">
        <f>+'Indice PondENGHO'!BT61/'Indice PondENGHO'!BT49-1</f>
        <v>0.29463652197982104</v>
      </c>
      <c r="BV63" s="3">
        <f>+'Indice PondENGHO'!BU61/'Indice PondENGHO'!BU49-1</f>
        <v>0.45300330466072203</v>
      </c>
      <c r="BW63" s="3">
        <f>+'Indice PondENGHO'!BV61/'Indice PondENGHO'!BV49-1</f>
        <v>0.59014366641147009</v>
      </c>
      <c r="BX63" s="3">
        <f>+'Indice PondENGHO'!BW61/'Indice PondENGHO'!BW49-1</f>
        <v>0.58086987097313347</v>
      </c>
      <c r="BY63" s="3">
        <f>+'Indice PondENGHO'!BX61/'Indice PondENGHO'!BX49-1</f>
        <v>0.33937182696251034</v>
      </c>
      <c r="BZ63" s="3">
        <f>+'Indice PondENGHO'!BY61/'Indice PondENGHO'!BY49-1</f>
        <v>0.4875514367587841</v>
      </c>
      <c r="CA63" s="3">
        <f>+'Indice PondENGHO'!BZ61/'Indice PondENGHO'!BZ49-1</f>
        <v>0.56454006647588351</v>
      </c>
      <c r="CB63" s="3">
        <f>+'Indice PondENGHO'!CA61/'Indice PondENGHO'!CA49-1</f>
        <v>0.63702715722097647</v>
      </c>
      <c r="CC63" s="11">
        <f>+'Indice PondENGHO'!CB61/'Indice PondENGHO'!CB49-1</f>
        <v>0.36744325155591095</v>
      </c>
      <c r="CD63" s="3">
        <f>+'Indice PondENGHO'!CC61/'Indice PondENGHO'!CC49-1</f>
        <v>0.51226705028444397</v>
      </c>
      <c r="CE63" s="3">
        <f>+'Indice PondENGHO'!CD61/'Indice PondENGHO'!CD49-1</f>
        <v>0.51226705028444397</v>
      </c>
      <c r="CF63" s="3">
        <f>+'[3]Infla Interanual PondENGHO'!CD63</f>
        <v>0.51158065145847598</v>
      </c>
      <c r="CG63" s="3"/>
      <c r="CI63" s="72">
        <f t="shared" si="8"/>
        <v>-7.1046116322142083E-3</v>
      </c>
      <c r="CJ63" s="72">
        <f t="shared" si="3"/>
        <v>0</v>
      </c>
      <c r="CK63" s="72">
        <f t="shared" si="9"/>
        <v>-7.1046116322142083E-3</v>
      </c>
      <c r="CL63" s="72"/>
      <c r="CM63" s="72"/>
      <c r="CN63" s="72">
        <f>+'[3]Infla Interanual PondENGHO'!CF63</f>
        <v>-7.0124289578683552E-3</v>
      </c>
      <c r="CP63" s="72">
        <f t="shared" si="17"/>
        <v>-9.2182674345853144E-5</v>
      </c>
      <c r="CT63" s="73">
        <f t="shared" si="10"/>
        <v>0.50801883835925943</v>
      </c>
      <c r="CU63" s="73">
        <f t="shared" si="11"/>
        <v>0.50882045816581645</v>
      </c>
      <c r="CV63" s="73">
        <f t="shared" si="12"/>
        <v>0.51081719369656398</v>
      </c>
      <c r="CW63" s="73">
        <f t="shared" si="13"/>
        <v>0.51409455727699749</v>
      </c>
      <c r="CX63" s="73">
        <f t="shared" si="14"/>
        <v>0.51512344999147364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6.1473702608560998E-4</v>
      </c>
      <c r="DF63" s="3">
        <f t="shared" si="19"/>
        <v>6.8646119954207663E-4</v>
      </c>
      <c r="DG63" s="3">
        <f t="shared" si="19"/>
        <v>6.9693727001940431E-4</v>
      </c>
      <c r="DH63" s="3">
        <f t="shared" si="19"/>
        <v>7.0450643573627403E-4</v>
      </c>
      <c r="DI63" s="3">
        <f t="shared" si="20"/>
        <v>7.0691970043146313E-4</v>
      </c>
      <c r="DJ63" s="3">
        <f t="shared" si="15"/>
        <v>6.8639882596799318E-4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0.5006246264853631</v>
      </c>
      <c r="E64" s="3">
        <f>+'Indice PondENGHO'!E62/'Indice PondENGHO'!E50-1</f>
        <v>0.55703944467897304</v>
      </c>
      <c r="F64" s="3">
        <f>+'Indice PondENGHO'!F62/'Indice PondENGHO'!F50-1</f>
        <v>0.63849954792135666</v>
      </c>
      <c r="G64" s="3">
        <f>+'Indice PondENGHO'!G62/'Indice PondENGHO'!G50-1</f>
        <v>0.28816660645309899</v>
      </c>
      <c r="H64" s="3">
        <f>+'Indice PondENGHO'!H62/'Indice PondENGHO'!H50-1</f>
        <v>0.45824795416529773</v>
      </c>
      <c r="I64" s="3">
        <f>+'Indice PondENGHO'!I62/'Indice PondENGHO'!I50-1</f>
        <v>0.52110059851236024</v>
      </c>
      <c r="J64" s="3">
        <f>+'Indice PondENGHO'!J62/'Indice PondENGHO'!J50-1</f>
        <v>0.57976273189736616</v>
      </c>
      <c r="K64" s="3">
        <f>+'Indice PondENGHO'!K62/'Indice PondENGHO'!K50-1</f>
        <v>0.37013195497032991</v>
      </c>
      <c r="L64" s="3">
        <f>+'Indice PondENGHO'!L62/'Indice PondENGHO'!L50-1</f>
        <v>0.46517642406892468</v>
      </c>
      <c r="M64" s="3">
        <f>+'Indice PondENGHO'!M62/'Indice PondENGHO'!M50-1</f>
        <v>0.56321985471664737</v>
      </c>
      <c r="N64" s="3">
        <f>+'Indice PondENGHO'!N62/'Indice PondENGHO'!N50-1</f>
        <v>0.65621399618934961</v>
      </c>
      <c r="O64" s="11">
        <f>+'Indice PondENGHO'!O62/'Indice PondENGHO'!O50-1</f>
        <v>0.38742627214157821</v>
      </c>
      <c r="P64" s="10">
        <f>+'Indice PondENGHO'!P62/'Indice PondENGHO'!P50-1</f>
        <v>0.50208577694828072</v>
      </c>
      <c r="Q64" s="3">
        <f>+'Indice PondENGHO'!Q62/'Indice PondENGHO'!Q50-1</f>
        <v>0.55210960030991885</v>
      </c>
      <c r="R64" s="3">
        <f>+'Indice PondENGHO'!R62/'Indice PondENGHO'!R50-1</f>
        <v>0.64281070458448886</v>
      </c>
      <c r="S64" s="3">
        <f>+'Indice PondENGHO'!S62/'Indice PondENGHO'!S50-1</f>
        <v>0.28539214019371029</v>
      </c>
      <c r="T64" s="3">
        <f>+'Indice PondENGHO'!T62/'Indice PondENGHO'!T50-1</f>
        <v>0.46321387483063359</v>
      </c>
      <c r="U64" s="3">
        <f>+'Indice PondENGHO'!U62/'Indice PondENGHO'!U50-1</f>
        <v>0.52009283567595177</v>
      </c>
      <c r="V64" s="3">
        <f>+'Indice PondENGHO'!V62/'Indice PondENGHO'!V50-1</f>
        <v>0.57968681704537617</v>
      </c>
      <c r="W64" s="3">
        <f>+'Indice PondENGHO'!W62/'Indice PondENGHO'!W50-1</f>
        <v>0.36738759893980921</v>
      </c>
      <c r="X64" s="3">
        <f>+'Indice PondENGHO'!X62/'Indice PondENGHO'!X50-1</f>
        <v>0.46766782412281116</v>
      </c>
      <c r="Y64" s="3">
        <f>+'Indice PondENGHO'!Y62/'Indice PondENGHO'!Y50-1</f>
        <v>0.58184101209700656</v>
      </c>
      <c r="Z64" s="3">
        <f>+'Indice PondENGHO'!Z62/'Indice PondENGHO'!Z50-1</f>
        <v>0.65686270575082384</v>
      </c>
      <c r="AA64" s="11">
        <f>+'Indice PondENGHO'!AA62/'Indice PondENGHO'!AA50-1</f>
        <v>0.38674024009612507</v>
      </c>
      <c r="AB64" s="10">
        <f>+'Indice PondENGHO'!AB62/'Indice PondENGHO'!AB50-1</f>
        <v>0.50321741463358438</v>
      </c>
      <c r="AC64" s="3">
        <f>+'Indice PondENGHO'!AC62/'Indice PondENGHO'!AC50-1</f>
        <v>0.55243678095749615</v>
      </c>
      <c r="AD64" s="3">
        <f>+'Indice PondENGHO'!AD62/'Indice PondENGHO'!AD50-1</f>
        <v>0.64413619951683421</v>
      </c>
      <c r="AE64" s="3">
        <f>+'Indice PondENGHO'!AE62/'Indice PondENGHO'!AE50-1</f>
        <v>0.28156381422271681</v>
      </c>
      <c r="AF64" s="3">
        <f>+'Indice PondENGHO'!AF62/'Indice PondENGHO'!AF50-1</f>
        <v>0.46600586030422542</v>
      </c>
      <c r="AG64" s="3">
        <f>+'Indice PondENGHO'!AG62/'Indice PondENGHO'!AG50-1</f>
        <v>0.52011822701500643</v>
      </c>
      <c r="AH64" s="3">
        <f>+'Indice PondENGHO'!AH62/'Indice PondENGHO'!AH50-1</f>
        <v>0.57970238198634427</v>
      </c>
      <c r="AI64" s="3">
        <f>+'Indice PondENGHO'!AI62/'Indice PondENGHO'!AI50-1</f>
        <v>0.36567758119900984</v>
      </c>
      <c r="AJ64" s="3">
        <f>+'Indice PondENGHO'!AJ62/'Indice PondENGHO'!AJ50-1</f>
        <v>0.46869954657059165</v>
      </c>
      <c r="AK64" s="3">
        <f>+'Indice PondENGHO'!AK62/'Indice PondENGHO'!AK50-1</f>
        <v>0.58697352101044364</v>
      </c>
      <c r="AL64" s="3">
        <f>+'Indice PondENGHO'!AL62/'Indice PondENGHO'!AL50-1</f>
        <v>0.65515609343115377</v>
      </c>
      <c r="AM64" s="11">
        <f>+'Indice PondENGHO'!AM62/'Indice PondENGHO'!AM50-1</f>
        <v>0.38676249764125603</v>
      </c>
      <c r="AN64" s="10">
        <f>+'Indice PondENGHO'!AN62/'Indice PondENGHO'!AN50-1</f>
        <v>0.50361466951029921</v>
      </c>
      <c r="AO64" s="3">
        <f>+'Indice PondENGHO'!AO62/'Indice PondENGHO'!AO50-1</f>
        <v>0.54982161318634715</v>
      </c>
      <c r="AP64" s="3">
        <f>+'Indice PondENGHO'!AP62/'Indice PondENGHO'!AP50-1</f>
        <v>0.64798162635813772</v>
      </c>
      <c r="AQ64" s="3">
        <f>+'Indice PondENGHO'!AQ62/'Indice PondENGHO'!AQ50-1</f>
        <v>0.28263166308535981</v>
      </c>
      <c r="AR64" s="3">
        <f>+'Indice PondENGHO'!AR62/'Indice PondENGHO'!AR50-1</f>
        <v>0.4668198463482276</v>
      </c>
      <c r="AS64" s="3">
        <f>+'Indice PondENGHO'!AS62/'Indice PondENGHO'!AS50-1</f>
        <v>0.51753942553627086</v>
      </c>
      <c r="AT64" s="3">
        <f>+'Indice PondENGHO'!AT62/'Indice PondENGHO'!AT50-1</f>
        <v>0.57956695832047078</v>
      </c>
      <c r="AU64" s="3">
        <f>+'Indice PondENGHO'!AU62/'Indice PondENGHO'!AU50-1</f>
        <v>0.3667636505700802</v>
      </c>
      <c r="AV64" s="3">
        <f>+'Indice PondENGHO'!AV62/'Indice PondENGHO'!AV50-1</f>
        <v>0.4699097480686798</v>
      </c>
      <c r="AW64" s="3">
        <f>+'Indice PondENGHO'!AW62/'Indice PondENGHO'!AW50-1</f>
        <v>0.5841832067850381</v>
      </c>
      <c r="AX64" s="3">
        <f>+'Indice PondENGHO'!AX62/'Indice PondENGHO'!AX50-1</f>
        <v>0.65576852624687887</v>
      </c>
      <c r="AY64" s="11">
        <f>+'Indice PondENGHO'!AY62/'Indice PondENGHO'!AY50-1</f>
        <v>0.38594594276406435</v>
      </c>
      <c r="AZ64" s="10">
        <f>+'Indice PondENGHO'!AZ62/'Indice PondENGHO'!AZ50-1</f>
        <v>0.50410649097623317</v>
      </c>
      <c r="BA64" s="3">
        <f>+'Indice PondENGHO'!BA62/'Indice PondENGHO'!BA50-1</f>
        <v>0.54581583740626027</v>
      </c>
      <c r="BB64" s="3">
        <f>+'Indice PondENGHO'!BB62/'Indice PondENGHO'!BB50-1</f>
        <v>0.65196162905173516</v>
      </c>
      <c r="BC64" s="3">
        <f>+'Indice PondENGHO'!BC62/'Indice PondENGHO'!BC50-1</f>
        <v>0.28470348961147351</v>
      </c>
      <c r="BD64" s="3">
        <f>+'Indice PondENGHO'!BD62/'Indice PondENGHO'!BD50-1</f>
        <v>0.46959259513984764</v>
      </c>
      <c r="BE64" s="3">
        <f>+'Indice PondENGHO'!BE62/'Indice PondENGHO'!BE50-1</f>
        <v>0.51543164762191118</v>
      </c>
      <c r="BF64" s="3">
        <f>+'Indice PondENGHO'!BF62/'Indice PondENGHO'!BF50-1</f>
        <v>0.57895584766046193</v>
      </c>
      <c r="BG64" s="3">
        <f>+'Indice PondENGHO'!BG62/'Indice PondENGHO'!BG50-1</f>
        <v>0.36658950041072358</v>
      </c>
      <c r="BH64" s="3">
        <f>+'Indice PondENGHO'!BH62/'Indice PondENGHO'!BH50-1</f>
        <v>0.47317370376179624</v>
      </c>
      <c r="BI64" s="3">
        <f>+'Indice PondENGHO'!BI62/'Indice PondENGHO'!BI50-1</f>
        <v>0.60135895630945879</v>
      </c>
      <c r="BJ64" s="3">
        <f>+'Indice PondENGHO'!BJ62/'Indice PondENGHO'!BJ50-1</f>
        <v>0.65774470944609109</v>
      </c>
      <c r="BK64" s="11">
        <f>+'Indice PondENGHO'!BK62/'Indice PondENGHO'!BK50-1</f>
        <v>0.38611729369282943</v>
      </c>
      <c r="BL64" s="2">
        <f t="shared" si="1"/>
        <v>44531</v>
      </c>
      <c r="BM64" s="10">
        <f>+'Indice PondENGHO'!BL62/'Indice PondENGHO'!BL50-1</f>
        <v>0.50427090260317953</v>
      </c>
      <c r="BN64" s="3">
        <f>+'Indice PondENGHO'!BM62/'Indice PondENGHO'!BM50-1</f>
        <v>0.50701185295700646</v>
      </c>
      <c r="BO64" s="3">
        <f>+'Indice PondENGHO'!BN62/'Indice PondENGHO'!BN50-1</f>
        <v>0.50835892473626565</v>
      </c>
      <c r="BP64" s="3">
        <f>+'Indice PondENGHO'!BO62/'Indice PondENGHO'!BO50-1</f>
        <v>0.51180186867652822</v>
      </c>
      <c r="BQ64" s="11">
        <f>+'Indice PondENGHO'!BP62/'Indice PondENGHO'!BP50-1</f>
        <v>0.51282500078926874</v>
      </c>
      <c r="BR64" s="10">
        <f>+'Indice PondENGHO'!BQ62/'Indice PondENGHO'!BQ50-1</f>
        <v>0.50281464238209228</v>
      </c>
      <c r="BS64" s="3">
        <f>+'Indice PondENGHO'!BR62/'Indice PondENGHO'!BR50-1</f>
        <v>0.55043915639041252</v>
      </c>
      <c r="BT64" s="3">
        <f>+'Indice PondENGHO'!BS62/'Indice PondENGHO'!BS50-1</f>
        <v>0.64624652806794702</v>
      </c>
      <c r="BU64" s="3">
        <f>+'Indice PondENGHO'!BT62/'Indice PondENGHO'!BT50-1</f>
        <v>0.28420949408483986</v>
      </c>
      <c r="BV64" s="3">
        <f>+'Indice PondENGHO'!BU62/'Indice PondENGHO'!BU50-1</f>
        <v>0.46663062580151782</v>
      </c>
      <c r="BW64" s="3">
        <f>+'Indice PondENGHO'!BV62/'Indice PondENGHO'!BV50-1</f>
        <v>0.517705454206282</v>
      </c>
      <c r="BX64" s="3">
        <f>+'Indice PondENGHO'!BW62/'Indice PondENGHO'!BW50-1</f>
        <v>0.5794051700337568</v>
      </c>
      <c r="BY64" s="3">
        <f>+'Indice PondENGHO'!BX62/'Indice PondENGHO'!BX50-1</f>
        <v>0.36699614429632743</v>
      </c>
      <c r="BZ64" s="3">
        <f>+'Indice PondENGHO'!BY62/'Indice PondENGHO'!BY50-1</f>
        <v>0.47010458186549342</v>
      </c>
      <c r="CA64" s="3">
        <f>+'Indice PondENGHO'!BZ62/'Indice PondENGHO'!BZ50-1</f>
        <v>0.58987650908197065</v>
      </c>
      <c r="CB64" s="3">
        <f>+'Indice PondENGHO'!CA62/'Indice PondENGHO'!CA50-1</f>
        <v>0.65664339228377755</v>
      </c>
      <c r="CC64" s="11">
        <f>+'Indice PondENGHO'!CB62/'Indice PondENGHO'!CB50-1</f>
        <v>0.38640303951582444</v>
      </c>
      <c r="CD64" s="3">
        <f>+'Indice PondENGHO'!CC62/'Indice PondENGHO'!CC50-1</f>
        <v>0.50983851298771654</v>
      </c>
      <c r="CE64" s="3">
        <f>+'Indice PondENGHO'!CD62/'Indice PondENGHO'!CD50-1</f>
        <v>0.50983863196750412</v>
      </c>
      <c r="CF64" s="3">
        <f>+'[3]Infla Interanual PondENGHO'!CD64</f>
        <v>0.50924388448297497</v>
      </c>
      <c r="CG64" s="3"/>
      <c r="CI64" s="72">
        <f t="shared" si="8"/>
        <v>-8.5540981860892096E-3</v>
      </c>
      <c r="CJ64" s="72">
        <f t="shared" si="3"/>
        <v>0</v>
      </c>
      <c r="CK64" s="72">
        <f t="shared" si="9"/>
        <v>-8.5540981860892096E-3</v>
      </c>
      <c r="CL64" s="72"/>
      <c r="CM64" s="72"/>
      <c r="CN64" s="72">
        <f>+'[3]Infla Interanual PondENGHO'!CF64</f>
        <v>-8.2427725244451633E-3</v>
      </c>
      <c r="CP64" s="72">
        <f t="shared" si="17"/>
        <v>-3.1132566164404629E-4</v>
      </c>
      <c r="CT64" s="73">
        <f t="shared" si="10"/>
        <v>0.50427090260317953</v>
      </c>
      <c r="CU64" s="73">
        <f t="shared" si="11"/>
        <v>0.50701185295700646</v>
      </c>
      <c r="CV64" s="73">
        <f t="shared" si="12"/>
        <v>0.50835892473626565</v>
      </c>
      <c r="CW64" s="73">
        <f t="shared" si="13"/>
        <v>0.51180186867652822</v>
      </c>
      <c r="CX64" s="73">
        <f t="shared" si="14"/>
        <v>0.51282500078926874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3.7170437807998447E-4</v>
      </c>
      <c r="DF64" s="3">
        <f t="shared" ref="DF64:DH77" si="21">+CU64-CZ64</f>
        <v>5.3536539196330502E-4</v>
      </c>
      <c r="DG64" s="3">
        <f t="shared" si="21"/>
        <v>6.1092975548771022E-4</v>
      </c>
      <c r="DH64" s="3">
        <f t="shared" si="21"/>
        <v>6.2347433380294248E-4</v>
      </c>
      <c r="DI64" s="3">
        <f t="shared" si="20"/>
        <v>6.8303003972403076E-4</v>
      </c>
      <c r="DJ64" s="3">
        <f t="shared" si="15"/>
        <v>5.9474748452914561E-4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0.49752290433750823</v>
      </c>
      <c r="E65" s="3">
        <f>+'Indice PondENGHO'!E63/'Indice PondENGHO'!E51-1</f>
        <v>0.51646943510617094</v>
      </c>
      <c r="F65" s="3">
        <f>+'Indice PondENGHO'!F63/'Indice PondENGHO'!F51-1</f>
        <v>0.64549014104887426</v>
      </c>
      <c r="G65" s="3">
        <f>+'Indice PondENGHO'!G63/'Indice PondENGHO'!G51-1</f>
        <v>0.29111158310359464</v>
      </c>
      <c r="H65" s="3">
        <f>+'Indice PondENGHO'!H63/'Indice PondENGHO'!H51-1</f>
        <v>0.46235472827993718</v>
      </c>
      <c r="I65" s="3">
        <f>+'Indice PondENGHO'!I63/'Indice PondENGHO'!I51-1</f>
        <v>0.52633233350944719</v>
      </c>
      <c r="J65" s="3">
        <f>+'Indice PondENGHO'!J63/'Indice PondENGHO'!J51-1</f>
        <v>0.54549864642836354</v>
      </c>
      <c r="K65" s="3">
        <f>+'Indice PondENGHO'!K63/'Indice PondENGHO'!K51-1</f>
        <v>0.27423941444597388</v>
      </c>
      <c r="L65" s="3">
        <f>+'Indice PondENGHO'!L63/'Indice PondENGHO'!L51-1</f>
        <v>0.45419169610213572</v>
      </c>
      <c r="M65" s="3">
        <f>+'Indice PondENGHO'!M63/'Indice PondENGHO'!M51-1</f>
        <v>0.57445998119199393</v>
      </c>
      <c r="N65" s="3">
        <f>+'Indice PondENGHO'!N63/'Indice PondENGHO'!N51-1</f>
        <v>0.65782549660789469</v>
      </c>
      <c r="O65" s="11">
        <f>+'Indice PondENGHO'!O63/'Indice PondENGHO'!O51-1</f>
        <v>0.4168155674829328</v>
      </c>
      <c r="P65" s="10">
        <f>+'Indice PondENGHO'!P63/'Indice PondENGHO'!P51-1</f>
        <v>0.50120969546158523</v>
      </c>
      <c r="Q65" s="3">
        <f>+'Indice PondENGHO'!Q63/'Indice PondENGHO'!Q51-1</f>
        <v>0.51199600662073919</v>
      </c>
      <c r="R65" s="3">
        <f>+'Indice PondENGHO'!R63/'Indice PondENGHO'!R51-1</f>
        <v>0.65091643916798625</v>
      </c>
      <c r="S65" s="3">
        <f>+'Indice PondENGHO'!S63/'Indice PondENGHO'!S51-1</f>
        <v>0.29117972457296637</v>
      </c>
      <c r="T65" s="3">
        <f>+'Indice PondENGHO'!T63/'Indice PondENGHO'!T51-1</f>
        <v>0.46753369187134974</v>
      </c>
      <c r="U65" s="3">
        <f>+'Indice PondENGHO'!U63/'Indice PondENGHO'!U51-1</f>
        <v>0.52798470403828746</v>
      </c>
      <c r="V65" s="3">
        <f>+'Indice PondENGHO'!V63/'Indice PondENGHO'!V51-1</f>
        <v>0.54788270101218695</v>
      </c>
      <c r="W65" s="3">
        <f>+'Indice PondENGHO'!W63/'Indice PondENGHO'!W51-1</f>
        <v>0.27115882467307806</v>
      </c>
      <c r="X65" s="3">
        <f>+'Indice PondENGHO'!X63/'Indice PondENGHO'!X51-1</f>
        <v>0.45737824759186241</v>
      </c>
      <c r="Y65" s="3">
        <f>+'Indice PondENGHO'!Y63/'Indice PondENGHO'!Y51-1</f>
        <v>0.59263707438322144</v>
      </c>
      <c r="Z65" s="3">
        <f>+'Indice PondENGHO'!Z63/'Indice PondENGHO'!Z51-1</f>
        <v>0.65933101325950938</v>
      </c>
      <c r="AA65" s="11">
        <f>+'Indice PondENGHO'!AA63/'Indice PondENGHO'!AA51-1</f>
        <v>0.41718843886482659</v>
      </c>
      <c r="AB65" s="10">
        <f>+'Indice PondENGHO'!AB63/'Indice PondENGHO'!AB51-1</f>
        <v>0.50355817920816293</v>
      </c>
      <c r="AC65" s="3">
        <f>+'Indice PondENGHO'!AC63/'Indice PondENGHO'!AC51-1</f>
        <v>0.51198369207129946</v>
      </c>
      <c r="AD65" s="3">
        <f>+'Indice PondENGHO'!AD63/'Indice PondENGHO'!AD51-1</f>
        <v>0.65231716359753511</v>
      </c>
      <c r="AE65" s="3">
        <f>+'Indice PondENGHO'!AE63/'Indice PondENGHO'!AE51-1</f>
        <v>0.2882107261478577</v>
      </c>
      <c r="AF65" s="3">
        <f>+'Indice PondENGHO'!AF63/'Indice PondENGHO'!AF51-1</f>
        <v>0.4699611167085298</v>
      </c>
      <c r="AG65" s="3">
        <f>+'Indice PondENGHO'!AG63/'Indice PondENGHO'!AG51-1</f>
        <v>0.52867168524011121</v>
      </c>
      <c r="AH65" s="3">
        <f>+'Indice PondENGHO'!AH63/'Indice PondENGHO'!AH51-1</f>
        <v>0.54898005021223195</v>
      </c>
      <c r="AI65" s="3">
        <f>+'Indice PondENGHO'!AI63/'Indice PondENGHO'!AI51-1</f>
        <v>0.26941742647779066</v>
      </c>
      <c r="AJ65" s="3">
        <f>+'Indice PondENGHO'!AJ63/'Indice PondENGHO'!AJ51-1</f>
        <v>0.4580685925280048</v>
      </c>
      <c r="AK65" s="3">
        <f>+'Indice PondENGHO'!AK63/'Indice PondENGHO'!AK51-1</f>
        <v>0.59747954996972341</v>
      </c>
      <c r="AL65" s="3">
        <f>+'Indice PondENGHO'!AL63/'Indice PondENGHO'!AL51-1</f>
        <v>0.65828852786010517</v>
      </c>
      <c r="AM65" s="11">
        <f>+'Indice PondENGHO'!AM63/'Indice PondENGHO'!AM51-1</f>
        <v>0.41741452276122248</v>
      </c>
      <c r="AN65" s="10">
        <f>+'Indice PondENGHO'!AN63/'Indice PondENGHO'!AN51-1</f>
        <v>0.50508476501639721</v>
      </c>
      <c r="AO65" s="3">
        <f>+'Indice PondENGHO'!AO63/'Indice PondENGHO'!AO51-1</f>
        <v>0.50981881428162135</v>
      </c>
      <c r="AP65" s="3">
        <f>+'Indice PondENGHO'!AP63/'Indice PondENGHO'!AP51-1</f>
        <v>0.65859034903026648</v>
      </c>
      <c r="AQ65" s="3">
        <f>+'Indice PondENGHO'!AQ63/'Indice PondENGHO'!AQ51-1</f>
        <v>0.29180418990276835</v>
      </c>
      <c r="AR65" s="3">
        <f>+'Indice PondENGHO'!AR63/'Indice PondENGHO'!AR51-1</f>
        <v>0.470667380249155</v>
      </c>
      <c r="AS65" s="3">
        <f>+'Indice PondENGHO'!AS63/'Indice PondENGHO'!AS51-1</f>
        <v>0.529542006665219</v>
      </c>
      <c r="AT65" s="3">
        <f>+'Indice PondENGHO'!AT63/'Indice PondENGHO'!AT51-1</f>
        <v>0.55087442765237649</v>
      </c>
      <c r="AU65" s="3">
        <f>+'Indice PondENGHO'!AU63/'Indice PondENGHO'!AU51-1</f>
        <v>0.26987424111745439</v>
      </c>
      <c r="AV65" s="3">
        <f>+'Indice PondENGHO'!AV63/'Indice PondENGHO'!AV51-1</f>
        <v>0.46134128212610559</v>
      </c>
      <c r="AW65" s="3">
        <f>+'Indice PondENGHO'!AW63/'Indice PondENGHO'!AW51-1</f>
        <v>0.59460625439092762</v>
      </c>
      <c r="AX65" s="3">
        <f>+'Indice PondENGHO'!AX63/'Indice PondENGHO'!AX51-1</f>
        <v>0.66027392135522867</v>
      </c>
      <c r="AY65" s="11">
        <f>+'Indice PondENGHO'!AY63/'Indice PondENGHO'!AY51-1</f>
        <v>0.41692068514878677</v>
      </c>
      <c r="AZ65" s="10">
        <f>+'Indice PondENGHO'!AZ63/'Indice PondENGHO'!AZ51-1</f>
        <v>0.50820903176166143</v>
      </c>
      <c r="BA65" s="3">
        <f>+'Indice PondENGHO'!BA63/'Indice PondENGHO'!BA51-1</f>
        <v>0.50630918971848415</v>
      </c>
      <c r="BB65" s="3">
        <f>+'Indice PondENGHO'!BB63/'Indice PondENGHO'!BB51-1</f>
        <v>0.66483402165683181</v>
      </c>
      <c r="BC65" s="3">
        <f>+'Indice PondENGHO'!BC63/'Indice PondENGHO'!BC51-1</f>
        <v>0.2977748724400815</v>
      </c>
      <c r="BD65" s="3">
        <f>+'Indice PondENGHO'!BD63/'Indice PondENGHO'!BD51-1</f>
        <v>0.47471170999110379</v>
      </c>
      <c r="BE65" s="3">
        <f>+'Indice PondENGHO'!BE63/'Indice PondENGHO'!BE51-1</f>
        <v>0.53061693382881803</v>
      </c>
      <c r="BF65" s="3">
        <f>+'Indice PondENGHO'!BF63/'Indice PondENGHO'!BF51-1</f>
        <v>0.55109089016392443</v>
      </c>
      <c r="BG65" s="3">
        <f>+'Indice PondENGHO'!BG63/'Indice PondENGHO'!BG51-1</f>
        <v>0.26857010489215738</v>
      </c>
      <c r="BH65" s="3">
        <f>+'Indice PondENGHO'!BH63/'Indice PondENGHO'!BH51-1</f>
        <v>0.46564797092569088</v>
      </c>
      <c r="BI65" s="3">
        <f>+'Indice PondENGHO'!BI63/'Indice PondENGHO'!BI51-1</f>
        <v>0.60994748056220094</v>
      </c>
      <c r="BJ65" s="3">
        <f>+'Indice PondENGHO'!BJ63/'Indice PondENGHO'!BJ51-1</f>
        <v>0.66221121239256409</v>
      </c>
      <c r="BK65" s="11">
        <f>+'Indice PondENGHO'!BK63/'Indice PondENGHO'!BK51-1</f>
        <v>0.41835632206287721</v>
      </c>
      <c r="BL65" s="2">
        <f t="shared" si="1"/>
        <v>44562</v>
      </c>
      <c r="BM65" s="3">
        <f>+'Indice PondENGHO'!BL63/'Indice PondENGHO'!BL51-1</f>
        <v>0.49849500591097962</v>
      </c>
      <c r="BN65" s="3">
        <f>+'Indice PondENGHO'!BM63/'Indice PondENGHO'!BM51-1</f>
        <v>0.50206281399635566</v>
      </c>
      <c r="BO65" s="3">
        <f>+'Indice PondENGHO'!BN63/'Indice PondENGHO'!BN51-1</f>
        <v>0.50448089967728205</v>
      </c>
      <c r="BP65" s="3">
        <f>+'Indice PondENGHO'!BO63/'Indice PondENGHO'!BO51-1</f>
        <v>0.50920924277735624</v>
      </c>
      <c r="BQ65" s="3">
        <f>+'Indice PondENGHO'!BP63/'Indice PondENGHO'!BP51-1</f>
        <v>0.51272658505435498</v>
      </c>
      <c r="BR65" s="10">
        <f>+'Indice PondENGHO'!BQ63/'Indice PondENGHO'!BQ51-1</f>
        <v>0.50337394154214166</v>
      </c>
      <c r="BS65" s="3">
        <f>+'Indice PondENGHO'!BR63/'Indice PondENGHO'!BR51-1</f>
        <v>0.51041621031199447</v>
      </c>
      <c r="BT65" s="3">
        <f>+'Indice PondENGHO'!BS63/'Indice PondENGHO'!BS51-1</f>
        <v>0.65613562454529273</v>
      </c>
      <c r="BU65" s="3">
        <f>+'Indice PondENGHO'!BT63/'Indice PondENGHO'!BT51-1</f>
        <v>0.29293068718861814</v>
      </c>
      <c r="BV65" s="3">
        <f>+'Indice PondENGHO'!BU63/'Indice PondENGHO'!BU51-1</f>
        <v>0.4711053890503758</v>
      </c>
      <c r="BW65" s="3">
        <f>+'Indice PondENGHO'!BV63/'Indice PondENGHO'!BV51-1</f>
        <v>0.52939258117271248</v>
      </c>
      <c r="BX65" s="3">
        <f>+'Indice PondENGHO'!BW63/'Indice PondENGHO'!BW51-1</f>
        <v>0.54974895176009198</v>
      </c>
      <c r="BY65" s="3">
        <f>+'Indice PondENGHO'!BX63/'Indice PondENGHO'!BX51-1</f>
        <v>0.27012957490671252</v>
      </c>
      <c r="BZ65" s="3">
        <f>+'Indice PondENGHO'!BY63/'Indice PondENGHO'!BY51-1</f>
        <v>0.46108842193133492</v>
      </c>
      <c r="CA65" s="3">
        <f>+'Indice PondENGHO'!BZ63/'Indice PondENGHO'!BZ51-1</f>
        <v>0.59968508038405455</v>
      </c>
      <c r="CB65" s="3">
        <f>+'Indice PondENGHO'!CA63/'Indice PondENGHO'!CA51-1</f>
        <v>0.66042686904786341</v>
      </c>
      <c r="CC65" s="11">
        <f>+'Indice PondENGHO'!CB63/'Indice PondENGHO'!CB51-1</f>
        <v>0.41756229603490458</v>
      </c>
      <c r="CD65" s="3">
        <f>+'Indice PondENGHO'!CC63/'Indice PondENGHO'!CC51-1</f>
        <v>0.50705207382713113</v>
      </c>
      <c r="CE65" s="3">
        <f>+'Indice PondENGHO'!CD63/'Indice PondENGHO'!CD51-1</f>
        <v>0.50705207382713113</v>
      </c>
      <c r="CF65" s="3">
        <f>+'[3]Infla Interanual PondENGHO'!CD65</f>
        <v>0.50634142015374661</v>
      </c>
      <c r="CG65" s="3"/>
      <c r="CI65" s="72">
        <f t="shared" si="8"/>
        <v>-1.4231579143375361E-2</v>
      </c>
      <c r="CJ65" s="72">
        <f t="shared" si="3"/>
        <v>0</v>
      </c>
      <c r="CK65" s="72">
        <f t="shared" si="9"/>
        <v>-1.4231579143375361E-2</v>
      </c>
      <c r="CL65" s="72"/>
      <c r="CM65" s="72"/>
      <c r="CN65" s="72">
        <f>+'[3]Infla Interanual PondENGHO'!CF65</f>
        <v>-1.3776473163437331E-2</v>
      </c>
      <c r="CP65" s="72">
        <f t="shared" si="17"/>
        <v>-4.5510597993803081E-4</v>
      </c>
      <c r="CT65" s="73">
        <f t="shared" si="10"/>
        <v>0.49849500591097962</v>
      </c>
      <c r="CU65" s="73">
        <f t="shared" si="11"/>
        <v>0.50206281399635566</v>
      </c>
      <c r="CV65" s="73">
        <f t="shared" si="12"/>
        <v>0.50448089967728205</v>
      </c>
      <c r="CW65" s="73">
        <f t="shared" si="13"/>
        <v>0.50920924277735624</v>
      </c>
      <c r="CX65" s="73">
        <f t="shared" si="14"/>
        <v>0.51272658505435498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3.9539002116018018E-4</v>
      </c>
      <c r="DF65" s="3">
        <f t="shared" si="21"/>
        <v>6.0041831660462286E-4</v>
      </c>
      <c r="DG65" s="3">
        <f t="shared" si="21"/>
        <v>6.9878320998695287E-4</v>
      </c>
      <c r="DH65" s="3">
        <f t="shared" si="21"/>
        <v>7.5024885153629484E-4</v>
      </c>
      <c r="DI65" s="3">
        <f t="shared" si="20"/>
        <v>8.50496001098211E-4</v>
      </c>
      <c r="DJ65" s="3">
        <f t="shared" si="15"/>
        <v>7.1065367338452035E-4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0.54580427616190086</v>
      </c>
      <c r="E66" s="3">
        <f>+'Indice PondENGHO'!E64/'Indice PondENGHO'!E52-1</f>
        <v>0.50451079700359558</v>
      </c>
      <c r="F66" s="3">
        <f>+'Indice PondENGHO'!F64/'Indice PondENGHO'!F52-1</f>
        <v>0.65258098509533857</v>
      </c>
      <c r="G66" s="3">
        <f>+'Indice PondENGHO'!G64/'Indice PondENGHO'!G52-1</f>
        <v>0.30008487260574324</v>
      </c>
      <c r="H66" s="3">
        <f>+'Indice PondENGHO'!H64/'Indice PondENGHO'!H52-1</f>
        <v>0.46178026517848303</v>
      </c>
      <c r="I66" s="3">
        <f>+'Indice PondENGHO'!I64/'Indice PondENGHO'!I52-1</f>
        <v>0.52832398978359496</v>
      </c>
      <c r="J66" s="3">
        <f>+'Indice PondENGHO'!J64/'Indice PondENGHO'!J52-1</f>
        <v>0.5513383111901673</v>
      </c>
      <c r="K66" s="3">
        <f>+'Indice PondENGHO'!K64/'Indice PondENGHO'!K52-1</f>
        <v>0.26405619257044322</v>
      </c>
      <c r="L66" s="3">
        <f>+'Indice PondENGHO'!L64/'Indice PondENGHO'!L52-1</f>
        <v>0.45967172175981474</v>
      </c>
      <c r="M66" s="3">
        <f>+'Indice PondENGHO'!M64/'Indice PondENGHO'!M52-1</f>
        <v>0.61227925104027747</v>
      </c>
      <c r="N66" s="3">
        <f>+'Indice PondENGHO'!N64/'Indice PondENGHO'!N52-1</f>
        <v>0.64824662098678743</v>
      </c>
      <c r="O66" s="11">
        <f>+'Indice PondENGHO'!O64/'Indice PondENGHO'!O52-1</f>
        <v>0.43276713311616533</v>
      </c>
      <c r="P66" s="10">
        <f>+'Indice PondENGHO'!P64/'Indice PondENGHO'!P52-1</f>
        <v>0.55171968418875106</v>
      </c>
      <c r="Q66" s="3">
        <f>+'Indice PondENGHO'!Q64/'Indice PondENGHO'!Q52-1</f>
        <v>0.49881252245777929</v>
      </c>
      <c r="R66" s="3">
        <f>+'Indice PondENGHO'!R64/'Indice PondENGHO'!R52-1</f>
        <v>0.65888596336670879</v>
      </c>
      <c r="S66" s="3">
        <f>+'Indice PondENGHO'!S64/'Indice PondENGHO'!S52-1</f>
        <v>0.29995622697778468</v>
      </c>
      <c r="T66" s="3">
        <f>+'Indice PondENGHO'!T64/'Indice PondENGHO'!T52-1</f>
        <v>0.46613432324726167</v>
      </c>
      <c r="U66" s="3">
        <f>+'Indice PondENGHO'!U64/'Indice PondENGHO'!U52-1</f>
        <v>0.53072539907266303</v>
      </c>
      <c r="V66" s="3">
        <f>+'Indice PondENGHO'!V64/'Indice PondENGHO'!V52-1</f>
        <v>0.55212319740563465</v>
      </c>
      <c r="W66" s="3">
        <f>+'Indice PondENGHO'!W64/'Indice PondENGHO'!W52-1</f>
        <v>0.2616202029469028</v>
      </c>
      <c r="X66" s="3">
        <f>+'Indice PondENGHO'!X64/'Indice PondENGHO'!X52-1</f>
        <v>0.4607688686218141</v>
      </c>
      <c r="Y66" s="3">
        <f>+'Indice PondENGHO'!Y64/'Indice PondENGHO'!Y52-1</f>
        <v>0.62799529194733994</v>
      </c>
      <c r="Z66" s="3">
        <f>+'Indice PondENGHO'!Z64/'Indice PondENGHO'!Z52-1</f>
        <v>0.64637663633530806</v>
      </c>
      <c r="AA66" s="11">
        <f>+'Indice PondENGHO'!AA64/'Indice PondENGHO'!AA52-1</f>
        <v>0.43263260597134057</v>
      </c>
      <c r="AB66" s="10">
        <f>+'Indice PondENGHO'!AB64/'Indice PondENGHO'!AB52-1</f>
        <v>0.55528748337219347</v>
      </c>
      <c r="AC66" s="3">
        <f>+'Indice PondENGHO'!AC64/'Indice PondENGHO'!AC52-1</f>
        <v>0.49816127177840519</v>
      </c>
      <c r="AD66" s="3">
        <f>+'Indice PondENGHO'!AD64/'Indice PondENGHO'!AD52-1</f>
        <v>0.66102429388487272</v>
      </c>
      <c r="AE66" s="3">
        <f>+'Indice PondENGHO'!AE64/'Indice PondENGHO'!AE52-1</f>
        <v>0.29848031485156734</v>
      </c>
      <c r="AF66" s="3">
        <f>+'Indice PondENGHO'!AF64/'Indice PondENGHO'!AF52-1</f>
        <v>0.4687845660424832</v>
      </c>
      <c r="AG66" s="3">
        <f>+'Indice PondENGHO'!AG64/'Indice PondENGHO'!AG52-1</f>
        <v>0.53174789942720091</v>
      </c>
      <c r="AH66" s="3">
        <f>+'Indice PondENGHO'!AH64/'Indice PondENGHO'!AH52-1</f>
        <v>0.55294046360325688</v>
      </c>
      <c r="AI66" s="3">
        <f>+'Indice PondENGHO'!AI64/'Indice PondENGHO'!AI52-1</f>
        <v>0.25972893581994883</v>
      </c>
      <c r="AJ66" s="3">
        <f>+'Indice PondENGHO'!AJ64/'Indice PondENGHO'!AJ52-1</f>
        <v>0.46052771108898871</v>
      </c>
      <c r="AK66" s="3">
        <f>+'Indice PondENGHO'!AK64/'Indice PondENGHO'!AK52-1</f>
        <v>0.63236614825429505</v>
      </c>
      <c r="AL66" s="3">
        <f>+'Indice PondENGHO'!AL64/'Indice PondENGHO'!AL52-1</f>
        <v>0.64173454487246251</v>
      </c>
      <c r="AM66" s="11">
        <f>+'Indice PondENGHO'!AM64/'Indice PondENGHO'!AM52-1</f>
        <v>0.43249431426284501</v>
      </c>
      <c r="AN66" s="10">
        <f>+'Indice PondENGHO'!AN64/'Indice PondENGHO'!AN52-1</f>
        <v>0.55736926539212384</v>
      </c>
      <c r="AO66" s="3">
        <f>+'Indice PondENGHO'!AO64/'Indice PondENGHO'!AO52-1</f>
        <v>0.49589710002174203</v>
      </c>
      <c r="AP66" s="3">
        <f>+'Indice PondENGHO'!AP64/'Indice PondENGHO'!AP52-1</f>
        <v>0.66803906159775162</v>
      </c>
      <c r="AQ66" s="3">
        <f>+'Indice PondENGHO'!AQ64/'Indice PondENGHO'!AQ52-1</f>
        <v>0.30228176325484046</v>
      </c>
      <c r="AR66" s="3">
        <f>+'Indice PondENGHO'!AR64/'Indice PondENGHO'!AR52-1</f>
        <v>0.46925122230484506</v>
      </c>
      <c r="AS66" s="3">
        <f>+'Indice PondENGHO'!AS64/'Indice PondENGHO'!AS52-1</f>
        <v>0.53219440188156275</v>
      </c>
      <c r="AT66" s="3">
        <f>+'Indice PondENGHO'!AT64/'Indice PondENGHO'!AT52-1</f>
        <v>0.55300077864987074</v>
      </c>
      <c r="AU66" s="3">
        <f>+'Indice PondENGHO'!AU64/'Indice PondENGHO'!AU52-1</f>
        <v>0.25936974349536435</v>
      </c>
      <c r="AV66" s="3">
        <f>+'Indice PondENGHO'!AV64/'Indice PondENGHO'!AV52-1</f>
        <v>0.46170947749042934</v>
      </c>
      <c r="AW66" s="3">
        <f>+'Indice PondENGHO'!AW64/'Indice PondENGHO'!AW52-1</f>
        <v>0.62880932847536619</v>
      </c>
      <c r="AX66" s="3">
        <f>+'Indice PondENGHO'!AX64/'Indice PondENGHO'!AX52-1</f>
        <v>0.64341601710357632</v>
      </c>
      <c r="AY66" s="11">
        <f>+'Indice PondENGHO'!AY64/'Indice PondENGHO'!AY52-1</f>
        <v>0.43194451263934219</v>
      </c>
      <c r="AZ66" s="10">
        <f>+'Indice PondENGHO'!AZ64/'Indice PondENGHO'!AZ52-1</f>
        <v>0.5620856236592866</v>
      </c>
      <c r="BA66" s="3">
        <f>+'Indice PondENGHO'!BA64/'Indice PondENGHO'!BA52-1</f>
        <v>0.4918459296354023</v>
      </c>
      <c r="BB66" s="3">
        <f>+'Indice PondENGHO'!BB64/'Indice PondENGHO'!BB52-1</f>
        <v>0.67526997923510623</v>
      </c>
      <c r="BC66" s="3">
        <f>+'Indice PondENGHO'!BC64/'Indice PondENGHO'!BC52-1</f>
        <v>0.30819454679084357</v>
      </c>
      <c r="BD66" s="3">
        <f>+'Indice PondENGHO'!BD64/'Indice PondENGHO'!BD52-1</f>
        <v>0.47158339449649755</v>
      </c>
      <c r="BE66" s="3">
        <f>+'Indice PondENGHO'!BE64/'Indice PondENGHO'!BE52-1</f>
        <v>0.53315643259996515</v>
      </c>
      <c r="BF66" s="3">
        <f>+'Indice PondENGHO'!BF64/'Indice PondENGHO'!BF52-1</f>
        <v>0.55226235255852085</v>
      </c>
      <c r="BG66" s="3">
        <f>+'Indice PondENGHO'!BG64/'Indice PondENGHO'!BG52-1</f>
        <v>0.25808049835541813</v>
      </c>
      <c r="BH66" s="3">
        <f>+'Indice PondENGHO'!BH64/'Indice PondENGHO'!BH52-1</f>
        <v>0.46238179174194682</v>
      </c>
      <c r="BI66" s="3">
        <f>+'Indice PondENGHO'!BI64/'Indice PondENGHO'!BI52-1</f>
        <v>0.64276212796649523</v>
      </c>
      <c r="BJ66" s="3">
        <f>+'Indice PondENGHO'!BJ64/'Indice PondENGHO'!BJ52-1</f>
        <v>0.64297928505946178</v>
      </c>
      <c r="BK66" s="11">
        <f>+'Indice PondENGHO'!BK64/'Indice PondENGHO'!BK52-1</f>
        <v>0.43332268207479485</v>
      </c>
      <c r="BL66" s="2">
        <f t="shared" si="1"/>
        <v>44593</v>
      </c>
      <c r="BM66" s="3">
        <f>+'Indice PondENGHO'!BL64/'Indice PondENGHO'!BL52-1</f>
        <v>0.52139478377712112</v>
      </c>
      <c r="BN66" s="3">
        <f>+'Indice PondENGHO'!BM64/'Indice PondENGHO'!BM52-1</f>
        <v>0.52197313510388565</v>
      </c>
      <c r="BO66" s="3">
        <f>+'Indice PondENGHO'!BN64/'Indice PondENGHO'!BN52-1</f>
        <v>0.523387136701295</v>
      </c>
      <c r="BP66" s="3">
        <f>+'Indice PondENGHO'!BO64/'Indice PondENGHO'!BO52-1</f>
        <v>0.52523000133123166</v>
      </c>
      <c r="BQ66" s="3">
        <f>+'Indice PondENGHO'!BP64/'Indice PondENGHO'!BP52-1</f>
        <v>0.52465792523995236</v>
      </c>
      <c r="BR66" s="10">
        <f>+'Indice PondENGHO'!BQ64/'Indice PondENGHO'!BQ52-1</f>
        <v>0.55484047474366505</v>
      </c>
      <c r="BS66" s="3">
        <f>+'Indice PondENGHO'!BR64/'Indice PondENGHO'!BR52-1</f>
        <v>0.49674626666649901</v>
      </c>
      <c r="BT66" s="3">
        <f>+'Indice PondENGHO'!BS64/'Indice PondENGHO'!BS52-1</f>
        <v>0.66515404742864126</v>
      </c>
      <c r="BU66" s="3">
        <f>+'Indice PondENGHO'!BT64/'Indice PondENGHO'!BT52-1</f>
        <v>0.3029035474301669</v>
      </c>
      <c r="BV66" s="3">
        <f>+'Indice PondENGHO'!BU64/'Indice PondENGHO'!BU52-1</f>
        <v>0.46909123964616861</v>
      </c>
      <c r="BW66" s="3">
        <f>+'Indice PondENGHO'!BV64/'Indice PondENGHO'!BV52-1</f>
        <v>0.53202825430491529</v>
      </c>
      <c r="BX66" s="3">
        <f>+'Indice PondENGHO'!BW64/'Indice PondENGHO'!BW52-1</f>
        <v>0.55245825695010398</v>
      </c>
      <c r="BY66" s="3">
        <f>+'Indice PondENGHO'!BX64/'Indice PondENGHO'!BX52-1</f>
        <v>0.25999023084500128</v>
      </c>
      <c r="BZ66" s="3">
        <f>+'Indice PondENGHO'!BY64/'Indice PondENGHO'!BY52-1</f>
        <v>0.46141801329201559</v>
      </c>
      <c r="CA66" s="3">
        <f>+'Indice PondENGHO'!BZ64/'Indice PondENGHO'!BZ52-1</f>
        <v>0.63382460286955289</v>
      </c>
      <c r="CB66" s="3">
        <f>+'Indice PondENGHO'!CA64/'Indice PondENGHO'!CA52-1</f>
        <v>0.64372690424637158</v>
      </c>
      <c r="CC66" s="11">
        <f>+'Indice PondENGHO'!CB64/'Indice PondENGHO'!CB52-1</f>
        <v>0.43272407700599813</v>
      </c>
      <c r="CD66" s="3">
        <f>+'Indice PondENGHO'!CC64/'Indice PondENGHO'!CC52-1</f>
        <v>0.52373767913418479</v>
      </c>
      <c r="CE66" s="3">
        <f>+'Indice PondENGHO'!CD64/'Indice PondENGHO'!CD52-1</f>
        <v>0.52373767913418479</v>
      </c>
      <c r="CF66" s="3">
        <f>+'[3]Infla Interanual PondENGHO'!CD66</f>
        <v>0.52310856405585349</v>
      </c>
      <c r="CG66" s="3"/>
      <c r="CI66" s="72">
        <f t="shared" si="8"/>
        <v>-3.2631414628312427E-3</v>
      </c>
      <c r="CJ66" s="72">
        <f t="shared" si="3"/>
        <v>0</v>
      </c>
      <c r="CK66" s="72">
        <f t="shared" si="9"/>
        <v>-3.2631414628312427E-3</v>
      </c>
      <c r="CL66" s="72"/>
      <c r="CM66" s="72"/>
      <c r="CN66" s="72">
        <f>+'[3]Infla Interanual PondENGHO'!CF66</f>
        <v>-2.7157786088414237E-3</v>
      </c>
      <c r="CP66" s="72">
        <f t="shared" si="17"/>
        <v>-5.4736285398981899E-4</v>
      </c>
      <c r="CT66" s="73">
        <f t="shared" si="10"/>
        <v>0.52139478377712112</v>
      </c>
      <c r="CU66" s="73">
        <f t="shared" si="11"/>
        <v>0.52197313510388565</v>
      </c>
      <c r="CV66" s="73">
        <f t="shared" si="12"/>
        <v>0.523387136701295</v>
      </c>
      <c r="CW66" s="73">
        <f t="shared" si="13"/>
        <v>0.52523000133123166</v>
      </c>
      <c r="CX66" s="73">
        <f t="shared" si="14"/>
        <v>0.52465792523995236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2.6613540392705914E-4</v>
      </c>
      <c r="DF66" s="3">
        <f t="shared" si="21"/>
        <v>4.8652770705182036E-4</v>
      </c>
      <c r="DG66" s="3">
        <f t="shared" si="21"/>
        <v>6.1091054338113793E-4</v>
      </c>
      <c r="DH66" s="3">
        <f t="shared" si="21"/>
        <v>6.7102398019680543E-4</v>
      </c>
      <c r="DI66" s="3">
        <f t="shared" si="20"/>
        <v>8.1349825791687813E-4</v>
      </c>
      <c r="DJ66" s="3">
        <f t="shared" si="15"/>
        <v>6.2911507833129932E-4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0.59444846430434439</v>
      </c>
      <c r="E67" s="3">
        <f>+'Indice PondENGHO'!E65/'Indice PondENGHO'!E53-1</f>
        <v>0.49322115042335035</v>
      </c>
      <c r="F67" s="3">
        <f>+'Indice PondENGHO'!F65/'Indice PondENGHO'!F53-1</f>
        <v>0.66205466482262376</v>
      </c>
      <c r="G67" s="3">
        <f>+'Indice PondENGHO'!G65/'Indice PondENGHO'!G53-1</f>
        <v>0.38433530987323739</v>
      </c>
      <c r="H67" s="3">
        <f>+'Indice PondENGHO'!H65/'Indice PondENGHO'!H53-1</f>
        <v>0.47890254364914475</v>
      </c>
      <c r="I67" s="3">
        <f>+'Indice PondENGHO'!I65/'Indice PondENGHO'!I53-1</f>
        <v>0.54244755569979497</v>
      </c>
      <c r="J67" s="3">
        <f>+'Indice PondENGHO'!J65/'Indice PondENGHO'!J53-1</f>
        <v>0.57295064311800536</v>
      </c>
      <c r="K67" s="3">
        <f>+'Indice PondENGHO'!K65/'Indice PondENGHO'!K53-1</f>
        <v>0.30714617071982775</v>
      </c>
      <c r="L67" s="3">
        <f>+'Indice PondENGHO'!L65/'Indice PondENGHO'!L53-1</f>
        <v>0.43494771972749136</v>
      </c>
      <c r="M67" s="3">
        <f>+'Indice PondENGHO'!M65/'Indice PondENGHO'!M53-1</f>
        <v>0.52635875942446719</v>
      </c>
      <c r="N67" s="3">
        <f>+'Indice PondENGHO'!N65/'Indice PondENGHO'!N53-1</f>
        <v>0.67913305863557771</v>
      </c>
      <c r="O67" s="11">
        <f>+'Indice PondENGHO'!O65/'Indice PondENGHO'!O53-1</f>
        <v>0.47738751288842329</v>
      </c>
      <c r="P67" s="10">
        <f>+'Indice PondENGHO'!P65/'Indice PondENGHO'!P53-1</f>
        <v>0.5966483521542143</v>
      </c>
      <c r="Q67" s="3">
        <f>+'Indice PondENGHO'!Q65/'Indice PondENGHO'!Q53-1</f>
        <v>0.4889237646558795</v>
      </c>
      <c r="R67" s="3">
        <f>+'Indice PondENGHO'!R65/'Indice PondENGHO'!R53-1</f>
        <v>0.66351688563308708</v>
      </c>
      <c r="S67" s="3">
        <f>+'Indice PondENGHO'!S65/'Indice PondENGHO'!S53-1</f>
        <v>0.38115896817696004</v>
      </c>
      <c r="T67" s="3">
        <f>+'Indice PondENGHO'!T65/'Indice PondENGHO'!T53-1</f>
        <v>0.48346507714079712</v>
      </c>
      <c r="U67" s="3">
        <f>+'Indice PondENGHO'!U65/'Indice PondENGHO'!U53-1</f>
        <v>0.54461161403748259</v>
      </c>
      <c r="V67" s="3">
        <f>+'Indice PondENGHO'!V65/'Indice PondENGHO'!V53-1</f>
        <v>0.57283827328864123</v>
      </c>
      <c r="W67" s="3">
        <f>+'Indice PondENGHO'!W65/'Indice PondENGHO'!W53-1</f>
        <v>0.30446997493856554</v>
      </c>
      <c r="X67" s="3">
        <f>+'Indice PondENGHO'!X65/'Indice PondENGHO'!X53-1</f>
        <v>0.4324820644589995</v>
      </c>
      <c r="Y67" s="3">
        <f>+'Indice PondENGHO'!Y65/'Indice PondENGHO'!Y53-1</f>
        <v>0.53432095093648013</v>
      </c>
      <c r="Z67" s="3">
        <f>+'Indice PondENGHO'!Z65/'Indice PondENGHO'!Z53-1</f>
        <v>0.6800126157280959</v>
      </c>
      <c r="AA67" s="11">
        <f>+'Indice PondENGHO'!AA65/'Indice PondENGHO'!AA53-1</f>
        <v>0.47888361402024615</v>
      </c>
      <c r="AB67" s="10">
        <f>+'Indice PondENGHO'!AB65/'Indice PondENGHO'!AB53-1</f>
        <v>0.5973440377796253</v>
      </c>
      <c r="AC67" s="3">
        <f>+'Indice PondENGHO'!AC65/'Indice PondENGHO'!AC53-1</f>
        <v>0.48803195750209993</v>
      </c>
      <c r="AD67" s="3">
        <f>+'Indice PondENGHO'!AD65/'Indice PondENGHO'!AD53-1</f>
        <v>0.66406247074596192</v>
      </c>
      <c r="AE67" s="3">
        <f>+'Indice PondENGHO'!AE65/'Indice PondENGHO'!AE53-1</f>
        <v>0.37738418363131676</v>
      </c>
      <c r="AF67" s="3">
        <f>+'Indice PondENGHO'!AF65/'Indice PondENGHO'!AF53-1</f>
        <v>0.48635378214301062</v>
      </c>
      <c r="AG67" s="3">
        <f>+'Indice PondENGHO'!AG65/'Indice PondENGHO'!AG53-1</f>
        <v>0.54379228453914186</v>
      </c>
      <c r="AH67" s="3">
        <f>+'Indice PondENGHO'!AH65/'Indice PondENGHO'!AH53-1</f>
        <v>0.57239627025322615</v>
      </c>
      <c r="AI67" s="3">
        <f>+'Indice PondENGHO'!AI65/'Indice PondENGHO'!AI53-1</f>
        <v>0.30319249986614594</v>
      </c>
      <c r="AJ67" s="3">
        <f>+'Indice PondENGHO'!AJ65/'Indice PondENGHO'!AJ53-1</f>
        <v>0.43024502232697781</v>
      </c>
      <c r="AK67" s="3">
        <f>+'Indice PondENGHO'!AK65/'Indice PondENGHO'!AK53-1</f>
        <v>0.53512453035102547</v>
      </c>
      <c r="AL67" s="3">
        <f>+'Indice PondENGHO'!AL65/'Indice PondENGHO'!AL53-1</f>
        <v>0.67825281317340669</v>
      </c>
      <c r="AM67" s="11">
        <f>+'Indice PondENGHO'!AM65/'Indice PondENGHO'!AM53-1</f>
        <v>0.47916519824580295</v>
      </c>
      <c r="AN67" s="10">
        <f>+'Indice PondENGHO'!AN65/'Indice PondENGHO'!AN53-1</f>
        <v>0.59772330419317754</v>
      </c>
      <c r="AO67" s="3">
        <f>+'Indice PondENGHO'!AO65/'Indice PondENGHO'!AO53-1</f>
        <v>0.48679714977409549</v>
      </c>
      <c r="AP67" s="3">
        <f>+'Indice PondENGHO'!AP65/'Indice PondENGHO'!AP53-1</f>
        <v>0.66757449836252825</v>
      </c>
      <c r="AQ67" s="3">
        <f>+'Indice PondENGHO'!AQ65/'Indice PondENGHO'!AQ53-1</f>
        <v>0.3826381223172608</v>
      </c>
      <c r="AR67" s="3">
        <f>+'Indice PondENGHO'!AR65/'Indice PondENGHO'!AR53-1</f>
        <v>0.48695031509493658</v>
      </c>
      <c r="AS67" s="3">
        <f>+'Indice PondENGHO'!AS65/'Indice PondENGHO'!AS53-1</f>
        <v>0.54625699780363157</v>
      </c>
      <c r="AT67" s="3">
        <f>+'Indice PondENGHO'!AT65/'Indice PondENGHO'!AT53-1</f>
        <v>0.57229689878796708</v>
      </c>
      <c r="AU67" s="3">
        <f>+'Indice PondENGHO'!AU65/'Indice PondENGHO'!AU53-1</f>
        <v>0.30223885871145151</v>
      </c>
      <c r="AV67" s="3">
        <f>+'Indice PondENGHO'!AV65/'Indice PondENGHO'!AV53-1</f>
        <v>0.43226822321931979</v>
      </c>
      <c r="AW67" s="3">
        <f>+'Indice PondENGHO'!AW65/'Indice PondENGHO'!AW53-1</f>
        <v>0.53943065035743731</v>
      </c>
      <c r="AX67" s="3">
        <f>+'Indice PondENGHO'!AX65/'Indice PondENGHO'!AX53-1</f>
        <v>0.68122003462050928</v>
      </c>
      <c r="AY67" s="11">
        <f>+'Indice PondENGHO'!AY65/'Indice PondENGHO'!AY53-1</f>
        <v>0.47995399624959578</v>
      </c>
      <c r="AZ67" s="10">
        <f>+'Indice PondENGHO'!AZ65/'Indice PondENGHO'!AZ53-1</f>
        <v>0.59885274846836056</v>
      </c>
      <c r="BA67" s="3">
        <f>+'Indice PondENGHO'!BA65/'Indice PondENGHO'!BA53-1</f>
        <v>0.48413373610691912</v>
      </c>
      <c r="BB67" s="3">
        <f>+'Indice PondENGHO'!BB65/'Indice PondENGHO'!BB53-1</f>
        <v>0.67068629330459451</v>
      </c>
      <c r="BC67" s="3">
        <f>+'Indice PondENGHO'!BC65/'Indice PondENGHO'!BC53-1</f>
        <v>0.39094844714400478</v>
      </c>
      <c r="BD67" s="3">
        <f>+'Indice PondENGHO'!BD65/'Indice PondENGHO'!BD53-1</f>
        <v>0.48934899957255662</v>
      </c>
      <c r="BE67" s="3">
        <f>+'Indice PondENGHO'!BE65/'Indice PondENGHO'!BE53-1</f>
        <v>0.54815993054790524</v>
      </c>
      <c r="BF67" s="3">
        <f>+'Indice PondENGHO'!BF65/'Indice PondENGHO'!BF53-1</f>
        <v>0.57054471278205687</v>
      </c>
      <c r="BG67" s="3">
        <f>+'Indice PondENGHO'!BG65/'Indice PondENGHO'!BG53-1</f>
        <v>0.3000543757444929</v>
      </c>
      <c r="BH67" s="3">
        <f>+'Indice PondENGHO'!BH65/'Indice PondENGHO'!BH53-1</f>
        <v>0.43434714883564607</v>
      </c>
      <c r="BI67" s="3">
        <f>+'Indice PondENGHO'!BI65/'Indice PondENGHO'!BI53-1</f>
        <v>0.54752114333753688</v>
      </c>
      <c r="BJ67" s="3">
        <f>+'Indice PondENGHO'!BJ65/'Indice PondENGHO'!BJ53-1</f>
        <v>0.68367520512616275</v>
      </c>
      <c r="BK67" s="11">
        <f>+'Indice PondENGHO'!BK65/'Indice PondENGHO'!BK53-1</f>
        <v>0.4827880865008225</v>
      </c>
      <c r="BL67" s="2">
        <f t="shared" si="1"/>
        <v>44621</v>
      </c>
      <c r="BM67" s="3">
        <f>+'Indice PondENGHO'!BL65/'Indice PondENGHO'!BL53-1</f>
        <v>0.5548321346938998</v>
      </c>
      <c r="BN67" s="3">
        <f>+'Indice PondENGHO'!BM65/'Indice PondENGHO'!BM53-1</f>
        <v>0.55101468773735873</v>
      </c>
      <c r="BO67" s="3">
        <f>+'Indice PondENGHO'!BN65/'Indice PondENGHO'!BN53-1</f>
        <v>0.5499539467998229</v>
      </c>
      <c r="BP67" s="3">
        <f>+'Indice PondENGHO'!BO65/'Indice PondENGHO'!BO53-1</f>
        <v>0.55025242508435168</v>
      </c>
      <c r="BQ67" s="3">
        <f>+'Indice PondENGHO'!BP65/'Indice PondENGHO'!BP53-1</f>
        <v>0.54746245781822434</v>
      </c>
      <c r="BR67" s="10">
        <f>+'Indice PondENGHO'!BQ65/'Indice PondENGHO'!BQ53-1</f>
        <v>0.597102987385838</v>
      </c>
      <c r="BS67" s="3">
        <f>+'Indice PondENGHO'!BR65/'Indice PondENGHO'!BR53-1</f>
        <v>0.48745325175555543</v>
      </c>
      <c r="BT67" s="3">
        <f>+'Indice PondENGHO'!BS65/'Indice PondENGHO'!BS53-1</f>
        <v>0.66638746453223496</v>
      </c>
      <c r="BU67" s="3">
        <f>+'Indice PondENGHO'!BT65/'Indice PondENGHO'!BT53-1</f>
        <v>0.38437668816706849</v>
      </c>
      <c r="BV67" s="3">
        <f>+'Indice PondENGHO'!BU65/'Indice PondENGHO'!BU53-1</f>
        <v>0.48669986458778891</v>
      </c>
      <c r="BW67" s="3">
        <f>+'Indice PondENGHO'!BV65/'Indice PondENGHO'!BV53-1</f>
        <v>0.546110362115245</v>
      </c>
      <c r="BX67" s="3">
        <f>+'Indice PondENGHO'!BW65/'Indice PondENGHO'!BW53-1</f>
        <v>0.57182369216261142</v>
      </c>
      <c r="BY67" s="3">
        <f>+'Indice PondENGHO'!BX65/'Indice PondENGHO'!BX53-1</f>
        <v>0.30274051213323672</v>
      </c>
      <c r="BZ67" s="3">
        <f>+'Indice PondENGHO'!BY65/'Indice PondENGHO'!BY53-1</f>
        <v>0.43301775392746844</v>
      </c>
      <c r="CA67" s="3">
        <f>+'Indice PondENGHO'!BZ65/'Indice PondENGHO'!BZ53-1</f>
        <v>0.54042963689411661</v>
      </c>
      <c r="CB67" s="3">
        <f>+'Indice PondENGHO'!CA65/'Indice PondENGHO'!CA53-1</f>
        <v>0.68142165427352208</v>
      </c>
      <c r="CC67" s="11">
        <f>+'Indice PondENGHO'!CB65/'Indice PondENGHO'!CB53-1</f>
        <v>0.48046889493278178</v>
      </c>
      <c r="CD67" s="3">
        <f>+'Indice PondENGHO'!CC65/'Indice PondENGHO'!CC53-1</f>
        <v>0.54998961216753184</v>
      </c>
      <c r="CE67" s="3">
        <f>+'Indice PondENGHO'!CD65/'Indice PondENGHO'!CD53-1</f>
        <v>0.54998961216753184</v>
      </c>
      <c r="CF67" s="3">
        <f>+'[3]Infla Interanual PondENGHO'!CD67</f>
        <v>0.55097612578114896</v>
      </c>
      <c r="CG67" s="3"/>
      <c r="CI67" s="72">
        <f t="shared" si="8"/>
        <v>7.3696768756754683E-3</v>
      </c>
      <c r="CJ67" s="72">
        <f t="shared" si="3"/>
        <v>7.3696768756754683E-3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-3.3582257779940505E-5</v>
      </c>
      <c r="CT67" s="73">
        <f t="shared" si="10"/>
        <v>0.5548321346938998</v>
      </c>
      <c r="CU67" s="73">
        <f t="shared" si="11"/>
        <v>0.55101468773735873</v>
      </c>
      <c r="CV67" s="73">
        <f t="shared" si="12"/>
        <v>0.5499539467998229</v>
      </c>
      <c r="CW67" s="73">
        <f t="shared" si="13"/>
        <v>0.55025242508435168</v>
      </c>
      <c r="CX67" s="73">
        <f t="shared" si="14"/>
        <v>0.54746245781822434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-9.6154957616567671E-4</v>
      </c>
      <c r="DF67" s="3">
        <f t="shared" si="21"/>
        <v>-1.0152198319481887E-3</v>
      </c>
      <c r="DG67" s="3">
        <f t="shared" si="21"/>
        <v>-1.0496802578294773E-3</v>
      </c>
      <c r="DH67" s="3">
        <f t="shared" si="21"/>
        <v>-9.978423568368644E-4</v>
      </c>
      <c r="DI67" s="3">
        <f t="shared" si="20"/>
        <v>-9.2796731838573621E-4</v>
      </c>
      <c r="DJ67" s="3">
        <f t="shared" si="15"/>
        <v>-9.8651361361712375E-4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0.62167337361003017</v>
      </c>
      <c r="E68" s="3">
        <f>+'Indice PondENGHO'!E66/'Indice PondENGHO'!E54-1</f>
        <v>0.48923366242007682</v>
      </c>
      <c r="F68" s="3">
        <f>+'Indice PondENGHO'!F66/'Indice PondENGHO'!F54-1</f>
        <v>0.71438326575819433</v>
      </c>
      <c r="G68" s="3">
        <f>+'Indice PondENGHO'!G66/'Indice PondENGHO'!G54-1</f>
        <v>0.39916918176852967</v>
      </c>
      <c r="H68" s="3">
        <f>+'Indice PondENGHO'!H66/'Indice PondENGHO'!H54-1</f>
        <v>0.4996346034558623</v>
      </c>
      <c r="I68" s="3">
        <f>+'Indice PondENGHO'!I66/'Indice PondENGHO'!I54-1</f>
        <v>0.58304588934985602</v>
      </c>
      <c r="J68" s="3">
        <f>+'Indice PondENGHO'!J66/'Indice PondENGHO'!J54-1</f>
        <v>0.56466565106138944</v>
      </c>
      <c r="K68" s="3">
        <f>+'Indice PondENGHO'!K66/'Indice PondENGHO'!K54-1</f>
        <v>0.34368959271367361</v>
      </c>
      <c r="L68" s="3">
        <f>+'Indice PondENGHO'!L66/'Indice PondENGHO'!L54-1</f>
        <v>0.48641259021693295</v>
      </c>
      <c r="M68" s="3">
        <f>+'Indice PondENGHO'!M66/'Indice PondENGHO'!M54-1</f>
        <v>0.53973709994799379</v>
      </c>
      <c r="N68" s="3">
        <f>+'Indice PondENGHO'!N66/'Indice PondENGHO'!N54-1</f>
        <v>0.73256904688225277</v>
      </c>
      <c r="O68" s="11">
        <f>+'Indice PondENGHO'!O66/'Indice PondENGHO'!O54-1</f>
        <v>0.50173655451951604</v>
      </c>
      <c r="P68" s="10">
        <f>+'Indice PondENGHO'!P66/'Indice PondENGHO'!P54-1</f>
        <v>0.62188357175559594</v>
      </c>
      <c r="Q68" s="3">
        <f>+'Indice PondENGHO'!Q66/'Indice PondENGHO'!Q54-1</f>
        <v>0.48546563032586665</v>
      </c>
      <c r="R68" s="3">
        <f>+'Indice PondENGHO'!R66/'Indice PondENGHO'!R54-1</f>
        <v>0.71636974871742476</v>
      </c>
      <c r="S68" s="3">
        <f>+'Indice PondENGHO'!S66/'Indice PondENGHO'!S54-1</f>
        <v>0.39624086173787476</v>
      </c>
      <c r="T68" s="3">
        <f>+'Indice PondENGHO'!T66/'Indice PondENGHO'!T54-1</f>
        <v>0.50229767914255863</v>
      </c>
      <c r="U68" s="3">
        <f>+'Indice PondENGHO'!U66/'Indice PondENGHO'!U54-1</f>
        <v>0.58508890628580734</v>
      </c>
      <c r="V68" s="3">
        <f>+'Indice PondENGHO'!V66/'Indice PondENGHO'!V54-1</f>
        <v>0.56588207632263821</v>
      </c>
      <c r="W68" s="3">
        <f>+'Indice PondENGHO'!W66/'Indice PondENGHO'!W54-1</f>
        <v>0.34188330217059026</v>
      </c>
      <c r="X68" s="3">
        <f>+'Indice PondENGHO'!X66/'Indice PondENGHO'!X54-1</f>
        <v>0.48547321050346381</v>
      </c>
      <c r="Y68" s="3">
        <f>+'Indice PondENGHO'!Y66/'Indice PondENGHO'!Y54-1</f>
        <v>0.54836099508051195</v>
      </c>
      <c r="Z68" s="3">
        <f>+'Indice PondENGHO'!Z66/'Indice PondENGHO'!Z54-1</f>
        <v>0.73364677520292298</v>
      </c>
      <c r="AA68" s="11">
        <f>+'Indice PondENGHO'!AA66/'Indice PondENGHO'!AA54-1</f>
        <v>0.50248383878805281</v>
      </c>
      <c r="AB68" s="10">
        <f>+'Indice PondENGHO'!AB66/'Indice PondENGHO'!AB54-1</f>
        <v>0.62139733794502017</v>
      </c>
      <c r="AC68" s="3">
        <f>+'Indice PondENGHO'!AC66/'Indice PondENGHO'!AC54-1</f>
        <v>0.48509241859943852</v>
      </c>
      <c r="AD68" s="3">
        <f>+'Indice PondENGHO'!AD66/'Indice PondENGHO'!AD54-1</f>
        <v>0.71624574702404087</v>
      </c>
      <c r="AE68" s="3">
        <f>+'Indice PondENGHO'!AE66/'Indice PondENGHO'!AE54-1</f>
        <v>0.3929883869597115</v>
      </c>
      <c r="AF68" s="3">
        <f>+'Indice PondENGHO'!AF66/'Indice PondENGHO'!AF54-1</f>
        <v>0.50447385194603611</v>
      </c>
      <c r="AG68" s="3">
        <f>+'Indice PondENGHO'!AG66/'Indice PondENGHO'!AG54-1</f>
        <v>0.58443004544175103</v>
      </c>
      <c r="AH68" s="3">
        <f>+'Indice PondENGHO'!AH66/'Indice PondENGHO'!AH54-1</f>
        <v>0.56490778022137578</v>
      </c>
      <c r="AI68" s="3">
        <f>+'Indice PondENGHO'!AI66/'Indice PondENGHO'!AI54-1</f>
        <v>0.34115510986437414</v>
      </c>
      <c r="AJ68" s="3">
        <f>+'Indice PondENGHO'!AJ66/'Indice PondENGHO'!AJ54-1</f>
        <v>0.48442371972500564</v>
      </c>
      <c r="AK68" s="3">
        <f>+'Indice PondENGHO'!AK66/'Indice PondENGHO'!AK54-1</f>
        <v>0.55004630054171755</v>
      </c>
      <c r="AL68" s="3">
        <f>+'Indice PondENGHO'!AL66/'Indice PondENGHO'!AL54-1</f>
        <v>0.73362651258136236</v>
      </c>
      <c r="AM68" s="11">
        <f>+'Indice PondENGHO'!AM66/'Indice PondENGHO'!AM54-1</f>
        <v>0.50255908333756261</v>
      </c>
      <c r="AN68" s="10">
        <f>+'Indice PondENGHO'!AN66/'Indice PondENGHO'!AN54-1</f>
        <v>0.62137662904466917</v>
      </c>
      <c r="AO68" s="3">
        <f>+'Indice PondENGHO'!AO66/'Indice PondENGHO'!AO54-1</f>
        <v>0.48341834740208123</v>
      </c>
      <c r="AP68" s="3">
        <f>+'Indice PondENGHO'!AP66/'Indice PondENGHO'!AP54-1</f>
        <v>0.72097815712652191</v>
      </c>
      <c r="AQ68" s="3">
        <f>+'Indice PondENGHO'!AQ66/'Indice PondENGHO'!AQ54-1</f>
        <v>0.39774107422353699</v>
      </c>
      <c r="AR68" s="3">
        <f>+'Indice PondENGHO'!AR66/'Indice PondENGHO'!AR54-1</f>
        <v>0.50459734725585692</v>
      </c>
      <c r="AS68" s="3">
        <f>+'Indice PondENGHO'!AS66/'Indice PondENGHO'!AS54-1</f>
        <v>0.58587080237086697</v>
      </c>
      <c r="AT68" s="3">
        <f>+'Indice PondENGHO'!AT66/'Indice PondENGHO'!AT54-1</f>
        <v>0.56709365113709387</v>
      </c>
      <c r="AU68" s="3">
        <f>+'Indice PondENGHO'!AU66/'Indice PondENGHO'!AU54-1</f>
        <v>0.34069232606145228</v>
      </c>
      <c r="AV68" s="3">
        <f>+'Indice PondENGHO'!AV66/'Indice PondENGHO'!AV54-1</f>
        <v>0.48494941901378241</v>
      </c>
      <c r="AW68" s="3">
        <f>+'Indice PondENGHO'!AW66/'Indice PondENGHO'!AW54-1</f>
        <v>0.55424219293135391</v>
      </c>
      <c r="AX68" s="3">
        <f>+'Indice PondENGHO'!AX66/'Indice PondENGHO'!AX54-1</f>
        <v>0.73699663398569903</v>
      </c>
      <c r="AY68" s="11">
        <f>+'Indice PondENGHO'!AY66/'Indice PondENGHO'!AY54-1</f>
        <v>0.50243961055487008</v>
      </c>
      <c r="AZ68" s="10">
        <f>+'Indice PondENGHO'!AZ66/'Indice PondENGHO'!AZ54-1</f>
        <v>0.62176242232946177</v>
      </c>
      <c r="BA68" s="3">
        <f>+'Indice PondENGHO'!BA66/'Indice PondENGHO'!BA54-1</f>
        <v>0.48056446167257727</v>
      </c>
      <c r="BB68" s="3">
        <f>+'Indice PondENGHO'!BB66/'Indice PondENGHO'!BB54-1</f>
        <v>0.72515584598565397</v>
      </c>
      <c r="BC68" s="3">
        <f>+'Indice PondENGHO'!BC66/'Indice PondENGHO'!BC54-1</f>
        <v>0.40484379512418989</v>
      </c>
      <c r="BD68" s="3">
        <f>+'Indice PondENGHO'!BD66/'Indice PondENGHO'!BD54-1</f>
        <v>0.50433802595338095</v>
      </c>
      <c r="BE68" s="3">
        <f>+'Indice PondENGHO'!BE66/'Indice PondENGHO'!BE54-1</f>
        <v>0.58711479694334501</v>
      </c>
      <c r="BF68" s="3">
        <f>+'Indice PondENGHO'!BF66/'Indice PondENGHO'!BF54-1</f>
        <v>0.56714080830825342</v>
      </c>
      <c r="BG68" s="3">
        <f>+'Indice PondENGHO'!BG66/'Indice PondENGHO'!BG54-1</f>
        <v>0.33990698756446402</v>
      </c>
      <c r="BH68" s="3">
        <f>+'Indice PondENGHO'!BH66/'Indice PondENGHO'!BH54-1</f>
        <v>0.48603322193815268</v>
      </c>
      <c r="BI68" s="3">
        <f>+'Indice PondENGHO'!BI66/'Indice PondENGHO'!BI54-1</f>
        <v>0.55829196182947705</v>
      </c>
      <c r="BJ68" s="3">
        <f>+'Indice PondENGHO'!BJ66/'Indice PondENGHO'!BJ54-1</f>
        <v>0.74115371727486945</v>
      </c>
      <c r="BK68" s="11">
        <f>+'Indice PondENGHO'!BK66/'Indice PondENGHO'!BK54-1</f>
        <v>0.50358000987354834</v>
      </c>
      <c r="BL68" s="2">
        <f t="shared" ref="BL68:BL76" si="23">+A68</f>
        <v>44652</v>
      </c>
      <c r="BM68" s="3">
        <f>+'Indice PondENGHO'!BL66/'Indice PondENGHO'!BL54-1</f>
        <v>0.58370311347398385</v>
      </c>
      <c r="BN68" s="3">
        <f>+'Indice PondENGHO'!BM66/'Indice PondENGHO'!BM54-1</f>
        <v>0.57872327743108398</v>
      </c>
      <c r="BO68" s="3">
        <f>+'Indice PondENGHO'!BN66/'Indice PondENGHO'!BN54-1</f>
        <v>0.57816192186262483</v>
      </c>
      <c r="BP68" s="3">
        <f>+'Indice PondENGHO'!BO66/'Indice PondENGHO'!BO54-1</f>
        <v>0.57820889928659192</v>
      </c>
      <c r="BQ68" s="3">
        <f>+'Indice PondENGHO'!BP66/'Indice PondENGHO'!BP54-1</f>
        <v>0.57572509912258285</v>
      </c>
      <c r="BR68" s="10">
        <f>+'Indice PondENGHO'!BQ66/'Indice PondENGHO'!BQ54-1</f>
        <v>0.62161691954861431</v>
      </c>
      <c r="BS68" s="3">
        <f>+'Indice PondENGHO'!BR66/'Indice PondENGHO'!BR54-1</f>
        <v>0.48399563607269003</v>
      </c>
      <c r="BT68" s="3">
        <f>+'Indice PondENGHO'!BS66/'Indice PondENGHO'!BS54-1</f>
        <v>0.71963178791431948</v>
      </c>
      <c r="BU68" s="3">
        <f>+'Indice PondENGHO'!BT66/'Indice PondENGHO'!BT54-1</f>
        <v>0.39914315696555414</v>
      </c>
      <c r="BV68" s="3">
        <f>+'Indice PondENGHO'!BU66/'Indice PondENGHO'!BU54-1</f>
        <v>0.50373890129036925</v>
      </c>
      <c r="BW68" s="3">
        <f>+'Indice PondENGHO'!BV66/'Indice PondENGHO'!BV54-1</f>
        <v>0.58581181271600768</v>
      </c>
      <c r="BX68" s="3">
        <f>+'Indice PondENGHO'!BW66/'Indice PondENGHO'!BW54-1</f>
        <v>0.56636939369338513</v>
      </c>
      <c r="BY68" s="3">
        <f>+'Indice PondENGHO'!BX66/'Indice PondENGHO'!BX54-1</f>
        <v>0.34110471825430233</v>
      </c>
      <c r="BZ68" s="3">
        <f>+'Indice PondENGHO'!BY66/'Indice PondENGHO'!BY54-1</f>
        <v>0.48549176542216732</v>
      </c>
      <c r="CA68" s="3">
        <f>+'Indice PondENGHO'!BZ66/'Indice PondENGHO'!BZ54-1</f>
        <v>0.55345771838658453</v>
      </c>
      <c r="CB68" s="3">
        <f>+'Indice PondENGHO'!CA66/'Indice PondENGHO'!CA54-1</f>
        <v>0.73736415113480147</v>
      </c>
      <c r="CC68" s="11">
        <f>+'Indice PondENGHO'!CB66/'Indice PondENGHO'!CB54-1</f>
        <v>0.50281899399353569</v>
      </c>
      <c r="CD68" s="3">
        <f>+'Indice PondENGHO'!CC66/'Indice PondENGHO'!CC54-1</f>
        <v>0.57816336286481329</v>
      </c>
      <c r="CE68" s="3">
        <f>+'Indice PondENGHO'!CD66/'Indice PondENGHO'!CD54-1</f>
        <v>0.57816336286481329</v>
      </c>
      <c r="CF68" s="3">
        <f>+'[3]Infla Interanual PondENGHO'!CD68</f>
        <v>0.57989329236439535</v>
      </c>
      <c r="CG68" s="3"/>
      <c r="CI68" s="72">
        <f t="shared" si="8"/>
        <v>7.9780143514009971E-3</v>
      </c>
      <c r="CJ68" s="72">
        <f t="shared" si="3"/>
        <v>7.9780143514009971E-3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-9.119205869967395E-5</v>
      </c>
      <c r="CT68" s="73">
        <f t="shared" si="10"/>
        <v>0.58370311347398385</v>
      </c>
      <c r="CU68" s="73">
        <f t="shared" si="11"/>
        <v>0.57872327743108398</v>
      </c>
      <c r="CV68" s="73">
        <f t="shared" si="12"/>
        <v>0.57816192186262483</v>
      </c>
      <c r="CW68" s="73">
        <f t="shared" si="13"/>
        <v>0.57820889928659192</v>
      </c>
      <c r="CX68" s="73">
        <f t="shared" si="14"/>
        <v>0.57572509912258285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-1.7332834230108229E-3</v>
      </c>
      <c r="DF68" s="3">
        <f t="shared" si="21"/>
        <v>-1.7824848509333524E-3</v>
      </c>
      <c r="DG68" s="3">
        <f t="shared" si="21"/>
        <v>-1.792447525936991E-3</v>
      </c>
      <c r="DH68" s="3">
        <f t="shared" si="21"/>
        <v>-1.7505091144753848E-3</v>
      </c>
      <c r="DI68" s="3">
        <f t="shared" si="20"/>
        <v>-1.642091364311149E-3</v>
      </c>
      <c r="DJ68" s="3">
        <f t="shared" si="15"/>
        <v>-1.7299294995820613E-3</v>
      </c>
    </row>
    <row r="69" spans="1:114" x14ac:dyDescent="0.25">
      <c r="A69" s="2">
        <f t="shared" si="22"/>
        <v>44682</v>
      </c>
      <c r="B69" s="1">
        <f t="shared" ref="B69:B101" si="24">+IF(B68=12,1,B68+1)</f>
        <v>5</v>
      </c>
      <c r="C69" s="1">
        <v>2022</v>
      </c>
      <c r="D69" s="10">
        <f>+'Indice PondENGHO'!D67/'Indice PondENGHO'!D55-1</f>
        <v>0.64368144151130746</v>
      </c>
      <c r="E69" s="3">
        <f>+'Indice PondENGHO'!E67/'Indice PondENGHO'!E55-1</f>
        <v>0.55086002460786432</v>
      </c>
      <c r="F69" s="3">
        <f>+'Indice PondENGHO'!F67/'Indice PondENGHO'!F55-1</f>
        <v>0.76861457813817347</v>
      </c>
      <c r="G69" s="3">
        <f>+'Indice PondENGHO'!G67/'Indice PondENGHO'!G55-1</f>
        <v>0.42950573064286313</v>
      </c>
      <c r="H69" s="3">
        <f>+'Indice PondENGHO'!H67/'Indice PondENGHO'!H55-1</f>
        <v>0.54428286962885264</v>
      </c>
      <c r="I69" s="3">
        <f>+'Indice PondENGHO'!I67/'Indice PondENGHO'!I55-1</f>
        <v>0.60666262220335798</v>
      </c>
      <c r="J69" s="3">
        <f>+'Indice PondENGHO'!J67/'Indice PondENGHO'!J55-1</f>
        <v>0.56901791109545341</v>
      </c>
      <c r="K69" s="3">
        <f>+'Indice PondENGHO'!K67/'Indice PondENGHO'!K55-1</f>
        <v>0.3728338872789656</v>
      </c>
      <c r="L69" s="3">
        <f>+'Indice PondENGHO'!L67/'Indice PondENGHO'!L55-1</f>
        <v>0.52005319779975911</v>
      </c>
      <c r="M69" s="3">
        <f>+'Indice PondENGHO'!M67/'Indice PondENGHO'!M55-1</f>
        <v>0.55103896840552857</v>
      </c>
      <c r="N69" s="3">
        <f>+'Indice PondENGHO'!N67/'Indice PondENGHO'!N55-1</f>
        <v>0.76897972854762409</v>
      </c>
      <c r="O69" s="11">
        <f>+'Indice PondENGHO'!O67/'Indice PondENGHO'!O55-1</f>
        <v>0.52727789573579931</v>
      </c>
      <c r="P69" s="10">
        <f>+'Indice PondENGHO'!P67/'Indice PondENGHO'!P55-1</f>
        <v>0.64281583976714329</v>
      </c>
      <c r="Q69" s="3">
        <f>+'Indice PondENGHO'!Q67/'Indice PondENGHO'!Q55-1</f>
        <v>0.54498180593179524</v>
      </c>
      <c r="R69" s="3">
        <f>+'Indice PondENGHO'!R67/'Indice PondENGHO'!R55-1</f>
        <v>0.77640335998340793</v>
      </c>
      <c r="S69" s="3">
        <f>+'Indice PondENGHO'!S67/'Indice PondENGHO'!S55-1</f>
        <v>0.42138715886899081</v>
      </c>
      <c r="T69" s="3">
        <f>+'Indice PondENGHO'!T67/'Indice PondENGHO'!T55-1</f>
        <v>0.54626507577369088</v>
      </c>
      <c r="U69" s="3">
        <f>+'Indice PondENGHO'!U67/'Indice PondENGHO'!U55-1</f>
        <v>0.60782820877228594</v>
      </c>
      <c r="V69" s="3">
        <f>+'Indice PondENGHO'!V67/'Indice PondENGHO'!V55-1</f>
        <v>0.56858100711724924</v>
      </c>
      <c r="W69" s="3">
        <f>+'Indice PondENGHO'!W67/'Indice PondENGHO'!W55-1</f>
        <v>0.37075284503314876</v>
      </c>
      <c r="X69" s="3">
        <f>+'Indice PondENGHO'!X67/'Indice PondENGHO'!X55-1</f>
        <v>0.51747978958073193</v>
      </c>
      <c r="Y69" s="3">
        <f>+'Indice PondENGHO'!Y67/'Indice PondENGHO'!Y55-1</f>
        <v>0.55728330220712352</v>
      </c>
      <c r="Z69" s="3">
        <f>+'Indice PondENGHO'!Z67/'Indice PondENGHO'!Z55-1</f>
        <v>0.76794329748508883</v>
      </c>
      <c r="AA69" s="11">
        <f>+'Indice PondENGHO'!AA67/'Indice PondENGHO'!AA55-1</f>
        <v>0.5274736129224098</v>
      </c>
      <c r="AB69" s="10">
        <f>+'Indice PondENGHO'!AB67/'Indice PondENGHO'!AB55-1</f>
        <v>0.64180153735279832</v>
      </c>
      <c r="AC69" s="3">
        <f>+'Indice PondENGHO'!AC67/'Indice PondENGHO'!AC55-1</f>
        <v>0.5426476599792267</v>
      </c>
      <c r="AD69" s="3">
        <f>+'Indice PondENGHO'!AD67/'Indice PondENGHO'!AD55-1</f>
        <v>0.77840577596737859</v>
      </c>
      <c r="AE69" s="3">
        <f>+'Indice PondENGHO'!AE67/'Indice PondENGHO'!AE55-1</f>
        <v>0.41492269796279313</v>
      </c>
      <c r="AF69" s="3">
        <f>+'Indice PondENGHO'!AF67/'Indice PondENGHO'!AF55-1</f>
        <v>0.54771094753341054</v>
      </c>
      <c r="AG69" s="3">
        <f>+'Indice PondENGHO'!AG67/'Indice PondENGHO'!AG55-1</f>
        <v>0.60796506871040834</v>
      </c>
      <c r="AH69" s="3">
        <f>+'Indice PondENGHO'!AH67/'Indice PondENGHO'!AH55-1</f>
        <v>0.56882792587277686</v>
      </c>
      <c r="AI69" s="3">
        <f>+'Indice PondENGHO'!AI67/'Indice PondENGHO'!AI55-1</f>
        <v>0.36958904745277565</v>
      </c>
      <c r="AJ69" s="3">
        <f>+'Indice PondENGHO'!AJ67/'Indice PondENGHO'!AJ55-1</f>
        <v>0.51571379955023011</v>
      </c>
      <c r="AK69" s="3">
        <f>+'Indice PondENGHO'!AK67/'Indice PondENGHO'!AK55-1</f>
        <v>0.55816827953539017</v>
      </c>
      <c r="AL69" s="3">
        <f>+'Indice PondENGHO'!AL67/'Indice PondENGHO'!AL55-1</f>
        <v>0.76605663234831467</v>
      </c>
      <c r="AM69" s="11">
        <f>+'Indice PondENGHO'!AM67/'Indice PondENGHO'!AM55-1</f>
        <v>0.52692993579785408</v>
      </c>
      <c r="AN69" s="10">
        <f>+'Indice PondENGHO'!AN67/'Indice PondENGHO'!AN55-1</f>
        <v>0.64173315299602551</v>
      </c>
      <c r="AO69" s="3">
        <f>+'Indice PondENGHO'!AO67/'Indice PondENGHO'!AO55-1</f>
        <v>0.54084630244643161</v>
      </c>
      <c r="AP69" s="3">
        <f>+'Indice PondENGHO'!AP67/'Indice PondENGHO'!AP55-1</f>
        <v>0.7841375503818433</v>
      </c>
      <c r="AQ69" s="3">
        <f>+'Indice PondENGHO'!AQ67/'Indice PondENGHO'!AQ55-1</f>
        <v>0.41727300465836836</v>
      </c>
      <c r="AR69" s="3">
        <f>+'Indice PondENGHO'!AR67/'Indice PondENGHO'!AR55-1</f>
        <v>0.5477281854190057</v>
      </c>
      <c r="AS69" s="3">
        <f>+'Indice PondENGHO'!AS67/'Indice PondENGHO'!AS55-1</f>
        <v>0.60741867908166935</v>
      </c>
      <c r="AT69" s="3">
        <f>+'Indice PondENGHO'!AT67/'Indice PondENGHO'!AT55-1</f>
        <v>0.56863281080053563</v>
      </c>
      <c r="AU69" s="3">
        <f>+'Indice PondENGHO'!AU67/'Indice PondENGHO'!AU55-1</f>
        <v>0.36876846762254933</v>
      </c>
      <c r="AV69" s="3">
        <f>+'Indice PondENGHO'!AV67/'Indice PondENGHO'!AV55-1</f>
        <v>0.51457004313366617</v>
      </c>
      <c r="AW69" s="3">
        <f>+'Indice PondENGHO'!AW67/'Indice PondENGHO'!AW55-1</f>
        <v>0.56225071193628073</v>
      </c>
      <c r="AX69" s="3">
        <f>+'Indice PondENGHO'!AX67/'Indice PondENGHO'!AX55-1</f>
        <v>0.7668809728143573</v>
      </c>
      <c r="AY69" s="11">
        <f>+'Indice PondENGHO'!AY67/'Indice PondENGHO'!AY55-1</f>
        <v>0.52765883419214887</v>
      </c>
      <c r="AZ69" s="10">
        <f>+'Indice PondENGHO'!AZ67/'Indice PondENGHO'!AZ55-1</f>
        <v>0.64209153649652539</v>
      </c>
      <c r="BA69" s="3">
        <f>+'Indice PondENGHO'!BA67/'Indice PondENGHO'!BA55-1</f>
        <v>0.53762473076675921</v>
      </c>
      <c r="BB69" s="3">
        <f>+'Indice PondENGHO'!BB67/'Indice PondENGHO'!BB55-1</f>
        <v>0.79002452530265854</v>
      </c>
      <c r="BC69" s="3">
        <f>+'Indice PondENGHO'!BC67/'Indice PondENGHO'!BC55-1</f>
        <v>0.41998977395699133</v>
      </c>
      <c r="BD69" s="3">
        <f>+'Indice PondENGHO'!BD67/'Indice PondENGHO'!BD55-1</f>
        <v>0.54804045459215089</v>
      </c>
      <c r="BE69" s="3">
        <f>+'Indice PondENGHO'!BE67/'Indice PondENGHO'!BE55-1</f>
        <v>0.60720184298960334</v>
      </c>
      <c r="BF69" s="3">
        <f>+'Indice PondENGHO'!BF67/'Indice PondENGHO'!BF55-1</f>
        <v>0.56788285941199956</v>
      </c>
      <c r="BG69" s="3">
        <f>+'Indice PondENGHO'!BG67/'Indice PondENGHO'!BG55-1</f>
        <v>0.36695099802279363</v>
      </c>
      <c r="BH69" s="3">
        <f>+'Indice PondENGHO'!BH67/'Indice PondENGHO'!BH55-1</f>
        <v>0.51461279423625395</v>
      </c>
      <c r="BI69" s="3">
        <f>+'Indice PondENGHO'!BI67/'Indice PondENGHO'!BI55-1</f>
        <v>0.56629540587220428</v>
      </c>
      <c r="BJ69" s="3">
        <f>+'Indice PondENGHO'!BJ67/'Indice PondENGHO'!BJ55-1</f>
        <v>0.7680407877122637</v>
      </c>
      <c r="BK69" s="11">
        <f>+'Indice PondENGHO'!BK67/'Indice PondENGHO'!BK55-1</f>
        <v>0.52868465627770722</v>
      </c>
      <c r="BL69" s="2">
        <f t="shared" si="23"/>
        <v>44682</v>
      </c>
      <c r="BM69" s="3">
        <f>+'Indice PondENGHO'!BL67/'Indice PondENGHO'!BL55-1</f>
        <v>0.61295805504739143</v>
      </c>
      <c r="BN69" s="3">
        <f>+'Indice PondENGHO'!BM67/'Indice PondENGHO'!BM55-1</f>
        <v>0.60698869239790931</v>
      </c>
      <c r="BO69" s="3">
        <f>+'Indice PondENGHO'!BN67/'Indice PondENGHO'!BN55-1</f>
        <v>0.60594097071894537</v>
      </c>
      <c r="BP69" s="3">
        <f>+'Indice PondENGHO'!BO67/'Indice PondENGHO'!BO55-1</f>
        <v>0.60468222846935582</v>
      </c>
      <c r="BQ69" s="3">
        <f>+'Indice PondENGHO'!BP67/'Indice PondENGHO'!BP55-1</f>
        <v>0.60167960937202691</v>
      </c>
      <c r="BR69" s="10">
        <f>+'Indice PondENGHO'!BQ67/'Indice PondENGHO'!BQ55-1</f>
        <v>0.64238528827416896</v>
      </c>
      <c r="BS69" s="3">
        <f>+'Indice PondENGHO'!BR67/'Indice PondENGHO'!BR55-1</f>
        <v>0.54228522480015329</v>
      </c>
      <c r="BT69" s="3">
        <f>+'Indice PondENGHO'!BS67/'Indice PondENGHO'!BS55-1</f>
        <v>0.78134189249400388</v>
      </c>
      <c r="BU69" s="3">
        <f>+'Indice PondENGHO'!BT67/'Indice PondENGHO'!BT55-1</f>
        <v>0.41984478486316124</v>
      </c>
      <c r="BV69" s="3">
        <f>+'Indice PondENGHO'!BU67/'Indice PondENGHO'!BU55-1</f>
        <v>0.54736463794202961</v>
      </c>
      <c r="BW69" s="3">
        <f>+'Indice PondENGHO'!BV67/'Indice PondENGHO'!BV55-1</f>
        <v>0.60741210207312046</v>
      </c>
      <c r="BX69" s="3">
        <f>+'Indice PondENGHO'!BW67/'Indice PondENGHO'!BW55-1</f>
        <v>0.5684235168059284</v>
      </c>
      <c r="BY69" s="3">
        <f>+'Indice PondENGHO'!BX67/'Indice PondENGHO'!BX55-1</f>
        <v>0.3692094614047905</v>
      </c>
      <c r="BZ69" s="3">
        <f>+'Indice PondENGHO'!BY67/'Indice PondENGHO'!BY55-1</f>
        <v>0.5157565248902054</v>
      </c>
      <c r="CA69" s="3">
        <f>+'Indice PondENGHO'!BZ67/'Indice PondENGHO'!BZ55-1</f>
        <v>0.56181384352719643</v>
      </c>
      <c r="CB69" s="3">
        <f>+'Indice PondENGHO'!CA67/'Indice PondENGHO'!CA55-1</f>
        <v>0.76751992126214175</v>
      </c>
      <c r="CC69" s="11">
        <f>+'Indice PondENGHO'!CB67/'Indice PondENGHO'!CB55-1</f>
        <v>0.52785298769143107</v>
      </c>
      <c r="CD69" s="3">
        <f>+'Indice PondENGHO'!CC67/'Indice PondENGHO'!CC55-1</f>
        <v>0.60532512542929418</v>
      </c>
      <c r="CE69" s="3">
        <f>+'Indice PondENGHO'!CD67/'Indice PondENGHO'!CD55-1</f>
        <v>0.60532502024062285</v>
      </c>
      <c r="CF69" s="3">
        <f>+'[3]Infla Interanual PondENGHO'!CD69</f>
        <v>0.60666995697517323</v>
      </c>
      <c r="CG69" s="3"/>
      <c r="CI69" s="72">
        <f t="shared" si="8"/>
        <v>1.1278445675364512E-2</v>
      </c>
      <c r="CJ69" s="72">
        <f t="shared" si="3"/>
        <v>1.1278445675364512E-2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1.8493226442251043E-4</v>
      </c>
      <c r="CT69" s="73">
        <f t="shared" si="10"/>
        <v>0.61295805504739143</v>
      </c>
      <c r="CU69" s="73">
        <f t="shared" si="11"/>
        <v>0.60698869239790931</v>
      </c>
      <c r="CV69" s="73">
        <f t="shared" si="12"/>
        <v>0.60594097071894537</v>
      </c>
      <c r="CW69" s="73">
        <f t="shared" si="13"/>
        <v>0.60468222846935582</v>
      </c>
      <c r="CX69" s="73">
        <f t="shared" si="14"/>
        <v>0.60167960937202691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-1.1748541146430203E-3</v>
      </c>
      <c r="DF69" s="3">
        <f t="shared" si="21"/>
        <v>-1.3221929204030314E-3</v>
      </c>
      <c r="DG69" s="3">
        <f t="shared" si="21"/>
        <v>-1.3849038249478252E-3</v>
      </c>
      <c r="DH69" s="3">
        <f t="shared" si="21"/>
        <v>-1.3885193417164654E-3</v>
      </c>
      <c r="DI69" s="3">
        <f t="shared" si="20"/>
        <v>-1.3597863790655307E-3</v>
      </c>
      <c r="DJ69" s="3">
        <f t="shared" si="15"/>
        <v>-1.3449367345503838E-3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0.66478312786767324</v>
      </c>
      <c r="E70" s="3">
        <f>+'Indice PondENGHO'!E68/'Indice PondENGHO'!E56-1</f>
        <v>0.56579015139314492</v>
      </c>
      <c r="F70" s="3">
        <f>+'Indice PondENGHO'!F68/'Indice PondENGHO'!F56-1</f>
        <v>0.82028485564244336</v>
      </c>
      <c r="G70" s="3">
        <f>+'Indice PondENGHO'!G68/'Indice PondENGHO'!G56-1</f>
        <v>0.48559937220058513</v>
      </c>
      <c r="H70" s="3">
        <f>+'Indice PondENGHO'!H68/'Indice PondENGHO'!H56-1</f>
        <v>0.58371693828003401</v>
      </c>
      <c r="I70" s="3">
        <f>+'Indice PondENGHO'!I68/'Indice PondENGHO'!I56-1</f>
        <v>0.66540565323912215</v>
      </c>
      <c r="J70" s="3">
        <f>+'Indice PondENGHO'!J68/'Indice PondENGHO'!J56-1</f>
        <v>0.59772439940854194</v>
      </c>
      <c r="K70" s="3">
        <f>+'Indice PondENGHO'!K68/'Indice PondENGHO'!K56-1</f>
        <v>0.29152708009689188</v>
      </c>
      <c r="L70" s="3">
        <f>+'Indice PondENGHO'!L68/'Indice PondENGHO'!L56-1</f>
        <v>0.54590881620066889</v>
      </c>
      <c r="M70" s="3">
        <f>+'Indice PondENGHO'!M68/'Indice PondENGHO'!M56-1</f>
        <v>0.56513407715256347</v>
      </c>
      <c r="N70" s="3">
        <f>+'Indice PondENGHO'!N68/'Indice PondENGHO'!N56-1</f>
        <v>0.82447956384474863</v>
      </c>
      <c r="O70" s="11">
        <f>+'Indice PondENGHO'!O68/'Indice PondENGHO'!O56-1</f>
        <v>0.57325203082339726</v>
      </c>
      <c r="P70" s="10">
        <f>+'Indice PondENGHO'!P68/'Indice PondENGHO'!P56-1</f>
        <v>0.66393466411212465</v>
      </c>
      <c r="Q70" s="3">
        <f>+'Indice PondENGHO'!Q68/'Indice PondENGHO'!Q56-1</f>
        <v>0.56221500619749021</v>
      </c>
      <c r="R70" s="3">
        <f>+'Indice PondENGHO'!R68/'Indice PondENGHO'!R56-1</f>
        <v>0.82610506047581267</v>
      </c>
      <c r="S70" s="3">
        <f>+'Indice PondENGHO'!S68/'Indice PondENGHO'!S56-1</f>
        <v>0.47959866997662082</v>
      </c>
      <c r="T70" s="3">
        <f>+'Indice PondENGHO'!T68/'Indice PondENGHO'!T56-1</f>
        <v>0.58675460735286067</v>
      </c>
      <c r="U70" s="3">
        <f>+'Indice PondENGHO'!U68/'Indice PondENGHO'!U56-1</f>
        <v>0.66981005797345183</v>
      </c>
      <c r="V70" s="3">
        <f>+'Indice PondENGHO'!V68/'Indice PondENGHO'!V56-1</f>
        <v>0.59530643061938626</v>
      </c>
      <c r="W70" s="3">
        <f>+'Indice PondENGHO'!W68/'Indice PondENGHO'!W56-1</f>
        <v>0.28714194872531063</v>
      </c>
      <c r="X70" s="3">
        <f>+'Indice PondENGHO'!X68/'Indice PondENGHO'!X56-1</f>
        <v>0.54538270914399578</v>
      </c>
      <c r="Y70" s="3">
        <f>+'Indice PondENGHO'!Y68/'Indice PondENGHO'!Y56-1</f>
        <v>0.57308098371692129</v>
      </c>
      <c r="Z70" s="3">
        <f>+'Indice PondENGHO'!Z68/'Indice PondENGHO'!Z56-1</f>
        <v>0.82251844955979125</v>
      </c>
      <c r="AA70" s="11">
        <f>+'Indice PondENGHO'!AA68/'Indice PondENGHO'!AA56-1</f>
        <v>0.57339917717207567</v>
      </c>
      <c r="AB70" s="10">
        <f>+'Indice PondENGHO'!AB68/'Indice PondENGHO'!AB56-1</f>
        <v>0.66318896902565161</v>
      </c>
      <c r="AC70" s="3">
        <f>+'Indice PondENGHO'!AC68/'Indice PondENGHO'!AC56-1</f>
        <v>0.56131510086690484</v>
      </c>
      <c r="AD70" s="3">
        <f>+'Indice PondENGHO'!AD68/'Indice PondENGHO'!AD56-1</f>
        <v>0.82786713467614903</v>
      </c>
      <c r="AE70" s="3">
        <f>+'Indice PondENGHO'!AE68/'Indice PondENGHO'!AE56-1</f>
        <v>0.47355288053858025</v>
      </c>
      <c r="AF70" s="3">
        <f>+'Indice PondENGHO'!AF68/'Indice PondENGHO'!AF56-1</f>
        <v>0.58872289576999548</v>
      </c>
      <c r="AG70" s="3">
        <f>+'Indice PondENGHO'!AG68/'Indice PondENGHO'!AG56-1</f>
        <v>0.66938217346315643</v>
      </c>
      <c r="AH70" s="3">
        <f>+'Indice PondENGHO'!AH68/'Indice PondENGHO'!AH56-1</f>
        <v>0.59529392155248551</v>
      </c>
      <c r="AI70" s="3">
        <f>+'Indice PondENGHO'!AI68/'Indice PondENGHO'!AI56-1</f>
        <v>0.2848438920724734</v>
      </c>
      <c r="AJ70" s="3">
        <f>+'Indice PondENGHO'!AJ68/'Indice PondENGHO'!AJ56-1</f>
        <v>0.54428409980910919</v>
      </c>
      <c r="AK70" s="3">
        <f>+'Indice PondENGHO'!AK68/'Indice PondENGHO'!AK56-1</f>
        <v>0.57443219908787202</v>
      </c>
      <c r="AL70" s="3">
        <f>+'Indice PondENGHO'!AL68/'Indice PondENGHO'!AL56-1</f>
        <v>0.81980858966461856</v>
      </c>
      <c r="AM70" s="11">
        <f>+'Indice PondENGHO'!AM68/'Indice PondENGHO'!AM56-1</f>
        <v>0.5724740163770119</v>
      </c>
      <c r="AN70" s="10">
        <f>+'Indice PondENGHO'!AN68/'Indice PondENGHO'!AN56-1</f>
        <v>0.66346115049694876</v>
      </c>
      <c r="AO70" s="3">
        <f>+'Indice PondENGHO'!AO68/'Indice PondENGHO'!AO56-1</f>
        <v>0.56015207861302718</v>
      </c>
      <c r="AP70" s="3">
        <f>+'Indice PondENGHO'!AP68/'Indice PondENGHO'!AP56-1</f>
        <v>0.83323459156687396</v>
      </c>
      <c r="AQ70" s="3">
        <f>+'Indice PondENGHO'!AQ68/'Indice PondENGHO'!AQ56-1</f>
        <v>0.47663388836307674</v>
      </c>
      <c r="AR70" s="3">
        <f>+'Indice PondENGHO'!AR68/'Indice PondENGHO'!AR56-1</f>
        <v>0.58871156576649497</v>
      </c>
      <c r="AS70" s="3">
        <f>+'Indice PondENGHO'!AS68/'Indice PondENGHO'!AS56-1</f>
        <v>0.67472616449851919</v>
      </c>
      <c r="AT70" s="3">
        <f>+'Indice PondENGHO'!AT68/'Indice PondENGHO'!AT56-1</f>
        <v>0.59143330685310924</v>
      </c>
      <c r="AU70" s="3">
        <f>+'Indice PondENGHO'!AU68/'Indice PondENGHO'!AU56-1</f>
        <v>0.28336733189667962</v>
      </c>
      <c r="AV70" s="3">
        <f>+'Indice PondENGHO'!AV68/'Indice PondENGHO'!AV56-1</f>
        <v>0.54521907651725687</v>
      </c>
      <c r="AW70" s="3">
        <f>+'Indice PondENGHO'!AW68/'Indice PondENGHO'!AW56-1</f>
        <v>0.57816086444721471</v>
      </c>
      <c r="AX70" s="3">
        <f>+'Indice PondENGHO'!AX68/'Indice PondENGHO'!AX56-1</f>
        <v>0.82101473067416819</v>
      </c>
      <c r="AY70" s="11">
        <f>+'Indice PondENGHO'!AY68/'Indice PondENGHO'!AY56-1</f>
        <v>0.57337738322209919</v>
      </c>
      <c r="AZ70" s="10">
        <f>+'Indice PondENGHO'!AZ68/'Indice PondENGHO'!AZ56-1</f>
        <v>0.66436972722331178</v>
      </c>
      <c r="BA70" s="3">
        <f>+'Indice PondENGHO'!BA68/'Indice PondENGHO'!BA56-1</f>
        <v>0.55800694869003764</v>
      </c>
      <c r="BB70" s="3">
        <f>+'Indice PondENGHO'!BB68/'Indice PondENGHO'!BB56-1</f>
        <v>0.8388717083859385</v>
      </c>
      <c r="BC70" s="3">
        <f>+'Indice PondENGHO'!BC68/'Indice PondENGHO'!BC56-1</f>
        <v>0.48204214556406622</v>
      </c>
      <c r="BD70" s="3">
        <f>+'Indice PondENGHO'!BD68/'Indice PondENGHO'!BD56-1</f>
        <v>0.58949143049176644</v>
      </c>
      <c r="BE70" s="3">
        <f>+'Indice PondENGHO'!BE68/'Indice PondENGHO'!BE56-1</f>
        <v>0.6793403219039682</v>
      </c>
      <c r="BF70" s="3">
        <f>+'Indice PondENGHO'!BF68/'Indice PondENGHO'!BF56-1</f>
        <v>0.58697077688060428</v>
      </c>
      <c r="BG70" s="3">
        <f>+'Indice PondENGHO'!BG68/'Indice PondENGHO'!BG56-1</f>
        <v>0.28041391521976178</v>
      </c>
      <c r="BH70" s="3">
        <f>+'Indice PondENGHO'!BH68/'Indice PondENGHO'!BH56-1</f>
        <v>0.54809890514784865</v>
      </c>
      <c r="BI70" s="3">
        <f>+'Indice PondENGHO'!BI68/'Indice PondENGHO'!BI56-1</f>
        <v>0.58261962014162005</v>
      </c>
      <c r="BJ70" s="3">
        <f>+'Indice PondENGHO'!BJ68/'Indice PondENGHO'!BJ56-1</f>
        <v>0.82328641921041501</v>
      </c>
      <c r="BK70" s="11">
        <f>+'Indice PondENGHO'!BK68/'Indice PondENGHO'!BK56-1</f>
        <v>0.57564048246206934</v>
      </c>
      <c r="BL70" s="2">
        <f t="shared" si="23"/>
        <v>44713</v>
      </c>
      <c r="BM70" s="3">
        <f>+'Indice PondENGHO'!BL68/'Indice PondENGHO'!BL56-1</f>
        <v>0.64376050072461299</v>
      </c>
      <c r="BN70" s="3">
        <f>+'Indice PondENGHO'!BM68/'Indice PondENGHO'!BM56-1</f>
        <v>0.63869863862516074</v>
      </c>
      <c r="BO70" s="3">
        <f>+'Indice PondENGHO'!BN68/'Indice PondENGHO'!BN56-1</f>
        <v>0.63866632146218372</v>
      </c>
      <c r="BP70" s="3">
        <f>+'Indice PondENGHO'!BO68/'Indice PondENGHO'!BO56-1</f>
        <v>0.63883755400416198</v>
      </c>
      <c r="BQ70" s="3">
        <f>+'Indice PondENGHO'!BP68/'Indice PondENGHO'!BP56-1</f>
        <v>0.63879055124617024</v>
      </c>
      <c r="BR70" s="10">
        <f>+'Indice PondENGHO'!BQ68/'Indice PondENGHO'!BQ56-1</f>
        <v>0.66394086332848445</v>
      </c>
      <c r="BS70" s="3">
        <f>+'Indice PondENGHO'!BR68/'Indice PondENGHO'!BR56-1</f>
        <v>0.5608385925647561</v>
      </c>
      <c r="BT70" s="3">
        <f>+'Indice PondENGHO'!BS68/'Indice PondENGHO'!BS56-1</f>
        <v>0.83089688392881533</v>
      </c>
      <c r="BU70" s="3">
        <f>+'Indice PondENGHO'!BT68/'Indice PondENGHO'!BT56-1</f>
        <v>0.47938504719501118</v>
      </c>
      <c r="BV70" s="3">
        <f>+'Indice PondENGHO'!BU68/'Indice PondENGHO'!BU56-1</f>
        <v>0.58834690451396532</v>
      </c>
      <c r="BW70" s="3">
        <f>+'Indice PondENGHO'!BV68/'Indice PondENGHO'!BV56-1</f>
        <v>0.67435860403584069</v>
      </c>
      <c r="BX70" s="3">
        <f>+'Indice PondENGHO'!BW68/'Indice PondENGHO'!BW56-1</f>
        <v>0.59157219753695456</v>
      </c>
      <c r="BY70" s="3">
        <f>+'Indice PondENGHO'!BX68/'Indice PondENGHO'!BX56-1</f>
        <v>0.28438355177829333</v>
      </c>
      <c r="BZ70" s="3">
        <f>+'Indice PondENGHO'!BY68/'Indice PondENGHO'!BY56-1</f>
        <v>0.5462272144811724</v>
      </c>
      <c r="CA70" s="3">
        <f>+'Indice PondENGHO'!BZ68/'Indice PondENGHO'!BZ56-1</f>
        <v>0.57782693658079087</v>
      </c>
      <c r="CB70" s="3">
        <f>+'Indice PondENGHO'!CA68/'Indice PondENGHO'!CA56-1</f>
        <v>0.82220695874905991</v>
      </c>
      <c r="CC70" s="11">
        <f>+'Indice PondENGHO'!CB68/'Indice PondENGHO'!CB56-1</f>
        <v>0.5740543108901679</v>
      </c>
      <c r="CD70" s="3">
        <f>+'Indice PondENGHO'!CC68/'Indice PondENGHO'!CC56-1</f>
        <v>0.63937999286352865</v>
      </c>
      <c r="CE70" s="3">
        <f>+'Indice PondENGHO'!CD68/'Indice PondENGHO'!CD56-1</f>
        <v>0.63937999286352865</v>
      </c>
      <c r="CF70" s="3">
        <f>+'[3]Infla Interanual PondENGHO'!CD70</f>
        <v>0.63959312257530643</v>
      </c>
      <c r="CG70" s="3"/>
      <c r="CI70" s="72">
        <f t="shared" si="8"/>
        <v>4.9699494784427589E-3</v>
      </c>
      <c r="CJ70" s="72">
        <f t="shared" si="3"/>
        <v>4.9699494784427589E-3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3.2044905125672152E-4</v>
      </c>
      <c r="CT70" s="73">
        <f t="shared" si="10"/>
        <v>0.64376050072461299</v>
      </c>
      <c r="CU70" s="73">
        <f t="shared" si="11"/>
        <v>0.63869863862516074</v>
      </c>
      <c r="CV70" s="73">
        <f t="shared" si="12"/>
        <v>0.63866632146218372</v>
      </c>
      <c r="CW70" s="73">
        <f t="shared" si="13"/>
        <v>0.63883755400416198</v>
      </c>
      <c r="CX70" s="73">
        <f t="shared" si="14"/>
        <v>0.63879055124617024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-2.7268145379455433E-6</v>
      </c>
      <c r="DF70" s="3">
        <f t="shared" si="21"/>
        <v>-1.3864590392120846E-4</v>
      </c>
      <c r="DG70" s="3">
        <f t="shared" si="21"/>
        <v>-1.9102262984094232E-4</v>
      </c>
      <c r="DH70" s="3">
        <f t="shared" si="21"/>
        <v>-2.4392262944794574E-4</v>
      </c>
      <c r="DI70" s="3">
        <f t="shared" si="20"/>
        <v>-3.2317586579466706E-4</v>
      </c>
      <c r="DJ70" s="3">
        <f t="shared" si="15"/>
        <v>-2.1312971177778195E-4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0.70870109214149846</v>
      </c>
      <c r="E71" s="3">
        <f>+'Indice PondENGHO'!E69/'Indice PondENGHO'!E57-1</f>
        <v>0.61790247601274895</v>
      </c>
      <c r="F71" s="3">
        <f>+'Indice PondENGHO'!F69/'Indice PondENGHO'!F57-1</f>
        <v>0.95515490352975241</v>
      </c>
      <c r="G71" s="3">
        <f>+'Indice PondENGHO'!G69/'Indice PondENGHO'!G57-1</f>
        <v>0.51531476082899541</v>
      </c>
      <c r="H71" s="3">
        <f>+'Indice PondENGHO'!H69/'Indice PondENGHO'!H57-1</f>
        <v>0.70084329168565995</v>
      </c>
      <c r="I71" s="3">
        <f>+'Indice PondENGHO'!I69/'Indice PondENGHO'!I57-1</f>
        <v>0.70911550399625445</v>
      </c>
      <c r="J71" s="3">
        <f>+'Indice PondENGHO'!J69/'Indice PondENGHO'!J57-1</f>
        <v>0.64749166478214426</v>
      </c>
      <c r="K71" s="3">
        <f>+'Indice PondENGHO'!K69/'Indice PondENGHO'!K57-1</f>
        <v>0.35904724620382789</v>
      </c>
      <c r="L71" s="3">
        <f>+'Indice PondENGHO'!L69/'Indice PondENGHO'!L57-1</f>
        <v>0.69367334184582496</v>
      </c>
      <c r="M71" s="3">
        <f>+'Indice PondENGHO'!M69/'Indice PondENGHO'!M57-1</f>
        <v>0.62130197179488333</v>
      </c>
      <c r="N71" s="3">
        <f>+'Indice PondENGHO'!N69/'Indice PondENGHO'!N57-1</f>
        <v>0.90342945052880808</v>
      </c>
      <c r="O71" s="11">
        <f>+'Indice PondENGHO'!O69/'Indice PondENGHO'!O57-1</f>
        <v>0.65142317059871324</v>
      </c>
      <c r="P71" s="10">
        <f>+'Indice PondENGHO'!P69/'Indice PondENGHO'!P57-1</f>
        <v>0.70680664198068222</v>
      </c>
      <c r="Q71" s="3">
        <f>+'Indice PondENGHO'!Q69/'Indice PondENGHO'!Q57-1</f>
        <v>0.61345112643745447</v>
      </c>
      <c r="R71" s="3">
        <f>+'Indice PondENGHO'!R69/'Indice PondENGHO'!R57-1</f>
        <v>0.96185577403946732</v>
      </c>
      <c r="S71" s="3">
        <f>+'Indice PondENGHO'!S69/'Indice PondENGHO'!S57-1</f>
        <v>0.50619372284389774</v>
      </c>
      <c r="T71" s="3">
        <f>+'Indice PondENGHO'!T69/'Indice PondENGHO'!T57-1</f>
        <v>0.70372335978113232</v>
      </c>
      <c r="U71" s="3">
        <f>+'Indice PondENGHO'!U69/'Indice PondENGHO'!U57-1</f>
        <v>0.71551258913199001</v>
      </c>
      <c r="V71" s="3">
        <f>+'Indice PondENGHO'!V69/'Indice PondENGHO'!V57-1</f>
        <v>0.64583410315465595</v>
      </c>
      <c r="W71" s="3">
        <f>+'Indice PondENGHO'!W69/'Indice PondENGHO'!W57-1</f>
        <v>0.35521816177564669</v>
      </c>
      <c r="X71" s="3">
        <f>+'Indice PondENGHO'!X69/'Indice PondENGHO'!X57-1</f>
        <v>0.69625059950506274</v>
      </c>
      <c r="Y71" s="3">
        <f>+'Indice PondENGHO'!Y69/'Indice PondENGHO'!Y57-1</f>
        <v>0.63190384551174161</v>
      </c>
      <c r="Z71" s="3">
        <f>+'Indice PondENGHO'!Z69/'Indice PondENGHO'!Z57-1</f>
        <v>0.90488634970446968</v>
      </c>
      <c r="AA71" s="11">
        <f>+'Indice PondENGHO'!AA69/'Indice PondENGHO'!AA57-1</f>
        <v>0.64905838427340212</v>
      </c>
      <c r="AB71" s="10">
        <f>+'Indice PondENGHO'!AB69/'Indice PondENGHO'!AB57-1</f>
        <v>0.70550089547031036</v>
      </c>
      <c r="AC71" s="3">
        <f>+'Indice PondENGHO'!AC69/'Indice PondENGHO'!AC57-1</f>
        <v>0.61321487352161719</v>
      </c>
      <c r="AD71" s="3">
        <f>+'Indice PondENGHO'!AD69/'Indice PondENGHO'!AD57-1</f>
        <v>0.96459893341851721</v>
      </c>
      <c r="AE71" s="3">
        <f>+'Indice PondENGHO'!AE69/'Indice PondENGHO'!AE57-1</f>
        <v>0.49804709703813299</v>
      </c>
      <c r="AF71" s="3">
        <f>+'Indice PondENGHO'!AF69/'Indice PondENGHO'!AF57-1</f>
        <v>0.70531065013278105</v>
      </c>
      <c r="AG71" s="3">
        <f>+'Indice PondENGHO'!AG69/'Indice PondENGHO'!AG57-1</f>
        <v>0.71487712587383112</v>
      </c>
      <c r="AH71" s="3">
        <f>+'Indice PondENGHO'!AH69/'Indice PondENGHO'!AH57-1</f>
        <v>0.64704646079540629</v>
      </c>
      <c r="AI71" s="3">
        <f>+'Indice PondENGHO'!AI69/'Indice PondENGHO'!AI57-1</f>
        <v>0.35297337179322219</v>
      </c>
      <c r="AJ71" s="3">
        <f>+'Indice PondENGHO'!AJ69/'Indice PondENGHO'!AJ57-1</f>
        <v>0.69729158598100849</v>
      </c>
      <c r="AK71" s="3">
        <f>+'Indice PondENGHO'!AK69/'Indice PondENGHO'!AK57-1</f>
        <v>0.63371680796464158</v>
      </c>
      <c r="AL71" s="3">
        <f>+'Indice PondENGHO'!AL69/'Indice PondENGHO'!AL57-1</f>
        <v>0.90575406511160783</v>
      </c>
      <c r="AM71" s="11">
        <f>+'Indice PondENGHO'!AM69/'Indice PondENGHO'!AM57-1</f>
        <v>0.64731023254530684</v>
      </c>
      <c r="AN71" s="10">
        <f>+'Indice PondENGHO'!AN69/'Indice PondENGHO'!AN57-1</f>
        <v>0.70558448689953468</v>
      </c>
      <c r="AO71" s="3">
        <f>+'Indice PondENGHO'!AO69/'Indice PondENGHO'!AO57-1</f>
        <v>0.61151605682854959</v>
      </c>
      <c r="AP71" s="3">
        <f>+'Indice PondENGHO'!AP69/'Indice PondENGHO'!AP57-1</f>
        <v>0.97027567327405162</v>
      </c>
      <c r="AQ71" s="3">
        <f>+'Indice PondENGHO'!AQ69/'Indice PondENGHO'!AQ57-1</f>
        <v>0.50064791811460796</v>
      </c>
      <c r="AR71" s="3">
        <f>+'Indice PondENGHO'!AR69/'Indice PondENGHO'!AR57-1</f>
        <v>0.70543972682975453</v>
      </c>
      <c r="AS71" s="3">
        <f>+'Indice PondENGHO'!AS69/'Indice PondENGHO'!AS57-1</f>
        <v>0.7245037249123345</v>
      </c>
      <c r="AT71" s="3">
        <f>+'Indice PondENGHO'!AT69/'Indice PondENGHO'!AT57-1</f>
        <v>0.64276366894102677</v>
      </c>
      <c r="AU71" s="3">
        <f>+'Indice PondENGHO'!AU69/'Indice PondENGHO'!AU57-1</f>
        <v>0.3516570899190008</v>
      </c>
      <c r="AV71" s="3">
        <f>+'Indice PondENGHO'!AV69/'Indice PondENGHO'!AV57-1</f>
        <v>0.69714596799139072</v>
      </c>
      <c r="AW71" s="3">
        <f>+'Indice PondENGHO'!AW69/'Indice PondENGHO'!AW57-1</f>
        <v>0.63678047882098054</v>
      </c>
      <c r="AX71" s="3">
        <f>+'Indice PondENGHO'!AX69/'Indice PondENGHO'!AX57-1</f>
        <v>0.90925096017017903</v>
      </c>
      <c r="AY71" s="11">
        <f>+'Indice PondENGHO'!AY69/'Indice PondENGHO'!AY57-1</f>
        <v>0.64754693255202556</v>
      </c>
      <c r="AZ71" s="10">
        <f>+'Indice PondENGHO'!AZ69/'Indice PondENGHO'!AZ57-1</f>
        <v>0.70584397321781611</v>
      </c>
      <c r="BA71" s="3">
        <f>+'Indice PondENGHO'!BA69/'Indice PondENGHO'!BA57-1</f>
        <v>0.60800809706761672</v>
      </c>
      <c r="BB71" s="3">
        <f>+'Indice PondENGHO'!BB69/'Indice PondENGHO'!BB57-1</f>
        <v>0.97671063307023354</v>
      </c>
      <c r="BC71" s="3">
        <f>+'Indice PondENGHO'!BC69/'Indice PondENGHO'!BC57-1</f>
        <v>0.50435444995467771</v>
      </c>
      <c r="BD71" s="3">
        <f>+'Indice PondENGHO'!BD69/'Indice PondENGHO'!BD57-1</f>
        <v>0.70771182849504566</v>
      </c>
      <c r="BE71" s="3">
        <f>+'Indice PondENGHO'!BE69/'Indice PondENGHO'!BE57-1</f>
        <v>0.7328098817500539</v>
      </c>
      <c r="BF71" s="3">
        <f>+'Indice PondENGHO'!BF69/'Indice PondENGHO'!BF57-1</f>
        <v>0.63786410215662404</v>
      </c>
      <c r="BG71" s="3">
        <f>+'Indice PondENGHO'!BG69/'Indice PondENGHO'!BG57-1</f>
        <v>0.34781513023302879</v>
      </c>
      <c r="BH71" s="3">
        <f>+'Indice PondENGHO'!BH69/'Indice PondENGHO'!BH57-1</f>
        <v>0.69901304960242783</v>
      </c>
      <c r="BI71" s="3">
        <f>+'Indice PondENGHO'!BI69/'Indice PondENGHO'!BI57-1</f>
        <v>0.64136371778135559</v>
      </c>
      <c r="BJ71" s="3">
        <f>+'Indice PondENGHO'!BJ69/'Indice PondENGHO'!BJ57-1</f>
        <v>0.9147832533999376</v>
      </c>
      <c r="BK71" s="11">
        <f>+'Indice PondENGHO'!BK69/'Indice PondENGHO'!BK57-1</f>
        <v>0.64794452214949083</v>
      </c>
      <c r="BL71" s="2">
        <f t="shared" si="23"/>
        <v>44743</v>
      </c>
      <c r="BM71" s="3">
        <f>+'Indice PondENGHO'!BL69/'Indice PondENGHO'!BL57-1</f>
        <v>0.71074411849309493</v>
      </c>
      <c r="BN71" s="3">
        <f>+'Indice PondENGHO'!BM69/'Indice PondENGHO'!BM57-1</f>
        <v>0.70692866261963228</v>
      </c>
      <c r="BO71" s="3">
        <f>+'Indice PondENGHO'!BN69/'Indice PondENGHO'!BN57-1</f>
        <v>0.70788891522836472</v>
      </c>
      <c r="BP71" s="3">
        <f>+'Indice PondENGHO'!BO69/'Indice PondENGHO'!BO57-1</f>
        <v>0.71002943047912592</v>
      </c>
      <c r="BQ71" s="3">
        <f>+'Indice PondENGHO'!BP69/'Indice PondENGHO'!BP57-1</f>
        <v>0.71331179871419947</v>
      </c>
      <c r="BR71" s="10">
        <f>+'Indice PondENGHO'!BQ69/'Indice PondENGHO'!BQ57-1</f>
        <v>0.70642243547817651</v>
      </c>
      <c r="BS71" s="3">
        <f>+'Indice PondENGHO'!BR69/'Indice PondENGHO'!BR57-1</f>
        <v>0.6119539201662938</v>
      </c>
      <c r="BT71" s="3">
        <f>+'Indice PondENGHO'!BS69/'Indice PondENGHO'!BS57-1</f>
        <v>0.96759639345005177</v>
      </c>
      <c r="BU71" s="3">
        <f>+'Indice PondENGHO'!BT69/'Indice PondENGHO'!BT57-1</f>
        <v>0.50401275302487458</v>
      </c>
      <c r="BV71" s="3">
        <f>+'Indice PondENGHO'!BU69/'Indice PondENGHO'!BU57-1</f>
        <v>0.70574065028828481</v>
      </c>
      <c r="BW71" s="3">
        <f>+'Indice PondENGHO'!BV69/'Indice PondENGHO'!BV57-1</f>
        <v>0.72391984238501106</v>
      </c>
      <c r="BX71" s="3">
        <f>+'Indice PondENGHO'!BW69/'Indice PondENGHO'!BW57-1</f>
        <v>0.64256843810419495</v>
      </c>
      <c r="BY71" s="3">
        <f>+'Indice PondENGHO'!BX69/'Indice PondENGHO'!BX57-1</f>
        <v>0.3522634128622486</v>
      </c>
      <c r="BZ71" s="3">
        <f>+'Indice PondENGHO'!BY69/'Indice PondENGHO'!BY57-1</f>
        <v>0.69736996348338831</v>
      </c>
      <c r="CA71" s="3">
        <f>+'Indice PondENGHO'!BZ69/'Indice PondENGHO'!BZ57-1</f>
        <v>0.63649452261351214</v>
      </c>
      <c r="CB71" s="3">
        <f>+'Indice PondENGHO'!CA69/'Indice PondENGHO'!CA57-1</f>
        <v>0.9099202547883003</v>
      </c>
      <c r="CC71" s="11">
        <f>+'Indice PondENGHO'!CB69/'Indice PondENGHO'!CB57-1</f>
        <v>0.64824705429972096</v>
      </c>
      <c r="CD71" s="3">
        <f>+'Indice PondENGHO'!CC69/'Indice PondENGHO'!CC57-1</f>
        <v>0.71030174270773339</v>
      </c>
      <c r="CE71" s="3">
        <f>+'Indice PondENGHO'!CD69/'Indice PondENGHO'!CD57-1</f>
        <v>0.71030184675055263</v>
      </c>
      <c r="CF71" s="3">
        <f>+'[3]Infla Interanual PondENGHO'!CD71</f>
        <v>0.70967092517644526</v>
      </c>
      <c r="CG71" s="3"/>
      <c r="CI71" s="72">
        <f t="shared" si="8"/>
        <v>-2.5676802211045402E-3</v>
      </c>
      <c r="CJ71" s="72">
        <f t="shared" si="3"/>
        <v>0</v>
      </c>
      <c r="CK71" s="72">
        <f t="shared" si="9"/>
        <v>-2.5676802211045402E-3</v>
      </c>
      <c r="CL71" s="72"/>
      <c r="CM71" s="72"/>
      <c r="CN71" s="72">
        <f>+'[3]Infla Interanual PondENGHO'!CF71</f>
        <v>-2.7860020268706265E-3</v>
      </c>
      <c r="CP71" s="72">
        <f t="shared" si="17"/>
        <v>2.1832180576608629E-4</v>
      </c>
      <c r="CT71" s="73">
        <f t="shared" si="10"/>
        <v>0.71074411849309493</v>
      </c>
      <c r="CU71" s="73">
        <f t="shared" si="11"/>
        <v>0.70692866261963228</v>
      </c>
      <c r="CV71" s="73">
        <f t="shared" si="12"/>
        <v>0.70788891522836472</v>
      </c>
      <c r="CW71" s="73">
        <f t="shared" si="13"/>
        <v>0.71002943047912592</v>
      </c>
      <c r="CX71" s="73">
        <f t="shared" si="14"/>
        <v>0.71331179871419947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7.4634965230901962E-4</v>
      </c>
      <c r="DF71" s="3">
        <f t="shared" si="21"/>
        <v>7.0166193799514609E-4</v>
      </c>
      <c r="DG71" s="3">
        <f t="shared" si="21"/>
        <v>6.8232280092139774E-4</v>
      </c>
      <c r="DH71" s="3">
        <f t="shared" si="21"/>
        <v>6.3605458900961587E-4</v>
      </c>
      <c r="DI71" s="3">
        <f t="shared" si="20"/>
        <v>5.2802784654293333E-4</v>
      </c>
      <c r="DJ71" s="3">
        <f t="shared" si="15"/>
        <v>6.3092157410737926E-4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0.80381298417220415</v>
      </c>
      <c r="E72" s="3">
        <f>+'Indice PondENGHO'!E70/'Indice PondENGHO'!E58-1</f>
        <v>0.69371375236182886</v>
      </c>
      <c r="F72" s="3">
        <f>+'Indice PondENGHO'!F70/'Indice PondENGHO'!F58-1</f>
        <v>1.0831299475245779</v>
      </c>
      <c r="G72" s="3">
        <f>+'Indice PondENGHO'!G70/'Indice PondENGHO'!G58-1</f>
        <v>0.58923165245367226</v>
      </c>
      <c r="H72" s="3">
        <f>+'Indice PondENGHO'!H70/'Indice PondENGHO'!H58-1</f>
        <v>0.78412971726882352</v>
      </c>
      <c r="I72" s="3">
        <f>+'Indice PondENGHO'!I70/'Indice PondENGHO'!I58-1</f>
        <v>0.73375675985265487</v>
      </c>
      <c r="J72" s="3">
        <f>+'Indice PondENGHO'!J70/'Indice PondENGHO'!J58-1</f>
        <v>0.71415448294969019</v>
      </c>
      <c r="K72" s="3">
        <f>+'Indice PondENGHO'!K70/'Indice PondENGHO'!K58-1</f>
        <v>0.42579731986412006</v>
      </c>
      <c r="L72" s="3">
        <f>+'Indice PondENGHO'!L70/'Indice PondENGHO'!L58-1</f>
        <v>0.71853990878549934</v>
      </c>
      <c r="M72" s="3">
        <f>+'Indice PondENGHO'!M70/'Indice PondENGHO'!M58-1</f>
        <v>0.6320148185520611</v>
      </c>
      <c r="N72" s="3">
        <f>+'Indice PondENGHO'!N70/'Indice PondENGHO'!N58-1</f>
        <v>0.97356406129465434</v>
      </c>
      <c r="O72" s="11">
        <f>+'Indice PondENGHO'!O70/'Indice PondENGHO'!O58-1</f>
        <v>0.73753664280911724</v>
      </c>
      <c r="P72" s="10">
        <f>+'Indice PondENGHO'!P70/'Indice PondENGHO'!P58-1</f>
        <v>0.80169169095705883</v>
      </c>
      <c r="Q72" s="3">
        <f>+'Indice PondENGHO'!Q70/'Indice PondENGHO'!Q58-1</f>
        <v>0.69197332446972259</v>
      </c>
      <c r="R72" s="3">
        <f>+'Indice PondENGHO'!R70/'Indice PondENGHO'!R58-1</f>
        <v>1.0890761570779737</v>
      </c>
      <c r="S72" s="3">
        <f>+'Indice PondENGHO'!S70/'Indice PondENGHO'!S58-1</f>
        <v>0.57583533299732581</v>
      </c>
      <c r="T72" s="3">
        <f>+'Indice PondENGHO'!T70/'Indice PondENGHO'!T58-1</f>
        <v>0.78780588074422386</v>
      </c>
      <c r="U72" s="3">
        <f>+'Indice PondENGHO'!U70/'Indice PondENGHO'!U58-1</f>
        <v>0.73967486373930313</v>
      </c>
      <c r="V72" s="3">
        <f>+'Indice PondENGHO'!V70/'Indice PondENGHO'!V58-1</f>
        <v>0.71209625176528513</v>
      </c>
      <c r="W72" s="3">
        <f>+'Indice PondENGHO'!W70/'Indice PondENGHO'!W58-1</f>
        <v>0.42247644239141269</v>
      </c>
      <c r="X72" s="3">
        <f>+'Indice PondENGHO'!X70/'Indice PondENGHO'!X58-1</f>
        <v>0.71936730729812304</v>
      </c>
      <c r="Y72" s="3">
        <f>+'Indice PondENGHO'!Y70/'Indice PondENGHO'!Y58-1</f>
        <v>0.64081573393230795</v>
      </c>
      <c r="Z72" s="3">
        <f>+'Indice PondENGHO'!Z70/'Indice PondENGHO'!Z58-1</f>
        <v>0.97489991432799883</v>
      </c>
      <c r="AA72" s="11">
        <f>+'Indice PondENGHO'!AA70/'Indice PondENGHO'!AA58-1</f>
        <v>0.73429468836458356</v>
      </c>
      <c r="AB72" s="10">
        <f>+'Indice PondENGHO'!AB70/'Indice PondENGHO'!AB58-1</f>
        <v>0.80021497763259508</v>
      </c>
      <c r="AC72" s="3">
        <f>+'Indice PondENGHO'!AC70/'Indice PondENGHO'!AC58-1</f>
        <v>0.69134295085872788</v>
      </c>
      <c r="AD72" s="3">
        <f>+'Indice PondENGHO'!AD70/'Indice PondENGHO'!AD58-1</f>
        <v>1.0922342382391701</v>
      </c>
      <c r="AE72" s="3">
        <f>+'Indice PondENGHO'!AE70/'Indice PondENGHO'!AE58-1</f>
        <v>0.56586990342331256</v>
      </c>
      <c r="AF72" s="3">
        <f>+'Indice PondENGHO'!AF70/'Indice PondENGHO'!AF58-1</f>
        <v>0.78938406707010733</v>
      </c>
      <c r="AG72" s="3">
        <f>+'Indice PondENGHO'!AG70/'Indice PondENGHO'!AG58-1</f>
        <v>0.73904236909369314</v>
      </c>
      <c r="AH72" s="3">
        <f>+'Indice PondENGHO'!AH70/'Indice PondENGHO'!AH58-1</f>
        <v>0.71277842440561812</v>
      </c>
      <c r="AI72" s="3">
        <f>+'Indice PondENGHO'!AI70/'Indice PondENGHO'!AI58-1</f>
        <v>0.42065006035492014</v>
      </c>
      <c r="AJ72" s="3">
        <f>+'Indice PondENGHO'!AJ70/'Indice PondENGHO'!AJ58-1</f>
        <v>0.71910477639076698</v>
      </c>
      <c r="AK72" s="3">
        <f>+'Indice PondENGHO'!AK70/'Indice PondENGHO'!AK58-1</f>
        <v>0.64100151894461477</v>
      </c>
      <c r="AL72" s="3">
        <f>+'Indice PondENGHO'!AL70/'Indice PondENGHO'!AL58-1</f>
        <v>0.97431076890295043</v>
      </c>
      <c r="AM72" s="11">
        <f>+'Indice PondENGHO'!AM70/'Indice PondENGHO'!AM58-1</f>
        <v>0.73250889474257863</v>
      </c>
      <c r="AN72" s="10">
        <f>+'Indice PondENGHO'!AN70/'Indice PondENGHO'!AN58-1</f>
        <v>0.79938697213155874</v>
      </c>
      <c r="AO72" s="3">
        <f>+'Indice PondENGHO'!AO70/'Indice PondENGHO'!AO58-1</f>
        <v>0.69015418261222927</v>
      </c>
      <c r="AP72" s="3">
        <f>+'Indice PondENGHO'!AP70/'Indice PondENGHO'!AP58-1</f>
        <v>1.0956863397671222</v>
      </c>
      <c r="AQ72" s="3">
        <f>+'Indice PondENGHO'!AQ70/'Indice PondENGHO'!AQ58-1</f>
        <v>0.56403991412763421</v>
      </c>
      <c r="AR72" s="3">
        <f>+'Indice PondENGHO'!AR70/'Indice PondENGHO'!AR58-1</f>
        <v>0.78943511071596451</v>
      </c>
      <c r="AS72" s="3">
        <f>+'Indice PondENGHO'!AS70/'Indice PondENGHO'!AS58-1</f>
        <v>0.74947120119416621</v>
      </c>
      <c r="AT72" s="3">
        <f>+'Indice PondENGHO'!AT70/'Indice PondENGHO'!AT58-1</f>
        <v>0.70968223243417006</v>
      </c>
      <c r="AU72" s="3">
        <f>+'Indice PondENGHO'!AU70/'Indice PondENGHO'!AU58-1</f>
        <v>0.41975217206553639</v>
      </c>
      <c r="AV72" s="3">
        <f>+'Indice PondENGHO'!AV70/'Indice PondENGHO'!AV58-1</f>
        <v>0.71940170914641621</v>
      </c>
      <c r="AW72" s="3">
        <f>+'Indice PondENGHO'!AW70/'Indice PondENGHO'!AW58-1</f>
        <v>0.64551923833597713</v>
      </c>
      <c r="AX72" s="3">
        <f>+'Indice PondENGHO'!AX70/'Indice PondENGHO'!AX58-1</f>
        <v>0.97829389049637894</v>
      </c>
      <c r="AY72" s="11">
        <f>+'Indice PondENGHO'!AY70/'Indice PondENGHO'!AY58-1</f>
        <v>0.73210488173767407</v>
      </c>
      <c r="AZ72" s="10">
        <f>+'Indice PondENGHO'!AZ70/'Indice PondENGHO'!AZ58-1</f>
        <v>0.79837462033215978</v>
      </c>
      <c r="BA72" s="3">
        <f>+'Indice PondENGHO'!BA70/'Indice PondENGHO'!BA58-1</f>
        <v>0.68839800869419387</v>
      </c>
      <c r="BB72" s="3">
        <f>+'Indice PondENGHO'!BB70/'Indice PondENGHO'!BB58-1</f>
        <v>1.1005111263117207</v>
      </c>
      <c r="BC72" s="3">
        <f>+'Indice PondENGHO'!BC70/'Indice PondENGHO'!BC58-1</f>
        <v>0.55995560948754575</v>
      </c>
      <c r="BD72" s="3">
        <f>+'Indice PondENGHO'!BD70/'Indice PondENGHO'!BD58-1</f>
        <v>0.79303319642950809</v>
      </c>
      <c r="BE72" s="3">
        <f>+'Indice PondENGHO'!BE70/'Indice PondENGHO'!BE58-1</f>
        <v>0.75835461222833089</v>
      </c>
      <c r="BF72" s="3">
        <f>+'Indice PondENGHO'!BF70/'Indice PondENGHO'!BF58-1</f>
        <v>0.70631853643802356</v>
      </c>
      <c r="BG72" s="3">
        <f>+'Indice PondENGHO'!BG70/'Indice PondENGHO'!BG58-1</f>
        <v>0.41730533307818285</v>
      </c>
      <c r="BH72" s="3">
        <f>+'Indice PondENGHO'!BH70/'Indice PondENGHO'!BH58-1</f>
        <v>0.72094847798702322</v>
      </c>
      <c r="BI72" s="3">
        <f>+'Indice PondENGHO'!BI70/'Indice PondENGHO'!BI58-1</f>
        <v>0.64565965834904882</v>
      </c>
      <c r="BJ72" s="3">
        <f>+'Indice PondENGHO'!BJ70/'Indice PondENGHO'!BJ58-1</f>
        <v>0.98418605148014771</v>
      </c>
      <c r="BK72" s="11">
        <f>+'Indice PondENGHO'!BK70/'Indice PondENGHO'!BK58-1</f>
        <v>0.73165832866714231</v>
      </c>
      <c r="BL72" s="2">
        <f t="shared" si="23"/>
        <v>44774</v>
      </c>
      <c r="BM72" s="3">
        <f>+'Indice PondENGHO'!BL70/'Indice PondENGHO'!BL58-1</f>
        <v>0.79349873023721962</v>
      </c>
      <c r="BN72" s="3">
        <f>+'Indice PondENGHO'!BM70/'Indice PondENGHO'!BM58-1</f>
        <v>0.78616116342095399</v>
      </c>
      <c r="BO72" s="3">
        <f>+'Indice PondENGHO'!BN70/'Indice PondENGHO'!BN58-1</f>
        <v>0.78473738455144004</v>
      </c>
      <c r="BP72" s="3">
        <f>+'Indice PondENGHO'!BO70/'Indice PondENGHO'!BO58-1</f>
        <v>0.78411077161035636</v>
      </c>
      <c r="BQ72" s="3">
        <f>+'Indice PondENGHO'!BP70/'Indice PondENGHO'!BP58-1</f>
        <v>0.78326030361451759</v>
      </c>
      <c r="BR72" s="10">
        <f>+'Indice PondENGHO'!BQ70/'Indice PondENGHO'!BQ58-1</f>
        <v>0.80055983306844603</v>
      </c>
      <c r="BS72" s="3">
        <f>+'Indice PondENGHO'!BR70/'Indice PondENGHO'!BR58-1</f>
        <v>0.69063948128525166</v>
      </c>
      <c r="BT72" s="3">
        <f>+'Indice PondENGHO'!BS70/'Indice PondENGHO'!BS58-1</f>
        <v>1.0936110061724915</v>
      </c>
      <c r="BU72" s="3">
        <f>+'Indice PondENGHO'!BT70/'Indice PondENGHO'!BT58-1</f>
        <v>0.5678726577650286</v>
      </c>
      <c r="BV72" s="3">
        <f>+'Indice PondENGHO'!BU70/'Indice PondENGHO'!BU58-1</f>
        <v>0.79024671428341331</v>
      </c>
      <c r="BW72" s="3">
        <f>+'Indice PondENGHO'!BV70/'Indice PondENGHO'!BV58-1</f>
        <v>0.74887196315950066</v>
      </c>
      <c r="BX72" s="3">
        <f>+'Indice PondENGHO'!BW70/'Indice PondENGHO'!BW58-1</f>
        <v>0.70972269459611836</v>
      </c>
      <c r="BY72" s="3">
        <f>+'Indice PondENGHO'!BX70/'Indice PondENGHO'!BX58-1</f>
        <v>0.420382492835919</v>
      </c>
      <c r="BZ72" s="3">
        <f>+'Indice PondENGHO'!BY70/'Indice PondENGHO'!BY58-1</f>
        <v>0.71983015554568985</v>
      </c>
      <c r="CA72" s="3">
        <f>+'Indice PondENGHO'!BZ70/'Indice PondENGHO'!BZ58-1</f>
        <v>0.64334142829451024</v>
      </c>
      <c r="CB72" s="3">
        <f>+'Indice PondENGHO'!CA70/'Indice PondENGHO'!CA58-1</f>
        <v>0.97923727937320537</v>
      </c>
      <c r="CC72" s="11">
        <f>+'Indice PondENGHO'!CB70/'Indice PondENGHO'!CB58-1</f>
        <v>0.7328473580435102</v>
      </c>
      <c r="CD72" s="3">
        <f>+'Indice PondENGHO'!CC70/'Indice PondENGHO'!CC58-1</f>
        <v>0.78543129127298839</v>
      </c>
      <c r="CE72" s="3">
        <f>+'Indice PondENGHO'!CD70/'Indice PondENGHO'!CD58-1</f>
        <v>0.78543129127298839</v>
      </c>
      <c r="CF72" s="3">
        <f>+'[3]Infla Interanual PondENGHO'!CD72</f>
        <v>0.78442659358054434</v>
      </c>
      <c r="CG72" s="3"/>
      <c r="CI72" s="72">
        <f t="shared" si="8"/>
        <v>1.0238426622702024E-2</v>
      </c>
      <c r="CJ72" s="72">
        <f t="shared" si="3"/>
        <v>1.0238426622702024E-2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2.6019473045901798E-4</v>
      </c>
      <c r="CT72" s="73">
        <f t="shared" si="10"/>
        <v>0.79349873023721962</v>
      </c>
      <c r="CU72" s="73">
        <f t="shared" si="11"/>
        <v>0.78616116342095399</v>
      </c>
      <c r="CV72" s="73">
        <f t="shared" si="12"/>
        <v>0.78473738455144004</v>
      </c>
      <c r="CW72" s="73">
        <f t="shared" si="13"/>
        <v>0.78411077161035636</v>
      </c>
      <c r="CX72" s="73">
        <f t="shared" si="14"/>
        <v>0.78326030361451759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1.1275395435867974E-3</v>
      </c>
      <c r="DF72" s="3">
        <f t="shared" si="21"/>
        <v>1.0809058294360963E-3</v>
      </c>
      <c r="DG72" s="3">
        <f t="shared" si="21"/>
        <v>1.0757008241548682E-3</v>
      </c>
      <c r="DH72" s="3">
        <f t="shared" si="21"/>
        <v>1.0050218016894874E-3</v>
      </c>
      <c r="DI72" s="3">
        <f t="shared" si="20"/>
        <v>8.6734481312777945E-4</v>
      </c>
      <c r="DJ72" s="3">
        <f t="shared" si="15"/>
        <v>1.0046976924440454E-3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0.86918283819946129</v>
      </c>
      <c r="E73" s="3">
        <f>+'Indice PondENGHO'!E71/'Indice PondENGHO'!E59-1</f>
        <v>0.75256545734714586</v>
      </c>
      <c r="F73" s="3">
        <f>+'Indice PondENGHO'!F71/'Indice PondENGHO'!F59-1</f>
        <v>1.1752513805879934</v>
      </c>
      <c r="G73" s="3">
        <f>+'Indice PondENGHO'!G71/'Indice PondENGHO'!G59-1</f>
        <v>0.61542698076493085</v>
      </c>
      <c r="H73" s="3">
        <f>+'Indice PondENGHO'!H71/'Indice PondENGHO'!H59-1</f>
        <v>0.82992393229893602</v>
      </c>
      <c r="I73" s="3">
        <f>+'Indice PondENGHO'!I71/'Indice PondENGHO'!I59-1</f>
        <v>0.74055280336590545</v>
      </c>
      <c r="J73" s="3">
        <f>+'Indice PondENGHO'!J71/'Indice PondENGHO'!J59-1</f>
        <v>0.76224285377905443</v>
      </c>
      <c r="K73" s="3">
        <f>+'Indice PondENGHO'!K71/'Indice PondENGHO'!K59-1</f>
        <v>0.42961004389161417</v>
      </c>
      <c r="L73" s="3">
        <f>+'Indice PondENGHO'!L71/'Indice PondENGHO'!L59-1</f>
        <v>0.74223853622981362</v>
      </c>
      <c r="M73" s="3">
        <f>+'Indice PondENGHO'!M71/'Indice PondENGHO'!M59-1</f>
        <v>0.6461287883632314</v>
      </c>
      <c r="N73" s="3">
        <f>+'Indice PondENGHO'!N71/'Indice PondENGHO'!N59-1</f>
        <v>0.99520098126183187</v>
      </c>
      <c r="O73" s="11">
        <f>+'Indice PondENGHO'!O71/'Indice PondENGHO'!O59-1</f>
        <v>0.81322404737387521</v>
      </c>
      <c r="P73" s="10">
        <f>+'Indice PondENGHO'!P71/'Indice PondENGHO'!P59-1</f>
        <v>0.86729777945274256</v>
      </c>
      <c r="Q73" s="3">
        <f>+'Indice PondENGHO'!Q71/'Indice PondENGHO'!Q59-1</f>
        <v>0.74909511090945946</v>
      </c>
      <c r="R73" s="3">
        <f>+'Indice PondENGHO'!R71/'Indice PondENGHO'!R59-1</f>
        <v>1.1788322531716249</v>
      </c>
      <c r="S73" s="3">
        <f>+'Indice PondENGHO'!S71/'Indice PondENGHO'!S59-1</f>
        <v>0.5963524303358978</v>
      </c>
      <c r="T73" s="3">
        <f>+'Indice PondENGHO'!T71/'Indice PondENGHO'!T59-1</f>
        <v>0.83334914674688498</v>
      </c>
      <c r="U73" s="3">
        <f>+'Indice PondENGHO'!U71/'Indice PondENGHO'!U59-1</f>
        <v>0.7437229302942614</v>
      </c>
      <c r="V73" s="3">
        <f>+'Indice PondENGHO'!V71/'Indice PondENGHO'!V59-1</f>
        <v>0.7589174179786482</v>
      </c>
      <c r="W73" s="3">
        <f>+'Indice PondENGHO'!W71/'Indice PondENGHO'!W59-1</f>
        <v>0.42477519295649224</v>
      </c>
      <c r="X73" s="3">
        <f>+'Indice PondENGHO'!X71/'Indice PondENGHO'!X59-1</f>
        <v>0.74382602380616247</v>
      </c>
      <c r="Y73" s="3">
        <f>+'Indice PondENGHO'!Y71/'Indice PondENGHO'!Y59-1</f>
        <v>0.65225131107820222</v>
      </c>
      <c r="Z73" s="3">
        <f>+'Indice PondENGHO'!Z71/'Indice PondENGHO'!Z59-1</f>
        <v>0.99280302038537971</v>
      </c>
      <c r="AA73" s="11">
        <f>+'Indice PondENGHO'!AA71/'Indice PondENGHO'!AA59-1</f>
        <v>0.81173494168050042</v>
      </c>
      <c r="AB73" s="10">
        <f>+'Indice PondENGHO'!AB71/'Indice PondENGHO'!AB59-1</f>
        <v>0.86623906864441658</v>
      </c>
      <c r="AC73" s="3">
        <f>+'Indice PondENGHO'!AC71/'Indice PondENGHO'!AC59-1</f>
        <v>0.74714616245447307</v>
      </c>
      <c r="AD73" s="3">
        <f>+'Indice PondENGHO'!AD71/'Indice PondENGHO'!AD59-1</f>
        <v>1.1809017876758401</v>
      </c>
      <c r="AE73" s="3">
        <f>+'Indice PondENGHO'!AE71/'Indice PondENGHO'!AE59-1</f>
        <v>0.58331519758944195</v>
      </c>
      <c r="AF73" s="3">
        <f>+'Indice PondENGHO'!AF71/'Indice PondENGHO'!AF59-1</f>
        <v>0.83483088696105079</v>
      </c>
      <c r="AG73" s="3">
        <f>+'Indice PondENGHO'!AG71/'Indice PondENGHO'!AG59-1</f>
        <v>0.74130581203156365</v>
      </c>
      <c r="AH73" s="3">
        <f>+'Indice PondENGHO'!AH71/'Indice PondENGHO'!AH59-1</f>
        <v>0.75900542405826821</v>
      </c>
      <c r="AI73" s="3">
        <f>+'Indice PondENGHO'!AI71/'Indice PondENGHO'!AI59-1</f>
        <v>0.42161085609289972</v>
      </c>
      <c r="AJ73" s="3">
        <f>+'Indice PondENGHO'!AJ71/'Indice PondENGHO'!AJ59-1</f>
        <v>0.74373285294564018</v>
      </c>
      <c r="AK73" s="3">
        <f>+'Indice PondENGHO'!AK71/'Indice PondENGHO'!AK59-1</f>
        <v>0.65222338085225351</v>
      </c>
      <c r="AL73" s="3">
        <f>+'Indice PondENGHO'!AL71/'Indice PondENGHO'!AL59-1</f>
        <v>0.98911926830964836</v>
      </c>
      <c r="AM73" s="11">
        <f>+'Indice PondENGHO'!AM71/'Indice PondENGHO'!AM59-1</f>
        <v>0.81111271341575342</v>
      </c>
      <c r="AN73" s="10">
        <f>+'Indice PondENGHO'!AN71/'Indice PondENGHO'!AN59-1</f>
        <v>0.86559336893629646</v>
      </c>
      <c r="AO73" s="3">
        <f>+'Indice PondENGHO'!AO71/'Indice PondENGHO'!AO59-1</f>
        <v>0.7458387679179812</v>
      </c>
      <c r="AP73" s="3">
        <f>+'Indice PondENGHO'!AP71/'Indice PondENGHO'!AP59-1</f>
        <v>1.1832276427840411</v>
      </c>
      <c r="AQ73" s="3">
        <f>+'Indice PondENGHO'!AQ71/'Indice PondENGHO'!AQ59-1</f>
        <v>0.58041934116668803</v>
      </c>
      <c r="AR73" s="3">
        <f>+'Indice PondENGHO'!AR71/'Indice PondENGHO'!AR59-1</f>
        <v>0.83467381661870133</v>
      </c>
      <c r="AS73" s="3">
        <f>+'Indice PondENGHO'!AS71/'Indice PondENGHO'!AS59-1</f>
        <v>0.74826765228204306</v>
      </c>
      <c r="AT73" s="3">
        <f>+'Indice PondENGHO'!AT71/'Indice PondENGHO'!AT59-1</f>
        <v>0.75498674902838481</v>
      </c>
      <c r="AU73" s="3">
        <f>+'Indice PondENGHO'!AU71/'Indice PondENGHO'!AU59-1</f>
        <v>0.41998374727023924</v>
      </c>
      <c r="AV73" s="3">
        <f>+'Indice PondENGHO'!AV71/'Indice PondENGHO'!AV59-1</f>
        <v>0.74436669400300803</v>
      </c>
      <c r="AW73" s="3">
        <f>+'Indice PondENGHO'!AW71/'Indice PondENGHO'!AW59-1</f>
        <v>0.65704090896649414</v>
      </c>
      <c r="AX73" s="3">
        <f>+'Indice PondENGHO'!AX71/'Indice PondENGHO'!AX59-1</f>
        <v>0.99110238523682348</v>
      </c>
      <c r="AY73" s="11">
        <f>+'Indice PondENGHO'!AY71/'Indice PondENGHO'!AY59-1</f>
        <v>0.81053290594902516</v>
      </c>
      <c r="AZ73" s="10">
        <f>+'Indice PondENGHO'!AZ71/'Indice PondENGHO'!AZ59-1</f>
        <v>0.86445685500835912</v>
      </c>
      <c r="BA73" s="3">
        <f>+'Indice PondENGHO'!BA71/'Indice PondENGHO'!BA59-1</f>
        <v>0.74363904082763943</v>
      </c>
      <c r="BB73" s="3">
        <f>+'Indice PondENGHO'!BB71/'Indice PondENGHO'!BB59-1</f>
        <v>1.1868397391277861</v>
      </c>
      <c r="BC73" s="3">
        <f>+'Indice PondENGHO'!BC71/'Indice PondENGHO'!BC59-1</f>
        <v>0.57378809868976166</v>
      </c>
      <c r="BD73" s="3">
        <f>+'Indice PondENGHO'!BD71/'Indice PondENGHO'!BD59-1</f>
        <v>0.83656200345258735</v>
      </c>
      <c r="BE73" s="3">
        <f>+'Indice PondENGHO'!BE71/'Indice PondENGHO'!BE59-1</f>
        <v>0.75335572686273844</v>
      </c>
      <c r="BF73" s="3">
        <f>+'Indice PondENGHO'!BF71/'Indice PondENGHO'!BF59-1</f>
        <v>0.75166736806808299</v>
      </c>
      <c r="BG73" s="3">
        <f>+'Indice PondENGHO'!BG71/'Indice PondENGHO'!BG59-1</f>
        <v>0.4151042554347113</v>
      </c>
      <c r="BH73" s="3">
        <f>+'Indice PondENGHO'!BH71/'Indice PondENGHO'!BH59-1</f>
        <v>0.74531331410854951</v>
      </c>
      <c r="BI73" s="3">
        <f>+'Indice PondENGHO'!BI71/'Indice PondENGHO'!BI59-1</f>
        <v>0.65384563888706637</v>
      </c>
      <c r="BJ73" s="3">
        <f>+'Indice PondENGHO'!BJ71/'Indice PondENGHO'!BJ59-1</f>
        <v>0.99223974423911043</v>
      </c>
      <c r="BK73" s="11">
        <f>+'Indice PondENGHO'!BK71/'Indice PondENGHO'!BK59-1</f>
        <v>0.81158519982174826</v>
      </c>
      <c r="BL73" s="2">
        <f t="shared" si="23"/>
        <v>44805</v>
      </c>
      <c r="BM73" s="3">
        <f>+'Indice PondENGHO'!BL71/'Indice PondENGHO'!BL59-1</f>
        <v>0.84633875447244256</v>
      </c>
      <c r="BN73" s="3">
        <f>+'Indice PondENGHO'!BM71/'Indice PondENGHO'!BM59-1</f>
        <v>0.83512352456986494</v>
      </c>
      <c r="BO73" s="3">
        <f>+'Indice PondENGHO'!BN71/'Indice PondENGHO'!BN59-1</f>
        <v>0.83117367736854364</v>
      </c>
      <c r="BP73" s="3">
        <f>+'Indice PondENGHO'!BO71/'Indice PondENGHO'!BO59-1</f>
        <v>0.82784558580561751</v>
      </c>
      <c r="BQ73" s="3">
        <f>+'Indice PondENGHO'!BP71/'Indice PondENGHO'!BP59-1</f>
        <v>0.82214322461635425</v>
      </c>
      <c r="BR73" s="10">
        <f>+'Indice PondENGHO'!BQ71/'Indice PondENGHO'!BQ59-1</f>
        <v>0.8664367012578118</v>
      </c>
      <c r="BS73" s="3">
        <f>+'Indice PondENGHO'!BR71/'Indice PondENGHO'!BR59-1</f>
        <v>0.74690145127423957</v>
      </c>
      <c r="BT73" s="3">
        <f>+'Indice PondENGHO'!BS71/'Indice PondENGHO'!BS59-1</f>
        <v>1.1820095124420313</v>
      </c>
      <c r="BU73" s="3">
        <f>+'Indice PondENGHO'!BT71/'Indice PondENGHO'!BT59-1</f>
        <v>0.58542719812106569</v>
      </c>
      <c r="BV73" s="3">
        <f>+'Indice PondENGHO'!BU71/'Indice PondENGHO'!BU59-1</f>
        <v>0.8348951907017963</v>
      </c>
      <c r="BW73" s="3">
        <f>+'Indice PondENGHO'!BV71/'Indice PondENGHO'!BV59-1</f>
        <v>0.74798624885631471</v>
      </c>
      <c r="BX73" s="3">
        <f>+'Indice PondENGHO'!BW71/'Indice PondENGHO'!BW59-1</f>
        <v>0.75564840894635332</v>
      </c>
      <c r="BY73" s="3">
        <f>+'Indice PondENGHO'!BX71/'Indice PondENGHO'!BX59-1</f>
        <v>0.420817185665884</v>
      </c>
      <c r="BZ73" s="3">
        <f>+'Indice PondENGHO'!BY71/'Indice PondENGHO'!BY59-1</f>
        <v>0.74431404318269867</v>
      </c>
      <c r="CA73" s="3">
        <f>+'Indice PondENGHO'!BZ71/'Indice PondENGHO'!BZ59-1</f>
        <v>0.65362190731924352</v>
      </c>
      <c r="CB73" s="3">
        <f>+'Indice PondENGHO'!CA71/'Indice PondENGHO'!CA59-1</f>
        <v>0.99178649507459427</v>
      </c>
      <c r="CC73" s="11">
        <f>+'Indice PondENGHO'!CB71/'Indice PondENGHO'!CB59-1</f>
        <v>0.81145289693949851</v>
      </c>
      <c r="CD73" s="3">
        <f>+'Indice PondENGHO'!CC71/'Indice PondENGHO'!CC59-1</f>
        <v>0.83002483714670472</v>
      </c>
      <c r="CE73" s="3">
        <f>+'Indice PondENGHO'!CD71/'Indice PondENGHO'!CD59-1</f>
        <v>0.83002483714670472</v>
      </c>
      <c r="CF73" s="3">
        <f>+'[3]Infla Interanual PondENGHO'!CD73</f>
        <v>0.82981153343231817</v>
      </c>
      <c r="CG73" s="3"/>
      <c r="CI73" s="72">
        <f t="shared" si="8"/>
        <v>2.4195529856088305E-2</v>
      </c>
      <c r="CJ73" s="72">
        <f t="shared" si="3"/>
        <v>2.4195529856088305E-2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7.4719142330481603E-5</v>
      </c>
      <c r="CT73" s="73">
        <f t="shared" si="10"/>
        <v>0.84633875447244256</v>
      </c>
      <c r="CU73" s="73">
        <f t="shared" si="11"/>
        <v>0.83512352456986494</v>
      </c>
      <c r="CV73" s="73">
        <f t="shared" si="12"/>
        <v>0.83117367736854364</v>
      </c>
      <c r="CW73" s="73">
        <f t="shared" si="13"/>
        <v>0.82784558580561751</v>
      </c>
      <c r="CX73" s="73">
        <f t="shared" si="14"/>
        <v>0.82214322461635425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2.387364951159654E-4</v>
      </c>
      <c r="DF73" s="3">
        <f t="shared" si="21"/>
        <v>2.3338797888272644E-4</v>
      </c>
      <c r="DG73" s="3">
        <f t="shared" si="21"/>
        <v>2.2412082739609041E-4</v>
      </c>
      <c r="DH73" s="3">
        <f t="shared" si="21"/>
        <v>2.0804835177989922E-4</v>
      </c>
      <c r="DI73" s="3">
        <f t="shared" si="20"/>
        <v>1.6401735278548379E-4</v>
      </c>
      <c r="DJ73" s="3">
        <f t="shared" si="15"/>
        <v>2.1330371438654794E-4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0.91689970770272478</v>
      </c>
      <c r="E74" s="3">
        <f>+'Indice PondENGHO'!E72/'Indice PondENGHO'!E60-1</f>
        <v>0.80518369744383977</v>
      </c>
      <c r="F74" s="3">
        <f>+'Indice PondENGHO'!F72/'Indice PondENGHO'!F60-1</f>
        <v>1.2182496675158463</v>
      </c>
      <c r="G74" s="3">
        <f>+'Indice PondENGHO'!G72/'Indice PondENGHO'!G60-1</f>
        <v>0.69451140296094804</v>
      </c>
      <c r="H74" s="3">
        <f>+'Indice PondENGHO'!H72/'Indice PondENGHO'!H60-1</f>
        <v>0.87162189477313001</v>
      </c>
      <c r="I74" s="3">
        <f>+'Indice PondENGHO'!I72/'Indice PondENGHO'!I60-1</f>
        <v>0.78253018284589815</v>
      </c>
      <c r="J74" s="3">
        <f>+'Indice PondENGHO'!J72/'Indice PondENGHO'!J60-1</f>
        <v>0.79248954651065873</v>
      </c>
      <c r="K74" s="3">
        <f>+'Indice PondENGHO'!K72/'Indice PondENGHO'!K60-1</f>
        <v>0.5799276329520795</v>
      </c>
      <c r="L74" s="3">
        <f>+'Indice PondENGHO'!L72/'Indice PondENGHO'!L60-1</f>
        <v>0.7714192332145684</v>
      </c>
      <c r="M74" s="3">
        <f>+'Indice PondENGHO'!M72/'Indice PondENGHO'!M60-1</f>
        <v>0.7424103982177872</v>
      </c>
      <c r="N74" s="3">
        <f>+'Indice PondENGHO'!N72/'Indice PondENGHO'!N60-1</f>
        <v>1.0568549337743258</v>
      </c>
      <c r="O74" s="11">
        <f>+'Indice PondENGHO'!O72/'Indice PondENGHO'!O60-1</f>
        <v>0.86593734876571848</v>
      </c>
      <c r="P74" s="10">
        <f>+'Indice PondENGHO'!P72/'Indice PondENGHO'!P60-1</f>
        <v>0.91611391672453402</v>
      </c>
      <c r="Q74" s="3">
        <f>+'Indice PondENGHO'!Q72/'Indice PondENGHO'!Q60-1</f>
        <v>0.80379803941651473</v>
      </c>
      <c r="R74" s="3">
        <f>+'Indice PondENGHO'!R72/'Indice PondENGHO'!R60-1</f>
        <v>1.2204936925507326</v>
      </c>
      <c r="S74" s="3">
        <f>+'Indice PondENGHO'!S72/'Indice PondENGHO'!S60-1</f>
        <v>0.67264574553954182</v>
      </c>
      <c r="T74" s="3">
        <f>+'Indice PondENGHO'!T72/'Indice PondENGHO'!T60-1</f>
        <v>0.87317844304163028</v>
      </c>
      <c r="U74" s="3">
        <f>+'Indice PondENGHO'!U72/'Indice PondENGHO'!U60-1</f>
        <v>0.78510785121722004</v>
      </c>
      <c r="V74" s="3">
        <f>+'Indice PondENGHO'!V72/'Indice PondENGHO'!V60-1</f>
        <v>0.78712356445268061</v>
      </c>
      <c r="W74" s="3">
        <f>+'Indice PondENGHO'!W72/'Indice PondENGHO'!W60-1</f>
        <v>0.57581015126804025</v>
      </c>
      <c r="X74" s="3">
        <f>+'Indice PondENGHO'!X72/'Indice PondENGHO'!X60-1</f>
        <v>0.77379456423249104</v>
      </c>
      <c r="Y74" s="3">
        <f>+'Indice PondENGHO'!Y72/'Indice PondENGHO'!Y60-1</f>
        <v>0.76240936451672225</v>
      </c>
      <c r="Z74" s="3">
        <f>+'Indice PondENGHO'!Z72/'Indice PondENGHO'!Z60-1</f>
        <v>1.0545351112761261</v>
      </c>
      <c r="AA74" s="11">
        <f>+'Indice PondENGHO'!AA72/'Indice PondENGHO'!AA60-1</f>
        <v>0.86238295223175321</v>
      </c>
      <c r="AB74" s="10">
        <f>+'Indice PondENGHO'!AB72/'Indice PondENGHO'!AB60-1</f>
        <v>0.91540636136269193</v>
      </c>
      <c r="AC74" s="3">
        <f>+'Indice PondENGHO'!AC72/'Indice PondENGHO'!AC60-1</f>
        <v>0.80070864868554548</v>
      </c>
      <c r="AD74" s="3">
        <f>+'Indice PondENGHO'!AD72/'Indice PondENGHO'!AD60-1</f>
        <v>1.2221551691295471</v>
      </c>
      <c r="AE74" s="3">
        <f>+'Indice PondENGHO'!AE72/'Indice PondENGHO'!AE60-1</f>
        <v>0.65859629278610332</v>
      </c>
      <c r="AF74" s="3">
        <f>+'Indice PondENGHO'!AF72/'Indice PondENGHO'!AF60-1</f>
        <v>0.87497605901672548</v>
      </c>
      <c r="AG74" s="3">
        <f>+'Indice PondENGHO'!AG72/'Indice PondENGHO'!AG60-1</f>
        <v>0.78373112424560221</v>
      </c>
      <c r="AH74" s="3">
        <f>+'Indice PondENGHO'!AH72/'Indice PondENGHO'!AH60-1</f>
        <v>0.78648382625425417</v>
      </c>
      <c r="AI74" s="3">
        <f>+'Indice PondENGHO'!AI72/'Indice PondENGHO'!AI60-1</f>
        <v>0.57309628970736637</v>
      </c>
      <c r="AJ74" s="3">
        <f>+'Indice PondENGHO'!AJ72/'Indice PondENGHO'!AJ60-1</f>
        <v>0.77424449218971314</v>
      </c>
      <c r="AK74" s="3">
        <f>+'Indice PondENGHO'!AK72/'Indice PondENGHO'!AK60-1</f>
        <v>0.76572381939484035</v>
      </c>
      <c r="AL74" s="3">
        <f>+'Indice PondENGHO'!AL72/'Indice PondENGHO'!AL60-1</f>
        <v>1.0520825158512594</v>
      </c>
      <c r="AM74" s="11">
        <f>+'Indice PondENGHO'!AM72/'Indice PondENGHO'!AM60-1</f>
        <v>0.86011201619048094</v>
      </c>
      <c r="AN74" s="10">
        <f>+'Indice PondENGHO'!AN72/'Indice PondENGHO'!AN60-1</f>
        <v>0.91572368377245716</v>
      </c>
      <c r="AO74" s="3">
        <f>+'Indice PondENGHO'!AO72/'Indice PondENGHO'!AO60-1</f>
        <v>0.80032730312201616</v>
      </c>
      <c r="AP74" s="3">
        <f>+'Indice PondENGHO'!AP72/'Indice PondENGHO'!AP60-1</f>
        <v>1.2220932821500448</v>
      </c>
      <c r="AQ74" s="3">
        <f>+'Indice PondENGHO'!AQ72/'Indice PondENGHO'!AQ60-1</f>
        <v>0.65559360438805192</v>
      </c>
      <c r="AR74" s="3">
        <f>+'Indice PondENGHO'!AR72/'Indice PondENGHO'!AR60-1</f>
        <v>0.8746758756739732</v>
      </c>
      <c r="AS74" s="3">
        <f>+'Indice PondENGHO'!AS72/'Indice PondENGHO'!AS60-1</f>
        <v>0.78770398996920798</v>
      </c>
      <c r="AT74" s="3">
        <f>+'Indice PondENGHO'!AT72/'Indice PondENGHO'!AT60-1</f>
        <v>0.77960721468061589</v>
      </c>
      <c r="AU74" s="3">
        <f>+'Indice PondENGHO'!AU72/'Indice PondENGHO'!AU60-1</f>
        <v>0.57163027963268553</v>
      </c>
      <c r="AV74" s="3">
        <f>+'Indice PondENGHO'!AV72/'Indice PondENGHO'!AV60-1</f>
        <v>0.77398109590403719</v>
      </c>
      <c r="AW74" s="3">
        <f>+'Indice PondENGHO'!AW72/'Indice PondENGHO'!AW60-1</f>
        <v>0.76985048168674153</v>
      </c>
      <c r="AX74" s="3">
        <f>+'Indice PondENGHO'!AX72/'Indice PondENGHO'!AX60-1</f>
        <v>1.0550062134953464</v>
      </c>
      <c r="AY74" s="11">
        <f>+'Indice PondENGHO'!AY72/'Indice PondENGHO'!AY60-1</f>
        <v>0.86062750698145929</v>
      </c>
      <c r="AZ74" s="10">
        <f>+'Indice PondENGHO'!AZ72/'Indice PondENGHO'!AZ60-1</f>
        <v>0.91595159899110223</v>
      </c>
      <c r="BA74" s="3">
        <f>+'Indice PondENGHO'!BA72/'Indice PondENGHO'!BA60-1</f>
        <v>0.80026831425645373</v>
      </c>
      <c r="BB74" s="3">
        <f>+'Indice PondENGHO'!BB72/'Indice PondENGHO'!BB60-1</f>
        <v>1.2231849676216986</v>
      </c>
      <c r="BC74" s="3">
        <f>+'Indice PondENGHO'!BC72/'Indice PondENGHO'!BC60-1</f>
        <v>0.649595662720587</v>
      </c>
      <c r="BD74" s="3">
        <f>+'Indice PondENGHO'!BD72/'Indice PondENGHO'!BD60-1</f>
        <v>0.87370719804305574</v>
      </c>
      <c r="BE74" s="3">
        <f>+'Indice PondENGHO'!BE72/'Indice PondENGHO'!BE60-1</f>
        <v>0.79063773348298616</v>
      </c>
      <c r="BF74" s="3">
        <f>+'Indice PondENGHO'!BF72/'Indice PondENGHO'!BF60-1</f>
        <v>0.77409922784593221</v>
      </c>
      <c r="BG74" s="3">
        <f>+'Indice PondENGHO'!BG72/'Indice PondENGHO'!BG60-1</f>
        <v>0.56829424346237989</v>
      </c>
      <c r="BH74" s="3">
        <f>+'Indice PondENGHO'!BH72/'Indice PondENGHO'!BH60-1</f>
        <v>0.77432341000971516</v>
      </c>
      <c r="BI74" s="3">
        <f>+'Indice PondENGHO'!BI72/'Indice PondENGHO'!BI60-1</f>
        <v>0.78147084540723677</v>
      </c>
      <c r="BJ74" s="3">
        <f>+'Indice PondENGHO'!BJ72/'Indice PondENGHO'!BJ60-1</f>
        <v>1.0585798836198603</v>
      </c>
      <c r="BK74" s="11">
        <f>+'Indice PondENGHO'!BK72/'Indice PondENGHO'!BK60-1</f>
        <v>0.86004549021660348</v>
      </c>
      <c r="BL74" s="2">
        <f t="shared" si="23"/>
        <v>44835</v>
      </c>
      <c r="BM74" s="3">
        <f>+'Indice PondENGHO'!BL72/'Indice PondENGHO'!BL60-1</f>
        <v>0.89733297732562267</v>
      </c>
      <c r="BN74" s="3">
        <f>+'Indice PondENGHO'!BM72/'Indice PondENGHO'!BM60-1</f>
        <v>0.88660326912008269</v>
      </c>
      <c r="BO74" s="3">
        <f>+'Indice PondENGHO'!BN72/'Indice PondENGHO'!BN60-1</f>
        <v>0.88293444490174022</v>
      </c>
      <c r="BP74" s="3">
        <f>+'Indice PondENGHO'!BO72/'Indice PondENGHO'!BO60-1</f>
        <v>0.87823610761992477</v>
      </c>
      <c r="BQ74" s="3">
        <f>+'Indice PondENGHO'!BP72/'Indice PondENGHO'!BP60-1</f>
        <v>0.87231809784982417</v>
      </c>
      <c r="BR74" s="10">
        <f>+'Indice PondENGHO'!BQ72/'Indice PondENGHO'!BQ60-1</f>
        <v>0.91599914236842372</v>
      </c>
      <c r="BS74" s="3">
        <f>+'Indice PondENGHO'!BR72/'Indice PondENGHO'!BR60-1</f>
        <v>0.80167480797713186</v>
      </c>
      <c r="BT74" s="3">
        <f>+'Indice PondENGHO'!BS72/'Indice PondENGHO'!BS60-1</f>
        <v>1.2216269619971349</v>
      </c>
      <c r="BU74" s="3">
        <f>+'Indice PondENGHO'!BT72/'Indice PondENGHO'!BT60-1</f>
        <v>0.66146162469474312</v>
      </c>
      <c r="BV74" s="3">
        <f>+'Indice PondENGHO'!BU72/'Indice PondENGHO'!BU60-1</f>
        <v>0.87385711924565812</v>
      </c>
      <c r="BW74" s="3">
        <f>+'Indice PondENGHO'!BV72/'Indice PondENGHO'!BV60-1</f>
        <v>0.78750060555106716</v>
      </c>
      <c r="BX74" s="3">
        <f>+'Indice PondENGHO'!BW72/'Indice PondENGHO'!BW60-1</f>
        <v>0.78095438597350175</v>
      </c>
      <c r="BY74" s="3">
        <f>+'Indice PondENGHO'!BX72/'Indice PondENGHO'!BX60-1</f>
        <v>0.57262283460550623</v>
      </c>
      <c r="BZ74" s="3">
        <f>+'Indice PondENGHO'!BY72/'Indice PondENGHO'!BY60-1</f>
        <v>0.77385436352901626</v>
      </c>
      <c r="CA74" s="3">
        <f>+'Indice PondENGHO'!BZ72/'Indice PondENGHO'!BZ60-1</f>
        <v>0.77113057292648302</v>
      </c>
      <c r="CB74" s="3">
        <f>+'Indice PondENGHO'!CA72/'Indice PondENGHO'!CA60-1</f>
        <v>1.0560745083632921</v>
      </c>
      <c r="CC74" s="11">
        <f>+'Indice PondENGHO'!CB72/'Indice PondENGHO'!CB60-1</f>
        <v>0.86109292748936062</v>
      </c>
      <c r="CD74" s="3">
        <f>+'Indice PondENGHO'!CC72/'Indice PondENGHO'!CC60-1</f>
        <v>0.88083003247927105</v>
      </c>
      <c r="CE74" s="3">
        <f>+'Indice PondENGHO'!CD72/'Indice PondENGHO'!CD60-1</f>
        <v>0.88083003247927105</v>
      </c>
      <c r="CF74" s="3">
        <f>+'[3]Infla Interanual PondENGHO'!CD74</f>
        <v>0.88055025028398815</v>
      </c>
      <c r="CG74" s="3"/>
      <c r="CI74" s="72">
        <f t="shared" si="8"/>
        <v>2.5014879475798502E-2</v>
      </c>
      <c r="CJ74" s="72">
        <f t="shared" si="3"/>
        <v>2.5014879475798502E-2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-1.6048474349350528E-4</v>
      </c>
      <c r="CT74" s="73">
        <f t="shared" si="10"/>
        <v>0.89733297732562267</v>
      </c>
      <c r="CU74" s="73">
        <f t="shared" si="11"/>
        <v>0.88660326912008269</v>
      </c>
      <c r="CV74" s="73">
        <f t="shared" si="12"/>
        <v>0.88293444490174022</v>
      </c>
      <c r="CW74" s="73">
        <f t="shared" si="13"/>
        <v>0.87823610761992477</v>
      </c>
      <c r="CX74" s="73">
        <f t="shared" si="14"/>
        <v>0.87231809784982417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1.5001872182396347E-4</v>
      </c>
      <c r="DF74" s="3">
        <f t="shared" si="21"/>
        <v>2.4163951269429162E-4</v>
      </c>
      <c r="DG74" s="3">
        <f t="shared" si="21"/>
        <v>2.7163424905696232E-4</v>
      </c>
      <c r="DH74" s="3">
        <f t="shared" si="21"/>
        <v>2.9819842078859793E-4</v>
      </c>
      <c r="DI74" s="3">
        <f t="shared" si="20"/>
        <v>3.1050346531746875E-4</v>
      </c>
      <c r="DJ74" s="3">
        <f t="shared" si="15"/>
        <v>2.7978219528290715E-4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0.94216863834634967</v>
      </c>
      <c r="E75" s="3">
        <f>+'Indice PondENGHO'!E73/'Indice PondENGHO'!E61-1</f>
        <v>0.8977023685283716</v>
      </c>
      <c r="F75" s="3">
        <f>+'Indice PondENGHO'!F73/'Indice PondENGHO'!F61-1</f>
        <v>1.2294015805377918</v>
      </c>
      <c r="G75" s="3">
        <f>+'Indice PondENGHO'!G73/'Indice PondENGHO'!G61-1</f>
        <v>0.78870147562890924</v>
      </c>
      <c r="H75" s="3">
        <f>+'Indice PondENGHO'!H73/'Indice PondENGHO'!H61-1</f>
        <v>0.91902847059126413</v>
      </c>
      <c r="I75" s="3">
        <f>+'Indice PondENGHO'!I73/'Indice PondENGHO'!I61-1</f>
        <v>0.81480366133601834</v>
      </c>
      <c r="J75" s="3">
        <f>+'Indice PondENGHO'!J73/'Indice PondENGHO'!J61-1</f>
        <v>0.85162834006674903</v>
      </c>
      <c r="K75" s="3">
        <f>+'Indice PondENGHO'!K73/'Indice PondENGHO'!K61-1</f>
        <v>0.66286812728726652</v>
      </c>
      <c r="L75" s="3">
        <f>+'Indice PondENGHO'!L73/'Indice PondENGHO'!L61-1</f>
        <v>0.81838411481933826</v>
      </c>
      <c r="M75" s="3">
        <f>+'Indice PondENGHO'!M73/'Indice PondENGHO'!M61-1</f>
        <v>0.79515332996345101</v>
      </c>
      <c r="N75" s="3">
        <f>+'Indice PondENGHO'!N73/'Indice PondENGHO'!N61-1</f>
        <v>1.0679418921618122</v>
      </c>
      <c r="O75" s="11">
        <f>+'Indice PondENGHO'!O73/'Indice PondENGHO'!O61-1</f>
        <v>0.93370301340769934</v>
      </c>
      <c r="P75" s="10">
        <f>+'Indice PondENGHO'!P73/'Indice PondENGHO'!P61-1</f>
        <v>0.94173184427918133</v>
      </c>
      <c r="Q75" s="3">
        <f>+'Indice PondENGHO'!Q73/'Indice PondENGHO'!Q61-1</f>
        <v>0.89737596837321831</v>
      </c>
      <c r="R75" s="3">
        <f>+'Indice PondENGHO'!R73/'Indice PondENGHO'!R61-1</f>
        <v>1.2312987612809776</v>
      </c>
      <c r="S75" s="3">
        <f>+'Indice PondENGHO'!S73/'Indice PondENGHO'!S61-1</f>
        <v>0.77191520092369581</v>
      </c>
      <c r="T75" s="3">
        <f>+'Indice PondENGHO'!T73/'Indice PondENGHO'!T61-1</f>
        <v>0.92184664701830421</v>
      </c>
      <c r="U75" s="3">
        <f>+'Indice PondENGHO'!U73/'Indice PondENGHO'!U61-1</f>
        <v>0.8162539852595323</v>
      </c>
      <c r="V75" s="3">
        <f>+'Indice PondENGHO'!V73/'Indice PondENGHO'!V61-1</f>
        <v>0.84945531508807881</v>
      </c>
      <c r="W75" s="3">
        <f>+'Indice PondENGHO'!W73/'Indice PondENGHO'!W61-1</f>
        <v>0.6613956007256907</v>
      </c>
      <c r="X75" s="3">
        <f>+'Indice PondENGHO'!X73/'Indice PondENGHO'!X61-1</f>
        <v>0.82017285595982781</v>
      </c>
      <c r="Y75" s="3">
        <f>+'Indice PondENGHO'!Y73/'Indice PondENGHO'!Y61-1</f>
        <v>0.81886568764590373</v>
      </c>
      <c r="Z75" s="3">
        <f>+'Indice PondENGHO'!Z73/'Indice PondENGHO'!Z61-1</f>
        <v>1.0639781888325626</v>
      </c>
      <c r="AA75" s="11">
        <f>+'Indice PondENGHO'!AA73/'Indice PondENGHO'!AA61-1</f>
        <v>0.93170265623208293</v>
      </c>
      <c r="AB75" s="10">
        <f>+'Indice PondENGHO'!AB73/'Indice PondENGHO'!AB61-1</f>
        <v>0.94144468940581238</v>
      </c>
      <c r="AC75" s="3">
        <f>+'Indice PondENGHO'!AC73/'Indice PondENGHO'!AC61-1</f>
        <v>0.8963252092899443</v>
      </c>
      <c r="AD75" s="3">
        <f>+'Indice PondENGHO'!AD73/'Indice PondENGHO'!AD61-1</f>
        <v>1.2316298310239784</v>
      </c>
      <c r="AE75" s="3">
        <f>+'Indice PondENGHO'!AE73/'Indice PondENGHO'!AE61-1</f>
        <v>0.76004886940603078</v>
      </c>
      <c r="AF75" s="3">
        <f>+'Indice PondENGHO'!AF73/'Indice PondENGHO'!AF61-1</f>
        <v>0.92441440042110523</v>
      </c>
      <c r="AG75" s="3">
        <f>+'Indice PondENGHO'!AG73/'Indice PondENGHO'!AG61-1</f>
        <v>0.81495152061772447</v>
      </c>
      <c r="AH75" s="3">
        <f>+'Indice PondENGHO'!AH73/'Indice PondENGHO'!AH61-1</f>
        <v>0.84955151840235543</v>
      </c>
      <c r="AI75" s="3">
        <f>+'Indice PondENGHO'!AI73/'Indice PondENGHO'!AI61-1</f>
        <v>0.65980230066699241</v>
      </c>
      <c r="AJ75" s="3">
        <f>+'Indice PondENGHO'!AJ73/'Indice PondENGHO'!AJ61-1</f>
        <v>0.81991118775463745</v>
      </c>
      <c r="AK75" s="3">
        <f>+'Indice PondENGHO'!AK73/'Indice PondENGHO'!AK61-1</f>
        <v>0.82276020619049728</v>
      </c>
      <c r="AL75" s="3">
        <f>+'Indice PondENGHO'!AL73/'Indice PondENGHO'!AL61-1</f>
        <v>1.0621723960100837</v>
      </c>
      <c r="AM75" s="11">
        <f>+'Indice PondENGHO'!AM73/'Indice PondENGHO'!AM61-1</f>
        <v>0.9302344349529923</v>
      </c>
      <c r="AN75" s="10">
        <f>+'Indice PondENGHO'!AN73/'Indice PondENGHO'!AN61-1</f>
        <v>0.94211089353808108</v>
      </c>
      <c r="AO75" s="3">
        <f>+'Indice PondENGHO'!AO73/'Indice PondENGHO'!AO61-1</f>
        <v>0.89584239819859368</v>
      </c>
      <c r="AP75" s="3">
        <f>+'Indice PondENGHO'!AP73/'Indice PondENGHO'!AP61-1</f>
        <v>1.2330025879884587</v>
      </c>
      <c r="AQ75" s="3">
        <f>+'Indice PondENGHO'!AQ73/'Indice PondENGHO'!AQ61-1</f>
        <v>0.7590833345853587</v>
      </c>
      <c r="AR75" s="3">
        <f>+'Indice PondENGHO'!AR73/'Indice PondENGHO'!AR61-1</f>
        <v>0.92415870614735018</v>
      </c>
      <c r="AS75" s="3">
        <f>+'Indice PondENGHO'!AS73/'Indice PondENGHO'!AS61-1</f>
        <v>0.81605228339859659</v>
      </c>
      <c r="AT75" s="3">
        <f>+'Indice PondENGHO'!AT73/'Indice PondENGHO'!AT61-1</f>
        <v>0.84627505200229525</v>
      </c>
      <c r="AU75" s="3">
        <f>+'Indice PondENGHO'!AU73/'Indice PondENGHO'!AU61-1</f>
        <v>0.65936135966505183</v>
      </c>
      <c r="AV75" s="3">
        <f>+'Indice PondENGHO'!AV73/'Indice PondENGHO'!AV61-1</f>
        <v>0.8211609031883349</v>
      </c>
      <c r="AW75" s="3">
        <f>+'Indice PondENGHO'!AW73/'Indice PondENGHO'!AW61-1</f>
        <v>0.82669574148155478</v>
      </c>
      <c r="AX75" s="3">
        <f>+'Indice PondENGHO'!AX73/'Indice PondENGHO'!AX61-1</f>
        <v>1.0646274458378513</v>
      </c>
      <c r="AY75" s="11">
        <f>+'Indice PondENGHO'!AY73/'Indice PondENGHO'!AY61-1</f>
        <v>0.93075080481057615</v>
      </c>
      <c r="AZ75" s="10">
        <f>+'Indice PondENGHO'!AZ73/'Indice PondENGHO'!AZ61-1</f>
        <v>0.94267664529090589</v>
      </c>
      <c r="BA75" s="3">
        <f>+'Indice PondENGHO'!BA73/'Indice PondENGHO'!BA61-1</f>
        <v>0.89520907158412011</v>
      </c>
      <c r="BB75" s="3">
        <f>+'Indice PondENGHO'!BB73/'Indice PondENGHO'!BB61-1</f>
        <v>1.2344462553691691</v>
      </c>
      <c r="BC75" s="3">
        <f>+'Indice PondENGHO'!BC73/'Indice PondENGHO'!BC61-1</f>
        <v>0.76002851498483492</v>
      </c>
      <c r="BD75" s="3">
        <f>+'Indice PondENGHO'!BD73/'Indice PondENGHO'!BD61-1</f>
        <v>0.92370389463113889</v>
      </c>
      <c r="BE75" s="3">
        <f>+'Indice PondENGHO'!BE73/'Indice PondENGHO'!BE61-1</f>
        <v>0.81672181395441568</v>
      </c>
      <c r="BF75" s="3">
        <f>+'Indice PondENGHO'!BF73/'Indice PondENGHO'!BF61-1</f>
        <v>0.8435193300653463</v>
      </c>
      <c r="BG75" s="3">
        <f>+'Indice PondENGHO'!BG73/'Indice PondENGHO'!BG61-1</f>
        <v>0.65714382927692805</v>
      </c>
      <c r="BH75" s="3">
        <f>+'Indice PondENGHO'!BH73/'Indice PondENGHO'!BH61-1</f>
        <v>0.82187996129528762</v>
      </c>
      <c r="BI75" s="3">
        <f>+'Indice PondENGHO'!BI73/'Indice PondENGHO'!BI61-1</f>
        <v>0.83964338520840753</v>
      </c>
      <c r="BJ75" s="3">
        <f>+'Indice PondENGHO'!BJ73/'Indice PondENGHO'!BJ61-1</f>
        <v>1.0665648186351486</v>
      </c>
      <c r="BK75" s="11">
        <f>+'Indice PondENGHO'!BK73/'Indice PondENGHO'!BK61-1</f>
        <v>0.93011897395238208</v>
      </c>
      <c r="BL75" s="2">
        <f t="shared" si="23"/>
        <v>44866</v>
      </c>
      <c r="BM75" s="3">
        <f>+'Indice PondENGHO'!BL73/'Indice PondENGHO'!BL61-1</f>
        <v>0.93696144789935865</v>
      </c>
      <c r="BN75" s="3">
        <f>+'Indice PondENGHO'!BM73/'Indice PondENGHO'!BM61-1</f>
        <v>0.92933472873503065</v>
      </c>
      <c r="BO75" s="3">
        <f>+'Indice PondENGHO'!BN73/'Indice PondENGHO'!BN61-1</f>
        <v>0.92593637577437904</v>
      </c>
      <c r="BP75" s="3">
        <f>+'Indice PondENGHO'!BO73/'Indice PondENGHO'!BO61-1</f>
        <v>0.92281314370509837</v>
      </c>
      <c r="BQ75" s="3">
        <f>+'Indice PondENGHO'!BP73/'Indice PondENGHO'!BP61-1</f>
        <v>0.91872225841419897</v>
      </c>
      <c r="BR75" s="10">
        <f>+'Indice PondENGHO'!BQ73/'Indice PondENGHO'!BQ61-1</f>
        <v>0.94204568279439571</v>
      </c>
      <c r="BS75" s="3">
        <f>+'Indice PondENGHO'!BR73/'Indice PondENGHO'!BR61-1</f>
        <v>0.89626825570814939</v>
      </c>
      <c r="BT75" s="3">
        <f>+'Indice PondENGHO'!BS73/'Indice PondENGHO'!BS61-1</f>
        <v>1.2323884267787526</v>
      </c>
      <c r="BU75" s="3">
        <f>+'Indice PondENGHO'!BT73/'Indice PondENGHO'!BT61-1</f>
        <v>0.76510317741070555</v>
      </c>
      <c r="BV75" s="3">
        <f>+'Indice PondENGHO'!BU73/'Indice PondENGHO'!BU61-1</f>
        <v>0.92326068000296657</v>
      </c>
      <c r="BW75" s="3">
        <f>+'Indice PondENGHO'!BV73/'Indice PondENGHO'!BV61-1</f>
        <v>0.81605858547014409</v>
      </c>
      <c r="BX75" s="3">
        <f>+'Indice PondENGHO'!BW73/'Indice PondENGHO'!BW61-1</f>
        <v>0.84674694911310255</v>
      </c>
      <c r="BY75" s="3">
        <f>+'Indice PondENGHO'!BX73/'Indice PondENGHO'!BX61-1</f>
        <v>0.65955766187967302</v>
      </c>
      <c r="BZ75" s="3">
        <f>+'Indice PondENGHO'!BY73/'Indice PondENGHO'!BY61-1</f>
        <v>0.82079163299402902</v>
      </c>
      <c r="CA75" s="3">
        <f>+'Indice PondENGHO'!BZ73/'Indice PondENGHO'!BZ61-1</f>
        <v>0.828225465339814</v>
      </c>
      <c r="CB75" s="3">
        <f>+'Indice PondENGHO'!CA73/'Indice PondENGHO'!CA61-1</f>
        <v>1.0652030351933059</v>
      </c>
      <c r="CC75" s="11">
        <f>+'Indice PondENGHO'!CB73/'Indice PondENGHO'!CB61-1</f>
        <v>0.93085407428195333</v>
      </c>
      <c r="CD75" s="3">
        <f>+'Indice PondENGHO'!CC73/'Indice PondENGHO'!CC61-1</f>
        <v>0.92481677339571333</v>
      </c>
      <c r="CE75" s="3">
        <f>+'Indice PondENGHO'!CD73/'Indice PondENGHO'!CD61-1</f>
        <v>0.92481677339571333</v>
      </c>
      <c r="CF75" s="3">
        <f>+'[3]Infla Interanual PondENGHO'!CD75</f>
        <v>0.92395394357938465</v>
      </c>
      <c r="CG75" s="3"/>
      <c r="CI75" s="72">
        <f t="shared" si="8"/>
        <v>1.8239189485159679E-2</v>
      </c>
      <c r="CJ75" s="72">
        <f t="shared" si="3"/>
        <v>1.8239189485159679E-2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-2.9463751588920672E-4</v>
      </c>
      <c r="CT75" s="73">
        <f t="shared" si="10"/>
        <v>0.93696144789935865</v>
      </c>
      <c r="CU75" s="73">
        <f t="shared" si="11"/>
        <v>0.92933472873503065</v>
      </c>
      <c r="CV75" s="73">
        <f t="shared" si="12"/>
        <v>0.92593637577437904</v>
      </c>
      <c r="CW75" s="73">
        <f t="shared" si="13"/>
        <v>0.92281314370509837</v>
      </c>
      <c r="CX75" s="73">
        <f t="shared" si="14"/>
        <v>0.91872225841419897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6.2774156626255184E-4</v>
      </c>
      <c r="DF75" s="3">
        <f t="shared" si="21"/>
        <v>8.0315728048696577E-4</v>
      </c>
      <c r="DG75" s="3">
        <f t="shared" si="21"/>
        <v>8.7130452776063017E-4</v>
      </c>
      <c r="DH75" s="3">
        <f t="shared" si="21"/>
        <v>9.072631079829474E-4</v>
      </c>
      <c r="DI75" s="3">
        <f t="shared" si="20"/>
        <v>9.2237908215175857E-4</v>
      </c>
      <c r="DJ75" s="3">
        <f t="shared" si="15"/>
        <v>8.6282981632868072E-4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0.93860940479653276</v>
      </c>
      <c r="E76" s="3">
        <f>+'Indice PondENGHO'!E74/'Indice PondENGHO'!E62-1</f>
        <v>0.929692387395332</v>
      </c>
      <c r="F76" s="3">
        <f>+'Indice PondENGHO'!F74/'Indice PondENGHO'!F62-1</f>
        <v>1.2092542379299589</v>
      </c>
      <c r="G76" s="3">
        <f>+'Indice PondENGHO'!G74/'Indice PondENGHO'!G62-1</f>
        <v>0.82651870611154132</v>
      </c>
      <c r="H76" s="3">
        <f>+'Indice PondENGHO'!H74/'Indice PondENGHO'!H62-1</f>
        <v>0.97034472701795438</v>
      </c>
      <c r="I76" s="3">
        <f>+'Indice PondENGHO'!I74/'Indice PondENGHO'!I62-1</f>
        <v>0.90652559656492637</v>
      </c>
      <c r="J76" s="3">
        <f>+'Indice PondENGHO'!J74/'Indice PondENGHO'!J62-1</f>
        <v>0.87835421990561446</v>
      </c>
      <c r="K76" s="3">
        <f>+'Indice PondENGHO'!K74/'Indice PondENGHO'!K62-1</f>
        <v>0.6943390991424736</v>
      </c>
      <c r="L76" s="3">
        <f>+'Indice PondENGHO'!L74/'Indice PondENGHO'!L62-1</f>
        <v>0.83860716282401082</v>
      </c>
      <c r="M76" s="3">
        <f>+'Indice PondENGHO'!M74/'Indice PondENGHO'!M62-1</f>
        <v>0.85355641129366244</v>
      </c>
      <c r="N76" s="3">
        <f>+'Indice PondENGHO'!N74/'Indice PondENGHO'!N62-1</f>
        <v>1.0829459507315442</v>
      </c>
      <c r="O76" s="11">
        <f>+'Indice PondENGHO'!O74/'Indice PondENGHO'!O62-1</f>
        <v>0.97973413208741911</v>
      </c>
      <c r="P76" s="10">
        <f>+'Indice PondENGHO'!P74/'Indice PondENGHO'!P62-1</f>
        <v>0.94312048758176559</v>
      </c>
      <c r="Q76" s="3">
        <f>+'Indice PondENGHO'!Q74/'Indice PondENGHO'!Q62-1</f>
        <v>0.92949642176523706</v>
      </c>
      <c r="R76" s="3">
        <f>+'Indice PondENGHO'!R74/'Indice PondENGHO'!R62-1</f>
        <v>1.2110802363957234</v>
      </c>
      <c r="S76" s="3">
        <f>+'Indice PondENGHO'!S74/'Indice PondENGHO'!S62-1</f>
        <v>0.80862337513589311</v>
      </c>
      <c r="T76" s="3">
        <f>+'Indice PondENGHO'!T74/'Indice PondENGHO'!T62-1</f>
        <v>0.97115117706553633</v>
      </c>
      <c r="U76" s="3">
        <f>+'Indice PondENGHO'!U74/'Indice PondENGHO'!U62-1</f>
        <v>0.90885803636339157</v>
      </c>
      <c r="V76" s="3">
        <f>+'Indice PondENGHO'!V74/'Indice PondENGHO'!V62-1</f>
        <v>0.87279287030680042</v>
      </c>
      <c r="W76" s="3">
        <f>+'Indice PondENGHO'!W74/'Indice PondENGHO'!W62-1</f>
        <v>0.69169146192426734</v>
      </c>
      <c r="X76" s="3">
        <f>+'Indice PondENGHO'!X74/'Indice PondENGHO'!X62-1</f>
        <v>0.83594834459844281</v>
      </c>
      <c r="Y76" s="3">
        <f>+'Indice PondENGHO'!Y74/'Indice PondENGHO'!Y62-1</f>
        <v>0.88349361222379819</v>
      </c>
      <c r="Z76" s="3">
        <f>+'Indice PondENGHO'!Z74/'Indice PondENGHO'!Z62-1</f>
        <v>1.0838717681535996</v>
      </c>
      <c r="AA76" s="11">
        <f>+'Indice PondENGHO'!AA74/'Indice PondENGHO'!AA62-1</f>
        <v>0.97927638032723352</v>
      </c>
      <c r="AB76" s="10">
        <f>+'Indice PondENGHO'!AB74/'Indice PondENGHO'!AB62-1</f>
        <v>0.94645979134092295</v>
      </c>
      <c r="AC76" s="3">
        <f>+'Indice PondENGHO'!AC74/'Indice PondENGHO'!AC62-1</f>
        <v>0.92912938679167012</v>
      </c>
      <c r="AD76" s="3">
        <f>+'Indice PondENGHO'!AD74/'Indice PondENGHO'!AD62-1</f>
        <v>1.2120832208320311</v>
      </c>
      <c r="AE76" s="3">
        <f>+'Indice PondENGHO'!AE74/'Indice PondENGHO'!AE62-1</f>
        <v>0.79652207559005173</v>
      </c>
      <c r="AF76" s="3">
        <f>+'Indice PondENGHO'!AF74/'Indice PondENGHO'!AF62-1</f>
        <v>0.97166922777838183</v>
      </c>
      <c r="AG76" s="3">
        <f>+'Indice PondENGHO'!AG74/'Indice PondENGHO'!AG62-1</f>
        <v>0.90909894947499903</v>
      </c>
      <c r="AH76" s="3">
        <f>+'Indice PondENGHO'!AH74/'Indice PondENGHO'!AH62-1</f>
        <v>0.8727672086075291</v>
      </c>
      <c r="AI76" s="3">
        <f>+'Indice PondENGHO'!AI74/'Indice PondENGHO'!AI62-1</f>
        <v>0.68884526816745129</v>
      </c>
      <c r="AJ76" s="3">
        <f>+'Indice PondENGHO'!AJ74/'Indice PondENGHO'!AJ62-1</f>
        <v>0.83387773738180271</v>
      </c>
      <c r="AK76" s="3">
        <f>+'Indice PondENGHO'!AK74/'Indice PondENGHO'!AK62-1</f>
        <v>0.88872879045064823</v>
      </c>
      <c r="AL76" s="3">
        <f>+'Indice PondENGHO'!AL74/'Indice PondENGHO'!AL62-1</f>
        <v>1.0862581895426877</v>
      </c>
      <c r="AM76" s="11">
        <f>+'Indice PondENGHO'!AM74/'Indice PondENGHO'!AM62-1</f>
        <v>0.97789312653304683</v>
      </c>
      <c r="AN76" s="10">
        <f>+'Indice PondENGHO'!AN74/'Indice PondENGHO'!AN62-1</f>
        <v>0.94970725717575699</v>
      </c>
      <c r="AO76" s="3">
        <f>+'Indice PondENGHO'!AO74/'Indice PondENGHO'!AO62-1</f>
        <v>0.92835390757969583</v>
      </c>
      <c r="AP76" s="3">
        <f>+'Indice PondENGHO'!AP74/'Indice PondENGHO'!AP62-1</f>
        <v>1.2132564428062671</v>
      </c>
      <c r="AQ76" s="3">
        <f>+'Indice PondENGHO'!AQ74/'Indice PondENGHO'!AQ62-1</f>
        <v>0.79533399110643499</v>
      </c>
      <c r="AR76" s="3">
        <f>+'Indice PondENGHO'!AR74/'Indice PondENGHO'!AR62-1</f>
        <v>0.97083779304405038</v>
      </c>
      <c r="AS76" s="3">
        <f>+'Indice PondENGHO'!AS74/'Indice PondENGHO'!AS62-1</f>
        <v>0.91014723278578069</v>
      </c>
      <c r="AT76" s="3">
        <f>+'Indice PondENGHO'!AT74/'Indice PondENGHO'!AT62-1</f>
        <v>0.8634133221949214</v>
      </c>
      <c r="AU76" s="3">
        <f>+'Indice PondENGHO'!AU74/'Indice PondENGHO'!AU62-1</f>
        <v>0.68781651915523323</v>
      </c>
      <c r="AV76" s="3">
        <f>+'Indice PondENGHO'!AV74/'Indice PondENGHO'!AV62-1</f>
        <v>0.83271172443474883</v>
      </c>
      <c r="AW76" s="3">
        <f>+'Indice PondENGHO'!AW74/'Indice PondENGHO'!AW62-1</f>
        <v>0.89300104829073512</v>
      </c>
      <c r="AX76" s="3">
        <f>+'Indice PondENGHO'!AX74/'Indice PondENGHO'!AX62-1</f>
        <v>1.0912102172668319</v>
      </c>
      <c r="AY76" s="11">
        <f>+'Indice PondENGHO'!AY74/'Indice PondENGHO'!AY62-1</f>
        <v>0.97934967199882572</v>
      </c>
      <c r="AZ76" s="10">
        <f>+'Indice PondENGHO'!AZ74/'Indice PondENGHO'!AZ62-1</f>
        <v>0.95507130942791263</v>
      </c>
      <c r="BA76" s="3">
        <f>+'Indice PondENGHO'!BA74/'Indice PondENGHO'!BA62-1</f>
        <v>0.92720384940028655</v>
      </c>
      <c r="BB76" s="3">
        <f>+'Indice PondENGHO'!BB74/'Indice PondENGHO'!BB62-1</f>
        <v>1.214797475153683</v>
      </c>
      <c r="BC76" s="3">
        <f>+'Indice PondENGHO'!BC74/'Indice PondENGHO'!BC62-1</f>
        <v>0.79527192835546678</v>
      </c>
      <c r="BD76" s="3">
        <f>+'Indice PondENGHO'!BD74/'Indice PondENGHO'!BD62-1</f>
        <v>0.96975064281570234</v>
      </c>
      <c r="BE76" s="3">
        <f>+'Indice PondENGHO'!BE74/'Indice PondENGHO'!BE62-1</f>
        <v>0.91140004908493788</v>
      </c>
      <c r="BF76" s="3">
        <f>+'Indice PondENGHO'!BF74/'Indice PondENGHO'!BF62-1</f>
        <v>0.85550757535120248</v>
      </c>
      <c r="BG76" s="3">
        <f>+'Indice PondENGHO'!BG74/'Indice PondENGHO'!BG62-1</f>
        <v>0.68381951668639629</v>
      </c>
      <c r="BH76" s="3">
        <f>+'Indice PondENGHO'!BH74/'Indice PondENGHO'!BH62-1</f>
        <v>0.83008918609383064</v>
      </c>
      <c r="BI76" s="3">
        <f>+'Indice PondENGHO'!BI74/'Indice PondENGHO'!BI62-1</f>
        <v>0.91090754975577171</v>
      </c>
      <c r="BJ76" s="3">
        <f>+'Indice PondENGHO'!BJ74/'Indice PondENGHO'!BJ62-1</f>
        <v>1.0942460844773967</v>
      </c>
      <c r="BK76" s="11">
        <f>+'Indice PondENGHO'!BK74/'Indice PondENGHO'!BK62-1</f>
        <v>0.98119849327055353</v>
      </c>
      <c r="BL76" s="2">
        <f t="shared" si="23"/>
        <v>44896</v>
      </c>
      <c r="BM76" s="3">
        <f>+'Indice PondENGHO'!BL74/'Indice PondENGHO'!BL62-1</f>
        <v>0.95231532188671775</v>
      </c>
      <c r="BN76" s="3">
        <f>+'Indice PondENGHO'!BM74/'Indice PondENGHO'!BM62-1</f>
        <v>0.94946541474031543</v>
      </c>
      <c r="BO76" s="3">
        <f>+'Indice PondENGHO'!BN74/'Indice PondENGHO'!BN62-1</f>
        <v>0.94967853186762197</v>
      </c>
      <c r="BP76" s="3">
        <f>+'Indice PondENGHO'!BO74/'Indice PondENGHO'!BO62-1</f>
        <v>0.94837699157092969</v>
      </c>
      <c r="BQ76" s="3">
        <f>+'Indice PondENGHO'!BP74/'Indice PondENGHO'!BP62-1</f>
        <v>0.94791078693017705</v>
      </c>
      <c r="BR76" s="10">
        <f>+'Indice PondENGHO'!BQ74/'Indice PondENGHO'!BQ62-1</f>
        <v>0.94701409467471653</v>
      </c>
      <c r="BS76" s="3">
        <f>+'Indice PondENGHO'!BR74/'Indice PondENGHO'!BR62-1</f>
        <v>0.92852960611353552</v>
      </c>
      <c r="BT76" s="3">
        <f>+'Indice PondENGHO'!BS74/'Indice PondENGHO'!BS62-1</f>
        <v>1.2125741851596987</v>
      </c>
      <c r="BU76" s="3">
        <f>+'Indice PondENGHO'!BT74/'Indice PondENGHO'!BT62-1</f>
        <v>0.8013159674022956</v>
      </c>
      <c r="BV76" s="3">
        <f>+'Indice PondENGHO'!BU74/'Indice PondENGHO'!BU62-1</f>
        <v>0.97050588019567918</v>
      </c>
      <c r="BW76" s="3">
        <f>+'Indice PondENGHO'!BV74/'Indice PondENGHO'!BV62-1</f>
        <v>0.91003661462802654</v>
      </c>
      <c r="BX76" s="3">
        <f>+'Indice PondENGHO'!BW74/'Indice PondENGHO'!BW62-1</f>
        <v>0.86474594999292997</v>
      </c>
      <c r="BY76" s="3">
        <f>+'Indice PondENGHO'!BX74/'Indice PondENGHO'!BX62-1</f>
        <v>0.68827426588278207</v>
      </c>
      <c r="BZ76" s="3">
        <f>+'Indice PondENGHO'!BY74/'Indice PondENGHO'!BY62-1</f>
        <v>0.83300304035260209</v>
      </c>
      <c r="CA76" s="3">
        <f>+'Indice PondENGHO'!BZ74/'Indice PondENGHO'!BZ62-1</f>
        <v>0.89574932587770029</v>
      </c>
      <c r="CB76" s="3">
        <f>+'Indice PondENGHO'!CA74/'Indice PondENGHO'!CA62-1</f>
        <v>1.0900680531907558</v>
      </c>
      <c r="CC76" s="11">
        <f>+'Indice PondENGHO'!CB74/'Indice PondENGHO'!CB62-1</f>
        <v>0.97981772290128566</v>
      </c>
      <c r="CD76" s="3">
        <f>+'Indice PondENGHO'!CC74/'Indice PondENGHO'!CC62-1</f>
        <v>0.94911350732596422</v>
      </c>
      <c r="CE76" s="3">
        <f>+'Indice PondENGHO'!CD74/'Indice PondENGHO'!CD62-1</f>
        <v>0.94911350732596422</v>
      </c>
      <c r="CF76" s="3">
        <f>+'[3]Infla Interanual PondENGHO'!CD76</f>
        <v>0.94846656348110936</v>
      </c>
      <c r="CG76" s="3"/>
      <c r="CI76" s="72">
        <f t="shared" si="8"/>
        <v>4.4045349565406955E-3</v>
      </c>
      <c r="CJ76" s="72">
        <f t="shared" si="3"/>
        <v>4.4045349565406955E-3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-5.4292629603991394E-4</v>
      </c>
      <c r="CT76" s="73">
        <f t="shared" si="10"/>
        <v>0.95231532188671775</v>
      </c>
      <c r="CU76" s="73">
        <f t="shared" si="11"/>
        <v>0.94946541474031543</v>
      </c>
      <c r="CV76" s="73">
        <f t="shared" si="12"/>
        <v>0.94967853186762197</v>
      </c>
      <c r="CW76" s="73">
        <f t="shared" si="13"/>
        <v>0.94837699157092969</v>
      </c>
      <c r="CX76" s="73">
        <f t="shared" si="14"/>
        <v>0.94791078693017705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2.7195033713733885E-4</v>
      </c>
      <c r="DF76" s="3">
        <f t="shared" si="21"/>
        <v>5.2635714257109889E-4</v>
      </c>
      <c r="DG76" s="3">
        <f t="shared" si="21"/>
        <v>6.2985527997638791E-4</v>
      </c>
      <c r="DH76" s="3">
        <f t="shared" si="21"/>
        <v>7.1023202834807897E-4</v>
      </c>
      <c r="DI76" s="3">
        <f t="shared" si="20"/>
        <v>8.1487663317725278E-4</v>
      </c>
      <c r="DJ76" s="3">
        <f t="shared" si="15"/>
        <v>6.4694384485486367E-4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0.97732260004169413</v>
      </c>
      <c r="E77" s="3">
        <f>+'Indice PondENGHO'!E75/'Indice PondENGHO'!E63-1</f>
        <v>1.0319957308727208</v>
      </c>
      <c r="F77" s="3">
        <f>+'Indice PondENGHO'!F75/'Indice PondENGHO'!F63-1</f>
        <v>1.2000607587474126</v>
      </c>
      <c r="G77" s="3">
        <f>+'Indice PondENGHO'!G75/'Indice PondENGHO'!G63-1</f>
        <v>0.9280666986363113</v>
      </c>
      <c r="H77" s="3">
        <f>+'Indice PondENGHO'!H75/'Indice PondENGHO'!H63-1</f>
        <v>1.0140985219347129</v>
      </c>
      <c r="I77" s="3">
        <f>+'Indice PondENGHO'!I75/'Indice PondENGHO'!I63-1</f>
        <v>0.92137795414644552</v>
      </c>
      <c r="J77" s="3">
        <f>+'Indice PondENGHO'!J75/'Indice PondENGHO'!J63-1</f>
        <v>0.9315301421722606</v>
      </c>
      <c r="K77" s="3">
        <f>+'Indice PondENGHO'!K75/'Indice PondENGHO'!K63-1</f>
        <v>0.69922793060305577</v>
      </c>
      <c r="L77" s="3">
        <f>+'Indice PondENGHO'!L75/'Indice PondENGHO'!L63-1</f>
        <v>0.91896292860520057</v>
      </c>
      <c r="M77" s="3">
        <f>+'Indice PondENGHO'!M75/'Indice PondENGHO'!M63-1</f>
        <v>0.86829351496730922</v>
      </c>
      <c r="N77" s="3">
        <f>+'Indice PondENGHO'!N75/'Indice PondENGHO'!N63-1</f>
        <v>1.0998795242054538</v>
      </c>
      <c r="O77" s="11">
        <f>+'Indice PondENGHO'!O75/'Indice PondENGHO'!O63-1</f>
        <v>1.0299789259164909</v>
      </c>
      <c r="P77" s="10">
        <f>+'Indice PondENGHO'!P75/'Indice PondENGHO'!P63-1</f>
        <v>0.97984340618187327</v>
      </c>
      <c r="Q77" s="3">
        <f>+'Indice PondENGHO'!Q75/'Indice PondENGHO'!Q63-1</f>
        <v>1.0327901130183283</v>
      </c>
      <c r="R77" s="3">
        <f>+'Indice PondENGHO'!R75/'Indice PondENGHO'!R63-1</f>
        <v>1.2007429861905878</v>
      </c>
      <c r="S77" s="3">
        <f>+'Indice PondENGHO'!S75/'Indice PondENGHO'!S63-1</f>
        <v>0.91678047057740919</v>
      </c>
      <c r="T77" s="3">
        <f>+'Indice PondENGHO'!T75/'Indice PondENGHO'!T63-1</f>
        <v>1.0128190754274424</v>
      </c>
      <c r="U77" s="3">
        <f>+'Indice PondENGHO'!U75/'Indice PondENGHO'!U63-1</f>
        <v>0.9232022101066184</v>
      </c>
      <c r="V77" s="3">
        <f>+'Indice PondENGHO'!V75/'Indice PondENGHO'!V63-1</f>
        <v>0.92759986736028566</v>
      </c>
      <c r="W77" s="3">
        <f>+'Indice PondENGHO'!W75/'Indice PondENGHO'!W63-1</f>
        <v>0.69515802745419819</v>
      </c>
      <c r="X77" s="3">
        <f>+'Indice PondENGHO'!X75/'Indice PondENGHO'!X63-1</f>
        <v>0.91717818277740615</v>
      </c>
      <c r="Y77" s="3">
        <f>+'Indice PondENGHO'!Y75/'Indice PondENGHO'!Y63-1</f>
        <v>0.89759767984950334</v>
      </c>
      <c r="Z77" s="3">
        <f>+'Indice PondENGHO'!Z75/'Indice PondENGHO'!Z63-1</f>
        <v>1.0968162392415723</v>
      </c>
      <c r="AA77" s="11">
        <f>+'Indice PondENGHO'!AA75/'Indice PondENGHO'!AA63-1</f>
        <v>1.0275997633555924</v>
      </c>
      <c r="AB77" s="10">
        <f>+'Indice PondENGHO'!AB75/'Indice PondENGHO'!AB63-1</f>
        <v>0.98152644557193303</v>
      </c>
      <c r="AC77" s="3">
        <f>+'Indice PondENGHO'!AC75/'Indice PondENGHO'!AC63-1</f>
        <v>1.0313558414272159</v>
      </c>
      <c r="AD77" s="3">
        <f>+'Indice PondENGHO'!AD75/'Indice PondENGHO'!AD63-1</f>
        <v>1.2013977119995407</v>
      </c>
      <c r="AE77" s="3">
        <f>+'Indice PondENGHO'!AE75/'Indice PondENGHO'!AE63-1</f>
        <v>0.90786316543701484</v>
      </c>
      <c r="AF77" s="3">
        <f>+'Indice PondENGHO'!AF75/'Indice PondENGHO'!AF63-1</f>
        <v>1.0128747148854949</v>
      </c>
      <c r="AG77" s="3">
        <f>+'Indice PondENGHO'!AG75/'Indice PondENGHO'!AG63-1</f>
        <v>0.9238733485680517</v>
      </c>
      <c r="AH77" s="3">
        <f>+'Indice PondENGHO'!AH75/'Indice PondENGHO'!AH63-1</f>
        <v>0.92736005723746828</v>
      </c>
      <c r="AI77" s="3">
        <f>+'Indice PondENGHO'!AI75/'Indice PondENGHO'!AI63-1</f>
        <v>0.69132050293812197</v>
      </c>
      <c r="AJ77" s="3">
        <f>+'Indice PondENGHO'!AJ75/'Indice PondENGHO'!AJ63-1</f>
        <v>0.91573791192557641</v>
      </c>
      <c r="AK77" s="3">
        <f>+'Indice PondENGHO'!AK75/'Indice PondENGHO'!AK63-1</f>
        <v>0.90282104946607711</v>
      </c>
      <c r="AL77" s="3">
        <f>+'Indice PondENGHO'!AL75/'Indice PondENGHO'!AL63-1</f>
        <v>1.0980968032379876</v>
      </c>
      <c r="AM77" s="11">
        <f>+'Indice PondENGHO'!AM75/'Indice PondENGHO'!AM63-1</f>
        <v>1.0257599663613961</v>
      </c>
      <c r="AN77" s="10">
        <f>+'Indice PondENGHO'!AN75/'Indice PondENGHO'!AN63-1</f>
        <v>0.98369771943600592</v>
      </c>
      <c r="AO77" s="3">
        <f>+'Indice PondENGHO'!AO75/'Indice PondENGHO'!AO63-1</f>
        <v>1.031390751371084</v>
      </c>
      <c r="AP77" s="3">
        <f>+'Indice PondENGHO'!AP75/'Indice PondENGHO'!AP63-1</f>
        <v>1.2019171649034543</v>
      </c>
      <c r="AQ77" s="3">
        <f>+'Indice PondENGHO'!AQ75/'Indice PondENGHO'!AQ63-1</f>
        <v>0.90627606231872004</v>
      </c>
      <c r="AR77" s="3">
        <f>+'Indice PondENGHO'!AR75/'Indice PondENGHO'!AR63-1</f>
        <v>1.0119093140530673</v>
      </c>
      <c r="AS77" s="3">
        <f>+'Indice PondENGHO'!AS75/'Indice PondENGHO'!AS63-1</f>
        <v>0.92425008573575873</v>
      </c>
      <c r="AT77" s="3">
        <f>+'Indice PondENGHO'!AT75/'Indice PondENGHO'!AT63-1</f>
        <v>0.92032820866554577</v>
      </c>
      <c r="AU77" s="3">
        <f>+'Indice PondENGHO'!AU75/'Indice PondENGHO'!AU63-1</f>
        <v>0.69082700944121478</v>
      </c>
      <c r="AV77" s="3">
        <f>+'Indice PondENGHO'!AV75/'Indice PondENGHO'!AV63-1</f>
        <v>0.91535332769565247</v>
      </c>
      <c r="AW77" s="3">
        <f>+'Indice PondENGHO'!AW75/'Indice PondENGHO'!AW63-1</f>
        <v>0.90781220560133824</v>
      </c>
      <c r="AX77" s="3">
        <f>+'Indice PondENGHO'!AX75/'Indice PondENGHO'!AX63-1</f>
        <v>1.1003636739671383</v>
      </c>
      <c r="AY77" s="11">
        <f>+'Indice PondENGHO'!AY75/'Indice PondENGHO'!AY63-1</f>
        <v>1.0274907043839936</v>
      </c>
      <c r="AZ77" s="10">
        <f>+'Indice PondENGHO'!AZ75/'Indice PondENGHO'!AZ63-1</f>
        <v>0.98735423190782923</v>
      </c>
      <c r="BA77" s="3">
        <f>+'Indice PondENGHO'!BA75/'Indice PondENGHO'!BA63-1</f>
        <v>1.0319287850805168</v>
      </c>
      <c r="BB77" s="3">
        <f>+'Indice PondENGHO'!BB75/'Indice PondENGHO'!BB63-1</f>
        <v>1.2025807354880174</v>
      </c>
      <c r="BC77" s="3">
        <f>+'Indice PondENGHO'!BC75/'Indice PondENGHO'!BC63-1</f>
        <v>0.90773921643610622</v>
      </c>
      <c r="BD77" s="3">
        <f>+'Indice PondENGHO'!BD75/'Indice PondENGHO'!BD63-1</f>
        <v>1.0083696842195757</v>
      </c>
      <c r="BE77" s="3">
        <f>+'Indice PondENGHO'!BE75/'Indice PondENGHO'!BE63-1</f>
        <v>0.92507041212686647</v>
      </c>
      <c r="BF77" s="3">
        <f>+'Indice PondENGHO'!BF75/'Indice PondENGHO'!BF63-1</f>
        <v>0.91380995818091626</v>
      </c>
      <c r="BG77" s="3">
        <f>+'Indice PondENGHO'!BG75/'Indice PondENGHO'!BG63-1</f>
        <v>0.68544562252490038</v>
      </c>
      <c r="BH77" s="3">
        <f>+'Indice PondENGHO'!BH75/'Indice PondENGHO'!BH63-1</f>
        <v>0.91491644174647391</v>
      </c>
      <c r="BI77" s="3">
        <f>+'Indice PondENGHO'!BI75/'Indice PondENGHO'!BI63-1</f>
        <v>0.92323873737021356</v>
      </c>
      <c r="BJ77" s="3">
        <f>+'Indice PondENGHO'!BJ75/'Indice PondENGHO'!BJ63-1</f>
        <v>1.1011291118345565</v>
      </c>
      <c r="BK77" s="11">
        <f>+'Indice PondENGHO'!BK75/'Indice PondENGHO'!BK63-1</f>
        <v>1.027347507671339</v>
      </c>
      <c r="BL77" s="2">
        <f>+A77</f>
        <v>44927</v>
      </c>
      <c r="BM77" s="3">
        <f>+'Indice PondENGHO'!BL75/'Indice PondENGHO'!BL63-1</f>
        <v>0.99333312817627095</v>
      </c>
      <c r="BN77" s="3">
        <f>+'Indice PondENGHO'!BM75/'Indice PondENGHO'!BM63-1</f>
        <v>0.99047458268233357</v>
      </c>
      <c r="BO77" s="3">
        <f>+'Indice PondENGHO'!BN75/'Indice PondENGHO'!BN63-1</f>
        <v>0.98922993036898021</v>
      </c>
      <c r="BP77" s="3">
        <f>+'Indice PondENGHO'!BO75/'Indice PondENGHO'!BO63-1</f>
        <v>0.98796083646567889</v>
      </c>
      <c r="BQ77" s="3">
        <f>+'Indice PondENGHO'!BP75/'Indice PondENGHO'!BP63-1</f>
        <v>0.98776558484201105</v>
      </c>
      <c r="BR77" s="10">
        <f>+'Indice PondENGHO'!BQ75/'Indice PondENGHO'!BQ63-1</f>
        <v>0.98220681646742913</v>
      </c>
      <c r="BS77" s="3">
        <f>+'Indice PondENGHO'!BR75/'Indice PondENGHO'!BR63-1</f>
        <v>1.0318913078666134</v>
      </c>
      <c r="BT77" s="3">
        <f>+'Indice PondENGHO'!BS75/'Indice PondENGHO'!BS63-1</f>
        <v>1.2015640614600032</v>
      </c>
      <c r="BU77" s="3">
        <f>+'Indice PondENGHO'!BT75/'Indice PondENGHO'!BT63-1</f>
        <v>0.91128152948751473</v>
      </c>
      <c r="BV77" s="3">
        <f>+'Indice PondENGHO'!BU75/'Indice PondENGHO'!BU63-1</f>
        <v>1.0108880395350353</v>
      </c>
      <c r="BW77" s="3">
        <f>+'Indice PondENGHO'!BV75/'Indice PondENGHO'!BV63-1</f>
        <v>0.92416852237332048</v>
      </c>
      <c r="BX77" s="3">
        <f>+'Indice PondENGHO'!BW75/'Indice PondENGHO'!BW63-1</f>
        <v>0.92115635519109751</v>
      </c>
      <c r="BY77" s="3">
        <f>+'Indice PondENGHO'!BX75/'Indice PondENGHO'!BX63-1</f>
        <v>0.69107548957347897</v>
      </c>
      <c r="BZ77" s="3">
        <f>+'Indice PondENGHO'!BY75/'Indice PondENGHO'!BY63-1</f>
        <v>0.91588804751680963</v>
      </c>
      <c r="CA77" s="3">
        <f>+'Indice PondENGHO'!BZ75/'Indice PondENGHO'!BZ63-1</f>
        <v>0.90933888503072979</v>
      </c>
      <c r="CB77" s="3">
        <f>+'Indice PondENGHO'!CA75/'Indice PondENGHO'!CA63-1</f>
        <v>1.0998282549072287</v>
      </c>
      <c r="CC77" s="11">
        <f>+'Indice PondENGHO'!CB75/'Indice PondENGHO'!CB63-1</f>
        <v>1.0274076922119977</v>
      </c>
      <c r="CD77" s="3">
        <f>+'Indice PondENGHO'!CC75/'Indice PondENGHO'!CC63-1</f>
        <v>0.98917588159476622</v>
      </c>
      <c r="CE77" s="3">
        <f>+'Indice PondENGHO'!CD75/'Indice PondENGHO'!CD63-1</f>
        <v>0.98917608314245098</v>
      </c>
      <c r="CF77" s="3">
        <f>+'[3]Infla Interanual PondENGHO'!CD77</f>
        <v>0.98878908034690682</v>
      </c>
      <c r="CG77" s="3"/>
      <c r="CI77" s="72">
        <f t="shared" si="8"/>
        <v>5.5675433342599057E-3</v>
      </c>
      <c r="CJ77" s="72">
        <f t="shared" si="3"/>
        <v>5.5675433342599057E-3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-4.8823283963184139E-4</v>
      </c>
      <c r="CT77" s="73">
        <f t="shared" si="10"/>
        <v>0.99333312817627095</v>
      </c>
      <c r="CU77" s="73">
        <f t="shared" si="11"/>
        <v>0.99047458268233357</v>
      </c>
      <c r="CV77" s="73">
        <f t="shared" si="12"/>
        <v>0.98922993036898021</v>
      </c>
      <c r="CW77" s="73">
        <f t="shared" si="13"/>
        <v>0.98796083646567889</v>
      </c>
      <c r="CX77" s="73">
        <f t="shared" si="14"/>
        <v>0.98776558484201105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6.2922688691458006E-5</v>
      </c>
      <c r="DF77" s="3">
        <f t="shared" si="21"/>
        <v>2.6653952031541195E-4</v>
      </c>
      <c r="DG77" s="3">
        <f t="shared" si="21"/>
        <v>3.6415973434644755E-4</v>
      </c>
      <c r="DH77" s="3">
        <f t="shared" si="21"/>
        <v>4.4103604245693262E-4</v>
      </c>
      <c r="DI77" s="3">
        <f t="shared" si="20"/>
        <v>5.5115552832329939E-4</v>
      </c>
      <c r="DJ77" s="3">
        <f t="shared" si="15"/>
        <v>3.8700279554415573E-4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1.0276951175620384</v>
      </c>
      <c r="E78" s="3">
        <f>+'Indice PondENGHO'!E76/'Indice PondENGHO'!E64-1</f>
        <v>1.0821282259243423</v>
      </c>
      <c r="F78" s="3">
        <f>+'Indice PondENGHO'!F76/'Indice PondENGHO'!F64-1</f>
        <v>1.2056786527725771</v>
      </c>
      <c r="G78" s="3">
        <f>+'Indice PondENGHO'!G76/'Indice PondENGHO'!G64-1</f>
        <v>0.96551276147490772</v>
      </c>
      <c r="H78" s="3">
        <f>+'Indice PondENGHO'!H76/'Indice PondENGHO'!H64-1</f>
        <v>1.0310367327572467</v>
      </c>
      <c r="I78" s="3">
        <f>+'Indice PondENGHO'!I76/'Indice PondENGHO'!I64-1</f>
        <v>0.94786656898549482</v>
      </c>
      <c r="J78" s="3">
        <f>+'Indice PondENGHO'!J76/'Indice PondENGHO'!J64-1</f>
        <v>0.93039618500415577</v>
      </c>
      <c r="K78" s="3">
        <f>+'Indice PondENGHO'!K76/'Indice PondENGHO'!K64-1</f>
        <v>0.79589175209655472</v>
      </c>
      <c r="L78" s="3">
        <f>+'Indice PondENGHO'!L76/'Indice PondENGHO'!L64-1</f>
        <v>0.99288135218314122</v>
      </c>
      <c r="M78" s="3">
        <f>+'Indice PondENGHO'!M76/'Indice PondENGHO'!M64-1</f>
        <v>0.86993612077207816</v>
      </c>
      <c r="N78" s="3">
        <f>+'Indice PondENGHO'!N76/'Indice PondENGHO'!N64-1</f>
        <v>1.1620499259005062</v>
      </c>
      <c r="O78" s="11">
        <f>+'Indice PondENGHO'!O76/'Indice PondENGHO'!O64-1</f>
        <v>1.0698856153059269</v>
      </c>
      <c r="P78" s="10">
        <f>+'Indice PondENGHO'!P76/'Indice PondENGHO'!P64-1</f>
        <v>1.0267838529027271</v>
      </c>
      <c r="Q78" s="3">
        <f>+'Indice PondENGHO'!Q76/'Indice PondENGHO'!Q64-1</f>
        <v>1.0836713409663572</v>
      </c>
      <c r="R78" s="3">
        <f>+'Indice PondENGHO'!R76/'Indice PondENGHO'!R64-1</f>
        <v>1.2060363007320318</v>
      </c>
      <c r="S78" s="3">
        <f>+'Indice PondENGHO'!S76/'Indice PondENGHO'!S64-1</f>
        <v>0.95301900731677835</v>
      </c>
      <c r="T78" s="3">
        <f>+'Indice PondENGHO'!T76/'Indice PondENGHO'!T64-1</f>
        <v>1.0275916668512277</v>
      </c>
      <c r="U78" s="3">
        <f>+'Indice PondENGHO'!U76/'Indice PondENGHO'!U64-1</f>
        <v>0.95212994432022069</v>
      </c>
      <c r="V78" s="3">
        <f>+'Indice PondENGHO'!V76/'Indice PondENGHO'!V64-1</f>
        <v>0.92568776717917278</v>
      </c>
      <c r="W78" s="3">
        <f>+'Indice PondENGHO'!W76/'Indice PondENGHO'!W64-1</f>
        <v>0.79123810108822878</v>
      </c>
      <c r="X78" s="3">
        <f>+'Indice PondENGHO'!X76/'Indice PondENGHO'!X64-1</f>
        <v>0.989028958570489</v>
      </c>
      <c r="Y78" s="3">
        <f>+'Indice PondENGHO'!Y76/'Indice PondENGHO'!Y64-1</f>
        <v>0.90626662122992463</v>
      </c>
      <c r="Z78" s="3">
        <f>+'Indice PondENGHO'!Z76/'Indice PondENGHO'!Z64-1</f>
        <v>1.1609011795832704</v>
      </c>
      <c r="AA78" s="11">
        <f>+'Indice PondENGHO'!AA76/'Indice PondENGHO'!AA64-1</f>
        <v>1.0681725098364594</v>
      </c>
      <c r="AB78" s="10">
        <f>+'Indice PondENGHO'!AB76/'Indice PondENGHO'!AB64-1</f>
        <v>1.0258560920052004</v>
      </c>
      <c r="AC78" s="3">
        <f>+'Indice PondENGHO'!AC76/'Indice PondENGHO'!AC64-1</f>
        <v>1.0823090538591185</v>
      </c>
      <c r="AD78" s="3">
        <f>+'Indice PondENGHO'!AD76/'Indice PondENGHO'!AD64-1</f>
        <v>1.2057546351768793</v>
      </c>
      <c r="AE78" s="3">
        <f>+'Indice PondENGHO'!AE76/'Indice PondENGHO'!AE64-1</f>
        <v>0.94366073900493741</v>
      </c>
      <c r="AF78" s="3">
        <f>+'Indice PondENGHO'!AF76/'Indice PondENGHO'!AF64-1</f>
        <v>1.0248213398056394</v>
      </c>
      <c r="AG78" s="3">
        <f>+'Indice PondENGHO'!AG76/'Indice PondENGHO'!AG64-1</f>
        <v>0.95404157925909328</v>
      </c>
      <c r="AH78" s="3">
        <f>+'Indice PondENGHO'!AH76/'Indice PondENGHO'!AH64-1</f>
        <v>0.92421831288914036</v>
      </c>
      <c r="AI78" s="3">
        <f>+'Indice PondENGHO'!AI76/'Indice PondENGHO'!AI64-1</f>
        <v>0.78863385029657418</v>
      </c>
      <c r="AJ78" s="3">
        <f>+'Indice PondENGHO'!AJ76/'Indice PondENGHO'!AJ64-1</f>
        <v>0.98674330968349011</v>
      </c>
      <c r="AK78" s="3">
        <f>+'Indice PondENGHO'!AK76/'Indice PondENGHO'!AK64-1</f>
        <v>0.91099555072880922</v>
      </c>
      <c r="AL78" s="3">
        <f>+'Indice PondENGHO'!AL76/'Indice PondENGHO'!AL64-1</f>
        <v>1.1625525458294343</v>
      </c>
      <c r="AM78" s="11">
        <f>+'Indice PondENGHO'!AM76/'Indice PondENGHO'!AM64-1</f>
        <v>1.0667793890801973</v>
      </c>
      <c r="AN78" s="10">
        <f>+'Indice PondENGHO'!AN76/'Indice PondENGHO'!AN64-1</f>
        <v>1.0262041947796994</v>
      </c>
      <c r="AO78" s="3">
        <f>+'Indice PondENGHO'!AO76/'Indice PondENGHO'!AO64-1</f>
        <v>1.0824540061903893</v>
      </c>
      <c r="AP78" s="3">
        <f>+'Indice PondENGHO'!AP76/'Indice PondENGHO'!AP64-1</f>
        <v>1.2085590241223132</v>
      </c>
      <c r="AQ78" s="3">
        <f>+'Indice PondENGHO'!AQ76/'Indice PondENGHO'!AQ64-1</f>
        <v>0.94161102112806083</v>
      </c>
      <c r="AR78" s="3">
        <f>+'Indice PondENGHO'!AR76/'Indice PondENGHO'!AR64-1</f>
        <v>1.0235871085341661</v>
      </c>
      <c r="AS78" s="3">
        <f>+'Indice PondENGHO'!AS76/'Indice PondENGHO'!AS64-1</f>
        <v>0.95687390677831341</v>
      </c>
      <c r="AT78" s="3">
        <f>+'Indice PondENGHO'!AT76/'Indice PondENGHO'!AT64-1</f>
        <v>0.91789691342336366</v>
      </c>
      <c r="AU78" s="3">
        <f>+'Indice PondENGHO'!AU76/'Indice PondENGHO'!AU64-1</f>
        <v>0.78703449310113593</v>
      </c>
      <c r="AV78" s="3">
        <f>+'Indice PondENGHO'!AV76/'Indice PondENGHO'!AV64-1</f>
        <v>0.98431326267469088</v>
      </c>
      <c r="AW78" s="3">
        <f>+'Indice PondENGHO'!AW76/'Indice PondENGHO'!AW64-1</f>
        <v>0.91576069690271744</v>
      </c>
      <c r="AX78" s="3">
        <f>+'Indice PondENGHO'!AX76/'Indice PondENGHO'!AX64-1</f>
        <v>1.164329251090487</v>
      </c>
      <c r="AY78" s="11">
        <f>+'Indice PondENGHO'!AY76/'Indice PondENGHO'!AY64-1</f>
        <v>1.06873732203174</v>
      </c>
      <c r="AZ78" s="10">
        <f>+'Indice PondENGHO'!AZ76/'Indice PondENGHO'!AZ64-1</f>
        <v>1.027118301890543</v>
      </c>
      <c r="BA78" s="3">
        <f>+'Indice PondENGHO'!BA76/'Indice PondENGHO'!BA64-1</f>
        <v>1.0832231511984127</v>
      </c>
      <c r="BB78" s="3">
        <f>+'Indice PondENGHO'!BB76/'Indice PondENGHO'!BB64-1</f>
        <v>1.2111084190808938</v>
      </c>
      <c r="BC78" s="3">
        <f>+'Indice PondENGHO'!BC76/'Indice PondENGHO'!BC64-1</f>
        <v>0.94317493443436629</v>
      </c>
      <c r="BD78" s="3">
        <f>+'Indice PondENGHO'!BD76/'Indice PondENGHO'!BD64-1</f>
        <v>1.0199620875826683</v>
      </c>
      <c r="BE78" s="3">
        <f>+'Indice PondENGHO'!BE76/'Indice PondENGHO'!BE64-1</f>
        <v>0.96041382318485025</v>
      </c>
      <c r="BF78" s="3">
        <f>+'Indice PondENGHO'!BF76/'Indice PondENGHO'!BF64-1</f>
        <v>0.91179071183609106</v>
      </c>
      <c r="BG78" s="3">
        <f>+'Indice PondENGHO'!BG76/'Indice PondENGHO'!BG64-1</f>
        <v>0.78135135418084367</v>
      </c>
      <c r="BH78" s="3">
        <f>+'Indice PondENGHO'!BH76/'Indice PondENGHO'!BH64-1</f>
        <v>0.98328443193977666</v>
      </c>
      <c r="BI78" s="3">
        <f>+'Indice PondENGHO'!BI76/'Indice PondENGHO'!BI64-1</f>
        <v>0.9417644868474957</v>
      </c>
      <c r="BJ78" s="3">
        <f>+'Indice PondENGHO'!BJ76/'Indice PondENGHO'!BJ64-1</f>
        <v>1.1653930568300255</v>
      </c>
      <c r="BK78" s="11">
        <f>+'Indice PondENGHO'!BK76/'Indice PondENGHO'!BK64-1</f>
        <v>1.0706541644688143</v>
      </c>
      <c r="BL78" s="2">
        <f t="shared" ref="BL78" si="25">+A78</f>
        <v>44958</v>
      </c>
      <c r="BM78" s="3">
        <f>+'Indice PondENGHO'!BL76/'Indice PondENGHO'!BL64-1</f>
        <v>1.0331905287230354</v>
      </c>
      <c r="BN78" s="3">
        <f>+'Indice PondENGHO'!BM76/'Indice PondENGHO'!BM64-1</f>
        <v>1.027613121797923</v>
      </c>
      <c r="BO78" s="3">
        <f>+'Indice PondENGHO'!BN76/'Indice PondENGHO'!BN64-1</f>
        <v>1.025017836366958</v>
      </c>
      <c r="BP78" s="3">
        <f>+'Indice PondENGHO'!BO76/'Indice PondENGHO'!BO64-1</f>
        <v>1.0223955284512489</v>
      </c>
      <c r="BQ78" s="3">
        <f>+'Indice PondENGHO'!BP76/'Indice PondENGHO'!BP64-1</f>
        <v>1.02261153342792</v>
      </c>
      <c r="BR78" s="10">
        <f>+'Indice PondENGHO'!BQ76/'Indice PondENGHO'!BQ64-1</f>
        <v>1.0267205485894673</v>
      </c>
      <c r="BS78" s="3">
        <f>+'Indice PondENGHO'!BR76/'Indice PondENGHO'!BR64-1</f>
        <v>1.0828468723356406</v>
      </c>
      <c r="BT78" s="3">
        <f>+'Indice PondENGHO'!BS76/'Indice PondENGHO'!BS64-1</f>
        <v>1.2079615164322561</v>
      </c>
      <c r="BU78" s="3">
        <f>+'Indice PondENGHO'!BT76/'Indice PondENGHO'!BT64-1</f>
        <v>0.94711989498875582</v>
      </c>
      <c r="BV78" s="3">
        <f>+'Indice PondENGHO'!BU76/'Indice PondENGHO'!BU64-1</f>
        <v>1.0234292095858684</v>
      </c>
      <c r="BW78" s="3">
        <f>+'Indice PondENGHO'!BV76/'Indice PondENGHO'!BV64-1</f>
        <v>0.95655380662826106</v>
      </c>
      <c r="BX78" s="3">
        <f>+'Indice PondENGHO'!BW76/'Indice PondENGHO'!BW64-1</f>
        <v>0.91894894639430902</v>
      </c>
      <c r="BY78" s="3">
        <f>+'Indice PondENGHO'!BX76/'Indice PondENGHO'!BX64-1</f>
        <v>0.78744713659219934</v>
      </c>
      <c r="BZ78" s="3">
        <f>+'Indice PondENGHO'!BY76/'Indice PondENGHO'!BY64-1</f>
        <v>0.98589177779861603</v>
      </c>
      <c r="CA78" s="3">
        <f>+'Indice PondENGHO'!BZ76/'Indice PondENGHO'!BZ64-1</f>
        <v>0.92122224687159604</v>
      </c>
      <c r="CB78" s="3">
        <f>+'Indice PondENGHO'!CA76/'Indice PondENGHO'!CA64-1</f>
        <v>1.1638637246447576</v>
      </c>
      <c r="CC78" s="11">
        <f>+'Indice PondENGHO'!CB76/'Indice PondENGHO'!CB64-1</f>
        <v>1.0691537712935499</v>
      </c>
      <c r="CD78" s="3">
        <f>+'Indice PondENGHO'!CC76/'Indice PondENGHO'!CC64-1</f>
        <v>1.0250756602342848</v>
      </c>
      <c r="CE78" s="3">
        <f>+'Indice PondENGHO'!CD76/'Indice PondENGHO'!CD64-1</f>
        <v>1.0250756602342848</v>
      </c>
      <c r="CF78" s="3">
        <f>+'[3]Infla Interanual PondENGHO'!CD78</f>
        <v>1.0249305450002266</v>
      </c>
      <c r="CG78" s="3"/>
      <c r="CI78" s="72">
        <f t="shared" ref="CI78" si="26">+BM78-BQ78</f>
        <v>1.0578995295115412E-2</v>
      </c>
      <c r="CJ78" s="72">
        <f t="shared" si="3"/>
        <v>1.0578995295115412E-2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-3.8402337383525165E-4</v>
      </c>
      <c r="CT78" s="73">
        <f t="shared" ref="CT78:CT80" si="28">+BM78</f>
        <v>1.0331905287230354</v>
      </c>
      <c r="CU78" s="73">
        <f t="shared" ref="CU78:CU80" si="29">+BN78</f>
        <v>1.027613121797923</v>
      </c>
      <c r="CV78" s="73">
        <f t="shared" ref="CV78:CV80" si="30">+BO78</f>
        <v>1.025017836366958</v>
      </c>
      <c r="CW78" s="73">
        <f t="shared" ref="CW78:CW80" si="31">+BP78</f>
        <v>1.0223955284512489</v>
      </c>
      <c r="CX78" s="73">
        <f t="shared" ref="CX78:CX80" si="32">+BQ78</f>
        <v>1.02261153342792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-7.6027418700608251E-5</v>
      </c>
      <c r="DF78" s="3">
        <f t="shared" ref="DF78:DF80" si="34">+CU78-CZ78</f>
        <v>4.4479311836820301E-5</v>
      </c>
      <c r="DG78" s="3">
        <f t="shared" ref="DG78:DG80" si="35">+CV78-DA78</f>
        <v>1.1442179137333142E-4</v>
      </c>
      <c r="DH78" s="3">
        <f t="shared" ref="DH78:DH80" si="36">+CW78-DB78</f>
        <v>1.5761484719289953E-4</v>
      </c>
      <c r="DI78" s="3">
        <f t="shared" ref="DI78:DI80" si="37">+CX78-DC78</f>
        <v>3.079959551346434E-4</v>
      </c>
      <c r="DJ78" s="3">
        <f t="shared" ref="DJ78:DJ80" si="38">+CE78-CF78</f>
        <v>1.451152340581352E-4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1.0539655955282448</v>
      </c>
      <c r="E79" s="3">
        <f>+'Indice PondENGHO'!E77/'Indice PondENGHO'!E65-1</f>
        <v>1.1360055893865608</v>
      </c>
      <c r="F79" s="3">
        <f>+'Indice PondENGHO'!F77/'Indice PondENGHO'!F65-1</f>
        <v>1.1828068843805308</v>
      </c>
      <c r="G79" s="3">
        <f>+'Indice PondENGHO'!G77/'Indice PondENGHO'!G65-1</f>
        <v>0.93469277943263407</v>
      </c>
      <c r="H79" s="3">
        <f>+'Indice PondENGHO'!H77/'Indice PondENGHO'!H65-1</f>
        <v>1.0600162577169043</v>
      </c>
      <c r="I79" s="3">
        <f>+'Indice PondENGHO'!I77/'Indice PondENGHO'!I65-1</f>
        <v>0.96400520375104004</v>
      </c>
      <c r="J79" s="3">
        <f>+'Indice PondENGHO'!J77/'Indice PondENGHO'!J65-1</f>
        <v>0.91963469819557697</v>
      </c>
      <c r="K79" s="3">
        <f>+'Indice PondENGHO'!K77/'Indice PondENGHO'!K65-1</f>
        <v>0.76726969804950107</v>
      </c>
      <c r="L79" s="3">
        <f>+'Indice PondENGHO'!L77/'Indice PondENGHO'!L65-1</f>
        <v>1.0159289184288691</v>
      </c>
      <c r="M79" s="3">
        <f>+'Indice PondENGHO'!M77/'Indice PondENGHO'!M65-1</f>
        <v>0.942862568589105</v>
      </c>
      <c r="N79" s="3">
        <f>+'Indice PondENGHO'!N77/'Indice PondENGHO'!N65-1</f>
        <v>1.2165841525781951</v>
      </c>
      <c r="O79" s="11">
        <f>+'Indice PondENGHO'!O77/'Indice PondENGHO'!O65-1</f>
        <v>1.0851010712834035</v>
      </c>
      <c r="P79" s="10">
        <f>+'Indice PondENGHO'!P77/'Indice PondENGHO'!P65-1</f>
        <v>1.0590409289583174</v>
      </c>
      <c r="Q79" s="3">
        <f>+'Indice PondENGHO'!Q77/'Indice PondENGHO'!Q65-1</f>
        <v>1.1342317269462896</v>
      </c>
      <c r="R79" s="3">
        <f>+'Indice PondENGHO'!R77/'Indice PondENGHO'!R65-1</f>
        <v>1.1819103651144922</v>
      </c>
      <c r="S79" s="3">
        <f>+'Indice PondENGHO'!S77/'Indice PondENGHO'!S65-1</f>
        <v>0.92962816032396356</v>
      </c>
      <c r="T79" s="3">
        <f>+'Indice PondENGHO'!T77/'Indice PondENGHO'!T65-1</f>
        <v>1.0555640286983183</v>
      </c>
      <c r="U79" s="3">
        <f>+'Indice PondENGHO'!U77/'Indice PondENGHO'!U65-1</f>
        <v>0.96753761494988422</v>
      </c>
      <c r="V79" s="3">
        <f>+'Indice PondENGHO'!V77/'Indice PondENGHO'!V65-1</f>
        <v>0.91737288682128737</v>
      </c>
      <c r="W79" s="3">
        <f>+'Indice PondENGHO'!W77/'Indice PondENGHO'!W65-1</f>
        <v>0.76492336409540185</v>
      </c>
      <c r="X79" s="3">
        <f>+'Indice PondENGHO'!X77/'Indice PondENGHO'!X65-1</f>
        <v>1.0107406871392164</v>
      </c>
      <c r="Y79" s="3">
        <f>+'Indice PondENGHO'!Y77/'Indice PondENGHO'!Y65-1</f>
        <v>0.96128303907692025</v>
      </c>
      <c r="Z79" s="3">
        <f>+'Indice PondENGHO'!Z77/'Indice PondENGHO'!Z65-1</f>
        <v>1.2151588611395163</v>
      </c>
      <c r="AA79" s="11">
        <f>+'Indice PondENGHO'!AA77/'Indice PondENGHO'!AA65-1</f>
        <v>1.0830769808596012</v>
      </c>
      <c r="AB79" s="10">
        <f>+'Indice PondENGHO'!AB77/'Indice PondENGHO'!AB65-1</f>
        <v>1.0623626921238594</v>
      </c>
      <c r="AC79" s="3">
        <f>+'Indice PondENGHO'!AC77/'Indice PondENGHO'!AC65-1</f>
        <v>1.1324749590100538</v>
      </c>
      <c r="AD79" s="3">
        <f>+'Indice PondENGHO'!AD77/'Indice PondENGHO'!AD65-1</f>
        <v>1.1818754451489042</v>
      </c>
      <c r="AE79" s="3">
        <f>+'Indice PondENGHO'!AE77/'Indice PondENGHO'!AE65-1</f>
        <v>0.92649391964092964</v>
      </c>
      <c r="AF79" s="3">
        <f>+'Indice PondENGHO'!AF77/'Indice PondENGHO'!AF65-1</f>
        <v>1.0517210743575789</v>
      </c>
      <c r="AG79" s="3">
        <f>+'Indice PondENGHO'!AG77/'Indice PondENGHO'!AG65-1</f>
        <v>0.97084799918055742</v>
      </c>
      <c r="AH79" s="3">
        <f>+'Indice PondENGHO'!AH77/'Indice PondENGHO'!AH65-1</f>
        <v>0.91747937046538852</v>
      </c>
      <c r="AI79" s="3">
        <f>+'Indice PondENGHO'!AI77/'Indice PondENGHO'!AI65-1</f>
        <v>0.76254564225834831</v>
      </c>
      <c r="AJ79" s="3">
        <f>+'Indice PondENGHO'!AJ77/'Indice PondENGHO'!AJ65-1</f>
        <v>1.0071423538473128</v>
      </c>
      <c r="AK79" s="3">
        <f>+'Indice PondENGHO'!AK77/'Indice PondENGHO'!AK65-1</f>
        <v>0.9667621946268814</v>
      </c>
      <c r="AL79" s="3">
        <f>+'Indice PondENGHO'!AL77/'Indice PondENGHO'!AL65-1</f>
        <v>1.2136898450223281</v>
      </c>
      <c r="AM79" s="11">
        <f>+'Indice PondENGHO'!AM77/'Indice PondENGHO'!AM65-1</f>
        <v>1.0822736809718592</v>
      </c>
      <c r="AN79" s="10">
        <f>+'Indice PondENGHO'!AN77/'Indice PondENGHO'!AN65-1</f>
        <v>1.064904940410901</v>
      </c>
      <c r="AO79" s="3">
        <f>+'Indice PondENGHO'!AO77/'Indice PondENGHO'!AO65-1</f>
        <v>1.1316552543039187</v>
      </c>
      <c r="AP79" s="3">
        <f>+'Indice PondENGHO'!AP77/'Indice PondENGHO'!AP65-1</f>
        <v>1.1815565863599939</v>
      </c>
      <c r="AQ79" s="3">
        <f>+'Indice PondENGHO'!AQ77/'Indice PondENGHO'!AQ65-1</f>
        <v>0.92201060823288561</v>
      </c>
      <c r="AR79" s="3">
        <f>+'Indice PondENGHO'!AR77/'Indice PondENGHO'!AR65-1</f>
        <v>1.0502521198090591</v>
      </c>
      <c r="AS79" s="3">
        <f>+'Indice PondENGHO'!AS77/'Indice PondENGHO'!AS65-1</f>
        <v>0.97073428088182312</v>
      </c>
      <c r="AT79" s="3">
        <f>+'Indice PondENGHO'!AT77/'Indice PondENGHO'!AT65-1</f>
        <v>0.91385981971538133</v>
      </c>
      <c r="AU79" s="3">
        <f>+'Indice PondENGHO'!AU77/'Indice PondENGHO'!AU65-1</f>
        <v>0.7615582769953666</v>
      </c>
      <c r="AV79" s="3">
        <f>+'Indice PondENGHO'!AV77/'Indice PondENGHO'!AV65-1</f>
        <v>1.0056633141646047</v>
      </c>
      <c r="AW79" s="3">
        <f>+'Indice PondENGHO'!AW77/'Indice PondENGHO'!AW65-1</f>
        <v>0.96580138488963541</v>
      </c>
      <c r="AX79" s="3">
        <f>+'Indice PondENGHO'!AX77/'Indice PondENGHO'!AX65-1</f>
        <v>1.2132995003722966</v>
      </c>
      <c r="AY79" s="11">
        <f>+'Indice PondENGHO'!AY77/'Indice PondENGHO'!AY65-1</f>
        <v>1.0821685502767076</v>
      </c>
      <c r="AZ79" s="10">
        <f>+'Indice PondENGHO'!AZ77/'Indice PondENGHO'!AZ65-1</f>
        <v>1.0706219121867742</v>
      </c>
      <c r="BA79" s="3">
        <f>+'Indice PondENGHO'!BA77/'Indice PondENGHO'!BA65-1</f>
        <v>1.1305514123629794</v>
      </c>
      <c r="BB79" s="3">
        <f>+'Indice PondENGHO'!BB77/'Indice PondENGHO'!BB65-1</f>
        <v>1.1812302241688153</v>
      </c>
      <c r="BC79" s="3">
        <f>+'Indice PondENGHO'!BC77/'Indice PondENGHO'!BC65-1</f>
        <v>0.92080454210587126</v>
      </c>
      <c r="BD79" s="3">
        <f>+'Indice PondENGHO'!BD77/'Indice PondENGHO'!BD65-1</f>
        <v>1.0468941389102624</v>
      </c>
      <c r="BE79" s="3">
        <f>+'Indice PondENGHO'!BE77/'Indice PondENGHO'!BE65-1</f>
        <v>0.97225479416462979</v>
      </c>
      <c r="BF79" s="3">
        <f>+'Indice PondENGHO'!BF77/'Indice PondENGHO'!BF65-1</f>
        <v>0.91073765899489878</v>
      </c>
      <c r="BG79" s="3">
        <f>+'Indice PondENGHO'!BG77/'Indice PondENGHO'!BG65-1</f>
        <v>0.75796647744720747</v>
      </c>
      <c r="BH79" s="3">
        <f>+'Indice PondENGHO'!BH77/'Indice PondENGHO'!BH65-1</f>
        <v>1.0033483695608316</v>
      </c>
      <c r="BI79" s="3">
        <f>+'Indice PondENGHO'!BI77/'Indice PondENGHO'!BI65-1</f>
        <v>0.97267891961239838</v>
      </c>
      <c r="BJ79" s="3">
        <f>+'Indice PondENGHO'!BJ77/'Indice PondENGHO'!BJ65-1</f>
        <v>1.2104666568081051</v>
      </c>
      <c r="BK79" s="11">
        <f>+'Indice PondENGHO'!BK77/'Indice PondENGHO'!BK65-1</f>
        <v>1.0826381604371096</v>
      </c>
      <c r="BL79" s="2">
        <f t="shared" ref="BL79" si="39">+A79</f>
        <v>44986</v>
      </c>
      <c r="BM79" s="3">
        <f>+'Indice PondENGHO'!BL77/'Indice PondENGHO'!BL65-1</f>
        <v>1.047533410459105</v>
      </c>
      <c r="BN79" s="3">
        <f>+'Indice PondENGHO'!BM77/'Indice PondENGHO'!BM65-1</f>
        <v>1.0437124740372701</v>
      </c>
      <c r="BO79" s="3">
        <f>+'Indice PondENGHO'!BN77/'Indice PondENGHO'!BN65-1</f>
        <v>1.0428362508680502</v>
      </c>
      <c r="BP79" s="3">
        <f>+'Indice PondENGHO'!BO77/'Indice PondENGHO'!BO65-1</f>
        <v>1.0392619932399421</v>
      </c>
      <c r="BQ79" s="3">
        <f>+'Indice PondENGHO'!BP77/'Indice PondENGHO'!BP65-1</f>
        <v>1.0391699576494888</v>
      </c>
      <c r="BR79" s="10">
        <f>+'Indice PondENGHO'!BQ77/'Indice PondENGHO'!BQ65-1</f>
        <v>1.062593278292367</v>
      </c>
      <c r="BS79" s="3">
        <f>+'Indice PondENGHO'!BR77/'Indice PondENGHO'!BR65-1</f>
        <v>1.1325260252105926</v>
      </c>
      <c r="BT79" s="3">
        <f>+'Indice PondENGHO'!BS77/'Indice PondENGHO'!BS65-1</f>
        <v>1.1817513014443572</v>
      </c>
      <c r="BU79" s="3">
        <f>+'Indice PondENGHO'!BT77/'Indice PondENGHO'!BT65-1</f>
        <v>0.92512299277088461</v>
      </c>
      <c r="BV79" s="3">
        <f>+'Indice PondENGHO'!BU77/'Indice PondENGHO'!BU65-1</f>
        <v>1.0506112666605261</v>
      </c>
      <c r="BW79" s="3">
        <f>+'Indice PondENGHO'!BV77/'Indice PondENGHO'!BV65-1</f>
        <v>0.97046463249850734</v>
      </c>
      <c r="BX79" s="3">
        <f>+'Indice PondENGHO'!BW77/'Indice PondENGHO'!BW65-1</f>
        <v>0.91434451280135254</v>
      </c>
      <c r="BY79" s="3">
        <f>+'Indice PondENGHO'!BX77/'Indice PondENGHO'!BX65-1</f>
        <v>0.76194894778055877</v>
      </c>
      <c r="BZ79" s="3">
        <f>+'Indice PondENGHO'!BY77/'Indice PondENGHO'!BY65-1</f>
        <v>1.0068414215528305</v>
      </c>
      <c r="CA79" s="3">
        <f>+'Indice PondENGHO'!BZ77/'Indice PondENGHO'!BZ65-1</f>
        <v>0.9667215831733047</v>
      </c>
      <c r="CB79" s="3">
        <f>+'Indice PondENGHO'!CA77/'Indice PondENGHO'!CA65-1</f>
        <v>1.2127087470652262</v>
      </c>
      <c r="CC79" s="11">
        <f>+'Indice PondENGHO'!CB77/'Indice PondENGHO'!CB65-1</f>
        <v>1.0827755959311496</v>
      </c>
      <c r="CD79" s="3">
        <f>+'Indice PondENGHO'!CC77/'Indice PondENGHO'!CC65-1</f>
        <v>1.0415853117975877</v>
      </c>
      <c r="CE79" s="3">
        <f>+'Indice PondENGHO'!CD77/'Indice PondENGHO'!CD65-1</f>
        <v>1.0415851291230442</v>
      </c>
      <c r="CF79" s="3">
        <f>+'[3]Infla Interanual PondENGHO'!CD79</f>
        <v>1.042604438098337</v>
      </c>
      <c r="CG79" s="3"/>
      <c r="CI79" s="72">
        <f t="shared" ref="CI79" si="40">+BM79-BQ79</f>
        <v>8.3634528096161453E-3</v>
      </c>
      <c r="CJ79" s="72">
        <f t="shared" si="3"/>
        <v>8.3634528096161453E-3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2.2807537151203761E-4</v>
      </c>
      <c r="CT79" s="73">
        <f t="shared" si="28"/>
        <v>1.047533410459105</v>
      </c>
      <c r="CU79" s="73">
        <f t="shared" si="29"/>
        <v>1.0437124740372701</v>
      </c>
      <c r="CV79" s="73">
        <f t="shared" si="30"/>
        <v>1.0428362508680502</v>
      </c>
      <c r="CW79" s="73">
        <f t="shared" si="31"/>
        <v>1.0392619932399421</v>
      </c>
      <c r="CX79" s="73">
        <f t="shared" si="32"/>
        <v>1.0391699576494888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-8.0893795453640394E-4</v>
      </c>
      <c r="DF79" s="3">
        <f t="shared" si="34"/>
        <v>-9.9435028670313841E-4</v>
      </c>
      <c r="DG79" s="3">
        <f t="shared" si="35"/>
        <v>-1.0608613024953861E-3</v>
      </c>
      <c r="DH79" s="3">
        <f t="shared" si="36"/>
        <v>-1.0740984613835103E-3</v>
      </c>
      <c r="DI79" s="3">
        <f t="shared" si="37"/>
        <v>-1.0370133260484415E-3</v>
      </c>
      <c r="DJ79" s="3">
        <f t="shared" si="38"/>
        <v>-1.0193089752927875E-3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1.1298952830647662</v>
      </c>
      <c r="E80" s="3">
        <f>+'Indice PondENGHO'!E78/'Indice PondENGHO'!E66-1</f>
        <v>1.1481080299065005</v>
      </c>
      <c r="F80" s="3">
        <f>+'Indice PondENGHO'!F78/'Indice PondENGHO'!F66-1</f>
        <v>1.1908046643833856</v>
      </c>
      <c r="G80" s="3">
        <f>+'Indice PondENGHO'!G78/'Indice PondENGHO'!G66-1</f>
        <v>0.9455010514460962</v>
      </c>
      <c r="H80" s="3">
        <f>+'Indice PondENGHO'!H78/'Indice PondENGHO'!H66-1</f>
        <v>1.1192723516452912</v>
      </c>
      <c r="I80" s="3">
        <f>+'Indice PondENGHO'!I78/'Indice PondENGHO'!I66-1</f>
        <v>0.96718251603226424</v>
      </c>
      <c r="J80" s="3">
        <f>+'Indice PondENGHO'!J78/'Indice PondENGHO'!J66-1</f>
        <v>0.93797994736243773</v>
      </c>
      <c r="K80" s="3">
        <f>+'Indice PondENGHO'!K78/'Indice PondENGHO'!K66-1</f>
        <v>0.8097437920671402</v>
      </c>
      <c r="L80" s="3">
        <f>+'Indice PondENGHO'!L78/'Indice PondENGHO'!L66-1</f>
        <v>1.0570274871951932</v>
      </c>
      <c r="M80" s="3">
        <f>+'Indice PondENGHO'!M78/'Indice PondENGHO'!M66-1</f>
        <v>0.951471627424751</v>
      </c>
      <c r="N80" s="3">
        <f>+'Indice PondENGHO'!N78/'Indice PondENGHO'!N66-1</f>
        <v>1.279641383316001</v>
      </c>
      <c r="O80" s="11">
        <f>+'Indice PondENGHO'!O78/'Indice PondENGHO'!O66-1</f>
        <v>1.1066009887647632</v>
      </c>
      <c r="P80" s="10">
        <f>+'Indice PondENGHO'!P78/'Indice PondENGHO'!P66-1</f>
        <v>1.1380206959044532</v>
      </c>
      <c r="Q80" s="3">
        <f>+'Indice PondENGHO'!Q78/'Indice PondENGHO'!Q66-1</f>
        <v>1.1434342489213676</v>
      </c>
      <c r="R80" s="3">
        <f>+'Indice PondENGHO'!R78/'Indice PondENGHO'!R66-1</f>
        <v>1.1923482363319478</v>
      </c>
      <c r="S80" s="3">
        <f>+'Indice PondENGHO'!S78/'Indice PondENGHO'!S66-1</f>
        <v>0.9451623188748095</v>
      </c>
      <c r="T80" s="3">
        <f>+'Indice PondENGHO'!T78/'Indice PondENGHO'!T66-1</f>
        <v>1.1157328608345987</v>
      </c>
      <c r="U80" s="3">
        <f>+'Indice PondENGHO'!U78/'Indice PondENGHO'!U66-1</f>
        <v>0.97024062452988158</v>
      </c>
      <c r="V80" s="3">
        <f>+'Indice PondENGHO'!V78/'Indice PondENGHO'!V66-1</f>
        <v>0.9362572243045959</v>
      </c>
      <c r="W80" s="3">
        <f>+'Indice PondENGHO'!W78/'Indice PondENGHO'!W66-1</f>
        <v>0.80689035586306712</v>
      </c>
      <c r="X80" s="3">
        <f>+'Indice PondENGHO'!X78/'Indice PondENGHO'!X66-1</f>
        <v>1.0555388113787592</v>
      </c>
      <c r="Y80" s="3">
        <f>+'Indice PondENGHO'!Y78/'Indice PondENGHO'!Y66-1</f>
        <v>0.97582463168984912</v>
      </c>
      <c r="Z80" s="3">
        <f>+'Indice PondENGHO'!Z78/'Indice PondENGHO'!Z66-1</f>
        <v>1.2727804901507898</v>
      </c>
      <c r="AA80" s="11">
        <f>+'Indice PondENGHO'!AA78/'Indice PondENGHO'!AA66-1</f>
        <v>1.1078150105639395</v>
      </c>
      <c r="AB80" s="10">
        <f>+'Indice PondENGHO'!AB78/'Indice PondENGHO'!AB66-1</f>
        <v>1.1446362363165217</v>
      </c>
      <c r="AC80" s="3">
        <f>+'Indice PondENGHO'!AC78/'Indice PondENGHO'!AC66-1</f>
        <v>1.1419547488005399</v>
      </c>
      <c r="AD80" s="3">
        <f>+'Indice PondENGHO'!AD78/'Indice PondENGHO'!AD66-1</f>
        <v>1.1935055691866054</v>
      </c>
      <c r="AE80" s="3">
        <f>+'Indice PondENGHO'!AE78/'Indice PondENGHO'!AE66-1</f>
        <v>0.94380562243158539</v>
      </c>
      <c r="AF80" s="3">
        <f>+'Indice PondENGHO'!AF78/'Indice PondENGHO'!AF66-1</f>
        <v>1.1122707910197485</v>
      </c>
      <c r="AG80" s="3">
        <f>+'Indice PondENGHO'!AG78/'Indice PondENGHO'!AG66-1</f>
        <v>0.97232784593529153</v>
      </c>
      <c r="AH80" s="3">
        <f>+'Indice PondENGHO'!AH78/'Indice PondENGHO'!AH66-1</f>
        <v>0.93657898256246308</v>
      </c>
      <c r="AI80" s="3">
        <f>+'Indice PondENGHO'!AI78/'Indice PondENGHO'!AI66-1</f>
        <v>0.80422246034972944</v>
      </c>
      <c r="AJ80" s="3">
        <f>+'Indice PondENGHO'!AJ78/'Indice PondENGHO'!AJ66-1</f>
        <v>1.0543738185930196</v>
      </c>
      <c r="AK80" s="3">
        <f>+'Indice PondENGHO'!AK78/'Indice PondENGHO'!AK66-1</f>
        <v>0.98199457546177937</v>
      </c>
      <c r="AL80" s="3">
        <f>+'Indice PondENGHO'!AL78/'Indice PondENGHO'!AL66-1</f>
        <v>1.2660028295783601</v>
      </c>
      <c r="AM80" s="11">
        <f>+'Indice PondENGHO'!AM78/'Indice PondENGHO'!AM66-1</f>
        <v>1.1084577573858954</v>
      </c>
      <c r="AN80" s="10">
        <f>+'Indice PondENGHO'!AN78/'Indice PondENGHO'!AN66-1</f>
        <v>1.1484642693261686</v>
      </c>
      <c r="AO80" s="3">
        <f>+'Indice PondENGHO'!AO78/'Indice PondENGHO'!AO66-1</f>
        <v>1.1406332506264505</v>
      </c>
      <c r="AP80" s="3">
        <f>+'Indice PondENGHO'!AP78/'Indice PondENGHO'!AP66-1</f>
        <v>1.1946837243986863</v>
      </c>
      <c r="AQ80" s="3">
        <f>+'Indice PondENGHO'!AQ78/'Indice PondENGHO'!AQ66-1</f>
        <v>0.94127206532039054</v>
      </c>
      <c r="AR80" s="3">
        <f>+'Indice PondENGHO'!AR78/'Indice PondENGHO'!AR66-1</f>
        <v>1.1112410272577571</v>
      </c>
      <c r="AS80" s="3">
        <f>+'Indice PondENGHO'!AS78/'Indice PondENGHO'!AS66-1</f>
        <v>0.97394914530116639</v>
      </c>
      <c r="AT80" s="3">
        <f>+'Indice PondENGHO'!AT78/'Indice PondENGHO'!AT66-1</f>
        <v>0.93451319374470576</v>
      </c>
      <c r="AU80" s="3">
        <f>+'Indice PondENGHO'!AU78/'Indice PondENGHO'!AU66-1</f>
        <v>0.80232249163403901</v>
      </c>
      <c r="AV80" s="3">
        <f>+'Indice PondENGHO'!AV78/'Indice PondENGHO'!AV66-1</f>
        <v>1.0530673940962401</v>
      </c>
      <c r="AW80" s="3">
        <f>+'Indice PondENGHO'!AW78/'Indice PondENGHO'!AW66-1</f>
        <v>0.9819790360811167</v>
      </c>
      <c r="AX80" s="3">
        <f>+'Indice PondENGHO'!AX78/'Indice PondENGHO'!AX66-1</f>
        <v>1.26245801526197</v>
      </c>
      <c r="AY80" s="11">
        <f>+'Indice PondENGHO'!AY78/'Indice PondENGHO'!AY66-1</f>
        <v>1.1099599050888074</v>
      </c>
      <c r="AZ80" s="10">
        <f>+'Indice PondENGHO'!AZ78/'Indice PondENGHO'!AZ66-1</f>
        <v>1.1554020164598389</v>
      </c>
      <c r="BA80" s="3">
        <f>+'Indice PondENGHO'!BA78/'Indice PondENGHO'!BA66-1</f>
        <v>1.1380886117947675</v>
      </c>
      <c r="BB80" s="3">
        <f>+'Indice PondENGHO'!BB78/'Indice PondENGHO'!BB66-1</f>
        <v>1.1962529629330989</v>
      </c>
      <c r="BC80" s="3">
        <f>+'Indice PondENGHO'!BC78/'Indice PondENGHO'!BC66-1</f>
        <v>0.94514671269589123</v>
      </c>
      <c r="BD80" s="3">
        <f>+'Indice PondENGHO'!BD78/'Indice PondENGHO'!BD66-1</f>
        <v>1.109747842526041</v>
      </c>
      <c r="BE80" s="3">
        <f>+'Indice PondENGHO'!BE78/'Indice PondENGHO'!BE66-1</f>
        <v>0.97649605344657786</v>
      </c>
      <c r="BF80" s="3">
        <f>+'Indice PondENGHO'!BF78/'Indice PondENGHO'!BF66-1</f>
        <v>0.93286355051992298</v>
      </c>
      <c r="BG80" s="3">
        <f>+'Indice PondENGHO'!BG78/'Indice PondENGHO'!BG66-1</f>
        <v>0.79771513481594281</v>
      </c>
      <c r="BH80" s="3">
        <f>+'Indice PondENGHO'!BH78/'Indice PondENGHO'!BH66-1</f>
        <v>1.0500046151197977</v>
      </c>
      <c r="BI80" s="3">
        <f>+'Indice PondENGHO'!BI78/'Indice PondENGHO'!BI66-1</f>
        <v>0.99511646084945404</v>
      </c>
      <c r="BJ80" s="3">
        <f>+'Indice PondENGHO'!BJ78/'Indice PondENGHO'!BJ66-1</f>
        <v>1.2560624796504447</v>
      </c>
      <c r="BK80" s="11">
        <f>+'Indice PondENGHO'!BK78/'Indice PondENGHO'!BK66-1</f>
        <v>1.1137453577894574</v>
      </c>
      <c r="BL80" s="2">
        <f t="shared" ref="BL80" si="43">+A80</f>
        <v>45017</v>
      </c>
      <c r="BM80" s="3">
        <f>+'Indice PondENGHO'!BL78/'Indice PondENGHO'!BL66-1</f>
        <v>1.0943464510230743</v>
      </c>
      <c r="BN80" s="3">
        <f>+'Indice PondENGHO'!BM78/'Indice PondENGHO'!BM66-1</f>
        <v>1.0888933586726597</v>
      </c>
      <c r="BO80" s="3">
        <f>+'Indice PondENGHO'!BN78/'Indice PondENGHO'!BN66-1</f>
        <v>1.0876128021121847</v>
      </c>
      <c r="BP80" s="3">
        <f>+'Indice PondENGHO'!BO78/'Indice PondENGHO'!BO66-1</f>
        <v>1.0823387826247659</v>
      </c>
      <c r="BQ80" s="3">
        <f>+'Indice PondENGHO'!BP78/'Indice PondENGHO'!BP66-1</f>
        <v>1.0804947986785614</v>
      </c>
      <c r="BR80" s="10">
        <f>+'Indice PondENGHO'!BQ78/'Indice PondENGHO'!BQ66-1</f>
        <v>1.1439218312030182</v>
      </c>
      <c r="BS80" s="3">
        <f>+'Indice PondENGHO'!BR78/'Indice PondENGHO'!BR66-1</f>
        <v>1.1416133958593981</v>
      </c>
      <c r="BT80" s="3">
        <f>+'Indice PondENGHO'!BS78/'Indice PondENGHO'!BS66-1</f>
        <v>1.1940014177646483</v>
      </c>
      <c r="BU80" s="3">
        <f>+'Indice PondENGHO'!BT78/'Indice PondENGHO'!BT66-1</f>
        <v>0.94411102593001361</v>
      </c>
      <c r="BV80" s="3">
        <f>+'Indice PondENGHO'!BU78/'Indice PondENGHO'!BU66-1</f>
        <v>1.1120543740269406</v>
      </c>
      <c r="BW80" s="3">
        <f>+'Indice PondENGHO'!BV78/'Indice PondENGHO'!BV66-1</f>
        <v>0.97373485385366121</v>
      </c>
      <c r="BX80" s="3">
        <f>+'Indice PondENGHO'!BW78/'Indice PondENGHO'!BW66-1</f>
        <v>0.93481324999690552</v>
      </c>
      <c r="BY80" s="3">
        <f>+'Indice PondENGHO'!BX78/'Indice PondENGHO'!BX66-1</f>
        <v>0.80299793167838196</v>
      </c>
      <c r="BZ80" s="3">
        <f>+'Indice PondENGHO'!BY78/'Indice PondENGHO'!BY66-1</f>
        <v>1.0529099022744033</v>
      </c>
      <c r="CA80" s="3">
        <f>+'Indice PondENGHO'!BZ78/'Indice PondENGHO'!BZ66-1</f>
        <v>0.98455890018263847</v>
      </c>
      <c r="CB80" s="3">
        <f>+'Indice PondENGHO'!CA78/'Indice PondENGHO'!CA66-1</f>
        <v>1.2630965974063919</v>
      </c>
      <c r="CC80" s="11">
        <f>+'Indice PondENGHO'!CB78/'Indice PondENGHO'!CB66-1</f>
        <v>1.110481127035817</v>
      </c>
      <c r="CD80" s="3">
        <f>+'Indice PondENGHO'!CC78/'Indice PondENGHO'!CC66-1</f>
        <v>1.085194481125459</v>
      </c>
      <c r="CE80" s="3">
        <f>+'Indice PondENGHO'!CD78/'Indice PondENGHO'!CD66-1</f>
        <v>1.0851943087005029</v>
      </c>
      <c r="CF80" s="3">
        <f>+'[3]Infla Interanual PondENGHO'!CD80</f>
        <v>1.0875433395922207</v>
      </c>
      <c r="CI80" s="72">
        <f t="shared" ref="CI80" si="44">+BM80-BQ80</f>
        <v>1.385165234451291E-2</v>
      </c>
      <c r="CJ80" s="72">
        <f t="shared" si="3"/>
        <v>1.385165234451291E-2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1.3902939375665113E-4</v>
      </c>
      <c r="CT80" s="73">
        <f t="shared" si="28"/>
        <v>1.0943464510230743</v>
      </c>
      <c r="CU80" s="73">
        <f t="shared" si="29"/>
        <v>1.0888933586726597</v>
      </c>
      <c r="CV80" s="73">
        <f t="shared" si="30"/>
        <v>1.0876128021121847</v>
      </c>
      <c r="CW80" s="73">
        <f t="shared" si="31"/>
        <v>1.0823387826247659</v>
      </c>
      <c r="CX80" s="73">
        <f t="shared" si="32"/>
        <v>1.0804947986785614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-2.1604642246697559E-3</v>
      </c>
      <c r="DF80" s="3">
        <f t="shared" si="34"/>
        <v>-2.3419891514135927E-3</v>
      </c>
      <c r="DG80" s="3">
        <f t="shared" si="35"/>
        <v>-2.4263882859560937E-3</v>
      </c>
      <c r="DH80" s="3">
        <f t="shared" si="36"/>
        <v>-2.4296212914829418E-3</v>
      </c>
      <c r="DI80" s="3">
        <f t="shared" si="37"/>
        <v>-2.299493618426407E-3</v>
      </c>
      <c r="DJ80" s="3">
        <f t="shared" si="38"/>
        <v>-2.3490308917177849E-3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1.1622077987575081</v>
      </c>
      <c r="E81" s="3">
        <f>+'Indice PondENGHO'!E79/'Indice PondENGHO'!E67-1</f>
        <v>1.2019400117045835</v>
      </c>
      <c r="F81" s="3">
        <f>+'Indice PondENGHO'!F79/'Indice PondENGHO'!F67-1</f>
        <v>1.2266694397550242</v>
      </c>
      <c r="G81" s="3">
        <f>+'Indice PondENGHO'!G79/'Indice PondENGHO'!G67-1</f>
        <v>1.0885148367044497</v>
      </c>
      <c r="H81" s="3">
        <f>+'Indice PondENGHO'!H79/'Indice PondENGHO'!H67-1</f>
        <v>1.1894335635395406</v>
      </c>
      <c r="I81" s="3">
        <f>+'Indice PondENGHO'!I79/'Indice PondENGHO'!I67-1</f>
        <v>1.0261429623546796</v>
      </c>
      <c r="J81" s="3">
        <f>+'Indice PondENGHO'!J79/'Indice PondENGHO'!J67-1</f>
        <v>0.96434152617572066</v>
      </c>
      <c r="K81" s="3">
        <f>+'Indice PondENGHO'!K79/'Indice PondENGHO'!K67-1</f>
        <v>0.8716163808763091</v>
      </c>
      <c r="L81" s="3">
        <f>+'Indice PondENGHO'!L79/'Indice PondENGHO'!L67-1</f>
        <v>1.1053766865684849</v>
      </c>
      <c r="M81" s="3">
        <f>+'Indice PondENGHO'!M79/'Indice PondENGHO'!M67-1</f>
        <v>0.97939708742874299</v>
      </c>
      <c r="N81" s="3">
        <f>+'Indice PondENGHO'!N79/'Indice PondENGHO'!N67-1</f>
        <v>1.3491333805956245</v>
      </c>
      <c r="O81" s="11">
        <f>+'Indice PondENGHO'!O79/'Indice PondENGHO'!O67-1</f>
        <v>1.1590642484469016</v>
      </c>
      <c r="P81" s="10">
        <f>+'Indice PondENGHO'!P79/'Indice PondENGHO'!P67-1</f>
        <v>1.1695724532074796</v>
      </c>
      <c r="Q81" s="3">
        <f>+'Indice PondENGHO'!Q79/'Indice PondENGHO'!Q67-1</f>
        <v>1.1994119013569353</v>
      </c>
      <c r="R81" s="3">
        <f>+'Indice PondENGHO'!R79/'Indice PondENGHO'!R67-1</f>
        <v>1.2257233921363881</v>
      </c>
      <c r="S81" s="3">
        <f>+'Indice PondENGHO'!S79/'Indice PondENGHO'!S67-1</f>
        <v>1.0969682158368927</v>
      </c>
      <c r="T81" s="3">
        <f>+'Indice PondENGHO'!T79/'Indice PondENGHO'!T67-1</f>
        <v>1.1849046306032007</v>
      </c>
      <c r="U81" s="3">
        <f>+'Indice PondENGHO'!U79/'Indice PondENGHO'!U67-1</f>
        <v>1.0261940227831556</v>
      </c>
      <c r="V81" s="3">
        <f>+'Indice PondENGHO'!V79/'Indice PondENGHO'!V67-1</f>
        <v>0.96520832203130147</v>
      </c>
      <c r="W81" s="3">
        <f>+'Indice PondENGHO'!W79/'Indice PondENGHO'!W67-1</f>
        <v>0.86872793558622297</v>
      </c>
      <c r="X81" s="3">
        <f>+'Indice PondENGHO'!X79/'Indice PondENGHO'!X67-1</f>
        <v>1.1107643368284479</v>
      </c>
      <c r="Y81" s="3">
        <f>+'Indice PondENGHO'!Y79/'Indice PondENGHO'!Y67-1</f>
        <v>1.0030727429624275</v>
      </c>
      <c r="Z81" s="3">
        <f>+'Indice PondENGHO'!Z79/'Indice PondENGHO'!Z67-1</f>
        <v>1.3457896397951989</v>
      </c>
      <c r="AA81" s="11">
        <f>+'Indice PondENGHO'!AA79/'Indice PondENGHO'!AA67-1</f>
        <v>1.1591141475598756</v>
      </c>
      <c r="AB81" s="10">
        <f>+'Indice PondENGHO'!AB79/'Indice PondENGHO'!AB67-1</f>
        <v>1.1745827555215063</v>
      </c>
      <c r="AC81" s="3">
        <f>+'Indice PondENGHO'!AC79/'Indice PondENGHO'!AC67-1</f>
        <v>1.200246285838193</v>
      </c>
      <c r="AD81" s="3">
        <f>+'Indice PondENGHO'!AD79/'Indice PondENGHO'!AD67-1</f>
        <v>1.2256576673219444</v>
      </c>
      <c r="AE81" s="3">
        <f>+'Indice PondENGHO'!AE79/'Indice PondENGHO'!AE67-1</f>
        <v>1.1006278687222819</v>
      </c>
      <c r="AF81" s="3">
        <f>+'Indice PondENGHO'!AF79/'Indice PondENGHO'!AF67-1</f>
        <v>1.1810777321020192</v>
      </c>
      <c r="AG81" s="3">
        <f>+'Indice PondENGHO'!AG79/'Indice PondENGHO'!AG67-1</f>
        <v>1.0265928163156319</v>
      </c>
      <c r="AH81" s="3">
        <f>+'Indice PondENGHO'!AH79/'Indice PondENGHO'!AH67-1</f>
        <v>0.96702233884796085</v>
      </c>
      <c r="AI81" s="3">
        <f>+'Indice PondENGHO'!AI79/'Indice PondENGHO'!AI67-1</f>
        <v>0.86676487116341328</v>
      </c>
      <c r="AJ81" s="3">
        <f>+'Indice PondENGHO'!AJ79/'Indice PondENGHO'!AJ67-1</f>
        <v>1.1126468582966251</v>
      </c>
      <c r="AK81" s="3">
        <f>+'Indice PondENGHO'!AK79/'Indice PondENGHO'!AK67-1</f>
        <v>1.0099499207098783</v>
      </c>
      <c r="AL81" s="3">
        <f>+'Indice PondENGHO'!AL79/'Indice PondENGHO'!AL67-1</f>
        <v>1.3450675657576521</v>
      </c>
      <c r="AM81" s="11">
        <f>+'Indice PondENGHO'!AM79/'Indice PondENGHO'!AM67-1</f>
        <v>1.1593759506348094</v>
      </c>
      <c r="AN81" s="10">
        <f>+'Indice PondENGHO'!AN79/'Indice PondENGHO'!AN67-1</f>
        <v>1.1774977268747584</v>
      </c>
      <c r="AO81" s="3">
        <f>+'Indice PondENGHO'!AO79/'Indice PondENGHO'!AO67-1</f>
        <v>1.1991531185913793</v>
      </c>
      <c r="AP81" s="3">
        <f>+'Indice PondENGHO'!AP79/'Indice PondENGHO'!AP67-1</f>
        <v>1.2286338016268488</v>
      </c>
      <c r="AQ81" s="3">
        <f>+'Indice PondENGHO'!AQ79/'Indice PondENGHO'!AQ67-1</f>
        <v>1.0988560946909249</v>
      </c>
      <c r="AR81" s="3">
        <f>+'Indice PondENGHO'!AR79/'Indice PondENGHO'!AR67-1</f>
        <v>1.1799939291058545</v>
      </c>
      <c r="AS81" s="3">
        <f>+'Indice PondENGHO'!AS79/'Indice PondENGHO'!AS67-1</f>
        <v>1.0249309532843691</v>
      </c>
      <c r="AT81" s="3">
        <f>+'Indice PondENGHO'!AT79/'Indice PondENGHO'!AT67-1</f>
        <v>0.96861755010888118</v>
      </c>
      <c r="AU81" s="3">
        <f>+'Indice PondENGHO'!AU79/'Indice PondENGHO'!AU67-1</f>
        <v>0.86518728595002936</v>
      </c>
      <c r="AV81" s="3">
        <f>+'Indice PondENGHO'!AV79/'Indice PondENGHO'!AV67-1</f>
        <v>1.1171164713068955</v>
      </c>
      <c r="AW81" s="3">
        <f>+'Indice PondENGHO'!AW79/'Indice PondENGHO'!AW67-1</f>
        <v>1.0090557039328782</v>
      </c>
      <c r="AX81" s="3">
        <f>+'Indice PondENGHO'!AX79/'Indice PondENGHO'!AX67-1</f>
        <v>1.3425988252970247</v>
      </c>
      <c r="AY81" s="11">
        <f>+'Indice PondENGHO'!AY79/'Indice PondENGHO'!AY67-1</f>
        <v>1.1602643898863998</v>
      </c>
      <c r="AZ81" s="10">
        <f>+'Indice PondENGHO'!AZ79/'Indice PondENGHO'!AZ67-1</f>
        <v>1.1836227756037281</v>
      </c>
      <c r="BA81" s="3">
        <f>+'Indice PondENGHO'!BA79/'Indice PondENGHO'!BA67-1</f>
        <v>1.1968382438389007</v>
      </c>
      <c r="BB81" s="3">
        <f>+'Indice PondENGHO'!BB79/'Indice PondENGHO'!BB67-1</f>
        <v>1.231993483516427</v>
      </c>
      <c r="BC81" s="3">
        <f>+'Indice PondENGHO'!BC79/'Indice PondENGHO'!BC67-1</f>
        <v>1.1042988213521605</v>
      </c>
      <c r="BD81" s="3">
        <f>+'Indice PondENGHO'!BD79/'Indice PondENGHO'!BD67-1</f>
        <v>1.1775329390543763</v>
      </c>
      <c r="BE81" s="3">
        <f>+'Indice PondENGHO'!BE79/'Indice PondENGHO'!BE67-1</f>
        <v>1.0239010085421008</v>
      </c>
      <c r="BF81" s="3">
        <f>+'Indice PondENGHO'!BF79/'Indice PondENGHO'!BF67-1</f>
        <v>0.97059779729830775</v>
      </c>
      <c r="BG81" s="3">
        <f>+'Indice PondENGHO'!BG79/'Indice PondENGHO'!BG67-1</f>
        <v>0.8606393229764393</v>
      </c>
      <c r="BH81" s="3">
        <f>+'Indice PondENGHO'!BH79/'Indice PondENGHO'!BH67-1</f>
        <v>1.1210062866767125</v>
      </c>
      <c r="BI81" s="3">
        <f>+'Indice PondENGHO'!BI79/'Indice PondENGHO'!BI67-1</f>
        <v>1.020322345544415</v>
      </c>
      <c r="BJ81" s="3">
        <f>+'Indice PondENGHO'!BJ79/'Indice PondENGHO'!BJ67-1</f>
        <v>1.3400012194143396</v>
      </c>
      <c r="BK81" s="11">
        <f>+'Indice PondENGHO'!BK79/'Indice PondENGHO'!BK67-1</f>
        <v>1.1642103233816754</v>
      </c>
      <c r="BL81" s="2">
        <f t="shared" ref="BL81" si="47">+A81</f>
        <v>45047</v>
      </c>
      <c r="BM81" s="3">
        <f>+'Indice PondENGHO'!BL79/'Indice PondENGHO'!BL67-1</f>
        <v>1.1427129511140857</v>
      </c>
      <c r="BN81" s="3">
        <f>+'Indice PondENGHO'!BM79/'Indice PondENGHO'!BM67-1</f>
        <v>1.1396890637300627</v>
      </c>
      <c r="BO81" s="3">
        <f>+'Indice PondENGHO'!BN79/'Indice PondENGHO'!BN67-1</f>
        <v>1.1395415883484259</v>
      </c>
      <c r="BP81" s="3">
        <f>+'Indice PondENGHO'!BO79/'Indice PondENGHO'!BO67-1</f>
        <v>1.1358435023977793</v>
      </c>
      <c r="BQ81" s="3">
        <f>+'Indice PondENGHO'!BP79/'Indice PondENGHO'!BP67-1</f>
        <v>1.1381066821768742</v>
      </c>
      <c r="BR81" s="10">
        <f>+'Indice PondENGHO'!BQ79/'Indice PondENGHO'!BQ67-1</f>
        <v>1.1740215222443098</v>
      </c>
      <c r="BS81" s="3">
        <f>+'Indice PondENGHO'!BR79/'Indice PondENGHO'!BR67-1</f>
        <v>1.1990600128949067</v>
      </c>
      <c r="BT81" s="3">
        <f>+'Indice PondENGHO'!BS79/'Indice PondENGHO'!BS67-1</f>
        <v>1.2283010145388213</v>
      </c>
      <c r="BU81" s="3">
        <f>+'Indice PondENGHO'!BT79/'Indice PondENGHO'!BT67-1</f>
        <v>1.0994163788298503</v>
      </c>
      <c r="BV81" s="3">
        <f>+'Indice PondENGHO'!BU79/'Indice PondENGHO'!BU67-1</f>
        <v>1.1805899737473342</v>
      </c>
      <c r="BW81" s="3">
        <f>+'Indice PondENGHO'!BV79/'Indice PondENGHO'!BV67-1</f>
        <v>1.0250406370971543</v>
      </c>
      <c r="BX81" s="3">
        <f>+'Indice PondENGHO'!BW79/'Indice PondENGHO'!BW67-1</f>
        <v>0.96820234801465643</v>
      </c>
      <c r="BY81" s="3">
        <f>+'Indice PondENGHO'!BX79/'Indice PondENGHO'!BX67-1</f>
        <v>0.86552796332285498</v>
      </c>
      <c r="BZ81" s="3">
        <f>+'Indice PondENGHO'!BY79/'Indice PondENGHO'!BY67-1</f>
        <v>1.1156968919082946</v>
      </c>
      <c r="CA81" s="3">
        <f>+'Indice PondENGHO'!BZ79/'Indice PondENGHO'!BZ67-1</f>
        <v>1.0111213181361478</v>
      </c>
      <c r="CB81" s="3">
        <f>+'Indice PondENGHO'!CA79/'Indice PondENGHO'!CA67-1</f>
        <v>1.3428653993096491</v>
      </c>
      <c r="CC81" s="11">
        <f>+'Indice PondENGHO'!CB79/'Indice PondENGHO'!CB67-1</f>
        <v>1.1612985248892156</v>
      </c>
      <c r="CD81" s="3">
        <f>+'Indice PondENGHO'!CC79/'Indice PondENGHO'!CC67-1</f>
        <v>1.138675387828513</v>
      </c>
      <c r="CE81" s="3">
        <f>+'Indice PondENGHO'!CD79/'Indice PondENGHO'!CD67-1</f>
        <v>1.138675387828513</v>
      </c>
      <c r="CF81" s="3">
        <f>+'[3]Infla Interanual PondENGHO'!CD81</f>
        <v>1.1409760017784314</v>
      </c>
      <c r="CI81" s="72">
        <f t="shared" ref="CI81" si="48">+BM81-BQ81</f>
        <v>4.6062689372114995E-3</v>
      </c>
      <c r="CJ81" s="72">
        <f t="shared" si="3"/>
        <v>4.6062689372114995E-3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4.4632056576743295E-4</v>
      </c>
      <c r="CT81" s="73">
        <f t="shared" ref="CT81" si="50">+BM81</f>
        <v>1.1427129511140857</v>
      </c>
      <c r="CU81" s="73">
        <f t="shared" ref="CU81" si="51">+BN81</f>
        <v>1.1396890637300627</v>
      </c>
      <c r="CV81" s="73">
        <f t="shared" ref="CV81" si="52">+BO81</f>
        <v>1.1395415883484259</v>
      </c>
      <c r="CW81" s="73">
        <f t="shared" ref="CW81" si="53">+BP81</f>
        <v>1.1358435023977793</v>
      </c>
      <c r="CX81" s="73">
        <f t="shared" ref="CX81" si="54">+BQ81</f>
        <v>1.1381066821768742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-1.9067519841575731E-3</v>
      </c>
      <c r="DF81" s="3">
        <f t="shared" ref="DF81" si="56">+CU81-CZ81</f>
        <v>-2.2313362252046609E-3</v>
      </c>
      <c r="DG81" s="3">
        <f t="shared" ref="DG81" si="57">+CV81-DA81</f>
        <v>-2.3989615437920442E-3</v>
      </c>
      <c r="DH81" s="3">
        <f t="shared" ref="DH81" si="58">+CW81-DB81</f>
        <v>-2.4094388863162841E-3</v>
      </c>
      <c r="DI81" s="3">
        <f t="shared" ref="DI81" si="59">+CX81-DC81</f>
        <v>-2.353072549925006E-3</v>
      </c>
      <c r="DJ81" s="3">
        <f t="shared" ref="DJ81" si="60">+CE81-CF81</f>
        <v>-2.3006139499184286E-3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1.1610200152399006</v>
      </c>
      <c r="E82" s="3">
        <f>+'Indice PondENGHO'!E80/'Indice PondENGHO'!E68-1</f>
        <v>1.1596516861463075</v>
      </c>
      <c r="F82" s="3">
        <f>+'Indice PondENGHO'!F80/'Indice PondENGHO'!F68-1</f>
        <v>1.2103779990116532</v>
      </c>
      <c r="G82" s="3">
        <f>+'Indice PondENGHO'!G80/'Indice PondENGHO'!G68-1</f>
        <v>1.1441001291926134</v>
      </c>
      <c r="H82" s="3">
        <f>+'Indice PondENGHO'!H80/'Indice PondENGHO'!H68-1</f>
        <v>1.2300113056634832</v>
      </c>
      <c r="I82" s="3">
        <f>+'Indice PondENGHO'!I80/'Indice PondENGHO'!I68-1</f>
        <v>1.0519134318085177</v>
      </c>
      <c r="J82" s="3">
        <f>+'Indice PondENGHO'!J80/'Indice PondENGHO'!J68-1</f>
        <v>0.98853343558295226</v>
      </c>
      <c r="K82" s="3">
        <f>+'Indice PondENGHO'!K80/'Indice PondENGHO'!K68-1</f>
        <v>1.0560872083579782</v>
      </c>
      <c r="L82" s="3">
        <f>+'Indice PondENGHO'!L80/'Indice PondENGHO'!L68-1</f>
        <v>1.154746844867192</v>
      </c>
      <c r="M82" s="3">
        <f>+'Indice PondENGHO'!M80/'Indice PondENGHO'!M68-1</f>
        <v>1.0713749085138597</v>
      </c>
      <c r="N82" s="3">
        <f>+'Indice PondENGHO'!N80/'Indice PondENGHO'!N68-1</f>
        <v>1.3372137795535184</v>
      </c>
      <c r="O82" s="11">
        <f>+'Indice PondENGHO'!O80/'Indice PondENGHO'!O68-1</f>
        <v>1.1924970465195548</v>
      </c>
      <c r="P82" s="10">
        <f>+'Indice PondENGHO'!P80/'Indice PondENGHO'!P68-1</f>
        <v>1.1641197168399486</v>
      </c>
      <c r="Q82" s="3">
        <f>+'Indice PondENGHO'!Q80/'Indice PondENGHO'!Q68-1</f>
        <v>1.1542050681589986</v>
      </c>
      <c r="R82" s="3">
        <f>+'Indice PondENGHO'!R80/'Indice PondENGHO'!R68-1</f>
        <v>1.2091003054212095</v>
      </c>
      <c r="S82" s="3">
        <f>+'Indice PondENGHO'!S80/'Indice PondENGHO'!S68-1</f>
        <v>1.1328250452230724</v>
      </c>
      <c r="T82" s="3">
        <f>+'Indice PondENGHO'!T80/'Indice PondENGHO'!T68-1</f>
        <v>1.225587836198113</v>
      </c>
      <c r="U82" s="3">
        <f>+'Indice PondENGHO'!U80/'Indice PondENGHO'!U68-1</f>
        <v>1.0508372168320244</v>
      </c>
      <c r="V82" s="3">
        <f>+'Indice PondENGHO'!V80/'Indice PondENGHO'!V68-1</f>
        <v>0.99242349306523603</v>
      </c>
      <c r="W82" s="3">
        <f>+'Indice PondENGHO'!W80/'Indice PondENGHO'!W68-1</f>
        <v>1.0580973255290189</v>
      </c>
      <c r="X82" s="3">
        <f>+'Indice PondENGHO'!X80/'Indice PondENGHO'!X68-1</f>
        <v>1.1582057069187273</v>
      </c>
      <c r="Y82" s="3">
        <f>+'Indice PondENGHO'!Y80/'Indice PondENGHO'!Y68-1</f>
        <v>1.0908642781321789</v>
      </c>
      <c r="Z82" s="3">
        <f>+'Indice PondENGHO'!Z80/'Indice PondENGHO'!Z68-1</f>
        <v>1.3389611023907224</v>
      </c>
      <c r="AA82" s="11">
        <f>+'Indice PondENGHO'!AA80/'Indice PondENGHO'!AA68-1</f>
        <v>1.1907409653994798</v>
      </c>
      <c r="AB82" s="10">
        <f>+'Indice PondENGHO'!AB80/'Indice PondENGHO'!AB68-1</f>
        <v>1.1665656594717544</v>
      </c>
      <c r="AC82" s="3">
        <f>+'Indice PondENGHO'!AC80/'Indice PondENGHO'!AC68-1</f>
        <v>1.1542307136983956</v>
      </c>
      <c r="AD82" s="3">
        <f>+'Indice PondENGHO'!AD80/'Indice PondENGHO'!AD68-1</f>
        <v>1.2092070242619255</v>
      </c>
      <c r="AE82" s="3">
        <f>+'Indice PondENGHO'!AE80/'Indice PondENGHO'!AE68-1</f>
        <v>1.1243622388276311</v>
      </c>
      <c r="AF82" s="3">
        <f>+'Indice PondENGHO'!AF80/'Indice PondENGHO'!AF68-1</f>
        <v>1.2215243754953069</v>
      </c>
      <c r="AG82" s="3">
        <f>+'Indice PondENGHO'!AG80/'Indice PondENGHO'!AG68-1</f>
        <v>1.0509889998647535</v>
      </c>
      <c r="AH82" s="3">
        <f>+'Indice PondENGHO'!AH80/'Indice PondENGHO'!AH68-1</f>
        <v>0.9953125840603223</v>
      </c>
      <c r="AI82" s="3">
        <f>+'Indice PondENGHO'!AI80/'Indice PondENGHO'!AI68-1</f>
        <v>1.0593058784638205</v>
      </c>
      <c r="AJ82" s="3">
        <f>+'Indice PondENGHO'!AJ80/'Indice PondENGHO'!AJ68-1</f>
        <v>1.1593916017106545</v>
      </c>
      <c r="AK82" s="3">
        <f>+'Indice PondENGHO'!AK80/'Indice PondENGHO'!AK68-1</f>
        <v>1.095303289327644</v>
      </c>
      <c r="AL82" s="3">
        <f>+'Indice PondENGHO'!AL80/'Indice PondENGHO'!AL68-1</f>
        <v>1.3454340583377116</v>
      </c>
      <c r="AM82" s="11">
        <f>+'Indice PondENGHO'!AM80/'Indice PondENGHO'!AM68-1</f>
        <v>1.1904629048467985</v>
      </c>
      <c r="AN82" s="10">
        <f>+'Indice PondENGHO'!AN80/'Indice PondENGHO'!AN68-1</f>
        <v>1.1682128018684761</v>
      </c>
      <c r="AO82" s="3">
        <f>+'Indice PondENGHO'!AO80/'Indice PondENGHO'!AO68-1</f>
        <v>1.1518705042634041</v>
      </c>
      <c r="AP82" s="3">
        <f>+'Indice PondENGHO'!AP80/'Indice PondENGHO'!AP68-1</f>
        <v>1.2107634951008808</v>
      </c>
      <c r="AQ82" s="3">
        <f>+'Indice PondENGHO'!AQ80/'Indice PondENGHO'!AQ68-1</f>
        <v>1.1224869627720584</v>
      </c>
      <c r="AR82" s="3">
        <f>+'Indice PondENGHO'!AR80/'Indice PondENGHO'!AR68-1</f>
        <v>1.2205965778752859</v>
      </c>
      <c r="AS82" s="3">
        <f>+'Indice PondENGHO'!AS80/'Indice PondENGHO'!AS68-1</f>
        <v>1.0466562023558099</v>
      </c>
      <c r="AT82" s="3">
        <f>+'Indice PondENGHO'!AT80/'Indice PondENGHO'!AT68-1</f>
        <v>1.0006288943788517</v>
      </c>
      <c r="AU82" s="3">
        <f>+'Indice PondENGHO'!AU80/'Indice PondENGHO'!AU68-1</f>
        <v>1.0561457077117349</v>
      </c>
      <c r="AV82" s="3">
        <f>+'Indice PondENGHO'!AV80/'Indice PondENGHO'!AV68-1</f>
        <v>1.1614426825912014</v>
      </c>
      <c r="AW82" s="3">
        <f>+'Indice PondENGHO'!AW80/'Indice PondENGHO'!AW68-1</f>
        <v>1.0929005201462676</v>
      </c>
      <c r="AX82" s="3">
        <f>+'Indice PondENGHO'!AX80/'Indice PondENGHO'!AX68-1</f>
        <v>1.3448333497645284</v>
      </c>
      <c r="AY82" s="11">
        <f>+'Indice PondENGHO'!AY80/'Indice PondENGHO'!AY68-1</f>
        <v>1.190526048099779</v>
      </c>
      <c r="AZ82" s="10">
        <f>+'Indice PondENGHO'!AZ80/'Indice PondENGHO'!AZ68-1</f>
        <v>1.1714168492825068</v>
      </c>
      <c r="BA82" s="3">
        <f>+'Indice PondENGHO'!BA80/'Indice PondENGHO'!BA68-1</f>
        <v>1.148028102126418</v>
      </c>
      <c r="BB82" s="3">
        <f>+'Indice PondENGHO'!BB80/'Indice PondENGHO'!BB68-1</f>
        <v>1.2129070453331066</v>
      </c>
      <c r="BC82" s="3">
        <f>+'Indice PondENGHO'!BC80/'Indice PondENGHO'!BC68-1</f>
        <v>1.1240109543937304</v>
      </c>
      <c r="BD82" s="3">
        <f>+'Indice PondENGHO'!BD80/'Indice PondENGHO'!BD68-1</f>
        <v>1.2196465888322972</v>
      </c>
      <c r="BE82" s="3">
        <f>+'Indice PondENGHO'!BE80/'Indice PondENGHO'!BE68-1</f>
        <v>1.043214540044529</v>
      </c>
      <c r="BF82" s="3">
        <f>+'Indice PondENGHO'!BF80/'Indice PondENGHO'!BF68-1</f>
        <v>1.0059736068156808</v>
      </c>
      <c r="BG82" s="3">
        <f>+'Indice PondENGHO'!BG80/'Indice PondENGHO'!BG68-1</f>
        <v>1.0543209411105741</v>
      </c>
      <c r="BH82" s="3">
        <f>+'Indice PondENGHO'!BH80/'Indice PondENGHO'!BH68-1</f>
        <v>1.161888029611136</v>
      </c>
      <c r="BI82" s="3">
        <f>+'Indice PondENGHO'!BI80/'Indice PondENGHO'!BI68-1</f>
        <v>1.1041171323220813</v>
      </c>
      <c r="BJ82" s="3">
        <f>+'Indice PondENGHO'!BJ80/'Indice PondENGHO'!BJ68-1</f>
        <v>1.3460111982662712</v>
      </c>
      <c r="BK82" s="11">
        <f>+'Indice PondENGHO'!BK80/'Indice PondENGHO'!BK68-1</f>
        <v>1.1931174759711212</v>
      </c>
      <c r="BL82" s="2">
        <f t="shared" ref="BL82" si="63">+A82</f>
        <v>45078</v>
      </c>
      <c r="BM82" s="3">
        <f>+'Indice PondENGHO'!BL80/'Indice PondENGHO'!BL68-1</f>
        <v>1.1560929316778537</v>
      </c>
      <c r="BN82" s="3">
        <f>+'Indice PondENGHO'!BM80/'Indice PondENGHO'!BM68-1</f>
        <v>1.1531405321781185</v>
      </c>
      <c r="BO82" s="3">
        <f>+'Indice PondENGHO'!BN80/'Indice PondENGHO'!BN68-1</f>
        <v>1.1533382001898258</v>
      </c>
      <c r="BP82" s="3">
        <f>+'Indice PondENGHO'!BO80/'Indice PondENGHO'!BO68-1</f>
        <v>1.1512391583414807</v>
      </c>
      <c r="BQ82" s="3">
        <f>+'Indice PondENGHO'!BP80/'Indice PondENGHO'!BP68-1</f>
        <v>1.1553084571179468</v>
      </c>
      <c r="BR82" s="10">
        <f>+'Indice PondENGHO'!BQ80/'Indice PondENGHO'!BQ68-1</f>
        <v>1.1665290079725303</v>
      </c>
      <c r="BS82" s="3">
        <f>+'Indice PondENGHO'!BR80/'Indice PondENGHO'!BR68-1</f>
        <v>1.1525895747373078</v>
      </c>
      <c r="BT82" s="3">
        <f>+'Indice PondENGHO'!BS80/'Indice PondENGHO'!BS68-1</f>
        <v>1.2107663039923251</v>
      </c>
      <c r="BU82" s="3">
        <f>+'Indice PondENGHO'!BT80/'Indice PondENGHO'!BT68-1</f>
        <v>1.1275383398292629</v>
      </c>
      <c r="BV82" s="3">
        <f>+'Indice PondENGHO'!BU80/'Indice PondENGHO'!BU68-1</f>
        <v>1.2218053994346345</v>
      </c>
      <c r="BW82" s="3">
        <f>+'Indice PondENGHO'!BV80/'Indice PondENGHO'!BV68-1</f>
        <v>1.046904907638897</v>
      </c>
      <c r="BX82" s="3">
        <f>+'Indice PondENGHO'!BW80/'Indice PondENGHO'!BW68-1</f>
        <v>0.99942959582790092</v>
      </c>
      <c r="BY82" s="3">
        <f>+'Indice PondENGHO'!BX80/'Indice PondENGHO'!BX68-1</f>
        <v>1.0565609647090257</v>
      </c>
      <c r="BZ82" s="3">
        <f>+'Indice PondENGHO'!BY80/'Indice PondENGHO'!BY68-1</f>
        <v>1.1601151881158756</v>
      </c>
      <c r="CA82" s="3">
        <f>+'Indice PondENGHO'!BZ80/'Indice PondENGHO'!BZ68-1</f>
        <v>1.0962294236103687</v>
      </c>
      <c r="CB82" s="3">
        <f>+'Indice PondENGHO'!CA80/'Indice PondENGHO'!CA68-1</f>
        <v>1.344057684165568</v>
      </c>
      <c r="CC82" s="11">
        <f>+'Indice PondENGHO'!CB80/'Indice PondENGHO'!CB68-1</f>
        <v>1.1917001163163041</v>
      </c>
      <c r="CD82" s="3">
        <f>+'Indice PondENGHO'!CC80/'Indice PondENGHO'!CC68-1</f>
        <v>1.1538114954026275</v>
      </c>
      <c r="CE82" s="3">
        <f>+'Indice PondENGHO'!CD80/'Indice PondENGHO'!CD68-1</f>
        <v>1.1538113414177449</v>
      </c>
      <c r="CF82" s="3">
        <f>+'[3]Infla Interanual PondENGHO'!CD82</f>
        <v>1.154432740222497</v>
      </c>
      <c r="CI82" s="72">
        <f t="shared" ref="CI82" si="64">+BM82-BQ82</f>
        <v>7.8447455990682258E-4</v>
      </c>
      <c r="CJ82" s="72">
        <f t="shared" si="3"/>
        <v>7.8447455990682258E-4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5.3761937607710308E-4</v>
      </c>
      <c r="CT82" s="73">
        <f t="shared" ref="CT82" si="66">+BM82</f>
        <v>1.1560929316778537</v>
      </c>
      <c r="CU82" s="73">
        <f t="shared" ref="CU82" si="67">+BN82</f>
        <v>1.1531405321781185</v>
      </c>
      <c r="CV82" s="73">
        <f t="shared" ref="CV82" si="68">+BO82</f>
        <v>1.1533382001898258</v>
      </c>
      <c r="CW82" s="73">
        <f t="shared" ref="CW82" si="69">+BP82</f>
        <v>1.1512391583414807</v>
      </c>
      <c r="CX82" s="73">
        <f t="shared" ref="CX82" si="70">+BQ82</f>
        <v>1.1553084571179468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-2.5799485535138444E-4</v>
      </c>
      <c r="DF82" s="3">
        <f t="shared" ref="DF82" si="72">+CU82-CZ82</f>
        <v>-4.9684613652756227E-4</v>
      </c>
      <c r="DG82" s="3">
        <f t="shared" ref="DG82" si="73">+CV82-DA82</f>
        <v>-6.1384542459697045E-4</v>
      </c>
      <c r="DH82" s="3">
        <f t="shared" ref="DH82" si="74">+CW82-DB82</f>
        <v>-6.6626878409214996E-4</v>
      </c>
      <c r="DI82" s="3">
        <f t="shared" ref="DI82" si="75">+CX82-DC82</f>
        <v>-7.9561423142848753E-4</v>
      </c>
      <c r="DJ82" s="3">
        <f t="shared" ref="DJ82" si="76">+CE82-CF82</f>
        <v>-6.2139880475209353E-4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1.1534206506402995</v>
      </c>
      <c r="E83" s="3">
        <f>+'Indice PondENGHO'!E81/'Indice PondENGHO'!E69-1</f>
        <v>1.2133908725663862</v>
      </c>
      <c r="F83" s="3">
        <f>+'Indice PondENGHO'!F81/'Indice PondENGHO'!F69-1</f>
        <v>1.1005609152186873</v>
      </c>
      <c r="G83" s="3">
        <f>+'Indice PondENGHO'!G81/'Indice PondENGHO'!G69-1</f>
        <v>1.1365217238190217</v>
      </c>
      <c r="H83" s="3">
        <f>+'Indice PondENGHO'!H81/'Indice PondENGHO'!H69-1</f>
        <v>1.1478615926075006</v>
      </c>
      <c r="I83" s="3">
        <f>+'Indice PondENGHO'!I81/'Indice PondENGHO'!I69-1</f>
        <v>1.0991984036401456</v>
      </c>
      <c r="J83" s="3">
        <f>+'Indice PondENGHO'!J81/'Indice PondENGHO'!J69-1</f>
        <v>0.98802506567308979</v>
      </c>
      <c r="K83" s="3">
        <f>+'Indice PondENGHO'!K81/'Indice PondENGHO'!K69-1</f>
        <v>1.1774182820070829</v>
      </c>
      <c r="L83" s="3">
        <f>+'Indice PondENGHO'!L81/'Indice PondENGHO'!L69-1</f>
        <v>1.1158187027462221</v>
      </c>
      <c r="M83" s="3">
        <f>+'Indice PondENGHO'!M81/'Indice PondENGHO'!M69-1</f>
        <v>1.0875910583798527</v>
      </c>
      <c r="N83" s="3">
        <f>+'Indice PondENGHO'!N81/'Indice PondENGHO'!N69-1</f>
        <v>1.2992496275971557</v>
      </c>
      <c r="O83" s="11">
        <f>+'Indice PondENGHO'!O81/'Indice PondENGHO'!O69-1</f>
        <v>1.1540509735937245</v>
      </c>
      <c r="P83" s="10">
        <f>+'Indice PondENGHO'!P81/'Indice PondENGHO'!P69-1</f>
        <v>1.1579064268530979</v>
      </c>
      <c r="Q83" s="3">
        <f>+'Indice PondENGHO'!Q81/'Indice PondENGHO'!Q69-1</f>
        <v>1.2064745530117982</v>
      </c>
      <c r="R83" s="3">
        <f>+'Indice PondENGHO'!R81/'Indice PondENGHO'!R69-1</f>
        <v>1.1020536791896105</v>
      </c>
      <c r="S83" s="3">
        <f>+'Indice PondENGHO'!S81/'Indice PondENGHO'!S69-1</f>
        <v>1.1229897525370363</v>
      </c>
      <c r="T83" s="3">
        <f>+'Indice PondENGHO'!T81/'Indice PondENGHO'!T69-1</f>
        <v>1.1427892663099595</v>
      </c>
      <c r="U83" s="3">
        <f>+'Indice PondENGHO'!U81/'Indice PondENGHO'!U69-1</f>
        <v>1.0957083437358834</v>
      </c>
      <c r="V83" s="3">
        <f>+'Indice PondENGHO'!V81/'Indice PondENGHO'!V69-1</f>
        <v>0.99032381228943334</v>
      </c>
      <c r="W83" s="3">
        <f>+'Indice PondENGHO'!W81/'Indice PondENGHO'!W69-1</f>
        <v>1.184925833984805</v>
      </c>
      <c r="X83" s="3">
        <f>+'Indice PondENGHO'!X81/'Indice PondENGHO'!X69-1</f>
        <v>1.118130452286882</v>
      </c>
      <c r="Y83" s="3">
        <f>+'Indice PondENGHO'!Y81/'Indice PondENGHO'!Y69-1</f>
        <v>1.1016934178705342</v>
      </c>
      <c r="Z83" s="3">
        <f>+'Indice PondENGHO'!Z81/'Indice PondENGHO'!Z69-1</f>
        <v>1.2953076191438484</v>
      </c>
      <c r="AA83" s="11">
        <f>+'Indice PondENGHO'!AA81/'Indice PondENGHO'!AA69-1</f>
        <v>1.1549612627223387</v>
      </c>
      <c r="AB83" s="10">
        <f>+'Indice PondENGHO'!AB81/'Indice PondENGHO'!AB69-1</f>
        <v>1.1609482089553631</v>
      </c>
      <c r="AC83" s="3">
        <f>+'Indice PondENGHO'!AC81/'Indice PondENGHO'!AC69-1</f>
        <v>1.2084632861854381</v>
      </c>
      <c r="AD83" s="3">
        <f>+'Indice PondENGHO'!AD81/'Indice PondENGHO'!AD69-1</f>
        <v>1.1029255664025679</v>
      </c>
      <c r="AE83" s="3">
        <f>+'Indice PondENGHO'!AE81/'Indice PondENGHO'!AE69-1</f>
        <v>1.1134551493145599</v>
      </c>
      <c r="AF83" s="3">
        <f>+'Indice PondENGHO'!AF81/'Indice PondENGHO'!AF69-1</f>
        <v>1.1387325355586784</v>
      </c>
      <c r="AG83" s="3">
        <f>+'Indice PondENGHO'!AG81/'Indice PondENGHO'!AG69-1</f>
        <v>1.0956514784932372</v>
      </c>
      <c r="AH83" s="3">
        <f>+'Indice PondENGHO'!AH81/'Indice PondENGHO'!AH69-1</f>
        <v>0.99141785943772365</v>
      </c>
      <c r="AI83" s="3">
        <f>+'Indice PondENGHO'!AI81/'Indice PondENGHO'!AI69-1</f>
        <v>1.1896204924412639</v>
      </c>
      <c r="AJ83" s="3">
        <f>+'Indice PondENGHO'!AJ81/'Indice PondENGHO'!AJ69-1</f>
        <v>1.1184848396341578</v>
      </c>
      <c r="AK83" s="3">
        <f>+'Indice PondENGHO'!AK81/'Indice PondENGHO'!AK69-1</f>
        <v>1.1055871249162061</v>
      </c>
      <c r="AL83" s="3">
        <f>+'Indice PondENGHO'!AL81/'Indice PondENGHO'!AL69-1</f>
        <v>1.2973260709701839</v>
      </c>
      <c r="AM83" s="11">
        <f>+'Indice PondENGHO'!AM81/'Indice PondENGHO'!AM69-1</f>
        <v>1.154980006618219</v>
      </c>
      <c r="AN83" s="10">
        <f>+'Indice PondENGHO'!AN81/'Indice PondENGHO'!AN69-1</f>
        <v>1.1630014307384622</v>
      </c>
      <c r="AO83" s="3">
        <f>+'Indice PondENGHO'!AO81/'Indice PondENGHO'!AO69-1</f>
        <v>1.2068751701346487</v>
      </c>
      <c r="AP83" s="3">
        <f>+'Indice PondENGHO'!AP81/'Indice PondENGHO'!AP69-1</f>
        <v>1.1061186935268559</v>
      </c>
      <c r="AQ83" s="3">
        <f>+'Indice PondENGHO'!AQ81/'Indice PondENGHO'!AQ69-1</f>
        <v>1.1113306590154419</v>
      </c>
      <c r="AR83" s="3">
        <f>+'Indice PondENGHO'!AR81/'Indice PondENGHO'!AR69-1</f>
        <v>1.138105111511416</v>
      </c>
      <c r="AS83" s="3">
        <f>+'Indice PondENGHO'!AS81/'Indice PondENGHO'!AS69-1</f>
        <v>1.087269203265552</v>
      </c>
      <c r="AT83" s="3">
        <f>+'Indice PondENGHO'!AT81/'Indice PondENGHO'!AT69-1</f>
        <v>0.99740919060379607</v>
      </c>
      <c r="AU83" s="3">
        <f>+'Indice PondENGHO'!AU81/'Indice PondENGHO'!AU69-1</f>
        <v>1.1873040040302048</v>
      </c>
      <c r="AV83" s="3">
        <f>+'Indice PondENGHO'!AV81/'Indice PondENGHO'!AV69-1</f>
        <v>1.1219635667478025</v>
      </c>
      <c r="AW83" s="3">
        <f>+'Indice PondENGHO'!AW81/'Indice PondENGHO'!AW69-1</f>
        <v>1.1028610420874072</v>
      </c>
      <c r="AX83" s="3">
        <f>+'Indice PondENGHO'!AX81/'Indice PondENGHO'!AX69-1</f>
        <v>1.2911761972947779</v>
      </c>
      <c r="AY83" s="11">
        <f>+'Indice PondENGHO'!AY81/'Indice PondENGHO'!AY69-1</f>
        <v>1.1568309206195386</v>
      </c>
      <c r="AZ83" s="10">
        <f>+'Indice PondENGHO'!AZ81/'Indice PondENGHO'!AZ69-1</f>
        <v>1.1672973852729158</v>
      </c>
      <c r="BA83" s="3">
        <f>+'Indice PondENGHO'!BA81/'Indice PondENGHO'!BA69-1</f>
        <v>1.2022876867175007</v>
      </c>
      <c r="BB83" s="3">
        <f>+'Indice PondENGHO'!BB81/'Indice PondENGHO'!BB69-1</f>
        <v>1.109993442331445</v>
      </c>
      <c r="BC83" s="3">
        <f>+'Indice PondENGHO'!BC81/'Indice PondENGHO'!BC69-1</f>
        <v>1.1108407979251411</v>
      </c>
      <c r="BD83" s="3">
        <f>+'Indice PondENGHO'!BD81/'Indice PondENGHO'!BD69-1</f>
        <v>1.1361652566032556</v>
      </c>
      <c r="BE83" s="3">
        <f>+'Indice PondENGHO'!BE81/'Indice PondENGHO'!BE69-1</f>
        <v>1.0801532174078834</v>
      </c>
      <c r="BF83" s="3">
        <f>+'Indice PondENGHO'!BF81/'Indice PondENGHO'!BF69-1</f>
        <v>1.0042015859106237</v>
      </c>
      <c r="BG83" s="3">
        <f>+'Indice PondENGHO'!BG81/'Indice PondENGHO'!BG69-1</f>
        <v>1.1905960833464437</v>
      </c>
      <c r="BH83" s="3">
        <f>+'Indice PondENGHO'!BH81/'Indice PondENGHO'!BH69-1</f>
        <v>1.1251146518081341</v>
      </c>
      <c r="BI83" s="3">
        <f>+'Indice PondENGHO'!BI81/'Indice PondENGHO'!BI69-1</f>
        <v>1.112568392670247</v>
      </c>
      <c r="BJ83" s="3">
        <f>+'Indice PondENGHO'!BJ81/'Indice PondENGHO'!BJ69-1</f>
        <v>1.2853104546691458</v>
      </c>
      <c r="BK83" s="11">
        <f>+'Indice PondENGHO'!BK81/'Indice PondENGHO'!BK69-1</f>
        <v>1.1604455104493021</v>
      </c>
      <c r="BL83" s="2">
        <f t="shared" ref="BL83" si="79">+A83</f>
        <v>45108</v>
      </c>
      <c r="BM83" s="3">
        <f>+'Indice PondENGHO'!BL81/'Indice PondENGHO'!BL69-1</f>
        <v>1.1370335310753314</v>
      </c>
      <c r="BN83" s="3">
        <f>+'Indice PondENGHO'!BM81/'Indice PondENGHO'!BM69-1</f>
        <v>1.1348846968451611</v>
      </c>
      <c r="BO83" s="3">
        <f>+'Indice PondENGHO'!BN81/'Indice PondENGHO'!BN69-1</f>
        <v>1.1351585420642176</v>
      </c>
      <c r="BP83" s="3">
        <f>+'Indice PondENGHO'!BO81/'Indice PondENGHO'!BO69-1</f>
        <v>1.1322210699602064</v>
      </c>
      <c r="BQ83" s="3">
        <f>+'Indice PondENGHO'!BP81/'Indice PondENGHO'!BP69-1</f>
        <v>1.1343742518344402</v>
      </c>
      <c r="BR83" s="10">
        <f>+'Indice PondENGHO'!BQ81/'Indice PondENGHO'!BQ69-1</f>
        <v>1.160859009280617</v>
      </c>
      <c r="BS83" s="3">
        <f>+'Indice PondENGHO'!BR81/'Indice PondENGHO'!BR69-1</f>
        <v>1.2065524689377902</v>
      </c>
      <c r="BT83" s="3">
        <f>+'Indice PondENGHO'!BS81/'Indice PondENGHO'!BS69-1</f>
        <v>1.1052141171120713</v>
      </c>
      <c r="BU83" s="3">
        <f>+'Indice PondENGHO'!BT81/'Indice PondENGHO'!BT69-1</f>
        <v>1.1164061362213413</v>
      </c>
      <c r="BV83" s="3">
        <f>+'Indice PondENGHO'!BU81/'Indice PondENGHO'!BU69-1</f>
        <v>1.1388473726072652</v>
      </c>
      <c r="BW83" s="3">
        <f>+'Indice PondENGHO'!BV81/'Indice PondENGHO'!BV69-1</f>
        <v>1.0877433349759129</v>
      </c>
      <c r="BX83" s="3">
        <f>+'Indice PondENGHO'!BW81/'Indice PondENGHO'!BW69-1</f>
        <v>0.99700627002244424</v>
      </c>
      <c r="BY83" s="3">
        <f>+'Indice PondENGHO'!BX81/'Indice PondENGHO'!BX69-1</f>
        <v>1.1871501245759055</v>
      </c>
      <c r="BZ83" s="3">
        <f>+'Indice PondENGHO'!BY81/'Indice PondENGHO'!BY69-1</f>
        <v>1.1213830385298422</v>
      </c>
      <c r="CA83" s="3">
        <f>+'Indice PondENGHO'!BZ81/'Indice PondENGHO'!BZ69-1</f>
        <v>1.1061530625403431</v>
      </c>
      <c r="CB83" s="3">
        <f>+'Indice PondENGHO'!CA81/'Indice PondENGHO'!CA69-1</f>
        <v>1.2909342651846241</v>
      </c>
      <c r="CC83" s="11">
        <f>+'Indice PondENGHO'!CB81/'Indice PondENGHO'!CB69-1</f>
        <v>1.1573250812912317</v>
      </c>
      <c r="CD83" s="3">
        <f>+'Indice PondENGHO'!CC81/'Indice PondENGHO'!CC69-1</f>
        <v>1.134443281904951</v>
      </c>
      <c r="CE83" s="3">
        <f>+'Indice PondENGHO'!CD81/'Indice PondENGHO'!CD69-1</f>
        <v>1.134443281904951</v>
      </c>
      <c r="CF83" s="3">
        <f>+'[3]Infla Interanual PondENGHO'!CD83</f>
        <v>1.1339021286876223</v>
      </c>
      <c r="CI83" s="72">
        <f t="shared" ref="CI83" si="80">+BM83-BQ83</f>
        <v>2.6592792408912658E-3</v>
      </c>
      <c r="CJ83" s="72">
        <f t="shared" si="3"/>
        <v>2.6592792408912658E-3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1.3329565335602998</v>
      </c>
      <c r="E84" s="3">
        <f>+'Indice PondENGHO'!E82/'Indice PondENGHO'!E70-1</f>
        <v>1.2532216339361035</v>
      </c>
      <c r="F84" s="3">
        <f>+'Indice PondENGHO'!F82/'Indice PondENGHO'!F70-1</f>
        <v>1.0955319572337325</v>
      </c>
      <c r="G84" s="3">
        <f>+'Indice PondENGHO'!G82/'Indice PondENGHO'!G70-1</f>
        <v>1.1848723023978982</v>
      </c>
      <c r="H84" s="3">
        <f>+'Indice PondENGHO'!H82/'Indice PondENGHO'!H70-1</f>
        <v>1.2646698360021795</v>
      </c>
      <c r="I84" s="3">
        <f>+'Indice PondENGHO'!I82/'Indice PondENGHO'!I70-1</f>
        <v>1.2910075441994833</v>
      </c>
      <c r="J84" s="3">
        <f>+'Indice PondENGHO'!J82/'Indice PondENGHO'!J70-1</f>
        <v>1.0643291405428954</v>
      </c>
      <c r="K84" s="3">
        <f>+'Indice PondENGHO'!K82/'Indice PondENGHO'!K70-1</f>
        <v>1.1928654412279851</v>
      </c>
      <c r="L84" s="3">
        <f>+'Indice PondENGHO'!L82/'Indice PondENGHO'!L70-1</f>
        <v>1.2447224264652346</v>
      </c>
      <c r="M84" s="3">
        <f>+'Indice PondENGHO'!M82/'Indice PondENGHO'!M70-1</f>
        <v>1.1662937667029931</v>
      </c>
      <c r="N84" s="3">
        <f>+'Indice PondENGHO'!N82/'Indice PondENGHO'!N70-1</f>
        <v>1.4296214796520261</v>
      </c>
      <c r="O84" s="11">
        <f>+'Indice PondENGHO'!O82/'Indice PondENGHO'!O70-1</f>
        <v>1.1730459986797461</v>
      </c>
      <c r="P84" s="10">
        <f>+'Indice PondENGHO'!P82/'Indice PondENGHO'!P70-1</f>
        <v>1.3335188641920923</v>
      </c>
      <c r="Q84" s="3">
        <f>+'Indice PondENGHO'!Q82/'Indice PondENGHO'!Q70-1</f>
        <v>1.2381166644779609</v>
      </c>
      <c r="R84" s="3">
        <f>+'Indice PondENGHO'!R82/'Indice PondENGHO'!R70-1</f>
        <v>1.096640675548036</v>
      </c>
      <c r="S84" s="3">
        <f>+'Indice PondENGHO'!S82/'Indice PondENGHO'!S70-1</f>
        <v>1.1846750950899829</v>
      </c>
      <c r="T84" s="3">
        <f>+'Indice PondENGHO'!T82/'Indice PondENGHO'!T70-1</f>
        <v>1.255919029340574</v>
      </c>
      <c r="U84" s="3">
        <f>+'Indice PondENGHO'!U82/'Indice PondENGHO'!U70-1</f>
        <v>1.2847777815790287</v>
      </c>
      <c r="V84" s="3">
        <f>+'Indice PondENGHO'!V82/'Indice PondENGHO'!V70-1</f>
        <v>1.0656274146899669</v>
      </c>
      <c r="W84" s="3">
        <f>+'Indice PondENGHO'!W82/'Indice PondENGHO'!W70-1</f>
        <v>1.1977307118624503</v>
      </c>
      <c r="X84" s="3">
        <f>+'Indice PondENGHO'!X82/'Indice PondENGHO'!X70-1</f>
        <v>1.2498054225099047</v>
      </c>
      <c r="Y84" s="3">
        <f>+'Indice PondENGHO'!Y82/'Indice PondENGHO'!Y70-1</f>
        <v>1.1859582153971795</v>
      </c>
      <c r="Z84" s="3">
        <f>+'Indice PondENGHO'!Z82/'Indice PondENGHO'!Z70-1</f>
        <v>1.424990625838817</v>
      </c>
      <c r="AA84" s="11">
        <f>+'Indice PondENGHO'!AA82/'Indice PondENGHO'!AA70-1</f>
        <v>1.1703703836050159</v>
      </c>
      <c r="AB84" s="10">
        <f>+'Indice PondENGHO'!AB82/'Indice PondENGHO'!AB70-1</f>
        <v>1.3335136611862284</v>
      </c>
      <c r="AC84" s="3">
        <f>+'Indice PondENGHO'!AC82/'Indice PondENGHO'!AC70-1</f>
        <v>1.2419631259081481</v>
      </c>
      <c r="AD84" s="3">
        <f>+'Indice PondENGHO'!AD82/'Indice PondENGHO'!AD70-1</f>
        <v>1.0975449688994297</v>
      </c>
      <c r="AE84" s="3">
        <f>+'Indice PondENGHO'!AE82/'Indice PondENGHO'!AE70-1</f>
        <v>1.1817282000906353</v>
      </c>
      <c r="AF84" s="3">
        <f>+'Indice PondENGHO'!AF82/'Indice PondENGHO'!AF70-1</f>
        <v>1.2487204260973859</v>
      </c>
      <c r="AG84" s="3">
        <f>+'Indice PondENGHO'!AG82/'Indice PondENGHO'!AG70-1</f>
        <v>1.2821398065219323</v>
      </c>
      <c r="AH84" s="3">
        <f>+'Indice PondENGHO'!AH82/'Indice PondENGHO'!AH70-1</f>
        <v>1.0681027065019912</v>
      </c>
      <c r="AI84" s="3">
        <f>+'Indice PondENGHO'!AI82/'Indice PondENGHO'!AI70-1</f>
        <v>1.2015955525273165</v>
      </c>
      <c r="AJ84" s="3">
        <f>+'Indice PondENGHO'!AJ82/'Indice PondENGHO'!AJ70-1</f>
        <v>1.2515809129749371</v>
      </c>
      <c r="AK84" s="3">
        <f>+'Indice PondENGHO'!AK82/'Indice PondENGHO'!AK70-1</f>
        <v>1.1924214137498694</v>
      </c>
      <c r="AL84" s="3">
        <f>+'Indice PondENGHO'!AL82/'Indice PondENGHO'!AL70-1</f>
        <v>1.423538538023283</v>
      </c>
      <c r="AM84" s="11">
        <f>+'Indice PondENGHO'!AM82/'Indice PondENGHO'!AM70-1</f>
        <v>1.1683565968317917</v>
      </c>
      <c r="AN84" s="10">
        <f>+'Indice PondENGHO'!AN82/'Indice PondENGHO'!AN70-1</f>
        <v>1.333492858336935</v>
      </c>
      <c r="AO84" s="3">
        <f>+'Indice PondENGHO'!AO82/'Indice PondENGHO'!AO70-1</f>
        <v>1.2377732125049725</v>
      </c>
      <c r="AP84" s="3">
        <f>+'Indice PondENGHO'!AP82/'Indice PondENGHO'!AP70-1</f>
        <v>1.1008912947378078</v>
      </c>
      <c r="AQ84" s="3">
        <f>+'Indice PondENGHO'!AQ82/'Indice PondENGHO'!AQ70-1</f>
        <v>1.1853495106347003</v>
      </c>
      <c r="AR84" s="3">
        <f>+'Indice PondENGHO'!AR82/'Indice PondENGHO'!AR70-1</f>
        <v>1.2481425206574959</v>
      </c>
      <c r="AS84" s="3">
        <f>+'Indice PondENGHO'!AS82/'Indice PondENGHO'!AS70-1</f>
        <v>1.274142708160682</v>
      </c>
      <c r="AT84" s="3">
        <f>+'Indice PondENGHO'!AT82/'Indice PondENGHO'!AT70-1</f>
        <v>1.0697821185783156</v>
      </c>
      <c r="AU84" s="3">
        <f>+'Indice PondENGHO'!AU82/'Indice PondENGHO'!AU70-1</f>
        <v>1.1983680682820261</v>
      </c>
      <c r="AV84" s="3">
        <f>+'Indice PondENGHO'!AV82/'Indice PondENGHO'!AV70-1</f>
        <v>1.2574718762767478</v>
      </c>
      <c r="AW84" s="3">
        <f>+'Indice PondENGHO'!AW82/'Indice PondENGHO'!AW70-1</f>
        <v>1.1884533362343315</v>
      </c>
      <c r="AX84" s="3">
        <f>+'Indice PondENGHO'!AX82/'Indice PondENGHO'!AX70-1</f>
        <v>1.4172769795514193</v>
      </c>
      <c r="AY84" s="11">
        <f>+'Indice PondENGHO'!AY82/'Indice PondENGHO'!AY70-1</f>
        <v>1.170841500414304</v>
      </c>
      <c r="AZ84" s="10">
        <f>+'Indice PondENGHO'!AZ82/'Indice PondENGHO'!AZ70-1</f>
        <v>1.3357720255023078</v>
      </c>
      <c r="BA84" s="3">
        <f>+'Indice PondENGHO'!BA82/'Indice PondENGHO'!BA70-1</f>
        <v>1.2272271756504765</v>
      </c>
      <c r="BB84" s="3">
        <f>+'Indice PondENGHO'!BB82/'Indice PondENGHO'!BB70-1</f>
        <v>1.104685846966643</v>
      </c>
      <c r="BC84" s="3">
        <f>+'Indice PondENGHO'!BC82/'Indice PondENGHO'!BC70-1</f>
        <v>1.1975220414168581</v>
      </c>
      <c r="BD84" s="3">
        <f>+'Indice PondENGHO'!BD82/'Indice PondENGHO'!BD70-1</f>
        <v>1.2475731345292056</v>
      </c>
      <c r="BE84" s="3">
        <f>+'Indice PondENGHO'!BE82/'Indice PondENGHO'!BE70-1</f>
        <v>1.2664182644808561</v>
      </c>
      <c r="BF84" s="3">
        <f>+'Indice PondENGHO'!BF82/'Indice PondENGHO'!BF70-1</f>
        <v>1.0731334483310961</v>
      </c>
      <c r="BG84" s="3">
        <f>+'Indice PondENGHO'!BG82/'Indice PondENGHO'!BG70-1</f>
        <v>1.2016481306650908</v>
      </c>
      <c r="BH84" s="3">
        <f>+'Indice PondENGHO'!BH82/'Indice PondENGHO'!BH70-1</f>
        <v>1.2622457797444007</v>
      </c>
      <c r="BI84" s="3">
        <f>+'Indice PondENGHO'!BI82/'Indice PondENGHO'!BI70-1</f>
        <v>1.2067166009394414</v>
      </c>
      <c r="BJ84" s="3">
        <f>+'Indice PondENGHO'!BJ82/'Indice PondENGHO'!BJ70-1</f>
        <v>1.4105131360687904</v>
      </c>
      <c r="BK84" s="11">
        <f>+'Indice PondENGHO'!BK82/'Indice PondENGHO'!BK70-1</f>
        <v>1.1743014051499627</v>
      </c>
      <c r="BL84" s="2">
        <f t="shared" ref="BL84" si="83">+A84</f>
        <v>45139</v>
      </c>
      <c r="BM84" s="3">
        <f>+'Indice PondENGHO'!BL82/'Indice PondENGHO'!BL70-1</f>
        <v>1.2554719381566324</v>
      </c>
      <c r="BN84" s="3">
        <f>+'Indice PondENGHO'!BM82/'Indice PondENGHO'!BM70-1</f>
        <v>1.2468002788052561</v>
      </c>
      <c r="BO84" s="3">
        <f>+'Indice PondENGHO'!BN82/'Indice PondENGHO'!BN70-1</f>
        <v>1.2463904935664534</v>
      </c>
      <c r="BP84" s="3">
        <f>+'Indice PondENGHO'!BO82/'Indice PondENGHO'!BO70-1</f>
        <v>1.2406894312826173</v>
      </c>
      <c r="BQ84" s="3">
        <f>+'Indice PondENGHO'!BP82/'Indice PondENGHO'!BP70-1</f>
        <v>1.2417261244194817</v>
      </c>
      <c r="BR84" s="10">
        <f>+'Indice PondENGHO'!BQ82/'Indice PondENGHO'!BQ70-1</f>
        <v>1.3339160499063274</v>
      </c>
      <c r="BS84" s="3">
        <f>+'Indice PondENGHO'!BR82/'Indice PondENGHO'!BR70-1</f>
        <v>1.2374185896124636</v>
      </c>
      <c r="BT84" s="3">
        <f>+'Indice PondENGHO'!BS82/'Indice PondENGHO'!BS70-1</f>
        <v>1.0999287144043057</v>
      </c>
      <c r="BU84" s="3">
        <f>+'Indice PondENGHO'!BT82/'Indice PondENGHO'!BT70-1</f>
        <v>1.1885136164104639</v>
      </c>
      <c r="BV84" s="3">
        <f>+'Indice PondENGHO'!BU82/'Indice PondENGHO'!BU70-1</f>
        <v>1.2504389416646267</v>
      </c>
      <c r="BW84" s="3">
        <f>+'Indice PondENGHO'!BV82/'Indice PondENGHO'!BV70-1</f>
        <v>1.2749372655473108</v>
      </c>
      <c r="BX84" s="3">
        <f>+'Indice PondENGHO'!BW82/'Indice PondENGHO'!BW70-1</f>
        <v>1.0696288459050236</v>
      </c>
      <c r="BY84" s="3">
        <f>+'Indice PondENGHO'!BX82/'Indice PondENGHO'!BX70-1</f>
        <v>1.1991970349832286</v>
      </c>
      <c r="BZ84" s="3">
        <f>+'Indice PondENGHO'!BY82/'Indice PondENGHO'!BY70-1</f>
        <v>1.2558672393371522</v>
      </c>
      <c r="CA84" s="3">
        <f>+'Indice PondENGHO'!BZ82/'Indice PondENGHO'!BZ70-1</f>
        <v>1.1948047410728111</v>
      </c>
      <c r="CB84" s="3">
        <f>+'Indice PondENGHO'!CA82/'Indice PondENGHO'!CA70-1</f>
        <v>1.4174817195746163</v>
      </c>
      <c r="CC84" s="11">
        <f>+'Indice PondENGHO'!CB82/'Indice PondENGHO'!CB70-1</f>
        <v>1.1718583854219218</v>
      </c>
      <c r="CD84" s="3">
        <f>+'Indice PondENGHO'!CC82/'Indice PondENGHO'!CC70-1</f>
        <v>1.2448227328826755</v>
      </c>
      <c r="CE84" s="3">
        <f>+'Indice PondENGHO'!CD82/'Indice PondENGHO'!CD70-1</f>
        <v>1.2448227328826755</v>
      </c>
      <c r="CF84" s="3">
        <f>+'[3]Infla Interanual PondENGHO'!CD84</f>
        <v>1.2434042883570759</v>
      </c>
      <c r="CI84" s="72">
        <f t="shared" ref="CI84" si="84">+BM84-BQ84</f>
        <v>1.3745813737150669E-2</v>
      </c>
      <c r="CJ84" s="72">
        <f t="shared" si="3"/>
        <v>1.3745813737150669E-2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1.5065224783679305</v>
      </c>
      <c r="E85" s="3">
        <f>+'Indice PondENGHO'!E83/'Indice PondENGHO'!E71-1</f>
        <v>1.297345542381243</v>
      </c>
      <c r="F85" s="3">
        <f>+'Indice PondENGHO'!F83/'Indice PondENGHO'!F71-1</f>
        <v>1.1789856763974771</v>
      </c>
      <c r="G85" s="3">
        <f>+'Indice PondENGHO'!G83/'Indice PondENGHO'!G71-1</f>
        <v>1.2952742460128825</v>
      </c>
      <c r="H85" s="3">
        <f>+'Indice PondENGHO'!H83/'Indice PondENGHO'!H71-1</f>
        <v>1.411959609319196</v>
      </c>
      <c r="I85" s="3">
        <f>+'Indice PondENGHO'!I83/'Indice PondENGHO'!I71-1</f>
        <v>1.4092648754133812</v>
      </c>
      <c r="J85" s="3">
        <f>+'Indice PondENGHO'!J83/'Indice PondENGHO'!J71-1</f>
        <v>1.1719723512607723</v>
      </c>
      <c r="K85" s="3">
        <f>+'Indice PondENGHO'!K83/'Indice PondENGHO'!K71-1</f>
        <v>1.3503522052651054</v>
      </c>
      <c r="L85" s="3">
        <f>+'Indice PondENGHO'!L83/'Indice PondENGHO'!L71-1</f>
        <v>1.4565687943675334</v>
      </c>
      <c r="M85" s="3">
        <f>+'Indice PondENGHO'!M83/'Indice PondENGHO'!M71-1</f>
        <v>1.2695273075604434</v>
      </c>
      <c r="N85" s="3">
        <f>+'Indice PondENGHO'!N83/'Indice PondENGHO'!N71-1</f>
        <v>1.6117874117619135</v>
      </c>
      <c r="O85" s="11">
        <f>+'Indice PondENGHO'!O83/'Indice PondENGHO'!O71-1</f>
        <v>1.2713405962837037</v>
      </c>
      <c r="P85" s="10">
        <f>+'Indice PondENGHO'!P83/'Indice PondENGHO'!P71-1</f>
        <v>1.5045863033493605</v>
      </c>
      <c r="Q85" s="3">
        <f>+'Indice PondENGHO'!Q83/'Indice PondENGHO'!Q71-1</f>
        <v>1.2820869362657854</v>
      </c>
      <c r="R85" s="3">
        <f>+'Indice PondENGHO'!R83/'Indice PondENGHO'!R71-1</f>
        <v>1.1840092750625306</v>
      </c>
      <c r="S85" s="3">
        <f>+'Indice PondENGHO'!S83/'Indice PondENGHO'!S71-1</f>
        <v>1.2989600045959144</v>
      </c>
      <c r="T85" s="3">
        <f>+'Indice PondENGHO'!T83/'Indice PondENGHO'!T71-1</f>
        <v>1.3994988566659323</v>
      </c>
      <c r="U85" s="3">
        <f>+'Indice PondENGHO'!U83/'Indice PondENGHO'!U71-1</f>
        <v>1.4037167011158629</v>
      </c>
      <c r="V85" s="3">
        <f>+'Indice PondENGHO'!V83/'Indice PondENGHO'!V71-1</f>
        <v>1.1707912201125628</v>
      </c>
      <c r="W85" s="3">
        <f>+'Indice PondENGHO'!W83/'Indice PondENGHO'!W71-1</f>
        <v>1.3559186205375897</v>
      </c>
      <c r="X85" s="3">
        <f>+'Indice PondENGHO'!X83/'Indice PondENGHO'!X71-1</f>
        <v>1.4611832848398949</v>
      </c>
      <c r="Y85" s="3">
        <f>+'Indice PondENGHO'!Y83/'Indice PondENGHO'!Y71-1</f>
        <v>1.2990367374321181</v>
      </c>
      <c r="Z85" s="3">
        <f>+'Indice PondENGHO'!Z83/'Indice PondENGHO'!Z71-1</f>
        <v>1.6123153003852511</v>
      </c>
      <c r="AA85" s="11">
        <f>+'Indice PondENGHO'!AA83/'Indice PondENGHO'!AA71-1</f>
        <v>1.2693440542909622</v>
      </c>
      <c r="AB85" s="10">
        <f>+'Indice PondENGHO'!AB83/'Indice PondENGHO'!AB71-1</f>
        <v>1.5029140735559126</v>
      </c>
      <c r="AC85" s="3">
        <f>+'Indice PondENGHO'!AC83/'Indice PondENGHO'!AC71-1</f>
        <v>1.2887662808435123</v>
      </c>
      <c r="AD85" s="3">
        <f>+'Indice PondENGHO'!AD83/'Indice PondENGHO'!AD71-1</f>
        <v>1.1855619526599503</v>
      </c>
      <c r="AE85" s="3">
        <f>+'Indice PondENGHO'!AE83/'Indice PondENGHO'!AE71-1</f>
        <v>1.2974472949723928</v>
      </c>
      <c r="AF85" s="3">
        <f>+'Indice PondENGHO'!AF83/'Indice PondENGHO'!AF71-1</f>
        <v>1.3905161497956229</v>
      </c>
      <c r="AG85" s="3">
        <f>+'Indice PondENGHO'!AG83/'Indice PondENGHO'!AG71-1</f>
        <v>1.4033682434020989</v>
      </c>
      <c r="AH85" s="3">
        <f>+'Indice PondENGHO'!AH83/'Indice PondENGHO'!AH71-1</f>
        <v>1.1724598168919198</v>
      </c>
      <c r="AI85" s="3">
        <f>+'Indice PondENGHO'!AI83/'Indice PondENGHO'!AI71-1</f>
        <v>1.360613033595337</v>
      </c>
      <c r="AJ85" s="3">
        <f>+'Indice PondENGHO'!AJ83/'Indice PondENGHO'!AJ71-1</f>
        <v>1.4627563909711632</v>
      </c>
      <c r="AK85" s="3">
        <f>+'Indice PondENGHO'!AK83/'Indice PondENGHO'!AK71-1</f>
        <v>1.3073607098142661</v>
      </c>
      <c r="AL85" s="3">
        <f>+'Indice PondENGHO'!AL83/'Indice PondENGHO'!AL71-1</f>
        <v>1.6164967794646374</v>
      </c>
      <c r="AM85" s="11">
        <f>+'Indice PondENGHO'!AM83/'Indice PondENGHO'!AM71-1</f>
        <v>1.2669918306273562</v>
      </c>
      <c r="AN85" s="10">
        <f>+'Indice PondENGHO'!AN83/'Indice PondENGHO'!AN71-1</f>
        <v>1.5018032770369136</v>
      </c>
      <c r="AO85" s="3">
        <f>+'Indice PondENGHO'!AO83/'Indice PondENGHO'!AO71-1</f>
        <v>1.2836974360672175</v>
      </c>
      <c r="AP85" s="3">
        <f>+'Indice PondENGHO'!AP83/'Indice PondENGHO'!AP71-1</f>
        <v>1.1922775116355</v>
      </c>
      <c r="AQ85" s="3">
        <f>+'Indice PondENGHO'!AQ83/'Indice PondENGHO'!AQ71-1</f>
        <v>1.3024276761103426</v>
      </c>
      <c r="AR85" s="3">
        <f>+'Indice PondENGHO'!AR83/'Indice PondENGHO'!AR71-1</f>
        <v>1.389533321672054</v>
      </c>
      <c r="AS85" s="3">
        <f>+'Indice PondENGHO'!AS83/'Indice PondENGHO'!AS71-1</f>
        <v>1.3885019034868069</v>
      </c>
      <c r="AT85" s="3">
        <f>+'Indice PondENGHO'!AT83/'Indice PondENGHO'!AT71-1</f>
        <v>1.1695403271374367</v>
      </c>
      <c r="AU85" s="3">
        <f>+'Indice PondENGHO'!AU83/'Indice PondENGHO'!AU71-1</f>
        <v>1.3562357450155704</v>
      </c>
      <c r="AV85" s="3">
        <f>+'Indice PondENGHO'!AV83/'Indice PondENGHO'!AV71-1</f>
        <v>1.4682512542355357</v>
      </c>
      <c r="AW85" s="3">
        <f>+'Indice PondENGHO'!AW83/'Indice PondENGHO'!AW71-1</f>
        <v>1.3012544721038193</v>
      </c>
      <c r="AX85" s="3">
        <f>+'Indice PondENGHO'!AX83/'Indice PondENGHO'!AX71-1</f>
        <v>1.6143391240949967</v>
      </c>
      <c r="AY85" s="11">
        <f>+'Indice PondENGHO'!AY83/'Indice PondENGHO'!AY71-1</f>
        <v>1.270462895551713</v>
      </c>
      <c r="AZ85" s="10">
        <f>+'Indice PondENGHO'!AZ83/'Indice PondENGHO'!AZ71-1</f>
        <v>1.5002158857787022</v>
      </c>
      <c r="BA85" s="3">
        <f>+'Indice PondENGHO'!BA83/'Indice PondENGHO'!BA71-1</f>
        <v>1.2713928191221919</v>
      </c>
      <c r="BB85" s="3">
        <f>+'Indice PondENGHO'!BB83/'Indice PondENGHO'!BB71-1</f>
        <v>1.1990077788372786</v>
      </c>
      <c r="BC85" s="3">
        <f>+'Indice PondENGHO'!BC83/'Indice PondENGHO'!BC71-1</f>
        <v>1.3167326547875509</v>
      </c>
      <c r="BD85" s="3">
        <f>+'Indice PondENGHO'!BD83/'Indice PondENGHO'!BD71-1</f>
        <v>1.3853921152868778</v>
      </c>
      <c r="BE85" s="3">
        <f>+'Indice PondENGHO'!BE83/'Indice PondENGHO'!BE71-1</f>
        <v>1.375850775183681</v>
      </c>
      <c r="BF85" s="3">
        <f>+'Indice PondENGHO'!BF83/'Indice PondENGHO'!BF71-1</f>
        <v>1.1679586367067043</v>
      </c>
      <c r="BG85" s="3">
        <f>+'Indice PondENGHO'!BG83/'Indice PondENGHO'!BG71-1</f>
        <v>1.3592713551832896</v>
      </c>
      <c r="BH85" s="3">
        <f>+'Indice PondENGHO'!BH83/'Indice PondENGHO'!BH71-1</f>
        <v>1.4737225539415748</v>
      </c>
      <c r="BI85" s="3">
        <f>+'Indice PondENGHO'!BI83/'Indice PondENGHO'!BI71-1</f>
        <v>1.3312628905924009</v>
      </c>
      <c r="BJ85" s="3">
        <f>+'Indice PondENGHO'!BJ83/'Indice PondENGHO'!BJ71-1</f>
        <v>1.6142791175807001</v>
      </c>
      <c r="BK85" s="11">
        <f>+'Indice PondENGHO'!BK83/'Indice PondENGHO'!BK71-1</f>
        <v>1.2766084668652322</v>
      </c>
      <c r="BL85" s="2">
        <f t="shared" ref="BL85" si="87">+A85</f>
        <v>45170</v>
      </c>
      <c r="BM85" s="3">
        <f>+'Indice PondENGHO'!BL83/'Indice PondENGHO'!BL71-1</f>
        <v>1.3993704882930218</v>
      </c>
      <c r="BN85" s="3">
        <f>+'Indice PondENGHO'!BM83/'Indice PondENGHO'!BM71-1</f>
        <v>1.3877093799718154</v>
      </c>
      <c r="BO85" s="3">
        <f>+'Indice PondENGHO'!BN83/'Indice PondENGHO'!BN71-1</f>
        <v>1.3873702190533335</v>
      </c>
      <c r="BP85" s="3">
        <f>+'Indice PondENGHO'!BO83/'Indice PondENGHO'!BO71-1</f>
        <v>1.3797488826130815</v>
      </c>
      <c r="BQ85" s="3">
        <f>+'Indice PondENGHO'!BP83/'Indice PondENGHO'!BP71-1</f>
        <v>1.3798256515809229</v>
      </c>
      <c r="BR85" s="10">
        <f>+'Indice PondENGHO'!BQ83/'Indice PondENGHO'!BQ71-1</f>
        <v>1.5030467535827681</v>
      </c>
      <c r="BS85" s="3">
        <f>+'Indice PondENGHO'!BR83/'Indice PondENGHO'!BR71-1</f>
        <v>1.2823531078917161</v>
      </c>
      <c r="BT85" s="3">
        <f>+'Indice PondENGHO'!BS83/'Indice PondENGHO'!BS71-1</f>
        <v>1.1897801472427521</v>
      </c>
      <c r="BU85" s="3">
        <f>+'Indice PondENGHO'!BT83/'Indice PondENGHO'!BT71-1</f>
        <v>1.3047822245251068</v>
      </c>
      <c r="BV85" s="3">
        <f>+'Indice PondENGHO'!BU83/'Indice PondENGHO'!BU71-1</f>
        <v>1.3911990671073546</v>
      </c>
      <c r="BW85" s="3">
        <f>+'Indice PondENGHO'!BV83/'Indice PondENGHO'!BV71-1</f>
        <v>1.3893273934373047</v>
      </c>
      <c r="BX85" s="3">
        <f>+'Indice PondENGHO'!BW83/'Indice PondENGHO'!BW71-1</f>
        <v>1.1698448702838347</v>
      </c>
      <c r="BY85" s="3">
        <f>+'Indice PondENGHO'!BX83/'Indice PondENGHO'!BX71-1</f>
        <v>1.3572266090824967</v>
      </c>
      <c r="BZ85" s="3">
        <f>+'Indice PondENGHO'!BY83/'Indice PondENGHO'!BY71-1</f>
        <v>1.4671675266742348</v>
      </c>
      <c r="CA85" s="3">
        <f>+'Indice PondENGHO'!BZ83/'Indice PondENGHO'!BZ71-1</f>
        <v>1.3121377202959925</v>
      </c>
      <c r="CB85" s="3">
        <f>+'Indice PondENGHO'!CA83/'Indice PondENGHO'!CA71-1</f>
        <v>1.6142011621861774</v>
      </c>
      <c r="CC85" s="11">
        <f>+'Indice PondENGHO'!CB83/'Indice PondENGHO'!CB71-1</f>
        <v>1.2720880381843802</v>
      </c>
      <c r="CD85" s="3">
        <f>+'Indice PondENGHO'!CC83/'Indice PondENGHO'!CC71-1</f>
        <v>1.3848133018556292</v>
      </c>
      <c r="CE85" s="3">
        <f>+'Indice PondENGHO'!CD83/'Indice PondENGHO'!CD71-1</f>
        <v>1.3848133018556292</v>
      </c>
      <c r="CF85" s="3">
        <f>+'[3]Infla Interanual PondENGHO'!CD85</f>
        <v>1.3829465977686417</v>
      </c>
      <c r="CI85" s="72">
        <f t="shared" ref="CI85" si="88">+BM85-BQ85</f>
        <v>1.9544836712098945E-2</v>
      </c>
      <c r="CJ85" s="72">
        <f t="shared" si="3"/>
        <v>1.9544836712098945E-2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1.5378322080757241</v>
      </c>
      <c r="E86" s="3">
        <f>+'Indice PondENGHO'!E84/'Indice PondENGHO'!E72-1</f>
        <v>1.3905642762994699</v>
      </c>
      <c r="F86" s="3">
        <f>+'Indice PondENGHO'!F84/'Indice PondENGHO'!F72-1</f>
        <v>1.2576938172392573</v>
      </c>
      <c r="G86" s="3">
        <f>+'Indice PondENGHO'!G84/'Indice PondENGHO'!G72-1</f>
        <v>1.2914731064859035</v>
      </c>
      <c r="H86" s="3">
        <f>+'Indice PondENGHO'!H84/'Indice PondENGHO'!H72-1</f>
        <v>1.5366488912424359</v>
      </c>
      <c r="I86" s="3">
        <f>+'Indice PondENGHO'!I84/'Indice PondENGHO'!I72-1</f>
        <v>1.3636478298790236</v>
      </c>
      <c r="J86" s="3">
        <f>+'Indice PondENGHO'!J84/'Indice PondENGHO'!J72-1</f>
        <v>1.2173243315852784</v>
      </c>
      <c r="K86" s="3">
        <f>+'Indice PondENGHO'!K84/'Indice PondENGHO'!K72-1</f>
        <v>1.3614220689461192</v>
      </c>
      <c r="L86" s="3">
        <f>+'Indice PondENGHO'!L84/'Indice PondENGHO'!L72-1</f>
        <v>1.545799957525912</v>
      </c>
      <c r="M86" s="3">
        <f>+'Indice PondENGHO'!M84/'Indice PondENGHO'!M72-1</f>
        <v>1.2770032814042942</v>
      </c>
      <c r="N86" s="3">
        <f>+'Indice PondENGHO'!N84/'Indice PondENGHO'!N72-1</f>
        <v>1.6508892562307556</v>
      </c>
      <c r="O86" s="11">
        <f>+'Indice PondENGHO'!O84/'Indice PondENGHO'!O72-1</f>
        <v>1.3055063672887992</v>
      </c>
      <c r="P86" s="10">
        <f>+'Indice PondENGHO'!P84/'Indice PondENGHO'!P72-1</f>
        <v>1.5384049312961552</v>
      </c>
      <c r="Q86" s="3">
        <f>+'Indice PondENGHO'!Q84/'Indice PondENGHO'!Q72-1</f>
        <v>1.3772159921105604</v>
      </c>
      <c r="R86" s="3">
        <f>+'Indice PondENGHO'!R84/'Indice PondENGHO'!R72-1</f>
        <v>1.2676309785807152</v>
      </c>
      <c r="S86" s="3">
        <f>+'Indice PondENGHO'!S84/'Indice PondENGHO'!S72-1</f>
        <v>1.3016857930507961</v>
      </c>
      <c r="T86" s="3">
        <f>+'Indice PondENGHO'!T84/'Indice PondENGHO'!T72-1</f>
        <v>1.528605867282093</v>
      </c>
      <c r="U86" s="3">
        <f>+'Indice PondENGHO'!U84/'Indice PondENGHO'!U72-1</f>
        <v>1.3575069042215309</v>
      </c>
      <c r="V86" s="3">
        <f>+'Indice PondENGHO'!V84/'Indice PondENGHO'!V72-1</f>
        <v>1.217730522554211</v>
      </c>
      <c r="W86" s="3">
        <f>+'Indice PondENGHO'!W84/'Indice PondENGHO'!W72-1</f>
        <v>1.3657419933171999</v>
      </c>
      <c r="X86" s="3">
        <f>+'Indice PondENGHO'!X84/'Indice PondENGHO'!X72-1</f>
        <v>1.5452152583769596</v>
      </c>
      <c r="Y86" s="3">
        <f>+'Indice PondENGHO'!Y84/'Indice PondENGHO'!Y72-1</f>
        <v>1.2927036436787653</v>
      </c>
      <c r="Z86" s="3">
        <f>+'Indice PondENGHO'!Z84/'Indice PondENGHO'!Z72-1</f>
        <v>1.6494162154515233</v>
      </c>
      <c r="AA86" s="11">
        <f>+'Indice PondENGHO'!AA84/'Indice PondENGHO'!AA72-1</f>
        <v>1.3017607686861448</v>
      </c>
      <c r="AB86" s="10">
        <f>+'Indice PondENGHO'!AB84/'Indice PondENGHO'!AB72-1</f>
        <v>1.5383058247078685</v>
      </c>
      <c r="AC86" s="3">
        <f>+'Indice PondENGHO'!AC84/'Indice PondENGHO'!AC72-1</f>
        <v>1.3827795939245937</v>
      </c>
      <c r="AD86" s="3">
        <f>+'Indice PondENGHO'!AD84/'Indice PondENGHO'!AD72-1</f>
        <v>1.2721489940556725</v>
      </c>
      <c r="AE86" s="3">
        <f>+'Indice PondENGHO'!AE84/'Indice PondENGHO'!AE72-1</f>
        <v>1.3048442154272308</v>
      </c>
      <c r="AF86" s="3">
        <f>+'Indice PondENGHO'!AF84/'Indice PondENGHO'!AF72-1</f>
        <v>1.5189858640217055</v>
      </c>
      <c r="AG86" s="3">
        <f>+'Indice PondENGHO'!AG84/'Indice PondENGHO'!AG72-1</f>
        <v>1.3579393010303367</v>
      </c>
      <c r="AH86" s="3">
        <f>+'Indice PondENGHO'!AH84/'Indice PondENGHO'!AH72-1</f>
        <v>1.2238026331245129</v>
      </c>
      <c r="AI86" s="3">
        <f>+'Indice PondENGHO'!AI84/'Indice PondENGHO'!AI72-1</f>
        <v>1.3699948987013997</v>
      </c>
      <c r="AJ86" s="3">
        <f>+'Indice PondENGHO'!AJ84/'Indice PondENGHO'!AJ72-1</f>
        <v>1.544036223598114</v>
      </c>
      <c r="AK86" s="3">
        <f>+'Indice PondENGHO'!AK84/'Indice PondENGHO'!AK72-1</f>
        <v>1.2979500451514836</v>
      </c>
      <c r="AL86" s="3">
        <f>+'Indice PondENGHO'!AL84/'Indice PondENGHO'!AL72-1</f>
        <v>1.6499141791934773</v>
      </c>
      <c r="AM86" s="11">
        <f>+'Indice PondENGHO'!AM84/'Indice PondENGHO'!AM72-1</f>
        <v>1.3003779781528051</v>
      </c>
      <c r="AN86" s="10">
        <f>+'Indice PondENGHO'!AN84/'Indice PondENGHO'!AN72-1</f>
        <v>1.5375872864265938</v>
      </c>
      <c r="AO86" s="3">
        <f>+'Indice PondENGHO'!AO84/'Indice PondENGHO'!AO72-1</f>
        <v>1.3782454223253762</v>
      </c>
      <c r="AP86" s="3">
        <f>+'Indice PondENGHO'!AP84/'Indice PondENGHO'!AP72-1</f>
        <v>1.2799986900199207</v>
      </c>
      <c r="AQ86" s="3">
        <f>+'Indice PondENGHO'!AQ84/'Indice PondENGHO'!AQ72-1</f>
        <v>1.3113393409614491</v>
      </c>
      <c r="AR86" s="3">
        <f>+'Indice PondENGHO'!AR84/'Indice PondENGHO'!AR72-1</f>
        <v>1.5181582414950396</v>
      </c>
      <c r="AS86" s="3">
        <f>+'Indice PondENGHO'!AS84/'Indice PondENGHO'!AS72-1</f>
        <v>1.3433379099997134</v>
      </c>
      <c r="AT86" s="3">
        <f>+'Indice PondENGHO'!AT84/'Indice PondENGHO'!AT72-1</f>
        <v>1.2222291490710067</v>
      </c>
      <c r="AU86" s="3">
        <f>+'Indice PondENGHO'!AU84/'Indice PondENGHO'!AU72-1</f>
        <v>1.3655249668978664</v>
      </c>
      <c r="AV86" s="3">
        <f>+'Indice PondENGHO'!AV84/'Indice PondENGHO'!AV72-1</f>
        <v>1.5505595933728751</v>
      </c>
      <c r="AW86" s="3">
        <f>+'Indice PondENGHO'!AW84/'Indice PondENGHO'!AW72-1</f>
        <v>1.2930179734064007</v>
      </c>
      <c r="AX86" s="3">
        <f>+'Indice PondENGHO'!AX84/'Indice PondENGHO'!AX72-1</f>
        <v>1.646239848516871</v>
      </c>
      <c r="AY86" s="11">
        <f>+'Indice PondENGHO'!AY84/'Indice PondENGHO'!AY72-1</f>
        <v>1.299211650479573</v>
      </c>
      <c r="AZ86" s="10">
        <f>+'Indice PondENGHO'!AZ84/'Indice PondENGHO'!AZ72-1</f>
        <v>1.5375366008516402</v>
      </c>
      <c r="BA86" s="3">
        <f>+'Indice PondENGHO'!BA84/'Indice PondENGHO'!BA72-1</f>
        <v>1.3671923352769957</v>
      </c>
      <c r="BB86" s="3">
        <f>+'Indice PondENGHO'!BB84/'Indice PondENGHO'!BB72-1</f>
        <v>1.2889250010093449</v>
      </c>
      <c r="BC86" s="3">
        <f>+'Indice PondENGHO'!BC84/'Indice PondENGHO'!BC72-1</f>
        <v>1.3284628872956148</v>
      </c>
      <c r="BD86" s="3">
        <f>+'Indice PondENGHO'!BD84/'Indice PondENGHO'!BD72-1</f>
        <v>1.5200103171560611</v>
      </c>
      <c r="BE86" s="3">
        <f>+'Indice PondENGHO'!BE84/'Indice PondENGHO'!BE72-1</f>
        <v>1.3310734933244603</v>
      </c>
      <c r="BF86" s="3">
        <f>+'Indice PondENGHO'!BF84/'Indice PondENGHO'!BF72-1</f>
        <v>1.2241735965421654</v>
      </c>
      <c r="BG86" s="3">
        <f>+'Indice PondENGHO'!BG84/'Indice PondENGHO'!BG72-1</f>
        <v>1.3666720932626295</v>
      </c>
      <c r="BH86" s="3">
        <f>+'Indice PondENGHO'!BH84/'Indice PondENGHO'!BH72-1</f>
        <v>1.5552524558925556</v>
      </c>
      <c r="BI86" s="3">
        <f>+'Indice PondENGHO'!BI84/'Indice PondENGHO'!BI72-1</f>
        <v>1.3092048404802146</v>
      </c>
      <c r="BJ86" s="3">
        <f>+'Indice PondENGHO'!BJ84/'Indice PondENGHO'!BJ72-1</f>
        <v>1.6423898425406862</v>
      </c>
      <c r="BK86" s="11">
        <f>+'Indice PondENGHO'!BK84/'Indice PondENGHO'!BK72-1</f>
        <v>1.3001215310329646</v>
      </c>
      <c r="BL86" s="2">
        <f t="shared" ref="BL86" si="91">+A86</f>
        <v>45200</v>
      </c>
      <c r="BM86" s="3">
        <f>+'Indice PondENGHO'!BL84/'Indice PondENGHO'!BL72-1</f>
        <v>1.44085053760225</v>
      </c>
      <c r="BN86" s="3">
        <f>+'Indice PondENGHO'!BM84/'Indice PondENGHO'!BM72-1</f>
        <v>1.4311779024036602</v>
      </c>
      <c r="BO86" s="3">
        <f>+'Indice PondENGHO'!BN84/'Indice PondENGHO'!BN72-1</f>
        <v>1.4303341616830005</v>
      </c>
      <c r="BP86" s="3">
        <f>+'Indice PondENGHO'!BO84/'Indice PondENGHO'!BO72-1</f>
        <v>1.4234699571647593</v>
      </c>
      <c r="BQ86" s="3">
        <f>+'Indice PondENGHO'!BP84/'Indice PondENGHO'!BP72-1</f>
        <v>1.424644057920164</v>
      </c>
      <c r="BR86" s="10">
        <f>+'Indice PondENGHO'!BQ84/'Indice PondENGHO'!BQ72-1</f>
        <v>1.5379160124715945</v>
      </c>
      <c r="BS86" s="3">
        <f>+'Indice PondENGHO'!BR84/'Indice PondENGHO'!BR72-1</f>
        <v>1.377120101997928</v>
      </c>
      <c r="BT86" s="3">
        <f>+'Indice PondENGHO'!BS84/'Indice PondENGHO'!BS72-1</f>
        <v>1.2760101615131272</v>
      </c>
      <c r="BU86" s="3">
        <f>+'Indice PondENGHO'!BT84/'Indice PondENGHO'!BT72-1</f>
        <v>1.3118271527324668</v>
      </c>
      <c r="BV86" s="3">
        <f>+'Indice PondENGHO'!BU84/'Indice PondENGHO'!BU72-1</f>
        <v>1.5220139522880882</v>
      </c>
      <c r="BW86" s="3">
        <f>+'Indice PondENGHO'!BV84/'Indice PondENGHO'!BV72-1</f>
        <v>1.3441065380478276</v>
      </c>
      <c r="BX86" s="3">
        <f>+'Indice PondENGHO'!BW84/'Indice PondENGHO'!BW72-1</f>
        <v>1.222103248252818</v>
      </c>
      <c r="BY86" s="3">
        <f>+'Indice PondENGHO'!BX84/'Indice PondENGHO'!BX72-1</f>
        <v>1.3662891537399138</v>
      </c>
      <c r="BZ86" s="3">
        <f>+'Indice PondENGHO'!BY84/'Indice PondENGHO'!BY72-1</f>
        <v>1.5499879858929155</v>
      </c>
      <c r="CA86" s="3">
        <f>+'Indice PondENGHO'!BZ84/'Indice PondENGHO'!BZ72-1</f>
        <v>1.299394087304834</v>
      </c>
      <c r="CB86" s="3">
        <f>+'Indice PondENGHO'!CA84/'Indice PondENGHO'!CA72-1</f>
        <v>1.6460340296217195</v>
      </c>
      <c r="CC86" s="11">
        <f>+'Indice PondENGHO'!CB84/'Indice PondENGHO'!CB72-1</f>
        <v>1.3007213126625889</v>
      </c>
      <c r="CD86" s="3">
        <f>+'Indice PondENGHO'!CC84/'Indice PondENGHO'!CC72-1</f>
        <v>1.4284302508311848</v>
      </c>
      <c r="CE86" s="3">
        <f>+'Indice PondENGHO'!CD84/'Indice PondENGHO'!CD72-1</f>
        <v>1.4284302508311848</v>
      </c>
      <c r="CF86" s="3">
        <f>+'[3]Infla Interanual PondENGHO'!CD86</f>
        <v>1.4261601945107976</v>
      </c>
      <c r="CI86" s="72">
        <f t="shared" ref="CI86" si="92">+BM86-BQ86</f>
        <v>1.6206479682085995E-2</v>
      </c>
      <c r="CJ86" s="72">
        <f t="shared" si="3"/>
        <v>1.6206479682085995E-2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1.8216368983700129</v>
      </c>
      <c r="E87" s="3">
        <f>+'Indice PondENGHO'!E85/'Indice PondENGHO'!E73-1</f>
        <v>1.5101029037923799</v>
      </c>
      <c r="F87" s="3">
        <f>+'Indice PondENGHO'!F85/'Indice PondENGHO'!F73-1</f>
        <v>1.383074193051641</v>
      </c>
      <c r="G87" s="3">
        <f>+'Indice PondENGHO'!G85/'Indice PondENGHO'!G73-1</f>
        <v>1.2790677728390025</v>
      </c>
      <c r="H87" s="3">
        <f>+'Indice PondENGHO'!H85/'Indice PondENGHO'!H73-1</f>
        <v>1.7116534205902831</v>
      </c>
      <c r="I87" s="3">
        <f>+'Indice PondENGHO'!I85/'Indice PondENGHO'!I73-1</f>
        <v>1.6177387206431657</v>
      </c>
      <c r="J87" s="3">
        <f>+'Indice PondENGHO'!J85/'Indice PondENGHO'!J73-1</f>
        <v>1.3143748130218174</v>
      </c>
      <c r="K87" s="3">
        <f>+'Indice PondENGHO'!K85/'Indice PondENGHO'!K73-1</f>
        <v>1.5618926520485226</v>
      </c>
      <c r="L87" s="3">
        <f>+'Indice PondENGHO'!L85/'Indice PondENGHO'!L73-1</f>
        <v>1.7559862314150294</v>
      </c>
      <c r="M87" s="3">
        <f>+'Indice PondENGHO'!M85/'Indice PondENGHO'!M73-1</f>
        <v>1.3806737625114103</v>
      </c>
      <c r="N87" s="3">
        <f>+'Indice PondENGHO'!N85/'Indice PondENGHO'!N73-1</f>
        <v>1.8100408681739637</v>
      </c>
      <c r="O87" s="11">
        <f>+'Indice PondENGHO'!O85/'Indice PondENGHO'!O73-1</f>
        <v>1.4303222193323615</v>
      </c>
      <c r="P87" s="10">
        <f>+'Indice PondENGHO'!P85/'Indice PondENGHO'!P73-1</f>
        <v>1.8283228529952593</v>
      </c>
      <c r="Q87" s="3">
        <f>+'Indice PondENGHO'!Q85/'Indice PondENGHO'!Q73-1</f>
        <v>1.4979489030962996</v>
      </c>
      <c r="R87" s="3">
        <f>+'Indice PondENGHO'!R85/'Indice PondENGHO'!R73-1</f>
        <v>1.3904671953831729</v>
      </c>
      <c r="S87" s="3">
        <f>+'Indice PondENGHO'!S85/'Indice PondENGHO'!S73-1</f>
        <v>1.2824434465205501</v>
      </c>
      <c r="T87" s="3">
        <f>+'Indice PondENGHO'!T85/'Indice PondENGHO'!T73-1</f>
        <v>1.6993746163591741</v>
      </c>
      <c r="U87" s="3">
        <f>+'Indice PondENGHO'!U85/'Indice PondENGHO'!U73-1</f>
        <v>1.6161566979797013</v>
      </c>
      <c r="V87" s="3">
        <f>+'Indice PondENGHO'!V85/'Indice PondENGHO'!V73-1</f>
        <v>1.3110841050602784</v>
      </c>
      <c r="W87" s="3">
        <f>+'Indice PondENGHO'!W85/'Indice PondENGHO'!W73-1</f>
        <v>1.5630111706737435</v>
      </c>
      <c r="X87" s="3">
        <f>+'Indice PondENGHO'!X85/'Indice PondENGHO'!X73-1</f>
        <v>1.7615776339309974</v>
      </c>
      <c r="Y87" s="3">
        <f>+'Indice PondENGHO'!Y85/'Indice PondENGHO'!Y73-1</f>
        <v>1.4088674108770762</v>
      </c>
      <c r="Z87" s="3">
        <f>+'Indice PondENGHO'!Z85/'Indice PondENGHO'!Z73-1</f>
        <v>1.8105950190665117</v>
      </c>
      <c r="AA87" s="11">
        <f>+'Indice PondENGHO'!AA85/'Indice PondENGHO'!AA73-1</f>
        <v>1.4249262539831391</v>
      </c>
      <c r="AB87" s="10">
        <f>+'Indice PondENGHO'!AB85/'Indice PondENGHO'!AB73-1</f>
        <v>1.8323345250729433</v>
      </c>
      <c r="AC87" s="3">
        <f>+'Indice PondENGHO'!AC85/'Indice PondENGHO'!AC73-1</f>
        <v>1.5017462002367412</v>
      </c>
      <c r="AD87" s="3">
        <f>+'Indice PondENGHO'!AD85/'Indice PondENGHO'!AD73-1</f>
        <v>1.3944817291531635</v>
      </c>
      <c r="AE87" s="3">
        <f>+'Indice PondENGHO'!AE85/'Indice PondENGHO'!AE73-1</f>
        <v>1.2800565156830874</v>
      </c>
      <c r="AF87" s="3">
        <f>+'Indice PondENGHO'!AF85/'Indice PondENGHO'!AF73-1</f>
        <v>1.687858900692329</v>
      </c>
      <c r="AG87" s="3">
        <f>+'Indice PondENGHO'!AG85/'Indice PondENGHO'!AG73-1</f>
        <v>1.6122828932995255</v>
      </c>
      <c r="AH87" s="3">
        <f>+'Indice PondENGHO'!AH85/'Indice PondENGHO'!AH73-1</f>
        <v>1.3187534970939465</v>
      </c>
      <c r="AI87" s="3">
        <f>+'Indice PondENGHO'!AI85/'Indice PondENGHO'!AI73-1</f>
        <v>1.5663084560988012</v>
      </c>
      <c r="AJ87" s="3">
        <f>+'Indice PondENGHO'!AJ85/'Indice PondENGHO'!AJ73-1</f>
        <v>1.7643272757025219</v>
      </c>
      <c r="AK87" s="3">
        <f>+'Indice PondENGHO'!AK85/'Indice PondENGHO'!AK73-1</f>
        <v>1.416703922833126</v>
      </c>
      <c r="AL87" s="3">
        <f>+'Indice PondENGHO'!AL85/'Indice PondENGHO'!AL73-1</f>
        <v>1.8131713524973856</v>
      </c>
      <c r="AM87" s="11">
        <f>+'Indice PondENGHO'!AM85/'Indice PondENGHO'!AM73-1</f>
        <v>1.4223645598091625</v>
      </c>
      <c r="AN87" s="10">
        <f>+'Indice PondENGHO'!AN85/'Indice PondENGHO'!AN73-1</f>
        <v>1.8341742771899963</v>
      </c>
      <c r="AO87" s="3">
        <f>+'Indice PondENGHO'!AO85/'Indice PondENGHO'!AO73-1</f>
        <v>1.4971017782326044</v>
      </c>
      <c r="AP87" s="3">
        <f>+'Indice PondENGHO'!AP85/'Indice PondENGHO'!AP73-1</f>
        <v>1.40028310607758</v>
      </c>
      <c r="AQ87" s="3">
        <f>+'Indice PondENGHO'!AQ85/'Indice PondENGHO'!AQ73-1</f>
        <v>1.282609738653302</v>
      </c>
      <c r="AR87" s="3">
        <f>+'Indice PondENGHO'!AR85/'Indice PondENGHO'!AR73-1</f>
        <v>1.6871448955940389</v>
      </c>
      <c r="AS87" s="3">
        <f>+'Indice PondENGHO'!AS85/'Indice PondENGHO'!AS73-1</f>
        <v>1.611207551395148</v>
      </c>
      <c r="AT87" s="3">
        <f>+'Indice PondENGHO'!AT85/'Indice PondENGHO'!AT73-1</f>
        <v>1.3123468948140093</v>
      </c>
      <c r="AU87" s="3">
        <f>+'Indice PondENGHO'!AU85/'Indice PondENGHO'!AU73-1</f>
        <v>1.5599858035474083</v>
      </c>
      <c r="AV87" s="3">
        <f>+'Indice PondENGHO'!AV85/'Indice PondENGHO'!AV73-1</f>
        <v>1.7718205617537679</v>
      </c>
      <c r="AW87" s="3">
        <f>+'Indice PondENGHO'!AW85/'Indice PondENGHO'!AW73-1</f>
        <v>1.4087261977202346</v>
      </c>
      <c r="AX87" s="3">
        <f>+'Indice PondENGHO'!AX85/'Indice PondENGHO'!AX73-1</f>
        <v>1.8103509855699165</v>
      </c>
      <c r="AY87" s="11">
        <f>+'Indice PondENGHO'!AY85/'Indice PondENGHO'!AY73-1</f>
        <v>1.4219639583710966</v>
      </c>
      <c r="AZ87" s="10">
        <f>+'Indice PondENGHO'!AZ85/'Indice PondENGHO'!AZ73-1</f>
        <v>1.8396777930382466</v>
      </c>
      <c r="BA87" s="3">
        <f>+'Indice PondENGHO'!BA85/'Indice PondENGHO'!BA73-1</f>
        <v>1.4871387589848029</v>
      </c>
      <c r="BB87" s="3">
        <f>+'Indice PondENGHO'!BB85/'Indice PondENGHO'!BB73-1</f>
        <v>1.4072868158995013</v>
      </c>
      <c r="BC87" s="3">
        <f>+'Indice PondENGHO'!BC85/'Indice PondENGHO'!BC73-1</f>
        <v>1.2848969759217406</v>
      </c>
      <c r="BD87" s="3">
        <f>+'Indice PondENGHO'!BD85/'Indice PondENGHO'!BD73-1</f>
        <v>1.6872566179555801</v>
      </c>
      <c r="BE87" s="3">
        <f>+'Indice PondENGHO'!BE85/'Indice PondENGHO'!BE73-1</f>
        <v>1.6088286590340095</v>
      </c>
      <c r="BF87" s="3">
        <f>+'Indice PondENGHO'!BF85/'Indice PondENGHO'!BF73-1</f>
        <v>1.312513042609246</v>
      </c>
      <c r="BG87" s="3">
        <f>+'Indice PondENGHO'!BG85/'Indice PondENGHO'!BG73-1</f>
        <v>1.5618188456748849</v>
      </c>
      <c r="BH87" s="3">
        <f>+'Indice PondENGHO'!BH85/'Indice PondENGHO'!BH73-1</f>
        <v>1.7812377387503204</v>
      </c>
      <c r="BI87" s="3">
        <f>+'Indice PondENGHO'!BI85/'Indice PondENGHO'!BI73-1</f>
        <v>1.4336987954515625</v>
      </c>
      <c r="BJ87" s="3">
        <f>+'Indice PondENGHO'!BJ85/'Indice PondENGHO'!BJ73-1</f>
        <v>1.8090775820381775</v>
      </c>
      <c r="BK87" s="11">
        <f>+'Indice PondENGHO'!BK85/'Indice PondENGHO'!BK73-1</f>
        <v>1.423876109557876</v>
      </c>
      <c r="BL87" s="2">
        <f t="shared" ref="BL87" si="95">+A87</f>
        <v>45231</v>
      </c>
      <c r="BM87" s="3">
        <f>+'Indice PondENGHO'!BL85/'Indice PondENGHO'!BL73-1</f>
        <v>1.6372893922852483</v>
      </c>
      <c r="BN87" s="3">
        <f>+'Indice PondENGHO'!BM85/'Indice PondENGHO'!BM73-1</f>
        <v>1.6187097420643632</v>
      </c>
      <c r="BO87" s="3">
        <f>+'Indice PondENGHO'!BN85/'Indice PondENGHO'!BN73-1</f>
        <v>1.6175056990424355</v>
      </c>
      <c r="BP87" s="3">
        <f>+'Indice PondENGHO'!BO85/'Indice PondENGHO'!BO73-1</f>
        <v>1.6049110045502237</v>
      </c>
      <c r="BQ87" s="3">
        <f>+'Indice PondENGHO'!BP85/'Indice PondENGHO'!BP73-1</f>
        <v>1.6006488335628055</v>
      </c>
      <c r="BR87" s="10">
        <f>+'Indice PondENGHO'!BQ85/'Indice PondENGHO'!BQ73-1</f>
        <v>1.8316696516039372</v>
      </c>
      <c r="BS87" s="3">
        <f>+'Indice PondENGHO'!BR85/'Indice PondENGHO'!BR73-1</f>
        <v>1.4967720276266578</v>
      </c>
      <c r="BT87" s="3">
        <f>+'Indice PondENGHO'!BS85/'Indice PondENGHO'!BS73-1</f>
        <v>1.3972495791401851</v>
      </c>
      <c r="BU87" s="3">
        <f>+'Indice PondENGHO'!BT85/'Indice PondENGHO'!BT73-1</f>
        <v>1.2824528609440966</v>
      </c>
      <c r="BV87" s="3">
        <f>+'Indice PondENGHO'!BU85/'Indice PondENGHO'!BU73-1</f>
        <v>1.6910122861244767</v>
      </c>
      <c r="BW87" s="3">
        <f>+'Indice PondENGHO'!BV85/'Indice PondENGHO'!BV73-1</f>
        <v>1.6115218217211695</v>
      </c>
      <c r="BX87" s="3">
        <f>+'Indice PondENGHO'!BW85/'Indice PondENGHO'!BW73-1</f>
        <v>1.3134464492490623</v>
      </c>
      <c r="BY87" s="3">
        <f>+'Indice PondENGHO'!BX85/'Indice PondENGHO'!BX73-1</f>
        <v>1.5624868620596057</v>
      </c>
      <c r="BZ87" s="3">
        <f>+'Indice PondENGHO'!BY85/'Indice PondENGHO'!BY73-1</f>
        <v>1.7709869035192547</v>
      </c>
      <c r="CA87" s="3">
        <f>+'Indice PondENGHO'!BZ85/'Indice PondENGHO'!BZ73-1</f>
        <v>1.4184944642913178</v>
      </c>
      <c r="CB87" s="3">
        <f>+'Indice PondENGHO'!CA85/'Indice PondENGHO'!CA73-1</f>
        <v>1.8102902148323232</v>
      </c>
      <c r="CC87" s="11">
        <f>+'Indice PondENGHO'!CB85/'Indice PondENGHO'!CB73-1</f>
        <v>1.4239779002733055</v>
      </c>
      <c r="CD87" s="3">
        <f>+'Indice PondENGHO'!CC85/'Indice PondENGHO'!CC73-1</f>
        <v>1.6119585950309814</v>
      </c>
      <c r="CE87" s="3">
        <f>+'Indice PondENGHO'!CD85/'Indice PondENGHO'!CD73-1</f>
        <v>1.6119585950309814</v>
      </c>
      <c r="CF87" s="3">
        <f>+'[3]Infla Interanual PondENGHO'!CD87</f>
        <v>1.6090922291889496</v>
      </c>
      <c r="CI87" s="72">
        <f t="shared" ref="CI87" si="96">+BM87-BQ87</f>
        <v>3.6640558722442762E-2</v>
      </c>
      <c r="CJ87" s="72">
        <f t="shared" si="3"/>
        <v>3.6640558722442762E-2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2.5114858826086754</v>
      </c>
      <c r="E88" s="3">
        <f>+'Indice PondENGHO'!E86/'Indice PondENGHO'!E74-1</f>
        <v>1.8124484051954073</v>
      </c>
      <c r="F88" s="3">
        <f>+'Indice PondENGHO'!F86/'Indice PondENGHO'!F74-1</f>
        <v>1.6706138981858203</v>
      </c>
      <c r="G88" s="3">
        <f>+'Indice PondENGHO'!G86/'Indice PondENGHO'!G74-1</f>
        <v>1.4915258140807053</v>
      </c>
      <c r="H88" s="3">
        <f>+'Indice PondENGHO'!H86/'Indice PondENGHO'!H74-1</f>
        <v>2.3387352373377257</v>
      </c>
      <c r="I88" s="3">
        <f>+'Indice PondENGHO'!I86/'Indice PondENGHO'!I74-1</f>
        <v>2.298629393341479</v>
      </c>
      <c r="J88" s="3">
        <f>+'Indice PondENGHO'!J86/'Indice PondENGHO'!J74-1</f>
        <v>1.8917307513206669</v>
      </c>
      <c r="K88" s="3">
        <f>+'Indice PondENGHO'!K86/'Indice PondENGHO'!K74-1</f>
        <v>1.8631250953977836</v>
      </c>
      <c r="L88" s="3">
        <f>+'Indice PondENGHO'!L86/'Indice PondENGHO'!L74-1</f>
        <v>2.1588633898158625</v>
      </c>
      <c r="M88" s="3">
        <f>+'Indice PondENGHO'!M86/'Indice PondENGHO'!M74-1</f>
        <v>1.4535319695989726</v>
      </c>
      <c r="N88" s="3">
        <f>+'Indice PondENGHO'!N86/'Indice PondENGHO'!N74-1</f>
        <v>2.1904102046833662</v>
      </c>
      <c r="O88" s="11">
        <f>+'Indice PondENGHO'!O86/'Indice PondENGHO'!O74-1</f>
        <v>2.0644858059232973</v>
      </c>
      <c r="P88" s="10">
        <f>+'Indice PondENGHO'!P86/'Indice PondENGHO'!P74-1</f>
        <v>2.5130574659213059</v>
      </c>
      <c r="Q88" s="3">
        <f>+'Indice PondENGHO'!Q86/'Indice PondENGHO'!Q74-1</f>
        <v>1.8010298262629716</v>
      </c>
      <c r="R88" s="3">
        <f>+'Indice PondENGHO'!R86/'Indice PondENGHO'!R74-1</f>
        <v>1.6800371183172742</v>
      </c>
      <c r="S88" s="3">
        <f>+'Indice PondENGHO'!S86/'Indice PondENGHO'!S74-1</f>
        <v>1.4914228935379596</v>
      </c>
      <c r="T88" s="3">
        <f>+'Indice PondENGHO'!T86/'Indice PondENGHO'!T74-1</f>
        <v>2.3259135023643589</v>
      </c>
      <c r="U88" s="3">
        <f>+'Indice PondENGHO'!U86/'Indice PondENGHO'!U74-1</f>
        <v>2.2941385698174597</v>
      </c>
      <c r="V88" s="3">
        <f>+'Indice PondENGHO'!V86/'Indice PondENGHO'!V74-1</f>
        <v>1.8818708513813975</v>
      </c>
      <c r="W88" s="3">
        <f>+'Indice PondENGHO'!W86/'Indice PondENGHO'!W74-1</f>
        <v>1.8633124877340421</v>
      </c>
      <c r="X88" s="3">
        <f>+'Indice PondENGHO'!X86/'Indice PondENGHO'!X74-1</f>
        <v>2.1671891751936507</v>
      </c>
      <c r="Y88" s="3">
        <f>+'Indice PondENGHO'!Y86/'Indice PondENGHO'!Y74-1</f>
        <v>1.4727330361575417</v>
      </c>
      <c r="Z88" s="3">
        <f>+'Indice PondENGHO'!Z86/'Indice PondENGHO'!Z74-1</f>
        <v>2.190303740915569</v>
      </c>
      <c r="AA88" s="11">
        <f>+'Indice PondENGHO'!AA86/'Indice PondENGHO'!AA74-1</f>
        <v>2.0438903112711353</v>
      </c>
      <c r="AB88" s="10">
        <f>+'Indice PondENGHO'!AB86/'Indice PondENGHO'!AB74-1</f>
        <v>2.5131202309838958</v>
      </c>
      <c r="AC88" s="3">
        <f>+'Indice PondENGHO'!AC86/'Indice PondENGHO'!AC74-1</f>
        <v>1.8035493228534909</v>
      </c>
      <c r="AD88" s="3">
        <f>+'Indice PondENGHO'!AD86/'Indice PondENGHO'!AD74-1</f>
        <v>1.6843172529456694</v>
      </c>
      <c r="AE88" s="3">
        <f>+'Indice PondENGHO'!AE86/'Indice PondENGHO'!AE74-1</f>
        <v>1.4877287681583011</v>
      </c>
      <c r="AF88" s="3">
        <f>+'Indice PondENGHO'!AF86/'Indice PondENGHO'!AF74-1</f>
        <v>2.3142926096579668</v>
      </c>
      <c r="AG88" s="3">
        <f>+'Indice PondENGHO'!AG86/'Indice PondENGHO'!AG74-1</f>
        <v>2.289054914261897</v>
      </c>
      <c r="AH88" s="3">
        <f>+'Indice PondENGHO'!AH86/'Indice PondENGHO'!AH74-1</f>
        <v>1.8869770467586724</v>
      </c>
      <c r="AI88" s="3">
        <f>+'Indice PondENGHO'!AI86/'Indice PondENGHO'!AI74-1</f>
        <v>1.8681858909891975</v>
      </c>
      <c r="AJ88" s="3">
        <f>+'Indice PondENGHO'!AJ86/'Indice PondENGHO'!AJ74-1</f>
        <v>2.1703756324571959</v>
      </c>
      <c r="AK88" s="3">
        <f>+'Indice PondENGHO'!AK86/'Indice PondENGHO'!AK74-1</f>
        <v>1.4796683634393588</v>
      </c>
      <c r="AL88" s="3">
        <f>+'Indice PondENGHO'!AL86/'Indice PondENGHO'!AL74-1</f>
        <v>2.1909312795407669</v>
      </c>
      <c r="AM88" s="11">
        <f>+'Indice PondENGHO'!AM86/'Indice PondENGHO'!AM74-1</f>
        <v>2.0374028653051863</v>
      </c>
      <c r="AN88" s="10">
        <f>+'Indice PondENGHO'!AN86/'Indice PondENGHO'!AN74-1</f>
        <v>2.511915619935658</v>
      </c>
      <c r="AO88" s="3">
        <f>+'Indice PondENGHO'!AO86/'Indice PondENGHO'!AO74-1</f>
        <v>1.7997556087390945</v>
      </c>
      <c r="AP88" s="3">
        <f>+'Indice PondENGHO'!AP86/'Indice PondENGHO'!AP74-1</f>
        <v>1.6946485791158383</v>
      </c>
      <c r="AQ88" s="3">
        <f>+'Indice PondENGHO'!AQ86/'Indice PondENGHO'!AQ74-1</f>
        <v>1.490451771189762</v>
      </c>
      <c r="AR88" s="3">
        <f>+'Indice PondENGHO'!AR86/'Indice PondENGHO'!AR74-1</f>
        <v>2.3134992230697238</v>
      </c>
      <c r="AS88" s="3">
        <f>+'Indice PondENGHO'!AS86/'Indice PondENGHO'!AS74-1</f>
        <v>2.274968960676826</v>
      </c>
      <c r="AT88" s="3">
        <f>+'Indice PondENGHO'!AT86/'Indice PondENGHO'!AT74-1</f>
        <v>1.8761776985324485</v>
      </c>
      <c r="AU88" s="3">
        <f>+'Indice PondENGHO'!AU86/'Indice PondENGHO'!AU74-1</f>
        <v>1.8615436354749924</v>
      </c>
      <c r="AV88" s="3">
        <f>+'Indice PondENGHO'!AV86/'Indice PondENGHO'!AV74-1</f>
        <v>2.1845890348879298</v>
      </c>
      <c r="AW88" s="3">
        <f>+'Indice PondENGHO'!AW86/'Indice PondENGHO'!AW74-1</f>
        <v>1.4702271608082316</v>
      </c>
      <c r="AX88" s="3">
        <f>+'Indice PondENGHO'!AX86/'Indice PondENGHO'!AX74-1</f>
        <v>2.1881285013202105</v>
      </c>
      <c r="AY88" s="11">
        <f>+'Indice PondENGHO'!AY86/'Indice PondENGHO'!AY74-1</f>
        <v>2.03143273688586</v>
      </c>
      <c r="AZ88" s="10">
        <f>+'Indice PondENGHO'!AZ86/'Indice PondENGHO'!AZ74-1</f>
        <v>2.511967759821478</v>
      </c>
      <c r="BA88" s="3">
        <f>+'Indice PondENGHO'!BA86/'Indice PondENGHO'!BA74-1</f>
        <v>1.7920892517716718</v>
      </c>
      <c r="BB88" s="3">
        <f>+'Indice PondENGHO'!BB86/'Indice PondENGHO'!BB74-1</f>
        <v>1.7061559585374102</v>
      </c>
      <c r="BC88" s="3">
        <f>+'Indice PondENGHO'!BC86/'Indice PondENGHO'!BC74-1</f>
        <v>1.4936645751627426</v>
      </c>
      <c r="BD88" s="3">
        <f>+'Indice PondENGHO'!BD86/'Indice PondENGHO'!BD74-1</f>
        <v>2.3151367211370939</v>
      </c>
      <c r="BE88" s="3">
        <f>+'Indice PondENGHO'!BE86/'Indice PondENGHO'!BE74-1</f>
        <v>2.2613855737948882</v>
      </c>
      <c r="BF88" s="3">
        <f>+'Indice PondENGHO'!BF86/'Indice PondENGHO'!BF74-1</f>
        <v>1.8741220495876476</v>
      </c>
      <c r="BG88" s="3">
        <f>+'Indice PondENGHO'!BG86/'Indice PondENGHO'!BG74-1</f>
        <v>1.8671206141819412</v>
      </c>
      <c r="BH88" s="3">
        <f>+'Indice PondENGHO'!BH86/'Indice PondENGHO'!BH74-1</f>
        <v>2.2013247486539567</v>
      </c>
      <c r="BI88" s="3">
        <f>+'Indice PondENGHO'!BI86/'Indice PondENGHO'!BI74-1</f>
        <v>1.4879060145408318</v>
      </c>
      <c r="BJ88" s="3">
        <f>+'Indice PondENGHO'!BJ86/'Indice PondENGHO'!BJ74-1</f>
        <v>2.1875061544133145</v>
      </c>
      <c r="BK88" s="11">
        <f>+'Indice PondENGHO'!BK86/'Indice PondENGHO'!BK74-1</f>
        <v>2.0246130116369319</v>
      </c>
      <c r="BL88" s="2">
        <f t="shared" ref="BL88" si="99">+A88</f>
        <v>45261</v>
      </c>
      <c r="BM88" s="3">
        <f>+'Indice PondENGHO'!BL86/'Indice PondENGHO'!BL74-1</f>
        <v>2.1655023791991979</v>
      </c>
      <c r="BN88" s="3">
        <f>+'Indice PondENGHO'!BM86/'Indice PondENGHO'!BM74-1</f>
        <v>2.1294314207766352</v>
      </c>
      <c r="BO88" s="3">
        <f>+'Indice PondENGHO'!BN86/'Indice PondENGHO'!BN74-1</f>
        <v>2.1241458817337247</v>
      </c>
      <c r="BP88" s="3">
        <f>+'Indice PondENGHO'!BO86/'Indice PondENGHO'!BO74-1</f>
        <v>2.1054431615480222</v>
      </c>
      <c r="BQ88" s="3">
        <f>+'Indice PondENGHO'!BP86/'Indice PondENGHO'!BP74-1</f>
        <v>2.0900973359212434</v>
      </c>
      <c r="BR88" s="10">
        <f>+'Indice PondENGHO'!BQ86/'Indice PondENGHO'!BQ74-1</f>
        <v>2.5123022940600639</v>
      </c>
      <c r="BS88" s="3">
        <f>+'Indice PondENGHO'!BR86/'Indice PondENGHO'!BR74-1</f>
        <v>1.8000188114551525</v>
      </c>
      <c r="BT88" s="3">
        <f>+'Indice PondENGHO'!BS86/'Indice PondENGHO'!BS74-1</f>
        <v>1.6903450767606216</v>
      </c>
      <c r="BU88" s="3">
        <f>+'Indice PondENGHO'!BT86/'Indice PondENGHO'!BT74-1</f>
        <v>1.4913018137295282</v>
      </c>
      <c r="BV88" s="3">
        <f>+'Indice PondENGHO'!BU86/'Indice PondENGHO'!BU74-1</f>
        <v>2.3181049224951336</v>
      </c>
      <c r="BW88" s="3">
        <f>+'Indice PondENGHO'!BV86/'Indice PondENGHO'!BV74-1</f>
        <v>2.2759881010070733</v>
      </c>
      <c r="BX88" s="3">
        <f>+'Indice PondENGHO'!BW86/'Indice PondENGHO'!BW74-1</f>
        <v>1.8793819582209244</v>
      </c>
      <c r="BY88" s="3">
        <f>+'Indice PondENGHO'!BX86/'Indice PondENGHO'!BX74-1</f>
        <v>1.8649375332932463</v>
      </c>
      <c r="BZ88" s="3">
        <f>+'Indice PondENGHO'!BY86/'Indice PondENGHO'!BY74-1</f>
        <v>2.183307913908934</v>
      </c>
      <c r="CA88" s="3">
        <f>+'Indice PondENGHO'!BZ86/'Indice PondENGHO'!BZ74-1</f>
        <v>1.4783187443529018</v>
      </c>
      <c r="CB88" s="3">
        <f>+'Indice PondENGHO'!CA86/'Indice PondENGHO'!CA74-1</f>
        <v>2.1887762016314958</v>
      </c>
      <c r="CC88" s="11">
        <f>+'Indice PondENGHO'!CB86/'Indice PondENGHO'!CB74-1</f>
        <v>2.0349058495859951</v>
      </c>
      <c r="CD88" s="3">
        <f>+'Indice PondENGHO'!CC86/'Indice PondENGHO'!CC74-1</f>
        <v>2.1149983681603719</v>
      </c>
      <c r="CE88" s="3">
        <f>+'Indice PondENGHO'!CD86/'Indice PondENGHO'!CD74-1</f>
        <v>2.1149983681603719</v>
      </c>
      <c r="CF88" s="3">
        <f>+'[3]Infla Interanual PondENGHO'!CD88</f>
        <v>2.113493258691467</v>
      </c>
      <c r="CI88" s="72">
        <f t="shared" ref="CI88" si="100">+BM88-BQ88</f>
        <v>7.5405043277954498E-2</v>
      </c>
      <c r="CJ88" s="72">
        <f t="shared" si="3"/>
        <v>7.5405043277954498E-2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2.9530469115550315</v>
      </c>
      <c r="E89" s="3">
        <f>+'Indice PondENGHO'!E87/'Indice PondENGHO'!E75-1</f>
        <v>2.1722774746455018</v>
      </c>
      <c r="F89" s="3">
        <f>+'Indice PondENGHO'!F87/'Indice PondENGHO'!F75-1</f>
        <v>1.9106180960033869</v>
      </c>
      <c r="G89" s="3">
        <f>+'Indice PondENGHO'!G87/'Indice PondENGHO'!G75-1</f>
        <v>1.675831985113585</v>
      </c>
      <c r="H89" s="3">
        <f>+'Indice PondENGHO'!H87/'Indice PondENGHO'!H75-1</f>
        <v>2.8743865456763245</v>
      </c>
      <c r="I89" s="3">
        <f>+'Indice PondENGHO'!I87/'Indice PondENGHO'!I75-1</f>
        <v>2.7918708160099999</v>
      </c>
      <c r="J89" s="3">
        <f>+'Indice PondENGHO'!J87/'Indice PondENGHO'!J75-1</f>
        <v>2.4651836868523107</v>
      </c>
      <c r="K89" s="3">
        <f>+'Indice PondENGHO'!K87/'Indice PondENGHO'!K75-1</f>
        <v>2.3131749762731224</v>
      </c>
      <c r="L89" s="3">
        <f>+'Indice PondENGHO'!L87/'Indice PondENGHO'!L75-1</f>
        <v>2.6012284001872139</v>
      </c>
      <c r="M89" s="3">
        <f>+'Indice PondENGHO'!M87/'Indice PondENGHO'!M75-1</f>
        <v>1.4643174643196772</v>
      </c>
      <c r="N89" s="3">
        <f>+'Indice PondENGHO'!N87/'Indice PondENGHO'!N75-1</f>
        <v>2.5817303592558831</v>
      </c>
      <c r="O89" s="11">
        <f>+'Indice PondENGHO'!O87/'Indice PondENGHO'!O75-1</f>
        <v>3.147464672336981</v>
      </c>
      <c r="P89" s="10">
        <f>+'Indice PondENGHO'!P87/'Indice PondENGHO'!P75-1</f>
        <v>2.9582425726106019</v>
      </c>
      <c r="Q89" s="3">
        <f>+'Indice PondENGHO'!Q87/'Indice PondENGHO'!Q75-1</f>
        <v>2.1603202049064061</v>
      </c>
      <c r="R89" s="3">
        <f>+'Indice PondENGHO'!R87/'Indice PondENGHO'!R75-1</f>
        <v>1.9227535038650032</v>
      </c>
      <c r="S89" s="3">
        <f>+'Indice PondENGHO'!S87/'Indice PondENGHO'!S75-1</f>
        <v>1.6477823635797093</v>
      </c>
      <c r="T89" s="3">
        <f>+'Indice PondENGHO'!T87/'Indice PondENGHO'!T75-1</f>
        <v>2.8606054140268342</v>
      </c>
      <c r="U89" s="3">
        <f>+'Indice PondENGHO'!U87/'Indice PondENGHO'!U75-1</f>
        <v>2.7824029948976605</v>
      </c>
      <c r="V89" s="3">
        <f>+'Indice PondENGHO'!V87/'Indice PondENGHO'!V75-1</f>
        <v>2.4520199963800948</v>
      </c>
      <c r="W89" s="3">
        <f>+'Indice PondENGHO'!W87/'Indice PondENGHO'!W75-1</f>
        <v>2.3110552527497488</v>
      </c>
      <c r="X89" s="3">
        <f>+'Indice PondENGHO'!X87/'Indice PondENGHO'!X75-1</f>
        <v>2.6105396958483489</v>
      </c>
      <c r="Y89" s="3">
        <f>+'Indice PondENGHO'!Y87/'Indice PondENGHO'!Y75-1</f>
        <v>1.4752712853340775</v>
      </c>
      <c r="Z89" s="3">
        <f>+'Indice PondENGHO'!Z87/'Indice PondENGHO'!Z75-1</f>
        <v>2.5839460462210644</v>
      </c>
      <c r="AA89" s="11">
        <f>+'Indice PondENGHO'!AA87/'Indice PondENGHO'!AA75-1</f>
        <v>3.1214309350585783</v>
      </c>
      <c r="AB89" s="10">
        <f>+'Indice PondENGHO'!AB87/'Indice PondENGHO'!AB75-1</f>
        <v>2.9616423410740822</v>
      </c>
      <c r="AC89" s="3">
        <f>+'Indice PondENGHO'!AC87/'Indice PondENGHO'!AC75-1</f>
        <v>2.1682860857713311</v>
      </c>
      <c r="AD89" s="3">
        <f>+'Indice PondENGHO'!AD87/'Indice PondENGHO'!AD75-1</f>
        <v>1.927421949625673</v>
      </c>
      <c r="AE89" s="3">
        <f>+'Indice PondENGHO'!AE87/'Indice PondENGHO'!AE75-1</f>
        <v>1.631277885073227</v>
      </c>
      <c r="AF89" s="3">
        <f>+'Indice PondENGHO'!AF87/'Indice PondENGHO'!AF75-1</f>
        <v>2.8526063461769899</v>
      </c>
      <c r="AG89" s="3">
        <f>+'Indice PondENGHO'!AG87/'Indice PondENGHO'!AG75-1</f>
        <v>2.7767576060610786</v>
      </c>
      <c r="AH89" s="3">
        <f>+'Indice PondENGHO'!AH87/'Indice PondENGHO'!AH75-1</f>
        <v>2.4544406494017403</v>
      </c>
      <c r="AI89" s="3">
        <f>+'Indice PondENGHO'!AI87/'Indice PondENGHO'!AI75-1</f>
        <v>2.3153128528814708</v>
      </c>
      <c r="AJ89" s="3">
        <f>+'Indice PondENGHO'!AJ87/'Indice PondENGHO'!AJ75-1</f>
        <v>2.61550018029416</v>
      </c>
      <c r="AK89" s="3">
        <f>+'Indice PondENGHO'!AK87/'Indice PondENGHO'!AK75-1</f>
        <v>1.4807867370699181</v>
      </c>
      <c r="AL89" s="3">
        <f>+'Indice PondENGHO'!AL87/'Indice PondENGHO'!AL75-1</f>
        <v>2.5864711218609799</v>
      </c>
      <c r="AM89" s="11">
        <f>+'Indice PondENGHO'!AM87/'Indice PondENGHO'!AM75-1</f>
        <v>3.1077096564057873</v>
      </c>
      <c r="AN89" s="10">
        <f>+'Indice PondENGHO'!AN87/'Indice PondENGHO'!AN75-1</f>
        <v>2.9657015763589376</v>
      </c>
      <c r="AO89" s="3">
        <f>+'Indice PondENGHO'!AO87/'Indice PondENGHO'!AO75-1</f>
        <v>2.1646442253036629</v>
      </c>
      <c r="AP89" s="3">
        <f>+'Indice PondENGHO'!AP87/'Indice PondENGHO'!AP75-1</f>
        <v>1.9363553011254053</v>
      </c>
      <c r="AQ89" s="3">
        <f>+'Indice PondENGHO'!AQ87/'Indice PondENGHO'!AQ75-1</f>
        <v>1.6278549728962721</v>
      </c>
      <c r="AR89" s="3">
        <f>+'Indice PondENGHO'!AR87/'Indice PondENGHO'!AR75-1</f>
        <v>2.8528686339560676</v>
      </c>
      <c r="AS89" s="3">
        <f>+'Indice PondENGHO'!AS87/'Indice PondENGHO'!AS75-1</f>
        <v>2.7582605263112989</v>
      </c>
      <c r="AT89" s="3">
        <f>+'Indice PondENGHO'!AT87/'Indice PondENGHO'!AT75-1</f>
        <v>2.437443838905073</v>
      </c>
      <c r="AU89" s="3">
        <f>+'Indice PondENGHO'!AU87/'Indice PondENGHO'!AU75-1</f>
        <v>2.3053049746983771</v>
      </c>
      <c r="AV89" s="3">
        <f>+'Indice PondENGHO'!AV87/'Indice PondENGHO'!AV75-1</f>
        <v>2.6248083754815985</v>
      </c>
      <c r="AW89" s="3">
        <f>+'Indice PondENGHO'!AW87/'Indice PondENGHO'!AW75-1</f>
        <v>1.4702526416392421</v>
      </c>
      <c r="AX89" s="3">
        <f>+'Indice PondENGHO'!AX87/'Indice PondENGHO'!AX75-1</f>
        <v>2.5835158301697514</v>
      </c>
      <c r="AY89" s="11">
        <f>+'Indice PondENGHO'!AY87/'Indice PondENGHO'!AY75-1</f>
        <v>3.1051404266689806</v>
      </c>
      <c r="AZ89" s="10">
        <f>+'Indice PondENGHO'!AZ87/'Indice PondENGHO'!AZ75-1</f>
        <v>2.9704661443076761</v>
      </c>
      <c r="BA89" s="3">
        <f>+'Indice PondENGHO'!BA87/'Indice PondENGHO'!BA75-1</f>
        <v>2.1539515286019455</v>
      </c>
      <c r="BB89" s="3">
        <f>+'Indice PondENGHO'!BB87/'Indice PondENGHO'!BB75-1</f>
        <v>1.9462896715276208</v>
      </c>
      <c r="BC89" s="3">
        <f>+'Indice PondENGHO'!BC87/'Indice PondENGHO'!BC75-1</f>
        <v>1.6115997656473708</v>
      </c>
      <c r="BD89" s="3">
        <f>+'Indice PondENGHO'!BD87/'Indice PondENGHO'!BD75-1</f>
        <v>2.8477644019560828</v>
      </c>
      <c r="BE89" s="3">
        <f>+'Indice PondENGHO'!BE87/'Indice PondENGHO'!BE75-1</f>
        <v>2.7403052771825802</v>
      </c>
      <c r="BF89" s="3">
        <f>+'Indice PondENGHO'!BF87/'Indice PondENGHO'!BF75-1</f>
        <v>2.4308629708108076</v>
      </c>
      <c r="BG89" s="3">
        <f>+'Indice PondENGHO'!BG87/'Indice PondENGHO'!BG75-1</f>
        <v>2.3076865319836459</v>
      </c>
      <c r="BH89" s="3">
        <f>+'Indice PondENGHO'!BH87/'Indice PondENGHO'!BH75-1</f>
        <v>2.6354078524851801</v>
      </c>
      <c r="BI89" s="3">
        <f>+'Indice PondENGHO'!BI87/'Indice PondENGHO'!BI75-1</f>
        <v>1.484326486288758</v>
      </c>
      <c r="BJ89" s="3">
        <f>+'Indice PondENGHO'!BJ87/'Indice PondENGHO'!BJ75-1</f>
        <v>2.5847484577467545</v>
      </c>
      <c r="BK89" s="11">
        <f>+'Indice PondENGHO'!BK87/'Indice PondENGHO'!BK75-1</f>
        <v>3.0946444458114168</v>
      </c>
      <c r="BL89" s="2">
        <f t="shared" ref="BL89" si="103">+A89</f>
        <v>45292</v>
      </c>
      <c r="BM89" s="3">
        <f>+'Indice PondENGHO'!BL87/'Indice PondENGHO'!BL75-1</f>
        <v>2.5863172665008491</v>
      </c>
      <c r="BN89" s="3">
        <f>+'Indice PondENGHO'!BM87/'Indice PondENGHO'!BM75-1</f>
        <v>2.5514261989993567</v>
      </c>
      <c r="BO89" s="3">
        <f>+'Indice PondENGHO'!BN87/'Indice PondENGHO'!BN75-1</f>
        <v>2.5474222851183157</v>
      </c>
      <c r="BP89" s="3">
        <f>+'Indice PondENGHO'!BO87/'Indice PondENGHO'!BO75-1</f>
        <v>2.5339137440299266</v>
      </c>
      <c r="BQ89" s="3">
        <f>+'Indice PondENGHO'!BP87/'Indice PondENGHO'!BP75-1</f>
        <v>2.5186650811111226</v>
      </c>
      <c r="BR89" s="10">
        <f>+'Indice PondENGHO'!BQ87/'Indice PondENGHO'!BQ75-1</f>
        <v>2.9622782982388114</v>
      </c>
      <c r="BS89" s="3">
        <f>+'Indice PondENGHO'!BR87/'Indice PondENGHO'!BR75-1</f>
        <v>2.1622302415018284</v>
      </c>
      <c r="BT89" s="3">
        <f>+'Indice PondENGHO'!BS87/'Indice PondENGHO'!BS75-1</f>
        <v>1.9317930818814131</v>
      </c>
      <c r="BU89" s="3">
        <f>+'Indice PondENGHO'!BT87/'Indice PondENGHO'!BT75-1</f>
        <v>1.632039994644535</v>
      </c>
      <c r="BV89" s="3">
        <f>+'Indice PondENGHO'!BU87/'Indice PondENGHO'!BU75-1</f>
        <v>2.8535911131445291</v>
      </c>
      <c r="BW89" s="3">
        <f>+'Indice PondENGHO'!BV87/'Indice PondENGHO'!BV75-1</f>
        <v>2.7596107571260369</v>
      </c>
      <c r="BX89" s="3">
        <f>+'Indice PondENGHO'!BW87/'Indice PondENGHO'!BW75-1</f>
        <v>2.4423824685462243</v>
      </c>
      <c r="BY89" s="3">
        <f>+'Indice PondENGHO'!BX87/'Indice PondENGHO'!BX75-1</f>
        <v>2.3098447300950489</v>
      </c>
      <c r="BZ89" s="3">
        <f>+'Indice PondENGHO'!BY87/'Indice PondENGHO'!BY75-1</f>
        <v>2.6227434702924746</v>
      </c>
      <c r="CA89" s="3">
        <f>+'Indice PondENGHO'!BZ87/'Indice PondENGHO'!BZ75-1</f>
        <v>1.4780488975372004</v>
      </c>
      <c r="CB89" s="3">
        <f>+'Indice PondENGHO'!CA87/'Indice PondENGHO'!CA75-1</f>
        <v>2.5843982827293095</v>
      </c>
      <c r="CC89" s="11">
        <f>+'Indice PondENGHO'!CB87/'Indice PondENGHO'!CB75-1</f>
        <v>3.10812990590503</v>
      </c>
      <c r="CD89" s="3">
        <f>+'Indice PondENGHO'!CC87/'Indice PondENGHO'!CC75-1</f>
        <v>2.5406103953541743</v>
      </c>
      <c r="CE89" s="3">
        <f>+'Indice PondENGHO'!CD87/'Indice PondENGHO'!CD75-1</f>
        <v>2.5406104419005371</v>
      </c>
      <c r="CF89" s="3">
        <f>+'[3]Infla Interanual PondENGHO'!CD89</f>
        <v>2.5447173527775662</v>
      </c>
      <c r="CI89" s="72">
        <f t="shared" ref="CI89" si="104">+BM89-BQ89</f>
        <v>6.7652185389726505E-2</v>
      </c>
      <c r="CJ89" s="72">
        <f t="shared" si="3"/>
        <v>6.7652185389726505E-2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3.0013072735864119</v>
      </c>
      <c r="E90" s="3">
        <f>+'Indice PondENGHO'!E88/'Indice PondENGHO'!E76-1</f>
        <v>2.536037847422139</v>
      </c>
      <c r="F90" s="3">
        <f>+'Indice PondENGHO'!F88/'Indice PondENGHO'!F76-1</f>
        <v>2.0139110782251377</v>
      </c>
      <c r="G90" s="3">
        <f>+'Indice PondENGHO'!G88/'Indice PondENGHO'!G76-1</f>
        <v>2.0674611080981662</v>
      </c>
      <c r="H90" s="3">
        <f>+'Indice PondENGHO'!H88/'Indice PondENGHO'!H76-1</f>
        <v>3.0547711190177669</v>
      </c>
      <c r="I90" s="3">
        <f>+'Indice PondENGHO'!I88/'Indice PondENGHO'!I76-1</f>
        <v>3.0775778060819468</v>
      </c>
      <c r="J90" s="3">
        <f>+'Indice PondENGHO'!J88/'Indice PondENGHO'!J76-1</f>
        <v>2.9403038510405128</v>
      </c>
      <c r="K90" s="3">
        <f>+'Indice PondENGHO'!K88/'Indice PondENGHO'!K76-1</f>
        <v>2.8103723106549716</v>
      </c>
      <c r="L90" s="3">
        <f>+'Indice PondENGHO'!L88/'Indice PondENGHO'!L76-1</f>
        <v>2.671459284609623</v>
      </c>
      <c r="M90" s="3">
        <f>+'Indice PondENGHO'!M88/'Indice PondENGHO'!M76-1</f>
        <v>1.6074556418716606</v>
      </c>
      <c r="N90" s="3">
        <f>+'Indice PondENGHO'!N88/'Indice PondENGHO'!N76-1</f>
        <v>2.7070055615509454</v>
      </c>
      <c r="O90" s="11">
        <f>+'Indice PondENGHO'!O88/'Indice PondENGHO'!O76-1</f>
        <v>3.5544158418007576</v>
      </c>
      <c r="P90" s="10">
        <f>+'Indice PondENGHO'!P88/'Indice PondENGHO'!P76-1</f>
        <v>3.0199926091228635</v>
      </c>
      <c r="Q90" s="3">
        <f>+'Indice PondENGHO'!Q88/'Indice PondENGHO'!Q76-1</f>
        <v>2.5307034539890005</v>
      </c>
      <c r="R90" s="3">
        <f>+'Indice PondENGHO'!R88/'Indice PondENGHO'!R76-1</f>
        <v>2.0224308747216702</v>
      </c>
      <c r="S90" s="3">
        <f>+'Indice PondENGHO'!S88/'Indice PondENGHO'!S76-1</f>
        <v>2.043171640808767</v>
      </c>
      <c r="T90" s="3">
        <f>+'Indice PondENGHO'!T88/'Indice PondENGHO'!T76-1</f>
        <v>3.0461282738825481</v>
      </c>
      <c r="U90" s="3">
        <f>+'Indice PondENGHO'!U88/'Indice PondENGHO'!U76-1</f>
        <v>3.0709000202635899</v>
      </c>
      <c r="V90" s="3">
        <f>+'Indice PondENGHO'!V88/'Indice PondENGHO'!V76-1</f>
        <v>2.9519045566825319</v>
      </c>
      <c r="W90" s="3">
        <f>+'Indice PondENGHO'!W88/'Indice PondENGHO'!W76-1</f>
        <v>2.8163646211948392</v>
      </c>
      <c r="X90" s="3">
        <f>+'Indice PondENGHO'!X88/'Indice PondENGHO'!X76-1</f>
        <v>2.687502824410958</v>
      </c>
      <c r="Y90" s="3">
        <f>+'Indice PondENGHO'!Y88/'Indice PondENGHO'!Y76-1</f>
        <v>1.648325613903479</v>
      </c>
      <c r="Z90" s="3">
        <f>+'Indice PondENGHO'!Z88/'Indice PondENGHO'!Z76-1</f>
        <v>2.7076256614652334</v>
      </c>
      <c r="AA90" s="11">
        <f>+'Indice PondENGHO'!AA88/'Indice PondENGHO'!AA76-1</f>
        <v>3.523265019801185</v>
      </c>
      <c r="AB90" s="10">
        <f>+'Indice PondENGHO'!AB88/'Indice PondENGHO'!AB76-1</f>
        <v>3.0330341643078613</v>
      </c>
      <c r="AC90" s="3">
        <f>+'Indice PondENGHO'!AC88/'Indice PondENGHO'!AC76-1</f>
        <v>2.5409750053913647</v>
      </c>
      <c r="AD90" s="3">
        <f>+'Indice PondENGHO'!AD88/'Indice PondENGHO'!AD76-1</f>
        <v>2.0257734651721711</v>
      </c>
      <c r="AE90" s="3">
        <f>+'Indice PondENGHO'!AE88/'Indice PondENGHO'!AE76-1</f>
        <v>2.0148639511676829</v>
      </c>
      <c r="AF90" s="3">
        <f>+'Indice PondENGHO'!AF88/'Indice PondENGHO'!AF76-1</f>
        <v>3.0468546090600448</v>
      </c>
      <c r="AG90" s="3">
        <f>+'Indice PondENGHO'!AG88/'Indice PondENGHO'!AG76-1</f>
        <v>3.0630423700711749</v>
      </c>
      <c r="AH90" s="3">
        <f>+'Indice PondENGHO'!AH88/'Indice PondENGHO'!AH76-1</f>
        <v>2.9497609055241898</v>
      </c>
      <c r="AI90" s="3">
        <f>+'Indice PondENGHO'!AI88/'Indice PondENGHO'!AI76-1</f>
        <v>2.8250985674610081</v>
      </c>
      <c r="AJ90" s="3">
        <f>+'Indice PondENGHO'!AJ88/'Indice PondENGHO'!AJ76-1</f>
        <v>2.6952804549979663</v>
      </c>
      <c r="AK90" s="3">
        <f>+'Indice PondENGHO'!AK88/'Indice PondENGHO'!AK76-1</f>
        <v>1.6575429524707386</v>
      </c>
      <c r="AL90" s="3">
        <f>+'Indice PondENGHO'!AL88/'Indice PondENGHO'!AL76-1</f>
        <v>2.7087489124457158</v>
      </c>
      <c r="AM90" s="11">
        <f>+'Indice PondENGHO'!AM88/'Indice PondENGHO'!AM76-1</f>
        <v>3.505789723258748</v>
      </c>
      <c r="AN90" s="10">
        <f>+'Indice PondENGHO'!AN88/'Indice PondENGHO'!AN76-1</f>
        <v>3.0426861071747311</v>
      </c>
      <c r="AO90" s="3">
        <f>+'Indice PondENGHO'!AO88/'Indice PondENGHO'!AO76-1</f>
        <v>2.5419509817092001</v>
      </c>
      <c r="AP90" s="3">
        <f>+'Indice PondENGHO'!AP88/'Indice PondENGHO'!AP76-1</f>
        <v>2.0315880648596165</v>
      </c>
      <c r="AQ90" s="3">
        <f>+'Indice PondENGHO'!AQ88/'Indice PondENGHO'!AQ76-1</f>
        <v>2.0082277705016778</v>
      </c>
      <c r="AR90" s="3">
        <f>+'Indice PondENGHO'!AR88/'Indice PondENGHO'!AR76-1</f>
        <v>3.048606665731624</v>
      </c>
      <c r="AS90" s="3">
        <f>+'Indice PondENGHO'!AS88/'Indice PondENGHO'!AS76-1</f>
        <v>3.0545320512312886</v>
      </c>
      <c r="AT90" s="3">
        <f>+'Indice PondENGHO'!AT88/'Indice PondENGHO'!AT76-1</f>
        <v>2.9689039044447991</v>
      </c>
      <c r="AU90" s="3">
        <f>+'Indice PondENGHO'!AU88/'Indice PondENGHO'!AU76-1</f>
        <v>2.8182479402614939</v>
      </c>
      <c r="AV90" s="3">
        <f>+'Indice PondENGHO'!AV88/'Indice PondENGHO'!AV76-1</f>
        <v>2.7121452344245207</v>
      </c>
      <c r="AW90" s="3">
        <f>+'Indice PondENGHO'!AW88/'Indice PondENGHO'!AW76-1</f>
        <v>1.6456691612250167</v>
      </c>
      <c r="AX90" s="3">
        <f>+'Indice PondENGHO'!AX88/'Indice PondENGHO'!AX76-1</f>
        <v>2.7020368336297693</v>
      </c>
      <c r="AY90" s="11">
        <f>+'Indice PondENGHO'!AY88/'Indice PondENGHO'!AY76-1</f>
        <v>3.5028343473982897</v>
      </c>
      <c r="AZ90" s="10">
        <f>+'Indice PondENGHO'!AZ88/'Indice PondENGHO'!AZ76-1</f>
        <v>3.0560277686098596</v>
      </c>
      <c r="BA90" s="3">
        <f>+'Indice PondENGHO'!BA88/'Indice PondENGHO'!BA76-1</f>
        <v>2.5369846345528404</v>
      </c>
      <c r="BB90" s="3">
        <f>+'Indice PondENGHO'!BB88/'Indice PondENGHO'!BB76-1</f>
        <v>2.0379007709128438</v>
      </c>
      <c r="BC90" s="3">
        <f>+'Indice PondENGHO'!BC88/'Indice PondENGHO'!BC76-1</f>
        <v>1.9942046433970808</v>
      </c>
      <c r="BD90" s="3">
        <f>+'Indice PondENGHO'!BD88/'Indice PondENGHO'!BD76-1</f>
        <v>3.0436429472193609</v>
      </c>
      <c r="BE90" s="3">
        <f>+'Indice PondENGHO'!BE88/'Indice PondENGHO'!BE76-1</f>
        <v>3.0442223005661804</v>
      </c>
      <c r="BF90" s="3">
        <f>+'Indice PondENGHO'!BF88/'Indice PondENGHO'!BF76-1</f>
        <v>2.9875584644605842</v>
      </c>
      <c r="BG90" s="3">
        <f>+'Indice PondENGHO'!BG88/'Indice PondENGHO'!BG76-1</f>
        <v>2.8266030141126013</v>
      </c>
      <c r="BH90" s="3">
        <f>+'Indice PondENGHO'!BH88/'Indice PondENGHO'!BH76-1</f>
        <v>2.7281522558376814</v>
      </c>
      <c r="BI90" s="3">
        <f>+'Indice PondENGHO'!BI88/'Indice PondENGHO'!BI76-1</f>
        <v>1.6899464570038729</v>
      </c>
      <c r="BJ90" s="3">
        <f>+'Indice PondENGHO'!BJ88/'Indice PondENGHO'!BJ76-1</f>
        <v>2.6961301171976304</v>
      </c>
      <c r="BK90" s="11">
        <f>+'Indice PondENGHO'!BK88/'Indice PondENGHO'!BK76-1</f>
        <v>3.4728141186286932</v>
      </c>
      <c r="BL90" s="2">
        <f t="shared" ref="BL90" si="107">+A90</f>
        <v>45323</v>
      </c>
      <c r="BM90" s="3">
        <f>+'Indice PondENGHO'!BL88/'Indice PondENGHO'!BL76-1</f>
        <v>2.7577533612365817</v>
      </c>
      <c r="BN90" s="3">
        <f>+'Indice PondENGHO'!BM88/'Indice PondENGHO'!BM76-1</f>
        <v>2.7511385754226225</v>
      </c>
      <c r="BO90" s="3">
        <f>+'Indice PondENGHO'!BN88/'Indice PondENGHO'!BN76-1</f>
        <v>2.7525618236473135</v>
      </c>
      <c r="BP90" s="3">
        <f>+'Indice PondENGHO'!BO88/'Indice PondENGHO'!BO76-1</f>
        <v>2.757717065416625</v>
      </c>
      <c r="BQ90" s="3">
        <f>+'Indice PondENGHO'!BP88/'Indice PondENGHO'!BP76-1</f>
        <v>2.7551799006012838</v>
      </c>
      <c r="BR90" s="10">
        <f>+'Indice PondENGHO'!BQ88/'Indice PondENGHO'!BQ76-1</f>
        <v>3.0320078137228865</v>
      </c>
      <c r="BS90" s="3">
        <f>+'Indice PondENGHO'!BR88/'Indice PondENGHO'!BR76-1</f>
        <v>2.5373696604929803</v>
      </c>
      <c r="BT90" s="3">
        <f>+'Indice PondENGHO'!BS88/'Indice PondENGHO'!BS76-1</f>
        <v>2.0284018878032106</v>
      </c>
      <c r="BU90" s="3">
        <f>+'Indice PondENGHO'!BT88/'Indice PondENGHO'!BT76-1</f>
        <v>2.0174368577845181</v>
      </c>
      <c r="BV90" s="3">
        <f>+'Indice PondENGHO'!BU88/'Indice PondENGHO'!BU76-1</f>
        <v>3.0465089651916495</v>
      </c>
      <c r="BW90" s="3">
        <f>+'Indice PondENGHO'!BV88/'Indice PondENGHO'!BV76-1</f>
        <v>3.0555291807382314</v>
      </c>
      <c r="BX90" s="3">
        <f>+'Indice PondENGHO'!BW88/'Indice PondENGHO'!BW76-1</f>
        <v>2.9674644065572844</v>
      </c>
      <c r="BY90" s="3">
        <f>+'Indice PondENGHO'!BX88/'Indice PondENGHO'!BX76-1</f>
        <v>2.8207570360453142</v>
      </c>
      <c r="BZ90" s="3">
        <f>+'Indice PondENGHO'!BY88/'Indice PondENGHO'!BY76-1</f>
        <v>2.7075544414160553</v>
      </c>
      <c r="CA90" s="3">
        <f>+'Indice PondENGHO'!BZ88/'Indice PondENGHO'!BZ76-1</f>
        <v>1.6636334018757726</v>
      </c>
      <c r="CB90" s="3">
        <f>+'Indice PondENGHO'!CA88/'Indice PondENGHO'!CA76-1</f>
        <v>2.7018109438982179</v>
      </c>
      <c r="CC90" s="11">
        <f>+'Indice PondENGHO'!CB88/'Indice PondENGHO'!CB76-1</f>
        <v>3.5001284870557638</v>
      </c>
      <c r="CD90" s="3">
        <f>+'Indice PondENGHO'!CC88/'Indice PondENGHO'!CC76-1</f>
        <v>2.7549690871309021</v>
      </c>
      <c r="CE90" s="3">
        <f>+'Indice PondENGHO'!CD88/'Indice PondENGHO'!CD76-1</f>
        <v>2.7549690871309021</v>
      </c>
      <c r="CF90" s="3">
        <f>+'[3]Infla Interanual PondENGHO'!CD90</f>
        <v>2.7620469914312538</v>
      </c>
      <c r="CI90" s="72">
        <f t="shared" ref="CI90" si="108">+BM90-BQ90</f>
        <v>2.5734606352978417E-3</v>
      </c>
      <c r="CJ90" s="72">
        <f t="shared" si="3"/>
        <v>2.5734606352978417E-3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3.0382694872629958</v>
      </c>
      <c r="E91" s="3">
        <f>+'Indice PondENGHO'!E89/'Indice PondENGHO'!E77-1</f>
        <v>2.6625388456821693</v>
      </c>
      <c r="F91" s="3">
        <f>+'Indice PondENGHO'!F89/'Indice PondENGHO'!F77-1</f>
        <v>2.0500516877441242</v>
      </c>
      <c r="G91" s="3">
        <f>+'Indice PondENGHO'!G89/'Indice PondENGHO'!G77-1</f>
        <v>2.2454313749922266</v>
      </c>
      <c r="H91" s="3">
        <f>+'Indice PondENGHO'!H89/'Indice PondENGHO'!H77-1</f>
        <v>3.0193573813223864</v>
      </c>
      <c r="I91" s="3">
        <f>+'Indice PondENGHO'!I89/'Indice PondENGHO'!I77-1</f>
        <v>3.3193116148228219</v>
      </c>
      <c r="J91" s="3">
        <f>+'Indice PondENGHO'!J89/'Indice PondENGHO'!J77-1</f>
        <v>3.2552653864735284</v>
      </c>
      <c r="K91" s="3">
        <f>+'Indice PondENGHO'!K89/'Indice PondENGHO'!K77-1</f>
        <v>3.3188891452955414</v>
      </c>
      <c r="L91" s="3">
        <f>+'Indice PondENGHO'!L89/'Indice PondENGHO'!L77-1</f>
        <v>2.801588465090727</v>
      </c>
      <c r="M91" s="3">
        <f>+'Indice PondENGHO'!M89/'Indice PondENGHO'!M77-1</f>
        <v>2.0392007642906962</v>
      </c>
      <c r="N91" s="3">
        <f>+'Indice PondENGHO'!N89/'Indice PondENGHO'!N77-1</f>
        <v>2.7177834143447748</v>
      </c>
      <c r="O91" s="11">
        <f>+'Indice PondENGHO'!O89/'Indice PondENGHO'!O77-1</f>
        <v>3.6899244871587786</v>
      </c>
      <c r="P91" s="10">
        <f>+'Indice PondENGHO'!P89/'Indice PondENGHO'!P77-1</f>
        <v>3.0598835903867228</v>
      </c>
      <c r="Q91" s="3">
        <f>+'Indice PondENGHO'!Q89/'Indice PondENGHO'!Q77-1</f>
        <v>2.662820018654259</v>
      </c>
      <c r="R91" s="3">
        <f>+'Indice PondENGHO'!R89/'Indice PondENGHO'!R77-1</f>
        <v>2.0616242958823094</v>
      </c>
      <c r="S91" s="3">
        <f>+'Indice PondENGHO'!S89/'Indice PondENGHO'!S77-1</f>
        <v>2.2227840664554863</v>
      </c>
      <c r="T91" s="3">
        <f>+'Indice PondENGHO'!T89/'Indice PondENGHO'!T77-1</f>
        <v>3.0140233126258043</v>
      </c>
      <c r="U91" s="3">
        <f>+'Indice PondENGHO'!U89/'Indice PondENGHO'!U77-1</f>
        <v>3.316909320368965</v>
      </c>
      <c r="V91" s="3">
        <f>+'Indice PondENGHO'!V89/'Indice PondENGHO'!V77-1</f>
        <v>3.2504367366006539</v>
      </c>
      <c r="W91" s="3">
        <f>+'Indice PondENGHO'!W89/'Indice PondENGHO'!W77-1</f>
        <v>3.3346904119489489</v>
      </c>
      <c r="X91" s="3">
        <f>+'Indice PondENGHO'!X89/'Indice PondENGHO'!X77-1</f>
        <v>2.8231012721251023</v>
      </c>
      <c r="Y91" s="3">
        <f>+'Indice PondENGHO'!Y89/'Indice PondENGHO'!Y77-1</f>
        <v>2.0850804542228243</v>
      </c>
      <c r="Z91" s="3">
        <f>+'Indice PondENGHO'!Z89/'Indice PondENGHO'!Z77-1</f>
        <v>2.715321868087488</v>
      </c>
      <c r="AA91" s="11">
        <f>+'Indice PondENGHO'!AA89/'Indice PondENGHO'!AA77-1</f>
        <v>3.660466635224866</v>
      </c>
      <c r="AB91" s="10">
        <f>+'Indice PondENGHO'!AB89/'Indice PondENGHO'!AB77-1</f>
        <v>3.0747303417728622</v>
      </c>
      <c r="AC91" s="3">
        <f>+'Indice PondENGHO'!AC89/'Indice PondENGHO'!AC77-1</f>
        <v>2.672744607779463</v>
      </c>
      <c r="AD91" s="3">
        <f>+'Indice PondENGHO'!AD89/'Indice PondENGHO'!AD77-1</f>
        <v>2.0669959679714274</v>
      </c>
      <c r="AE91" s="3">
        <f>+'Indice PondENGHO'!AE89/'Indice PondENGHO'!AE77-1</f>
        <v>2.2011847323916669</v>
      </c>
      <c r="AF91" s="3">
        <f>+'Indice PondENGHO'!AF89/'Indice PondENGHO'!AF77-1</f>
        <v>3.0179576427853041</v>
      </c>
      <c r="AG91" s="3">
        <f>+'Indice PondENGHO'!AG89/'Indice PondENGHO'!AG77-1</f>
        <v>3.3115412291178652</v>
      </c>
      <c r="AH91" s="3">
        <f>+'Indice PondENGHO'!AH89/'Indice PondENGHO'!AH77-1</f>
        <v>3.2412762894407106</v>
      </c>
      <c r="AI91" s="3">
        <f>+'Indice PondENGHO'!AI89/'Indice PondENGHO'!AI77-1</f>
        <v>3.3513865390841291</v>
      </c>
      <c r="AJ91" s="3">
        <f>+'Indice PondENGHO'!AJ89/'Indice PondENGHO'!AJ77-1</f>
        <v>2.8352255988967729</v>
      </c>
      <c r="AK91" s="3">
        <f>+'Indice PondENGHO'!AK89/'Indice PondENGHO'!AK77-1</f>
        <v>2.0995378560093614</v>
      </c>
      <c r="AL91" s="3">
        <f>+'Indice PondENGHO'!AL89/'Indice PondENGHO'!AL77-1</f>
        <v>2.7209115127544723</v>
      </c>
      <c r="AM91" s="11">
        <f>+'Indice PondENGHO'!AM89/'Indice PondENGHO'!AM77-1</f>
        <v>3.6449706081586779</v>
      </c>
      <c r="AN91" s="10">
        <f>+'Indice PondENGHO'!AN89/'Indice PondENGHO'!AN77-1</f>
        <v>3.0870602140731496</v>
      </c>
      <c r="AO91" s="3">
        <f>+'Indice PondENGHO'!AO89/'Indice PondENGHO'!AO77-1</f>
        <v>2.6725272008926368</v>
      </c>
      <c r="AP91" s="3">
        <f>+'Indice PondENGHO'!AP89/'Indice PondENGHO'!AP77-1</f>
        <v>2.077109923058309</v>
      </c>
      <c r="AQ91" s="3">
        <f>+'Indice PondENGHO'!AQ89/'Indice PondENGHO'!AQ77-1</f>
        <v>2.1981608649313902</v>
      </c>
      <c r="AR91" s="3">
        <f>+'Indice PondENGHO'!AR89/'Indice PondENGHO'!AR77-1</f>
        <v>3.0195231284404365</v>
      </c>
      <c r="AS91" s="3">
        <f>+'Indice PondENGHO'!AS89/'Indice PondENGHO'!AS77-1</f>
        <v>3.3061367546351104</v>
      </c>
      <c r="AT91" s="3">
        <f>+'Indice PondENGHO'!AT89/'Indice PondENGHO'!AT77-1</f>
        <v>3.2516322545227485</v>
      </c>
      <c r="AU91" s="3">
        <f>+'Indice PondENGHO'!AU89/'Indice PondENGHO'!AU77-1</f>
        <v>3.3429599691332417</v>
      </c>
      <c r="AV91" s="3">
        <f>+'Indice PondENGHO'!AV89/'Indice PondENGHO'!AV77-1</f>
        <v>2.8533491498186714</v>
      </c>
      <c r="AW91" s="3">
        <f>+'Indice PondENGHO'!AW89/'Indice PondENGHO'!AW77-1</f>
        <v>2.0835480726827389</v>
      </c>
      <c r="AX91" s="3">
        <f>+'Indice PondENGHO'!AX89/'Indice PondENGHO'!AX77-1</f>
        <v>2.7161416922561901</v>
      </c>
      <c r="AY91" s="11">
        <f>+'Indice PondENGHO'!AY89/'Indice PondENGHO'!AY77-1</f>
        <v>3.6423923638122924</v>
      </c>
      <c r="AZ91" s="10">
        <f>+'Indice PondENGHO'!AZ89/'Indice PondENGHO'!AZ77-1</f>
        <v>3.1048811172173529</v>
      </c>
      <c r="BA91" s="3">
        <f>+'Indice PondENGHO'!BA89/'Indice PondENGHO'!BA77-1</f>
        <v>2.6685938198995047</v>
      </c>
      <c r="BB91" s="3">
        <f>+'Indice PondENGHO'!BB89/'Indice PondENGHO'!BB77-1</f>
        <v>2.0879375116303511</v>
      </c>
      <c r="BC91" s="3">
        <f>+'Indice PondENGHO'!BC89/'Indice PondENGHO'!BC77-1</f>
        <v>2.1914671164858182</v>
      </c>
      <c r="BD91" s="3">
        <f>+'Indice PondENGHO'!BD89/'Indice PondENGHO'!BD77-1</f>
        <v>3.0131515973007499</v>
      </c>
      <c r="BE91" s="3">
        <f>+'Indice PondENGHO'!BE89/'Indice PondENGHO'!BE77-1</f>
        <v>3.2999421784383216</v>
      </c>
      <c r="BF91" s="3">
        <f>+'Indice PondENGHO'!BF89/'Indice PondENGHO'!BF77-1</f>
        <v>3.262464438821663</v>
      </c>
      <c r="BG91" s="3">
        <f>+'Indice PondENGHO'!BG89/'Indice PondENGHO'!BG77-1</f>
        <v>3.356143844471756</v>
      </c>
      <c r="BH91" s="3">
        <f>+'Indice PondENGHO'!BH89/'Indice PondENGHO'!BH77-1</f>
        <v>2.8763232174327364</v>
      </c>
      <c r="BI91" s="3">
        <f>+'Indice PondENGHO'!BI89/'Indice PondENGHO'!BI77-1</f>
        <v>2.1318755182772882</v>
      </c>
      <c r="BJ91" s="3">
        <f>+'Indice PondENGHO'!BJ89/'Indice PondENGHO'!BJ77-1</f>
        <v>2.7129245993493565</v>
      </c>
      <c r="BK91" s="11">
        <f>+'Indice PondENGHO'!BK89/'Indice PondENGHO'!BK77-1</f>
        <v>3.6100116985275177</v>
      </c>
      <c r="BL91" s="2">
        <f t="shared" ref="BL91" si="111">+A91</f>
        <v>45352</v>
      </c>
      <c r="BM91" s="3">
        <f>+'Indice PondENGHO'!BL89/'Indice PondENGHO'!BL77-1</f>
        <v>2.8567892610245842</v>
      </c>
      <c r="BN91" s="3">
        <f>+'Indice PondENGHO'!BM89/'Indice PondENGHO'!BM77-1</f>
        <v>2.8639813444065556</v>
      </c>
      <c r="BO91" s="3">
        <f>+'Indice PondENGHO'!BN89/'Indice PondENGHO'!BN77-1</f>
        <v>2.8718398866702919</v>
      </c>
      <c r="BP91" s="3">
        <f>+'Indice PondENGHO'!BO89/'Indice PondENGHO'!BO77-1</f>
        <v>2.8843196559054731</v>
      </c>
      <c r="BQ91" s="3">
        <f>+'Indice PondENGHO'!BP89/'Indice PondENGHO'!BP77-1</f>
        <v>2.8870688980731081</v>
      </c>
      <c r="BR91" s="10">
        <f>+'Indice PondENGHO'!BQ89/'Indice PondENGHO'!BQ77-1</f>
        <v>3.0746993814813752</v>
      </c>
      <c r="BS91" s="3">
        <f>+'Indice PondENGHO'!BR89/'Indice PondENGHO'!BR77-1</f>
        <v>2.6682052830653764</v>
      </c>
      <c r="BT91" s="3">
        <f>+'Indice PondENGHO'!BS89/'Indice PondENGHO'!BS77-1</f>
        <v>2.0720906781653907</v>
      </c>
      <c r="BU91" s="3">
        <f>+'Indice PondENGHO'!BT89/'Indice PondENGHO'!BT77-1</f>
        <v>2.2060526407091365</v>
      </c>
      <c r="BV91" s="3">
        <f>+'Indice PondENGHO'!BU89/'Indice PondENGHO'!BU77-1</f>
        <v>3.0159232667031723</v>
      </c>
      <c r="BW91" s="3">
        <f>+'Indice PondENGHO'!BV89/'Indice PondENGHO'!BV77-1</f>
        <v>3.3068408107137355</v>
      </c>
      <c r="BX91" s="3">
        <f>+'Indice PondENGHO'!BW89/'Indice PondENGHO'!BW77-1</f>
        <v>3.2539296596980432</v>
      </c>
      <c r="BY91" s="3">
        <f>+'Indice PondENGHO'!BX89/'Indice PondENGHO'!BX77-1</f>
        <v>3.3441963484677366</v>
      </c>
      <c r="BZ91" s="3">
        <f>+'Indice PondENGHO'!BY89/'Indice PondENGHO'!BY77-1</f>
        <v>2.849150048261281</v>
      </c>
      <c r="CA91" s="3">
        <f>+'Indice PondENGHO'!BZ89/'Indice PondENGHO'!BZ77-1</f>
        <v>2.1032657664935841</v>
      </c>
      <c r="CB91" s="3">
        <f>+'Indice PondENGHO'!CA89/'Indice PondENGHO'!CA77-1</f>
        <v>2.715627714864445</v>
      </c>
      <c r="CC91" s="11">
        <f>+'Indice PondENGHO'!CB89/'Indice PondENGHO'!CB77-1</f>
        <v>3.6380167356020694</v>
      </c>
      <c r="CD91" s="3">
        <f>+'Indice PondENGHO'!CC89/'Indice PondENGHO'!CC77-1</f>
        <v>2.8763877853415507</v>
      </c>
      <c r="CE91" s="3">
        <f>+'Indice PondENGHO'!CD89/'Indice PondENGHO'!CD77-1</f>
        <v>2.8763881321883997</v>
      </c>
      <c r="CF91" s="3">
        <f>+'[3]Infla Interanual PondENGHO'!CD91</f>
        <v>2.8781653879231972</v>
      </c>
      <c r="CI91" s="72">
        <f t="shared" ref="CI91" si="112">+BM91-BQ91</f>
        <v>-3.0279637048523877E-2</v>
      </c>
      <c r="CJ91" s="72">
        <f t="shared" si="3"/>
        <v>0</v>
      </c>
      <c r="CK91" s="72">
        <f t="shared" si="9"/>
        <v>-3.0279637048523877E-2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2.9002949527124393</v>
      </c>
      <c r="E92" s="3">
        <f>+'Indice PondENGHO'!E90/'Indice PondENGHO'!E78-1</f>
        <v>2.7194680625961922</v>
      </c>
      <c r="F92" s="3">
        <f>+'Indice PondENGHO'!F90/'Indice PondENGHO'!F78-1</f>
        <v>2.0212127970872338</v>
      </c>
      <c r="G92" s="3">
        <f>+'Indice PondENGHO'!G90/'Indice PondENGHO'!G78-1</f>
        <v>3.0922115127902146</v>
      </c>
      <c r="H92" s="3">
        <f>+'Indice PondENGHO'!H90/'Indice PondENGHO'!H78-1</f>
        <v>2.9380151647466675</v>
      </c>
      <c r="I92" s="3">
        <f>+'Indice PondENGHO'!I90/'Indice PondENGHO'!I78-1</f>
        <v>3.4172152568000076</v>
      </c>
      <c r="J92" s="3">
        <f>+'Indice PondENGHO'!J90/'Indice PondENGHO'!J78-1</f>
        <v>3.2529965811976949</v>
      </c>
      <c r="K92" s="3">
        <f>+'Indice PondENGHO'!K90/'Indice PondENGHO'!K78-1</f>
        <v>3.6400641886140299</v>
      </c>
      <c r="L92" s="3">
        <f>+'Indice PondENGHO'!L90/'Indice PondENGHO'!L78-1</f>
        <v>2.8082219492759246</v>
      </c>
      <c r="M92" s="3">
        <f>+'Indice PondENGHO'!M90/'Indice PondENGHO'!M78-1</f>
        <v>2.130669238589741</v>
      </c>
      <c r="N92" s="3">
        <f>+'Indice PondENGHO'!N90/'Indice PondENGHO'!N78-1</f>
        <v>2.6069532914809042</v>
      </c>
      <c r="O92" s="11">
        <f>+'Indice PondENGHO'!O90/'Indice PondENGHO'!O78-1</f>
        <v>3.655948250541325</v>
      </c>
      <c r="P92" s="10">
        <f>+'Indice PondENGHO'!P90/'Indice PondENGHO'!P78-1</f>
        <v>2.9165204063026748</v>
      </c>
      <c r="Q92" s="3">
        <f>+'Indice PondENGHO'!Q90/'Indice PondENGHO'!Q78-1</f>
        <v>2.7228512127932816</v>
      </c>
      <c r="R92" s="3">
        <f>+'Indice PondENGHO'!R90/'Indice PondENGHO'!R78-1</f>
        <v>2.0313966022838508</v>
      </c>
      <c r="S92" s="3">
        <f>+'Indice PondENGHO'!S90/'Indice PondENGHO'!S78-1</f>
        <v>3.1109596643976154</v>
      </c>
      <c r="T92" s="3">
        <f>+'Indice PondENGHO'!T90/'Indice PondENGHO'!T78-1</f>
        <v>2.9336359715340352</v>
      </c>
      <c r="U92" s="3">
        <f>+'Indice PondENGHO'!U90/'Indice PondENGHO'!U78-1</f>
        <v>3.4187593001115459</v>
      </c>
      <c r="V92" s="3">
        <f>+'Indice PondENGHO'!V90/'Indice PondENGHO'!V78-1</f>
        <v>3.2440536113816787</v>
      </c>
      <c r="W92" s="3">
        <f>+'Indice PondENGHO'!W90/'Indice PondENGHO'!W78-1</f>
        <v>3.6507593426745242</v>
      </c>
      <c r="X92" s="3">
        <f>+'Indice PondENGHO'!X90/'Indice PondENGHO'!X78-1</f>
        <v>2.8163106986156357</v>
      </c>
      <c r="Y92" s="3">
        <f>+'Indice PondENGHO'!Y90/'Indice PondENGHO'!Y78-1</f>
        <v>2.1713512762653053</v>
      </c>
      <c r="Z92" s="3">
        <f>+'Indice PondENGHO'!Z90/'Indice PondENGHO'!Z78-1</f>
        <v>2.6175397508543385</v>
      </c>
      <c r="AA92" s="11">
        <f>+'Indice PondENGHO'!AA90/'Indice PondENGHO'!AA78-1</f>
        <v>3.6247971274289803</v>
      </c>
      <c r="AB92" s="10">
        <f>+'Indice PondENGHO'!AB90/'Indice PondENGHO'!AB78-1</f>
        <v>2.9256505553811758</v>
      </c>
      <c r="AC92" s="3">
        <f>+'Indice PondENGHO'!AC90/'Indice PondENGHO'!AC78-1</f>
        <v>2.7336644776999872</v>
      </c>
      <c r="AD92" s="3">
        <f>+'Indice PondENGHO'!AD90/'Indice PondENGHO'!AD78-1</f>
        <v>2.0368765289254793</v>
      </c>
      <c r="AE92" s="3">
        <f>+'Indice PondENGHO'!AE90/'Indice PondENGHO'!AE78-1</f>
        <v>3.1101547800888802</v>
      </c>
      <c r="AF92" s="3">
        <f>+'Indice PondENGHO'!AF90/'Indice PondENGHO'!AF78-1</f>
        <v>2.939645761173503</v>
      </c>
      <c r="AG92" s="3">
        <f>+'Indice PondENGHO'!AG90/'Indice PondENGHO'!AG78-1</f>
        <v>3.4154393887367505</v>
      </c>
      <c r="AH92" s="3">
        <f>+'Indice PondENGHO'!AH90/'Indice PondENGHO'!AH78-1</f>
        <v>3.2446972598947879</v>
      </c>
      <c r="AI92" s="3">
        <f>+'Indice PondENGHO'!AI90/'Indice PondENGHO'!AI78-1</f>
        <v>3.6665708735062426</v>
      </c>
      <c r="AJ92" s="3">
        <f>+'Indice PondENGHO'!AJ90/'Indice PondENGHO'!AJ78-1</f>
        <v>2.819594418730567</v>
      </c>
      <c r="AK92" s="3">
        <f>+'Indice PondENGHO'!AK90/'Indice PondENGHO'!AK78-1</f>
        <v>2.1827288244541094</v>
      </c>
      <c r="AL92" s="3">
        <f>+'Indice PondENGHO'!AL90/'Indice PondENGHO'!AL78-1</f>
        <v>2.6342579328175426</v>
      </c>
      <c r="AM92" s="11">
        <f>+'Indice PondENGHO'!AM90/'Indice PondENGHO'!AM78-1</f>
        <v>3.6087335136085716</v>
      </c>
      <c r="AN92" s="10">
        <f>+'Indice PondENGHO'!AN90/'Indice PondENGHO'!AN78-1</f>
        <v>2.9336459995065387</v>
      </c>
      <c r="AO92" s="3">
        <f>+'Indice PondENGHO'!AO90/'Indice PondENGHO'!AO78-1</f>
        <v>2.7357214632647544</v>
      </c>
      <c r="AP92" s="3">
        <f>+'Indice PondENGHO'!AP90/'Indice PondENGHO'!AP78-1</f>
        <v>2.042088056857807</v>
      </c>
      <c r="AQ92" s="3">
        <f>+'Indice PondENGHO'!AQ90/'Indice PondENGHO'!AQ78-1</f>
        <v>3.1163587290007309</v>
      </c>
      <c r="AR92" s="3">
        <f>+'Indice PondENGHO'!AR90/'Indice PondENGHO'!AR78-1</f>
        <v>2.9418580713564264</v>
      </c>
      <c r="AS92" s="3">
        <f>+'Indice PondENGHO'!AS90/'Indice PondENGHO'!AS78-1</f>
        <v>3.4115211968282324</v>
      </c>
      <c r="AT92" s="3">
        <f>+'Indice PondENGHO'!AT90/'Indice PondENGHO'!AT78-1</f>
        <v>3.239768958573257</v>
      </c>
      <c r="AU92" s="3">
        <f>+'Indice PondENGHO'!AU90/'Indice PondENGHO'!AU78-1</f>
        <v>3.6580263080094575</v>
      </c>
      <c r="AV92" s="3">
        <f>+'Indice PondENGHO'!AV90/'Indice PondENGHO'!AV78-1</f>
        <v>2.8340593361980715</v>
      </c>
      <c r="AW92" s="3">
        <f>+'Indice PondENGHO'!AW90/'Indice PondENGHO'!AW78-1</f>
        <v>2.1694216457417523</v>
      </c>
      <c r="AX92" s="3">
        <f>+'Indice PondENGHO'!AX90/'Indice PondENGHO'!AX78-1</f>
        <v>2.6373316125112045</v>
      </c>
      <c r="AY92" s="11">
        <f>+'Indice PondENGHO'!AY90/'Indice PondENGHO'!AY78-1</f>
        <v>3.6057806982716425</v>
      </c>
      <c r="AZ92" s="10">
        <f>+'Indice PondENGHO'!AZ90/'Indice PondENGHO'!AZ78-1</f>
        <v>2.9469054791263454</v>
      </c>
      <c r="BA92" s="3">
        <f>+'Indice PondENGHO'!BA90/'Indice PondENGHO'!BA78-1</f>
        <v>2.7337495324039676</v>
      </c>
      <c r="BB92" s="3">
        <f>+'Indice PondENGHO'!BB90/'Indice PondENGHO'!BB78-1</f>
        <v>2.0485266521638512</v>
      </c>
      <c r="BC92" s="3">
        <f>+'Indice PondENGHO'!BC90/'Indice PondENGHO'!BC78-1</f>
        <v>3.1355232249923803</v>
      </c>
      <c r="BD92" s="3">
        <f>+'Indice PondENGHO'!BD90/'Indice PondENGHO'!BD78-1</f>
        <v>2.9354341128750914</v>
      </c>
      <c r="BE92" s="3">
        <f>+'Indice PondENGHO'!BE90/'Indice PondENGHO'!BE78-1</f>
        <v>3.4073170195599785</v>
      </c>
      <c r="BF92" s="3">
        <f>+'Indice PondENGHO'!BF90/'Indice PondENGHO'!BF78-1</f>
        <v>3.2429164303185871</v>
      </c>
      <c r="BG92" s="3">
        <f>+'Indice PondENGHO'!BG90/'Indice PondENGHO'!BG78-1</f>
        <v>3.6709620163422212</v>
      </c>
      <c r="BH92" s="3">
        <f>+'Indice PondENGHO'!BH90/'Indice PondENGHO'!BH78-1</f>
        <v>2.8519231233803906</v>
      </c>
      <c r="BI92" s="3">
        <f>+'Indice PondENGHO'!BI90/'Indice PondENGHO'!BI78-1</f>
        <v>2.2152809192592144</v>
      </c>
      <c r="BJ92" s="3">
        <f>+'Indice PondENGHO'!BJ90/'Indice PondENGHO'!BJ78-1</f>
        <v>2.644956555408644</v>
      </c>
      <c r="BK92" s="11">
        <f>+'Indice PondENGHO'!BK90/'Indice PondENGHO'!BK78-1</f>
        <v>3.5657563884986381</v>
      </c>
      <c r="BL92" s="2">
        <f t="shared" ref="BL92" si="115">+A92</f>
        <v>45383</v>
      </c>
      <c r="BM92" s="3">
        <f>+'Indice PondENGHO'!BL90/'Indice PondENGHO'!BL78-1</f>
        <v>2.8541181954153121</v>
      </c>
      <c r="BN92" s="3">
        <f>+'Indice PondENGHO'!BM90/'Indice PondENGHO'!BM78-1</f>
        <v>2.8757282676503619</v>
      </c>
      <c r="BO92" s="3">
        <f>+'Indice PondENGHO'!BN90/'Indice PondENGHO'!BN78-1</f>
        <v>2.8886858330252916</v>
      </c>
      <c r="BP92" s="3">
        <f>+'Indice PondENGHO'!BO90/'Indice PondENGHO'!BO78-1</f>
        <v>2.9033914043272429</v>
      </c>
      <c r="BQ92" s="3">
        <f>+'Indice PondENGHO'!BP90/'Indice PondENGHO'!BP78-1</f>
        <v>2.9178958527657963</v>
      </c>
      <c r="BR92" s="10">
        <f>+'Indice PondENGHO'!BQ90/'Indice PondENGHO'!BQ78-1</f>
        <v>2.9258182945083977</v>
      </c>
      <c r="BS92" s="3">
        <f>+'Indice PondENGHO'!BR90/'Indice PondENGHO'!BR78-1</f>
        <v>2.730166027793469</v>
      </c>
      <c r="BT92" s="3">
        <f>+'Indice PondENGHO'!BS90/'Indice PondENGHO'!BS78-1</f>
        <v>2.0383641295918511</v>
      </c>
      <c r="BU92" s="3">
        <f>+'Indice PondENGHO'!BT90/'Indice PondENGHO'!BT78-1</f>
        <v>3.1178213098917311</v>
      </c>
      <c r="BV92" s="3">
        <f>+'Indice PondENGHO'!BU90/'Indice PondENGHO'!BU78-1</f>
        <v>2.9374655979926083</v>
      </c>
      <c r="BW92" s="3">
        <f>+'Indice PondENGHO'!BV90/'Indice PondENGHO'!BV78-1</f>
        <v>3.4117771968210828</v>
      </c>
      <c r="BX92" s="3">
        <f>+'Indice PondENGHO'!BW90/'Indice PondENGHO'!BW78-1</f>
        <v>3.2434541344044376</v>
      </c>
      <c r="BY92" s="3">
        <f>+'Indice PondENGHO'!BX90/'Indice PondENGHO'!BX78-1</f>
        <v>3.6601031385429286</v>
      </c>
      <c r="BZ92" s="3">
        <f>+'Indice PondENGHO'!BY90/'Indice PondENGHO'!BY78-1</f>
        <v>2.8330850267529928</v>
      </c>
      <c r="CA92" s="3">
        <f>+'Indice PondENGHO'!BZ90/'Indice PondENGHO'!BZ78-1</f>
        <v>2.1881062523577799</v>
      </c>
      <c r="CB92" s="3">
        <f>+'Indice PondENGHO'!CA90/'Indice PondENGHO'!CA78-1</f>
        <v>2.6349876403846499</v>
      </c>
      <c r="CC92" s="11">
        <f>+'Indice PondENGHO'!CB90/'Indice PondENGHO'!CB78-1</f>
        <v>3.5990005614524323</v>
      </c>
      <c r="CD92" s="3">
        <f>+'Indice PondENGHO'!CC90/'Indice PondENGHO'!CC78-1</f>
        <v>2.8949551178768158</v>
      </c>
      <c r="CE92" s="3">
        <f>+'Indice PondENGHO'!CD90/'Indice PondENGHO'!CD78-1</f>
        <v>2.8949554399511004</v>
      </c>
      <c r="CF92" s="3">
        <f>+'[3]Infla Interanual PondENGHO'!CD92</f>
        <v>2.8940737030933903</v>
      </c>
      <c r="CI92" s="72">
        <f t="shared" ref="CI92" si="116">+BM92-BQ92</f>
        <v>-6.377765735048424E-2</v>
      </c>
      <c r="CJ92" s="72">
        <f t="shared" si="3"/>
        <v>0</v>
      </c>
      <c r="CK92" s="72">
        <f t="shared" si="9"/>
        <v>-6.377765735048424E-2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2.8468225067872379</v>
      </c>
      <c r="E93" s="3">
        <f>+'Indice PondENGHO'!E91/'Indice PondENGHO'!E79-1</f>
        <v>2.6493980607953294</v>
      </c>
      <c r="F93" s="3">
        <f>+'Indice PondENGHO'!F91/'Indice PondENGHO'!F79-1</f>
        <v>1.9130007102077475</v>
      </c>
      <c r="G93" s="3">
        <f>+'Indice PondENGHO'!G91/'Indice PondENGHO'!G79-1</f>
        <v>2.7575719278660342</v>
      </c>
      <c r="H93" s="3">
        <f>+'Indice PondENGHO'!H91/'Indice PondENGHO'!H79-1</f>
        <v>2.7372578058264181</v>
      </c>
      <c r="I93" s="3">
        <f>+'Indice PondENGHO'!I91/'Indice PondENGHO'!I79-1</f>
        <v>3.0722049528271835</v>
      </c>
      <c r="J93" s="3">
        <f>+'Indice PondENGHO'!J91/'Indice PondENGHO'!J79-1</f>
        <v>3.1275814893308267</v>
      </c>
      <c r="K93" s="3">
        <f>+'Indice PondENGHO'!K91/'Indice PondENGHO'!K79-1</f>
        <v>3.7011675839638549</v>
      </c>
      <c r="L93" s="3">
        <f>+'Indice PondENGHO'!L91/'Indice PondENGHO'!L79-1</f>
        <v>2.682748388651738</v>
      </c>
      <c r="M93" s="3">
        <f>+'Indice PondENGHO'!M91/'Indice PondENGHO'!M79-1</f>
        <v>2.2099389676676751</v>
      </c>
      <c r="N93" s="3">
        <f>+'Indice PondENGHO'!N91/'Indice PondENGHO'!N79-1</f>
        <v>2.4829505973246828</v>
      </c>
      <c r="O93" s="11">
        <f>+'Indice PondENGHO'!O91/'Indice PondENGHO'!O79-1</f>
        <v>3.5195104526597607</v>
      </c>
      <c r="P93" s="10">
        <f>+'Indice PondENGHO'!P91/'Indice PondENGHO'!P79-1</f>
        <v>2.8700470484735434</v>
      </c>
      <c r="Q93" s="3">
        <f>+'Indice PondENGHO'!Q91/'Indice PondENGHO'!Q79-1</f>
        <v>2.6597919204612173</v>
      </c>
      <c r="R93" s="3">
        <f>+'Indice PondENGHO'!R91/'Indice PondENGHO'!R79-1</f>
        <v>1.9213691079057238</v>
      </c>
      <c r="S93" s="3">
        <f>+'Indice PondENGHO'!S91/'Indice PondENGHO'!S79-1</f>
        <v>2.7685896652137774</v>
      </c>
      <c r="T93" s="3">
        <f>+'Indice PondENGHO'!T91/'Indice PondENGHO'!T79-1</f>
        <v>2.7342265846835327</v>
      </c>
      <c r="U93" s="3">
        <f>+'Indice PondENGHO'!U91/'Indice PondENGHO'!U79-1</f>
        <v>3.0760344155775776</v>
      </c>
      <c r="V93" s="3">
        <f>+'Indice PondENGHO'!V91/'Indice PondENGHO'!V79-1</f>
        <v>3.1112521532349451</v>
      </c>
      <c r="W93" s="3">
        <f>+'Indice PondENGHO'!W91/'Indice PondENGHO'!W79-1</f>
        <v>3.7150775060689343</v>
      </c>
      <c r="X93" s="3">
        <f>+'Indice PondENGHO'!X91/'Indice PondENGHO'!X79-1</f>
        <v>2.6865861788114356</v>
      </c>
      <c r="Y93" s="3">
        <f>+'Indice PondENGHO'!Y91/'Indice PondENGHO'!Y79-1</f>
        <v>2.2572104862243316</v>
      </c>
      <c r="Z93" s="3">
        <f>+'Indice PondENGHO'!Z91/'Indice PondENGHO'!Z79-1</f>
        <v>2.4921709551502178</v>
      </c>
      <c r="AA93" s="11">
        <f>+'Indice PondENGHO'!AA91/'Indice PondENGHO'!AA79-1</f>
        <v>3.5003388604367993</v>
      </c>
      <c r="AB93" s="10">
        <f>+'Indice PondENGHO'!AB91/'Indice PondENGHO'!AB79-1</f>
        <v>2.8855453741443848</v>
      </c>
      <c r="AC93" s="3">
        <f>+'Indice PondENGHO'!AC91/'Indice PondENGHO'!AC79-1</f>
        <v>2.6676460912523794</v>
      </c>
      <c r="AD93" s="3">
        <f>+'Indice PondENGHO'!AD91/'Indice PondENGHO'!AD79-1</f>
        <v>1.9264265236138489</v>
      </c>
      <c r="AE93" s="3">
        <f>+'Indice PondENGHO'!AE91/'Indice PondENGHO'!AE79-1</f>
        <v>2.7669093978956911</v>
      </c>
      <c r="AF93" s="3">
        <f>+'Indice PondENGHO'!AF91/'Indice PondENGHO'!AF79-1</f>
        <v>2.7394235903057016</v>
      </c>
      <c r="AG93" s="3">
        <f>+'Indice PondENGHO'!AG91/'Indice PondENGHO'!AG79-1</f>
        <v>3.0755592500092437</v>
      </c>
      <c r="AH93" s="3">
        <f>+'Indice PondENGHO'!AH91/'Indice PondENGHO'!AH79-1</f>
        <v>3.0973970354027989</v>
      </c>
      <c r="AI93" s="3">
        <f>+'Indice PondENGHO'!AI91/'Indice PondENGHO'!AI79-1</f>
        <v>3.731746349712636</v>
      </c>
      <c r="AJ93" s="3">
        <f>+'Indice PondENGHO'!AJ91/'Indice PondENGHO'!AJ79-1</f>
        <v>2.6878322463145872</v>
      </c>
      <c r="AK93" s="3">
        <f>+'Indice PondENGHO'!AK91/'Indice PondENGHO'!AK79-1</f>
        <v>2.2680950233332511</v>
      </c>
      <c r="AL93" s="3">
        <f>+'Indice PondENGHO'!AL91/'Indice PondENGHO'!AL79-1</f>
        <v>2.5077045213433022</v>
      </c>
      <c r="AM93" s="11">
        <f>+'Indice PondENGHO'!AM91/'Indice PondENGHO'!AM79-1</f>
        <v>3.4898138887671335</v>
      </c>
      <c r="AN93" s="10">
        <f>+'Indice PondENGHO'!AN91/'Indice PondENGHO'!AN79-1</f>
        <v>2.896801071109973</v>
      </c>
      <c r="AO93" s="3">
        <f>+'Indice PondENGHO'!AO91/'Indice PondENGHO'!AO79-1</f>
        <v>2.6726646501542528</v>
      </c>
      <c r="AP93" s="3">
        <f>+'Indice PondENGHO'!AP91/'Indice PondENGHO'!AP79-1</f>
        <v>1.9286567149218961</v>
      </c>
      <c r="AQ93" s="3">
        <f>+'Indice PondENGHO'!AQ91/'Indice PondENGHO'!AQ79-1</f>
        <v>2.7754697388726268</v>
      </c>
      <c r="AR93" s="3">
        <f>+'Indice PondENGHO'!AR91/'Indice PondENGHO'!AR79-1</f>
        <v>2.7411334430240641</v>
      </c>
      <c r="AS93" s="3">
        <f>+'Indice PondENGHO'!AS91/'Indice PondENGHO'!AS79-1</f>
        <v>3.0747111048793059</v>
      </c>
      <c r="AT93" s="3">
        <f>+'Indice PondENGHO'!AT91/'Indice PondENGHO'!AT79-1</f>
        <v>3.0874143392988955</v>
      </c>
      <c r="AU93" s="3">
        <f>+'Indice PondENGHO'!AU91/'Indice PondENGHO'!AU79-1</f>
        <v>3.7246026227432454</v>
      </c>
      <c r="AV93" s="3">
        <f>+'Indice PondENGHO'!AV91/'Indice PondENGHO'!AV79-1</f>
        <v>2.6991417084650502</v>
      </c>
      <c r="AW93" s="3">
        <f>+'Indice PondENGHO'!AW91/'Indice PondENGHO'!AW79-1</f>
        <v>2.2551893864462453</v>
      </c>
      <c r="AX93" s="3">
        <f>+'Indice PondENGHO'!AX91/'Indice PondENGHO'!AX79-1</f>
        <v>2.5131429570732551</v>
      </c>
      <c r="AY93" s="11">
        <f>+'Indice PondENGHO'!AY91/'Indice PondENGHO'!AY79-1</f>
        <v>3.4893483849573323</v>
      </c>
      <c r="AZ93" s="10">
        <f>+'Indice PondENGHO'!AZ91/'Indice PondENGHO'!AZ79-1</f>
        <v>2.9156765249763685</v>
      </c>
      <c r="BA93" s="3">
        <f>+'Indice PondENGHO'!BA91/'Indice PondENGHO'!BA79-1</f>
        <v>2.6777709761163622</v>
      </c>
      <c r="BB93" s="3">
        <f>+'Indice PondENGHO'!BB91/'Indice PondENGHO'!BB79-1</f>
        <v>1.9315400260788569</v>
      </c>
      <c r="BC93" s="3">
        <f>+'Indice PondENGHO'!BC91/'Indice PondENGHO'!BC79-1</f>
        <v>2.7946204380171045</v>
      </c>
      <c r="BD93" s="3">
        <f>+'Indice PondENGHO'!BD91/'Indice PondENGHO'!BD79-1</f>
        <v>2.7348191327989433</v>
      </c>
      <c r="BE93" s="3">
        <f>+'Indice PondENGHO'!BE91/'Indice PondENGHO'!BE79-1</f>
        <v>3.0740653167554486</v>
      </c>
      <c r="BF93" s="3">
        <f>+'Indice PondENGHO'!BF91/'Indice PondENGHO'!BF79-1</f>
        <v>3.0804229398238787</v>
      </c>
      <c r="BG93" s="3">
        <f>+'Indice PondENGHO'!BG91/'Indice PondENGHO'!BG79-1</f>
        <v>3.7419887132474718</v>
      </c>
      <c r="BH93" s="3">
        <f>+'Indice PondENGHO'!BH91/'Indice PondENGHO'!BH79-1</f>
        <v>2.7124051972499772</v>
      </c>
      <c r="BI93" s="3">
        <f>+'Indice PondENGHO'!BI91/'Indice PondENGHO'!BI79-1</f>
        <v>2.3117088833112254</v>
      </c>
      <c r="BJ93" s="3">
        <f>+'Indice PondENGHO'!BJ91/'Indice PondENGHO'!BJ79-1</f>
        <v>2.5215252104001107</v>
      </c>
      <c r="BK93" s="11">
        <f>+'Indice PondENGHO'!BK91/'Indice PondENGHO'!BK79-1</f>
        <v>3.4556647916730618</v>
      </c>
      <c r="BL93" s="2">
        <f t="shared" ref="BL93" si="119">+A93</f>
        <v>45413</v>
      </c>
      <c r="BM93" s="3">
        <f>+'Indice PondENGHO'!BL91/'Indice PondENGHO'!BL79-1</f>
        <v>2.7392357608075195</v>
      </c>
      <c r="BN93" s="3">
        <f>+'Indice PondENGHO'!BM91/'Indice PondENGHO'!BM79-1</f>
        <v>2.7555937031865501</v>
      </c>
      <c r="BO93" s="3">
        <f>+'Indice PondENGHO'!BN91/'Indice PondENGHO'!BN79-1</f>
        <v>2.7635516048397348</v>
      </c>
      <c r="BP93" s="3">
        <f>+'Indice PondENGHO'!BO91/'Indice PondENGHO'!BO79-1</f>
        <v>2.7712903794127528</v>
      </c>
      <c r="BQ93" s="3">
        <f>+'Indice PondENGHO'!BP91/'Indice PondENGHO'!BP79-1</f>
        <v>2.7748404871751911</v>
      </c>
      <c r="BR93" s="10">
        <f>+'Indice PondENGHO'!BQ91/'Indice PondENGHO'!BQ79-1</f>
        <v>2.884759014283373</v>
      </c>
      <c r="BS93" s="3">
        <f>+'Indice PondENGHO'!BR91/'Indice PondENGHO'!BR79-1</f>
        <v>2.6678079393209351</v>
      </c>
      <c r="BT93" s="3">
        <f>+'Indice PondENGHO'!BS91/'Indice PondENGHO'!BS79-1</f>
        <v>1.925734129695996</v>
      </c>
      <c r="BU93" s="3">
        <f>+'Indice PondENGHO'!BT91/'Indice PondENGHO'!BT79-1</f>
        <v>2.7770058044113126</v>
      </c>
      <c r="BV93" s="3">
        <f>+'Indice PondENGHO'!BU91/'Indice PondENGHO'!BU79-1</f>
        <v>2.7370274715958689</v>
      </c>
      <c r="BW93" s="3">
        <f>+'Indice PondENGHO'!BV91/'Indice PondENGHO'!BV79-1</f>
        <v>3.0745517936965907</v>
      </c>
      <c r="BX93" s="3">
        <f>+'Indice PondENGHO'!BW91/'Indice PondENGHO'!BW79-1</f>
        <v>3.0934376919824151</v>
      </c>
      <c r="BY93" s="3">
        <f>+'Indice PondENGHO'!BX91/'Indice PondENGHO'!BX79-1</f>
        <v>3.7266696420965957</v>
      </c>
      <c r="BZ93" s="3">
        <f>+'Indice PondENGHO'!BY91/'Indice PondENGHO'!BY79-1</f>
        <v>2.6987423071522403</v>
      </c>
      <c r="CA93" s="3">
        <f>+'Indice PondENGHO'!BZ91/'Indice PondENGHO'!BZ79-1</f>
        <v>2.2777189035221452</v>
      </c>
      <c r="CB93" s="3">
        <f>+'Indice PondENGHO'!CA91/'Indice PondENGHO'!CA79-1</f>
        <v>2.5106009207448534</v>
      </c>
      <c r="CC93" s="11">
        <f>+'Indice PondENGHO'!CB91/'Indice PondENGHO'!CB79-1</f>
        <v>3.4814347130423915</v>
      </c>
      <c r="CD93" s="3">
        <f>+'Indice PondENGHO'!CC91/'Indice PondENGHO'!CC79-1</f>
        <v>2.7646161232443753</v>
      </c>
      <c r="CE93" s="3">
        <f>+'Indice PondENGHO'!CD91/'Indice PondENGHO'!CD79-1</f>
        <v>2.7646161232443753</v>
      </c>
      <c r="CF93" s="3">
        <f>+'[3]Infla Interanual PondENGHO'!CD93</f>
        <v>2.7655576501133581</v>
      </c>
      <c r="CI93" s="72">
        <f t="shared" ref="CI93" si="120">+BM93-BQ93</f>
        <v>-3.5604726367671535E-2</v>
      </c>
      <c r="CJ93" s="72">
        <f t="shared" si="3"/>
        <v>0</v>
      </c>
      <c r="CK93" s="72">
        <f t="shared" si="9"/>
        <v>-3.5604726367671535E-2</v>
      </c>
    </row>
    <row r="94" spans="1:114" x14ac:dyDescent="0.25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2.7976606323677782</v>
      </c>
      <c r="E94" s="3">
        <f>+'Indice PondENGHO'!E92/'Indice PondENGHO'!E80-1</f>
        <v>2.5613563399014128</v>
      </c>
      <c r="F94" s="3">
        <f>+'Indice PondENGHO'!F92/'Indice PondENGHO'!F80-1</f>
        <v>1.8843683433217988</v>
      </c>
      <c r="G94" s="3">
        <f>+'Indice PondENGHO'!G92/'Indice PondENGHO'!G80-1</f>
        <v>2.965293585055957</v>
      </c>
      <c r="H94" s="3">
        <f>+'Indice PondENGHO'!H92/'Indice PondENGHO'!H80-1</f>
        <v>2.5473264607148853</v>
      </c>
      <c r="I94" s="3">
        <f>+'Indice PondENGHO'!I92/'Indice PondENGHO'!I80-1</f>
        <v>2.9234807808038976</v>
      </c>
      <c r="J94" s="3">
        <f>+'Indice PondENGHO'!J92/'Indice PondENGHO'!J80-1</f>
        <v>3.0290950731839743</v>
      </c>
      <c r="K94" s="3">
        <f>+'Indice PondENGHO'!K92/'Indice PondENGHO'!K80-1</f>
        <v>3.4997817854008471</v>
      </c>
      <c r="L94" s="3">
        <f>+'Indice PondENGHO'!L92/'Indice PondENGHO'!L80-1</f>
        <v>2.6460484334102863</v>
      </c>
      <c r="M94" s="3">
        <f>+'Indice PondENGHO'!M92/'Indice PondENGHO'!M80-1</f>
        <v>2.1792265345507005</v>
      </c>
      <c r="N94" s="3">
        <f>+'Indice PondENGHO'!N92/'Indice PondENGHO'!N80-1</f>
        <v>2.4903805380798048</v>
      </c>
      <c r="O94" s="11">
        <f>+'Indice PondENGHO'!O92/'Indice PondENGHO'!O80-1</f>
        <v>3.3447944754687704</v>
      </c>
      <c r="P94" s="10">
        <f>+'Indice PondENGHO'!P92/'Indice PondENGHO'!P80-1</f>
        <v>2.825218443914606</v>
      </c>
      <c r="Q94" s="3">
        <f>+'Indice PondENGHO'!Q92/'Indice PondENGHO'!Q80-1</f>
        <v>2.5741655893237447</v>
      </c>
      <c r="R94" s="3">
        <f>+'Indice PondENGHO'!R92/'Indice PondENGHO'!R80-1</f>
        <v>1.8921497733055492</v>
      </c>
      <c r="S94" s="3">
        <f>+'Indice PondENGHO'!S92/'Indice PondENGHO'!S80-1</f>
        <v>2.9888636031305871</v>
      </c>
      <c r="T94" s="3">
        <f>+'Indice PondENGHO'!T92/'Indice PondENGHO'!T80-1</f>
        <v>2.5401748551712786</v>
      </c>
      <c r="U94" s="3">
        <f>+'Indice PondENGHO'!U92/'Indice PondENGHO'!U80-1</f>
        <v>2.9278776170493916</v>
      </c>
      <c r="V94" s="3">
        <f>+'Indice PondENGHO'!V92/'Indice PondENGHO'!V80-1</f>
        <v>3.0137163444123107</v>
      </c>
      <c r="W94" s="3">
        <f>+'Indice PondENGHO'!W92/'Indice PondENGHO'!W80-1</f>
        <v>3.5096695319275488</v>
      </c>
      <c r="X94" s="3">
        <f>+'Indice PondENGHO'!X92/'Indice PondENGHO'!X80-1</f>
        <v>2.6518731067819892</v>
      </c>
      <c r="Y94" s="3">
        <f>+'Indice PondENGHO'!Y92/'Indice PondENGHO'!Y80-1</f>
        <v>2.2209778911674736</v>
      </c>
      <c r="Z94" s="3">
        <f>+'Indice PondENGHO'!Z92/'Indice PondENGHO'!Z80-1</f>
        <v>2.4958397442005356</v>
      </c>
      <c r="AA94" s="11">
        <f>+'Indice PondENGHO'!AA92/'Indice PondENGHO'!AA80-1</f>
        <v>3.3360843136165821</v>
      </c>
      <c r="AB94" s="10">
        <f>+'Indice PondENGHO'!AB92/'Indice PondENGHO'!AB80-1</f>
        <v>2.84369612755181</v>
      </c>
      <c r="AC94" s="3">
        <f>+'Indice PondENGHO'!AC92/'Indice PondENGHO'!AC80-1</f>
        <v>2.5827431292237781</v>
      </c>
      <c r="AD94" s="3">
        <f>+'Indice PondENGHO'!AD92/'Indice PondENGHO'!AD80-1</f>
        <v>1.8971059739201879</v>
      </c>
      <c r="AE94" s="3">
        <f>+'Indice PondENGHO'!AE92/'Indice PondENGHO'!AE80-1</f>
        <v>2.995071968439313</v>
      </c>
      <c r="AF94" s="3">
        <f>+'Indice PondENGHO'!AF92/'Indice PondENGHO'!AF80-1</f>
        <v>2.5433298423654134</v>
      </c>
      <c r="AG94" s="3">
        <f>+'Indice PondENGHO'!AG92/'Indice PondENGHO'!AG80-1</f>
        <v>2.9278745068110723</v>
      </c>
      <c r="AH94" s="3">
        <f>+'Indice PondENGHO'!AH92/'Indice PondENGHO'!AH80-1</f>
        <v>3.0008366888040579</v>
      </c>
      <c r="AI94" s="3">
        <f>+'Indice PondENGHO'!AI92/'Indice PondENGHO'!AI80-1</f>
        <v>3.5207810385764953</v>
      </c>
      <c r="AJ94" s="3">
        <f>+'Indice PondENGHO'!AJ92/'Indice PondENGHO'!AJ80-1</f>
        <v>2.6548593562327163</v>
      </c>
      <c r="AK94" s="3">
        <f>+'Indice PondENGHO'!AK92/'Indice PondENGHO'!AK80-1</f>
        <v>2.2344112064049422</v>
      </c>
      <c r="AL94" s="3">
        <f>+'Indice PondENGHO'!AL92/'Indice PondENGHO'!AL80-1</f>
        <v>2.5082231937278912</v>
      </c>
      <c r="AM94" s="11">
        <f>+'Indice PondENGHO'!AM92/'Indice PondENGHO'!AM80-1</f>
        <v>3.3304075624444529</v>
      </c>
      <c r="AN94" s="10">
        <f>+'Indice PondENGHO'!AN92/'Indice PondENGHO'!AN80-1</f>
        <v>2.8554879884256121</v>
      </c>
      <c r="AO94" s="3">
        <f>+'Indice PondENGHO'!AO92/'Indice PondENGHO'!AO80-1</f>
        <v>2.5893219927173625</v>
      </c>
      <c r="AP94" s="3">
        <f>+'Indice PondENGHO'!AP92/'Indice PondENGHO'!AP80-1</f>
        <v>1.8976753039996299</v>
      </c>
      <c r="AQ94" s="3">
        <f>+'Indice PondENGHO'!AQ92/'Indice PondENGHO'!AQ80-1</f>
        <v>2.997180701574278</v>
      </c>
      <c r="AR94" s="3">
        <f>+'Indice PondENGHO'!AR92/'Indice PondENGHO'!AR80-1</f>
        <v>2.5444969736292067</v>
      </c>
      <c r="AS94" s="3">
        <f>+'Indice PondENGHO'!AS92/'Indice PondENGHO'!AS80-1</f>
        <v>2.9303992961204823</v>
      </c>
      <c r="AT94" s="3">
        <f>+'Indice PondENGHO'!AT92/'Indice PondENGHO'!AT80-1</f>
        <v>2.9902341592009232</v>
      </c>
      <c r="AU94" s="3">
        <f>+'Indice PondENGHO'!AU92/'Indice PondENGHO'!AU80-1</f>
        <v>3.5171823524216652</v>
      </c>
      <c r="AV94" s="3">
        <f>+'Indice PondENGHO'!AV92/'Indice PondENGHO'!AV80-1</f>
        <v>2.6650390618144839</v>
      </c>
      <c r="AW94" s="3">
        <f>+'Indice PondENGHO'!AW92/'Indice PondENGHO'!AW80-1</f>
        <v>2.224650654738392</v>
      </c>
      <c r="AX94" s="3">
        <f>+'Indice PondENGHO'!AX92/'Indice PondENGHO'!AX80-1</f>
        <v>2.5133434127834975</v>
      </c>
      <c r="AY94" s="11">
        <f>+'Indice PondENGHO'!AY92/'Indice PondENGHO'!AY80-1</f>
        <v>3.3314864653583358</v>
      </c>
      <c r="AZ94" s="10">
        <f>+'Indice PondENGHO'!AZ92/'Indice PondENGHO'!AZ80-1</f>
        <v>2.8736588426727074</v>
      </c>
      <c r="BA94" s="3">
        <f>+'Indice PondENGHO'!BA92/'Indice PondENGHO'!BA80-1</f>
        <v>2.5956964104227533</v>
      </c>
      <c r="BB94" s="3">
        <f>+'Indice PondENGHO'!BB92/'Indice PondENGHO'!BB80-1</f>
        <v>1.8991922523439628</v>
      </c>
      <c r="BC94" s="3">
        <f>+'Indice PondENGHO'!BC92/'Indice PondENGHO'!BC80-1</f>
        <v>2.999971652339442</v>
      </c>
      <c r="BD94" s="3">
        <f>+'Indice PondENGHO'!BD92/'Indice PondENGHO'!BD80-1</f>
        <v>2.5346096054567067</v>
      </c>
      <c r="BE94" s="3">
        <f>+'Indice PondENGHO'!BE92/'Indice PondENGHO'!BE80-1</f>
        <v>2.9325090709933592</v>
      </c>
      <c r="BF94" s="3">
        <f>+'Indice PondENGHO'!BF92/'Indice PondENGHO'!BF80-1</f>
        <v>2.9839653701773403</v>
      </c>
      <c r="BG94" s="3">
        <f>+'Indice PondENGHO'!BG92/'Indice PondENGHO'!BG80-1</f>
        <v>3.5289973669236687</v>
      </c>
      <c r="BH94" s="3">
        <f>+'Indice PondENGHO'!BH92/'Indice PondENGHO'!BH80-1</f>
        <v>2.6796523663095373</v>
      </c>
      <c r="BI94" s="3">
        <f>+'Indice PondENGHO'!BI92/'Indice PondENGHO'!BI80-1</f>
        <v>2.2739718616042675</v>
      </c>
      <c r="BJ94" s="3">
        <f>+'Indice PondENGHO'!BJ92/'Indice PondENGHO'!BJ80-1</f>
        <v>2.5229181439263293</v>
      </c>
      <c r="BK94" s="11">
        <f>+'Indice PondENGHO'!BK92/'Indice PondENGHO'!BK80-1</f>
        <v>3.3034033924606501</v>
      </c>
      <c r="BL94" s="2">
        <f t="shared" ref="BL94" si="123">+A94</f>
        <v>45444</v>
      </c>
      <c r="BM94" s="3">
        <f>+'Indice PondENGHO'!BL92/'Indice PondENGHO'!BL80-1</f>
        <v>2.6942200742781717</v>
      </c>
      <c r="BN94" s="3">
        <f>+'Indice PondENGHO'!BM92/'Indice PondENGHO'!BM80-1</f>
        <v>2.7108907859715536</v>
      </c>
      <c r="BO94" s="3">
        <f>+'Indice PondENGHO'!BN92/'Indice PondENGHO'!BN80-1</f>
        <v>2.7182337408862076</v>
      </c>
      <c r="BP94" s="3">
        <f>+'Indice PondENGHO'!BO92/'Indice PondENGHO'!BO80-1</f>
        <v>2.722229468613905</v>
      </c>
      <c r="BQ94" s="3">
        <f>+'Indice PondENGHO'!BP92/'Indice PondENGHO'!BP80-1</f>
        <v>2.721423813878364</v>
      </c>
      <c r="BR94" s="10">
        <f>+'Indice PondENGHO'!BQ92/'Indice PondENGHO'!BQ80-1</f>
        <v>2.8410726805692188</v>
      </c>
      <c r="BS94" s="3">
        <f>+'Indice PondENGHO'!BR92/'Indice PondENGHO'!BR80-1</f>
        <v>2.5835149987525599</v>
      </c>
      <c r="BT94" s="3">
        <f>+'Indice PondENGHO'!BS92/'Indice PondENGHO'!BS80-1</f>
        <v>1.8952786143928475</v>
      </c>
      <c r="BU94" s="3">
        <f>+'Indice PondENGHO'!BT92/'Indice PondENGHO'!BT80-1</f>
        <v>2.9925616708357015</v>
      </c>
      <c r="BV94" s="3">
        <f>+'Indice PondENGHO'!BU92/'Indice PondENGHO'!BU80-1</f>
        <v>2.5399079009825978</v>
      </c>
      <c r="BW94" s="3">
        <f>+'Indice PondENGHO'!BV92/'Indice PondENGHO'!BV80-1</f>
        <v>2.9299788670634253</v>
      </c>
      <c r="BX94" s="3">
        <f>+'Indice PondENGHO'!BW92/'Indice PondENGHO'!BW80-1</f>
        <v>2.9964455552203337</v>
      </c>
      <c r="BY94" s="3">
        <f>+'Indice PondENGHO'!BX92/'Indice PondENGHO'!BX80-1</f>
        <v>3.517997689280616</v>
      </c>
      <c r="BZ94" s="3">
        <f>+'Indice PondENGHO'!BY92/'Indice PondENGHO'!BY80-1</f>
        <v>2.6649649370264346</v>
      </c>
      <c r="CA94" s="3">
        <f>+'Indice PondENGHO'!BZ92/'Indice PondENGHO'!BZ80-1</f>
        <v>2.2429946422905962</v>
      </c>
      <c r="CB94" s="3">
        <f>+'Indice PondENGHO'!CA92/'Indice PondENGHO'!CA80-1</f>
        <v>2.5123762723535772</v>
      </c>
      <c r="CC94" s="11">
        <f>+'Indice PondENGHO'!CB92/'Indice PondENGHO'!CB80-1</f>
        <v>3.3228462830448731</v>
      </c>
      <c r="CD94" s="3">
        <f>+'Indice PondENGHO'!CC92/'Indice PondENGHO'!CC80-1</f>
        <v>2.7160132984804206</v>
      </c>
      <c r="CE94" s="3">
        <f>+'Indice PondENGHO'!CD92/'Indice PondENGHO'!CD80-1</f>
        <v>2.7160135641535836</v>
      </c>
      <c r="CF94" s="3">
        <f>+'[3]Infla Interanual PondENGHO'!CD94</f>
        <v>2.7164146264472837</v>
      </c>
      <c r="CI94" s="72">
        <f t="shared" ref="CI94" si="124">+BM94-BQ94</f>
        <v>-2.7203739600192289E-2</v>
      </c>
      <c r="CJ94" s="72">
        <f t="shared" si="3"/>
        <v>0</v>
      </c>
      <c r="CK94" s="72">
        <f t="shared" si="9"/>
        <v>-2.7203739600192289E-2</v>
      </c>
    </row>
    <row r="95" spans="1:114" x14ac:dyDescent="0.25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2.6999472431966089</v>
      </c>
      <c r="E95" s="3">
        <f>+'Indice PondENGHO'!E93/'Indice PondENGHO'!E81-1</f>
        <v>2.4630659416092668</v>
      </c>
      <c r="F95" s="3">
        <f>+'Indice PondENGHO'!F93/'Indice PondENGHO'!F81-1</f>
        <v>1.8549561788341093</v>
      </c>
      <c r="G95" s="3">
        <f>+'Indice PondENGHO'!G93/'Indice PondENGHO'!G81-1</f>
        <v>3.0812824546081723</v>
      </c>
      <c r="H95" s="3">
        <f>+'Indice PondENGHO'!H93/'Indice PondENGHO'!H81-1</f>
        <v>2.4543244886908875</v>
      </c>
      <c r="I95" s="3">
        <f>+'Indice PondENGHO'!I93/'Indice PondENGHO'!I81-1</f>
        <v>2.7976552392678373</v>
      </c>
      <c r="J95" s="3">
        <f>+'Indice PondENGHO'!J93/'Indice PondENGHO'!J81-1</f>
        <v>2.9208606028991837</v>
      </c>
      <c r="K95" s="3">
        <f>+'Indice PondENGHO'!K93/'Indice PondENGHO'!K81-1</f>
        <v>3.1702456945427162</v>
      </c>
      <c r="L95" s="3">
        <f>+'Indice PondENGHO'!L93/'Indice PondENGHO'!L81-1</f>
        <v>2.4776247678905738</v>
      </c>
      <c r="M95" s="3">
        <f>+'Indice PondENGHO'!M93/'Indice PondENGHO'!M81-1</f>
        <v>2.1489644100864727</v>
      </c>
      <c r="N95" s="3">
        <f>+'Indice PondENGHO'!N93/'Indice PondENGHO'!N81-1</f>
        <v>2.4553748783770764</v>
      </c>
      <c r="O95" s="11">
        <f>+'Indice PondENGHO'!O93/'Indice PondENGHO'!O81-1</f>
        <v>3.2342058224289749</v>
      </c>
      <c r="P95" s="10">
        <f>+'Indice PondENGHO'!P93/'Indice PondENGHO'!P81-1</f>
        <v>2.7292071235666016</v>
      </c>
      <c r="Q95" s="3">
        <f>+'Indice PondENGHO'!Q93/'Indice PondENGHO'!Q81-1</f>
        <v>2.4783556586960809</v>
      </c>
      <c r="R95" s="3">
        <f>+'Indice PondENGHO'!R93/'Indice PondENGHO'!R81-1</f>
        <v>1.8602967688969079</v>
      </c>
      <c r="S95" s="3">
        <f>+'Indice PondENGHO'!S93/'Indice PondENGHO'!S81-1</f>
        <v>3.079085639714167</v>
      </c>
      <c r="T95" s="3">
        <f>+'Indice PondENGHO'!T93/'Indice PondENGHO'!T81-1</f>
        <v>2.4479040370129481</v>
      </c>
      <c r="U95" s="3">
        <f>+'Indice PondENGHO'!U93/'Indice PondENGHO'!U81-1</f>
        <v>2.805400057987216</v>
      </c>
      <c r="V95" s="3">
        <f>+'Indice PondENGHO'!V93/'Indice PondENGHO'!V81-1</f>
        <v>2.9090122723114913</v>
      </c>
      <c r="W95" s="3">
        <f>+'Indice PondENGHO'!W93/'Indice PondENGHO'!W81-1</f>
        <v>3.1731909703997268</v>
      </c>
      <c r="X95" s="3">
        <f>+'Indice PondENGHO'!X93/'Indice PondENGHO'!X81-1</f>
        <v>2.4789391744854714</v>
      </c>
      <c r="Y95" s="3">
        <f>+'Indice PondENGHO'!Y93/'Indice PondENGHO'!Y81-1</f>
        <v>2.1720153559212441</v>
      </c>
      <c r="Z95" s="3">
        <f>+'Indice PondENGHO'!Z93/'Indice PondENGHO'!Z81-1</f>
        <v>2.4666166150559308</v>
      </c>
      <c r="AA95" s="11">
        <f>+'Indice PondENGHO'!AA93/'Indice PondENGHO'!AA81-1</f>
        <v>3.2206263523109957</v>
      </c>
      <c r="AB95" s="10">
        <f>+'Indice PondENGHO'!AB93/'Indice PondENGHO'!AB81-1</f>
        <v>2.7492630426927969</v>
      </c>
      <c r="AC95" s="3">
        <f>+'Indice PondENGHO'!AC93/'Indice PondENGHO'!AC81-1</f>
        <v>2.4824166739997908</v>
      </c>
      <c r="AD95" s="3">
        <f>+'Indice PondENGHO'!AD93/'Indice PondENGHO'!AD81-1</f>
        <v>1.864532942045916</v>
      </c>
      <c r="AE95" s="3">
        <f>+'Indice PondENGHO'!AE93/'Indice PondENGHO'!AE81-1</f>
        <v>3.0701242013303487</v>
      </c>
      <c r="AF95" s="3">
        <f>+'Indice PondENGHO'!AF93/'Indice PondENGHO'!AF81-1</f>
        <v>2.4532909143163915</v>
      </c>
      <c r="AG95" s="3">
        <f>+'Indice PondENGHO'!AG93/'Indice PondENGHO'!AG81-1</f>
        <v>2.8082088743677902</v>
      </c>
      <c r="AH95" s="3">
        <f>+'Indice PondENGHO'!AH93/'Indice PondENGHO'!AH81-1</f>
        <v>2.8972987910282884</v>
      </c>
      <c r="AI95" s="3">
        <f>+'Indice PondENGHO'!AI93/'Indice PondENGHO'!AI81-1</f>
        <v>3.1779490251965878</v>
      </c>
      <c r="AJ95" s="3">
        <f>+'Indice PondENGHO'!AJ93/'Indice PondENGHO'!AJ81-1</f>
        <v>2.4794490850476243</v>
      </c>
      <c r="AK95" s="3">
        <f>+'Indice PondENGHO'!AK93/'Indice PondENGHO'!AK81-1</f>
        <v>2.1794401378938897</v>
      </c>
      <c r="AL95" s="3">
        <f>+'Indice PondENGHO'!AL93/'Indice PondENGHO'!AL81-1</f>
        <v>2.4765752962221241</v>
      </c>
      <c r="AM95" s="11">
        <f>+'Indice PondENGHO'!AM93/'Indice PondENGHO'!AM81-1</f>
        <v>3.2138610229932629</v>
      </c>
      <c r="AN95" s="10">
        <f>+'Indice PondENGHO'!AN93/'Indice PondENGHO'!AN81-1</f>
        <v>2.7617311584037267</v>
      </c>
      <c r="AO95" s="3">
        <f>+'Indice PondENGHO'!AO93/'Indice PondENGHO'!AO81-1</f>
        <v>2.4881214929248219</v>
      </c>
      <c r="AP95" s="3">
        <f>+'Indice PondENGHO'!AP93/'Indice PondENGHO'!AP81-1</f>
        <v>1.8628128659135976</v>
      </c>
      <c r="AQ95" s="3">
        <f>+'Indice PondENGHO'!AQ93/'Indice PondENGHO'!AQ81-1</f>
        <v>3.0682234751161177</v>
      </c>
      <c r="AR95" s="3">
        <f>+'Indice PondENGHO'!AR93/'Indice PondENGHO'!AR81-1</f>
        <v>2.453852673668234</v>
      </c>
      <c r="AS95" s="3">
        <f>+'Indice PondENGHO'!AS93/'Indice PondENGHO'!AS81-1</f>
        <v>2.8175507254427758</v>
      </c>
      <c r="AT95" s="3">
        <f>+'Indice PondENGHO'!AT93/'Indice PondENGHO'!AT81-1</f>
        <v>2.885750993514034</v>
      </c>
      <c r="AU95" s="3">
        <f>+'Indice PondENGHO'!AU93/'Indice PondENGHO'!AU81-1</f>
        <v>3.1758208814871303</v>
      </c>
      <c r="AV95" s="3">
        <f>+'Indice PondENGHO'!AV93/'Indice PondENGHO'!AV81-1</f>
        <v>2.4845966238321724</v>
      </c>
      <c r="AW95" s="3">
        <f>+'Indice PondENGHO'!AW93/'Indice PondENGHO'!AW81-1</f>
        <v>2.1723092909819859</v>
      </c>
      <c r="AX95" s="3">
        <f>+'Indice PondENGHO'!AX93/'Indice PondENGHO'!AX81-1</f>
        <v>2.4873930574905119</v>
      </c>
      <c r="AY95" s="11">
        <f>+'Indice PondENGHO'!AY93/'Indice PondENGHO'!AY81-1</f>
        <v>3.2118842382493282</v>
      </c>
      <c r="AZ95" s="10">
        <f>+'Indice PondENGHO'!AZ93/'Indice PondENGHO'!AZ81-1</f>
        <v>2.7810182783601203</v>
      </c>
      <c r="BA95" s="3">
        <f>+'Indice PondENGHO'!BA93/'Indice PondENGHO'!BA81-1</f>
        <v>2.4967206802341266</v>
      </c>
      <c r="BB95" s="3">
        <f>+'Indice PondENGHO'!BB93/'Indice PondENGHO'!BB81-1</f>
        <v>1.8622530092726111</v>
      </c>
      <c r="BC95" s="3">
        <f>+'Indice PondENGHO'!BC93/'Indice PondENGHO'!BC81-1</f>
        <v>3.0600715947058275</v>
      </c>
      <c r="BD95" s="3">
        <f>+'Indice PondENGHO'!BD93/'Indice PondENGHO'!BD81-1</f>
        <v>2.4417970540920106</v>
      </c>
      <c r="BE95" s="3">
        <f>+'Indice PondENGHO'!BE93/'Indice PondENGHO'!BE81-1</f>
        <v>2.8267273847020999</v>
      </c>
      <c r="BF95" s="3">
        <f>+'Indice PondENGHO'!BF93/'Indice PondENGHO'!BF81-1</f>
        <v>2.8750815502208273</v>
      </c>
      <c r="BG95" s="3">
        <f>+'Indice PondENGHO'!BG93/'Indice PondENGHO'!BG81-1</f>
        <v>3.1825685211899097</v>
      </c>
      <c r="BH95" s="3">
        <f>+'Indice PondENGHO'!BH93/'Indice PondENGHO'!BH81-1</f>
        <v>2.4925492797131188</v>
      </c>
      <c r="BI95" s="3">
        <f>+'Indice PondENGHO'!BI93/'Indice PondENGHO'!BI81-1</f>
        <v>2.2072745301916354</v>
      </c>
      <c r="BJ95" s="3">
        <f>+'Indice PondENGHO'!BJ93/'Indice PondENGHO'!BJ81-1</f>
        <v>2.497669972199601</v>
      </c>
      <c r="BK95" s="11">
        <f>+'Indice PondENGHO'!BK93/'Indice PondENGHO'!BK81-1</f>
        <v>3.1806674241955264</v>
      </c>
      <c r="BL95" s="2">
        <f t="shared" ref="BL95" si="127">+A95</f>
        <v>45474</v>
      </c>
      <c r="BM95" s="3">
        <f>+'Indice PondENGHO'!BL93/'Indice PondENGHO'!BL81-1</f>
        <v>2.6144059959530095</v>
      </c>
      <c r="BN95" s="3">
        <f>+'Indice PondENGHO'!BM93/'Indice PondENGHO'!BM81-1</f>
        <v>2.6301092862424928</v>
      </c>
      <c r="BO95" s="3">
        <f>+'Indice PondENGHO'!BN93/'Indice PondENGHO'!BN81-1</f>
        <v>2.636124651046265</v>
      </c>
      <c r="BP95" s="3">
        <f>+'Indice PondENGHO'!BO93/'Indice PondENGHO'!BO81-1</f>
        <v>2.6400067127059321</v>
      </c>
      <c r="BQ95" s="3">
        <f>+'Indice PondENGHO'!BP93/'Indice PondENGHO'!BP81-1</f>
        <v>2.6382510483344439</v>
      </c>
      <c r="BR95" s="10">
        <f>+'Indice PondENGHO'!BQ93/'Indice PondENGHO'!BQ81-1</f>
        <v>2.7463002166302779</v>
      </c>
      <c r="BS95" s="3">
        <f>+'Indice PondENGHO'!BR93/'Indice PondENGHO'!BR81-1</f>
        <v>2.4845455444143569</v>
      </c>
      <c r="BT95" s="3">
        <f>+'Indice PondENGHO'!BS93/'Indice PondENGHO'!BS81-1</f>
        <v>1.8614842307854795</v>
      </c>
      <c r="BU95" s="3">
        <f>+'Indice PondENGHO'!BT93/'Indice PondENGHO'!BT81-1</f>
        <v>3.0692058133393001</v>
      </c>
      <c r="BV95" s="3">
        <f>+'Indice PondENGHO'!BU93/'Indice PondENGHO'!BU81-1</f>
        <v>2.4480359474702991</v>
      </c>
      <c r="BW95" s="3">
        <f>+'Indice PondENGHO'!BV93/'Indice PondENGHO'!BV81-1</f>
        <v>2.8166541923321535</v>
      </c>
      <c r="BX95" s="3">
        <f>+'Indice PondENGHO'!BW93/'Indice PondENGHO'!BW81-1</f>
        <v>2.8902014005577978</v>
      </c>
      <c r="BY95" s="3">
        <f>+'Indice PondENGHO'!BX93/'Indice PondENGHO'!BX81-1</f>
        <v>3.1770943433502437</v>
      </c>
      <c r="BZ95" s="3">
        <f>+'Indice PondENGHO'!BY93/'Indice PondENGHO'!BY81-1</f>
        <v>2.4851919223459746</v>
      </c>
      <c r="CA95" s="3">
        <f>+'Indice PondENGHO'!BZ93/'Indice PondENGHO'!BZ81-1</f>
        <v>2.1862085232360609</v>
      </c>
      <c r="CB95" s="3">
        <f>+'Indice PondENGHO'!CA93/'Indice PondENGHO'!CA81-1</f>
        <v>2.4846641907779512</v>
      </c>
      <c r="CC95" s="11">
        <f>+'Indice PondENGHO'!CB93/'Indice PondENGHO'!CB81-1</f>
        <v>3.2040484315570144</v>
      </c>
      <c r="CD95" s="3">
        <f>+'Indice PondENGHO'!CC93/'Indice PondENGHO'!CC81-1</f>
        <v>2.6340319948146638</v>
      </c>
      <c r="CE95" s="3">
        <f>+'Indice PondENGHO'!CD93/'Indice PondENGHO'!CD81-1</f>
        <v>2.6340319948146638</v>
      </c>
      <c r="CF95" s="3">
        <f>+'[3]Infla Interanual PondENGHO'!CD95</f>
        <v>2.6350461681994566</v>
      </c>
      <c r="CI95" s="72">
        <f t="shared" ref="CI95" si="128">+BM95-BQ95</f>
        <v>-2.3845052381434417E-2</v>
      </c>
      <c r="CJ95" s="72">
        <f t="shared" si="3"/>
        <v>0</v>
      </c>
      <c r="CK95" s="72">
        <f t="shared" si="9"/>
        <v>-2.3845052381434417E-2</v>
      </c>
    </row>
    <row r="96" spans="1:114" x14ac:dyDescent="0.25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2.3137205349351917</v>
      </c>
      <c r="E96" s="3">
        <f>+'Indice PondENGHO'!E94/'Indice PondENGHO'!E82-1</f>
        <v>2.2775424330790268</v>
      </c>
      <c r="F96" s="3">
        <f>+'Indice PondENGHO'!F94/'Indice PondENGHO'!F82-1</f>
        <v>1.6733577746436126</v>
      </c>
      <c r="G96" s="3">
        <f>+'Indice PondENGHO'!G94/'Indice PondENGHO'!G82-1</f>
        <v>3.0554044372238405</v>
      </c>
      <c r="H96" s="3">
        <f>+'Indice PondENGHO'!H94/'Indice PondENGHO'!H82-1</f>
        <v>2.1493250882361519</v>
      </c>
      <c r="I96" s="3">
        <f>+'Indice PondENGHO'!I94/'Indice PondENGHO'!I82-1</f>
        <v>2.4321659837002949</v>
      </c>
      <c r="J96" s="3">
        <f>+'Indice PondENGHO'!J94/'Indice PondENGHO'!J82-1</f>
        <v>2.7048156630600526</v>
      </c>
      <c r="K96" s="3">
        <f>+'Indice PondENGHO'!K94/'Indice PondENGHO'!K82-1</f>
        <v>3.189147288597546</v>
      </c>
      <c r="L96" s="3">
        <f>+'Indice PondENGHO'!L94/'Indice PondENGHO'!L82-1</f>
        <v>2.2324356940885353</v>
      </c>
      <c r="M96" s="3">
        <f>+'Indice PondENGHO'!M94/'Indice PondENGHO'!M82-1</f>
        <v>2.0891946124986398</v>
      </c>
      <c r="N96" s="3">
        <f>+'Indice PondENGHO'!N94/'Indice PondENGHO'!N82-1</f>
        <v>2.2151489686791899</v>
      </c>
      <c r="O96" s="11">
        <f>+'Indice PondENGHO'!O94/'Indice PondENGHO'!O82-1</f>
        <v>2.9445161093853813</v>
      </c>
      <c r="P96" s="10">
        <f>+'Indice PondENGHO'!P94/'Indice PondENGHO'!P82-1</f>
        <v>2.3425610507963426</v>
      </c>
      <c r="Q96" s="3">
        <f>+'Indice PondENGHO'!Q94/'Indice PondENGHO'!Q82-1</f>
        <v>2.3014313851143307</v>
      </c>
      <c r="R96" s="3">
        <f>+'Indice PondENGHO'!R94/'Indice PondENGHO'!R82-1</f>
        <v>1.6802474537894101</v>
      </c>
      <c r="S96" s="3">
        <f>+'Indice PondENGHO'!S94/'Indice PondENGHO'!S82-1</f>
        <v>3.0261305161516061</v>
      </c>
      <c r="T96" s="3">
        <f>+'Indice PondENGHO'!T94/'Indice PondENGHO'!T82-1</f>
        <v>2.1489958901861086</v>
      </c>
      <c r="U96" s="3">
        <f>+'Indice PondENGHO'!U94/'Indice PondENGHO'!U82-1</f>
        <v>2.4417425485539503</v>
      </c>
      <c r="V96" s="3">
        <f>+'Indice PondENGHO'!V94/'Indice PondENGHO'!V82-1</f>
        <v>2.7024469727323228</v>
      </c>
      <c r="W96" s="3">
        <f>+'Indice PondENGHO'!W94/'Indice PondENGHO'!W82-1</f>
        <v>3.1951513189879046</v>
      </c>
      <c r="X96" s="3">
        <f>+'Indice PondENGHO'!X94/'Indice PondENGHO'!X82-1</f>
        <v>2.2324446875230648</v>
      </c>
      <c r="Y96" s="3">
        <f>+'Indice PondENGHO'!Y94/'Indice PondENGHO'!Y82-1</f>
        <v>2.1065621144350328</v>
      </c>
      <c r="Z96" s="3">
        <f>+'Indice PondENGHO'!Z94/'Indice PondENGHO'!Z82-1</f>
        <v>2.2250366666171413</v>
      </c>
      <c r="AA96" s="11">
        <f>+'Indice PondENGHO'!AA94/'Indice PondENGHO'!AA82-1</f>
        <v>2.943252420085166</v>
      </c>
      <c r="AB96" s="10">
        <f>+'Indice PondENGHO'!AB94/'Indice PondENGHO'!AB82-1</f>
        <v>2.3621526977150138</v>
      </c>
      <c r="AC96" s="3">
        <f>+'Indice PondENGHO'!AC94/'Indice PondENGHO'!AC82-1</f>
        <v>2.303309884334293</v>
      </c>
      <c r="AD96" s="3">
        <f>+'Indice PondENGHO'!AD94/'Indice PondENGHO'!AD82-1</f>
        <v>1.6839598793325643</v>
      </c>
      <c r="AE96" s="3">
        <f>+'Indice PondENGHO'!AE94/'Indice PondENGHO'!AE82-1</f>
        <v>3.0018577660697376</v>
      </c>
      <c r="AF96" s="3">
        <f>+'Indice PondENGHO'!AF94/'Indice PondENGHO'!AF82-1</f>
        <v>2.1591861404028476</v>
      </c>
      <c r="AG96" s="3">
        <f>+'Indice PondENGHO'!AG94/'Indice PondENGHO'!AG82-1</f>
        <v>2.4475882797972126</v>
      </c>
      <c r="AH96" s="3">
        <f>+'Indice PondENGHO'!AH94/'Indice PondENGHO'!AH82-1</f>
        <v>2.6908542936842887</v>
      </c>
      <c r="AI96" s="3">
        <f>+'Indice PondENGHO'!AI94/'Indice PondENGHO'!AI82-1</f>
        <v>3.2006792746320842</v>
      </c>
      <c r="AJ96" s="3">
        <f>+'Indice PondENGHO'!AJ94/'Indice PondENGHO'!AJ82-1</f>
        <v>2.2338955052984177</v>
      </c>
      <c r="AK96" s="3">
        <f>+'Indice PondENGHO'!AK94/'Indice PondENGHO'!AK82-1</f>
        <v>2.1123460283285436</v>
      </c>
      <c r="AL96" s="3">
        <f>+'Indice PondENGHO'!AL94/'Indice PondENGHO'!AL82-1</f>
        <v>2.2380286895844512</v>
      </c>
      <c r="AM96" s="11">
        <f>+'Indice PondENGHO'!AM94/'Indice PondENGHO'!AM82-1</f>
        <v>2.941777632841454</v>
      </c>
      <c r="AN96" s="10">
        <f>+'Indice PondENGHO'!AN94/'Indice PondENGHO'!AN82-1</f>
        <v>2.3751560742728697</v>
      </c>
      <c r="AO96" s="3">
        <f>+'Indice PondENGHO'!AO94/'Indice PondENGHO'!AO82-1</f>
        <v>2.3124479030151903</v>
      </c>
      <c r="AP96" s="3">
        <f>+'Indice PondENGHO'!AP94/'Indice PondENGHO'!AP82-1</f>
        <v>1.6844845224449401</v>
      </c>
      <c r="AQ96" s="3">
        <f>+'Indice PondENGHO'!AQ94/'Indice PondENGHO'!AQ82-1</f>
        <v>2.9887766153029096</v>
      </c>
      <c r="AR96" s="3">
        <f>+'Indice PondENGHO'!AR94/'Indice PondENGHO'!AR82-1</f>
        <v>2.1600356181610492</v>
      </c>
      <c r="AS96" s="3">
        <f>+'Indice PondENGHO'!AS94/'Indice PondENGHO'!AS82-1</f>
        <v>2.4507707489486856</v>
      </c>
      <c r="AT96" s="3">
        <f>+'Indice PondENGHO'!AT94/'Indice PondENGHO'!AT82-1</f>
        <v>2.6920913397017512</v>
      </c>
      <c r="AU96" s="3">
        <f>+'Indice PondENGHO'!AU94/'Indice PondENGHO'!AU82-1</f>
        <v>3.1982489279681419</v>
      </c>
      <c r="AV96" s="3">
        <f>+'Indice PondENGHO'!AV94/'Indice PondENGHO'!AV82-1</f>
        <v>2.233533614229557</v>
      </c>
      <c r="AW96" s="3">
        <f>+'Indice PondENGHO'!AW94/'Indice PondENGHO'!AW82-1</f>
        <v>2.1076562933234144</v>
      </c>
      <c r="AX96" s="3">
        <f>+'Indice PondENGHO'!AX94/'Indice PondENGHO'!AX82-1</f>
        <v>2.2498125030928153</v>
      </c>
      <c r="AY96" s="11">
        <f>+'Indice PondENGHO'!AY94/'Indice PondENGHO'!AY82-1</f>
        <v>2.9419298173124488</v>
      </c>
      <c r="AZ96" s="10">
        <f>+'Indice PondENGHO'!AZ94/'Indice PondENGHO'!AZ82-1</f>
        <v>2.3926017733579381</v>
      </c>
      <c r="BA96" s="3">
        <f>+'Indice PondENGHO'!BA94/'Indice PondENGHO'!BA82-1</f>
        <v>2.3283321323093475</v>
      </c>
      <c r="BB96" s="3">
        <f>+'Indice PondENGHO'!BB94/'Indice PondENGHO'!BB82-1</f>
        <v>1.6855933054375707</v>
      </c>
      <c r="BC96" s="3">
        <f>+'Indice PondENGHO'!BC94/'Indice PondENGHO'!BC82-1</f>
        <v>2.956849581945324</v>
      </c>
      <c r="BD96" s="3">
        <f>+'Indice PondENGHO'!BD94/'Indice PondENGHO'!BD82-1</f>
        <v>2.1467624967413781</v>
      </c>
      <c r="BE96" s="3">
        <f>+'Indice PondENGHO'!BE94/'Indice PondENGHO'!BE82-1</f>
        <v>2.456168693972824</v>
      </c>
      <c r="BF96" s="3">
        <f>+'Indice PondENGHO'!BF94/'Indice PondENGHO'!BF82-1</f>
        <v>2.6890536039439055</v>
      </c>
      <c r="BG96" s="3">
        <f>+'Indice PondENGHO'!BG94/'Indice PondENGHO'!BG82-1</f>
        <v>3.2028334174028643</v>
      </c>
      <c r="BH96" s="3">
        <f>+'Indice PondENGHO'!BH94/'Indice PondENGHO'!BH82-1</f>
        <v>2.237199103948067</v>
      </c>
      <c r="BI96" s="3">
        <f>+'Indice PondENGHO'!BI94/'Indice PondENGHO'!BI82-1</f>
        <v>2.1359765666314603</v>
      </c>
      <c r="BJ96" s="3">
        <f>+'Indice PondENGHO'!BJ94/'Indice PondENGHO'!BJ82-1</f>
        <v>2.2606107065451848</v>
      </c>
      <c r="BK96" s="11">
        <f>+'Indice PondENGHO'!BK94/'Indice PondENGHO'!BK82-1</f>
        <v>2.9186578285216456</v>
      </c>
      <c r="BL96" s="2">
        <f t="shared" ref="BL96" si="131">+A96</f>
        <v>45505</v>
      </c>
      <c r="BM96" s="3">
        <f>+'Indice PondENGHO'!BL94/'Indice PondENGHO'!BL82-1</f>
        <v>2.3312515685329163</v>
      </c>
      <c r="BN96" s="3">
        <f>+'Indice PondENGHO'!BM94/'Indice PondENGHO'!BM82-1</f>
        <v>2.3589750528326316</v>
      </c>
      <c r="BO96" s="3">
        <f>+'Indice PondENGHO'!BN94/'Indice PondENGHO'!BN82-1</f>
        <v>2.3666621586392531</v>
      </c>
      <c r="BP96" s="3">
        <f>+'Indice PondENGHO'!BO94/'Indice PondENGHO'!BO82-1</f>
        <v>2.3769561278098847</v>
      </c>
      <c r="BQ96" s="3">
        <f>+'Indice PondENGHO'!BP94/'Indice PondENGHO'!BP82-1</f>
        <v>2.3803518846022764</v>
      </c>
      <c r="BR96" s="10">
        <f>+'Indice PondENGHO'!BQ94/'Indice PondENGHO'!BQ82-1</f>
        <v>2.3592083199562333</v>
      </c>
      <c r="BS96" s="3">
        <f>+'Indice PondENGHO'!BR94/'Indice PondENGHO'!BR82-1</f>
        <v>2.308908827665459</v>
      </c>
      <c r="BT96" s="3">
        <f>+'Indice PondENGHO'!BS94/'Indice PondENGHO'!BS82-1</f>
        <v>1.6824897597208324</v>
      </c>
      <c r="BU96" s="3">
        <f>+'Indice PondENGHO'!BT94/'Indice PondENGHO'!BT82-1</f>
        <v>2.9945406492225928</v>
      </c>
      <c r="BV96" s="3">
        <f>+'Indice PondENGHO'!BU94/'Indice PondENGHO'!BU82-1</f>
        <v>2.1520275096998307</v>
      </c>
      <c r="BW96" s="3">
        <f>+'Indice PondENGHO'!BV94/'Indice PondENGHO'!BV82-1</f>
        <v>2.4498790753289188</v>
      </c>
      <c r="BX96" s="3">
        <f>+'Indice PondENGHO'!BW94/'Indice PondENGHO'!BW82-1</f>
        <v>2.6933935393213728</v>
      </c>
      <c r="BY96" s="3">
        <f>+'Indice PondENGHO'!BX94/'Indice PondENGHO'!BX82-1</f>
        <v>3.1984689179273085</v>
      </c>
      <c r="BZ96" s="3">
        <f>+'Indice PondENGHO'!BY94/'Indice PondENGHO'!BY82-1</f>
        <v>2.2346888568184986</v>
      </c>
      <c r="CA96" s="3">
        <f>+'Indice PondENGHO'!BZ94/'Indice PondENGHO'!BZ82-1</f>
        <v>2.1186638055479694</v>
      </c>
      <c r="CB96" s="3">
        <f>+'Indice PondENGHO'!CA94/'Indice PondENGHO'!CA82-1</f>
        <v>2.2464063308179503</v>
      </c>
      <c r="CC96" s="11">
        <f>+'Indice PondENGHO'!CB94/'Indice PondENGHO'!CB82-1</f>
        <v>2.9337158263375454</v>
      </c>
      <c r="CD96" s="3">
        <f>+'Indice PondENGHO'!CC94/'Indice PondENGHO'!CC82-1</f>
        <v>2.3676971543103256</v>
      </c>
      <c r="CE96" s="3">
        <f>+'Indice PondENGHO'!CD94/'Indice PondENGHO'!CD82-1</f>
        <v>2.3676973910861023</v>
      </c>
      <c r="CF96" s="3">
        <f>+'[3]Infla Interanual PondENGHO'!CD96</f>
        <v>2.3680168016944898</v>
      </c>
      <c r="CI96" s="72">
        <f t="shared" ref="CI96" si="132">+BM96-BQ96</f>
        <v>-4.9100316069360161E-2</v>
      </c>
      <c r="CJ96" s="72">
        <f t="shared" si="3"/>
        <v>0</v>
      </c>
      <c r="CK96" s="72">
        <f t="shared" si="9"/>
        <v>-4.9100316069360161E-2</v>
      </c>
    </row>
    <row r="97" spans="1:89" x14ac:dyDescent="0.25">
      <c r="A97" s="2">
        <f t="shared" ref="A97" si="133">+DATE(C97,B97,1)</f>
        <v>45536</v>
      </c>
      <c r="B97" s="1">
        <f t="shared" si="24"/>
        <v>9</v>
      </c>
      <c r="C97" s="1">
        <f t="shared" ref="C97" si="134">+IF(B97=1,C96+1,C96)</f>
        <v>2024</v>
      </c>
      <c r="D97" s="10">
        <f>+'Indice PondENGHO'!D95/'Indice PondENGHO'!D83-1</f>
        <v>1.9604774324605132</v>
      </c>
      <c r="E97" s="3">
        <f>+'Indice PondENGHO'!E95/'Indice PondENGHO'!E83-1</f>
        <v>1.9979198327954348</v>
      </c>
      <c r="F97" s="3">
        <f>+'Indice PondENGHO'!F95/'Indice PondENGHO'!F83-1</f>
        <v>1.451260426576249</v>
      </c>
      <c r="G97" s="3">
        <f>+'Indice PondENGHO'!G95/'Indice PondENGHO'!G83-1</f>
        <v>3.0044160060612644</v>
      </c>
      <c r="H97" s="3">
        <f>+'Indice PondENGHO'!H95/'Indice PondENGHO'!H83-1</f>
        <v>1.8637601100920049</v>
      </c>
      <c r="I97" s="3">
        <f>+'Indice PondENGHO'!I95/'Indice PondENGHO'!I83-1</f>
        <v>2.2261450552463571</v>
      </c>
      <c r="J97" s="3">
        <f>+'Indice PondENGHO'!J95/'Indice PondENGHO'!J83-1</f>
        <v>2.4377079992960509</v>
      </c>
      <c r="K97" s="3">
        <f>+'Indice PondENGHO'!K95/'Indice PondENGHO'!K83-1</f>
        <v>2.9327914624968447</v>
      </c>
      <c r="L97" s="3">
        <f>+'Indice PondENGHO'!L95/'Indice PondENGHO'!L83-1</f>
        <v>1.8751128796211356</v>
      </c>
      <c r="M97" s="3">
        <f>+'Indice PondENGHO'!M95/'Indice PondENGHO'!M83-1</f>
        <v>1.9890808065423187</v>
      </c>
      <c r="N97" s="3">
        <f>+'Indice PondENGHO'!N95/'Indice PondENGHO'!N83-1</f>
        <v>1.9480860608564767</v>
      </c>
      <c r="O97" s="11">
        <f>+'Indice PondENGHO'!O95/'Indice PondENGHO'!O83-1</f>
        <v>2.6519081485968905</v>
      </c>
      <c r="P97" s="10">
        <f>+'Indice PondENGHO'!P95/'Indice PondENGHO'!P83-1</f>
        <v>1.9872895100608128</v>
      </c>
      <c r="Q97" s="3">
        <f>+'Indice PondENGHO'!Q95/'Indice PondENGHO'!Q83-1</f>
        <v>2.0233268801477124</v>
      </c>
      <c r="R97" s="3">
        <f>+'Indice PondENGHO'!R95/'Indice PondENGHO'!R83-1</f>
        <v>1.4562337003300154</v>
      </c>
      <c r="S97" s="3">
        <f>+'Indice PondENGHO'!S95/'Indice PondENGHO'!S83-1</f>
        <v>2.979072351591344</v>
      </c>
      <c r="T97" s="3">
        <f>+'Indice PondENGHO'!T95/'Indice PondENGHO'!T83-1</f>
        <v>1.8670785597829993</v>
      </c>
      <c r="U97" s="3">
        <f>+'Indice PondENGHO'!U95/'Indice PondENGHO'!U83-1</f>
        <v>2.2359078666584393</v>
      </c>
      <c r="V97" s="3">
        <f>+'Indice PondENGHO'!V95/'Indice PondENGHO'!V83-1</f>
        <v>2.4416014778812638</v>
      </c>
      <c r="W97" s="3">
        <f>+'Indice PondENGHO'!W95/'Indice PondENGHO'!W83-1</f>
        <v>2.9443805771102665</v>
      </c>
      <c r="X97" s="3">
        <f>+'Indice PondENGHO'!X95/'Indice PondENGHO'!X83-1</f>
        <v>1.8690684400232258</v>
      </c>
      <c r="Y97" s="3">
        <f>+'Indice PondENGHO'!Y95/'Indice PondENGHO'!Y83-1</f>
        <v>1.9908560142381195</v>
      </c>
      <c r="Z97" s="3">
        <f>+'Indice PondENGHO'!Z95/'Indice PondENGHO'!Z83-1</f>
        <v>1.9575098591802926</v>
      </c>
      <c r="AA97" s="11">
        <f>+'Indice PondENGHO'!AA95/'Indice PondENGHO'!AA83-1</f>
        <v>2.6503962310604119</v>
      </c>
      <c r="AB97" s="10">
        <f>+'Indice PondENGHO'!AB95/'Indice PondENGHO'!AB83-1</f>
        <v>2.005510842271323</v>
      </c>
      <c r="AC97" s="3">
        <f>+'Indice PondENGHO'!AC95/'Indice PondENGHO'!AC83-1</f>
        <v>2.0233024845600207</v>
      </c>
      <c r="AD97" s="3">
        <f>+'Indice PondENGHO'!AD95/'Indice PondENGHO'!AD83-1</f>
        <v>1.4597401323704777</v>
      </c>
      <c r="AE97" s="3">
        <f>+'Indice PondENGHO'!AE95/'Indice PondENGHO'!AE83-1</f>
        <v>2.9560772403967226</v>
      </c>
      <c r="AF97" s="3">
        <f>+'Indice PondENGHO'!AF95/'Indice PondENGHO'!AF83-1</f>
        <v>1.8775887485672991</v>
      </c>
      <c r="AG97" s="3">
        <f>+'Indice PondENGHO'!AG95/'Indice PondENGHO'!AG83-1</f>
        <v>2.2397720302498323</v>
      </c>
      <c r="AH97" s="3">
        <f>+'Indice PondENGHO'!AH95/'Indice PondENGHO'!AH83-1</f>
        <v>2.4320629277529906</v>
      </c>
      <c r="AI97" s="3">
        <f>+'Indice PondENGHO'!AI95/'Indice PondENGHO'!AI83-1</f>
        <v>2.9523785012284831</v>
      </c>
      <c r="AJ97" s="3">
        <f>+'Indice PondENGHO'!AJ95/'Indice PondENGHO'!AJ83-1</f>
        <v>1.8676377377862892</v>
      </c>
      <c r="AK97" s="3">
        <f>+'Indice PondENGHO'!AK95/'Indice PondENGHO'!AK83-1</f>
        <v>1.9936589852415429</v>
      </c>
      <c r="AL97" s="3">
        <f>+'Indice PondENGHO'!AL95/'Indice PondENGHO'!AL83-1</f>
        <v>1.9665941089898764</v>
      </c>
      <c r="AM97" s="11">
        <f>+'Indice PondENGHO'!AM95/'Indice PondENGHO'!AM83-1</f>
        <v>2.6494907898175848</v>
      </c>
      <c r="AN97" s="10">
        <f>+'Indice PondENGHO'!AN95/'Indice PondENGHO'!AN83-1</f>
        <v>2.0176675950055132</v>
      </c>
      <c r="AO97" s="3">
        <f>+'Indice PondENGHO'!AO95/'Indice PondENGHO'!AO83-1</f>
        <v>2.0333014682543844</v>
      </c>
      <c r="AP97" s="3">
        <f>+'Indice PondENGHO'!AP95/'Indice PondENGHO'!AP83-1</f>
        <v>1.4590131050451123</v>
      </c>
      <c r="AQ97" s="3">
        <f>+'Indice PondENGHO'!AQ95/'Indice PondENGHO'!AQ83-1</f>
        <v>2.940439253696709</v>
      </c>
      <c r="AR97" s="3">
        <f>+'Indice PondENGHO'!AR95/'Indice PondENGHO'!AR83-1</f>
        <v>1.878826289656879</v>
      </c>
      <c r="AS97" s="3">
        <f>+'Indice PondENGHO'!AS95/'Indice PondENGHO'!AS83-1</f>
        <v>2.2554021116415304</v>
      </c>
      <c r="AT97" s="3">
        <f>+'Indice PondENGHO'!AT95/'Indice PondENGHO'!AT83-1</f>
        <v>2.4438546377014068</v>
      </c>
      <c r="AU97" s="3">
        <f>+'Indice PondENGHO'!AU95/'Indice PondENGHO'!AU83-1</f>
        <v>2.9542717145527044</v>
      </c>
      <c r="AV97" s="3">
        <f>+'Indice PondENGHO'!AV95/'Indice PondENGHO'!AV83-1</f>
        <v>1.8669867915486069</v>
      </c>
      <c r="AW97" s="3">
        <f>+'Indice PondENGHO'!AW95/'Indice PondENGHO'!AW83-1</f>
        <v>1.9934365099211822</v>
      </c>
      <c r="AX97" s="3">
        <f>+'Indice PondENGHO'!AX95/'Indice PondENGHO'!AX83-1</f>
        <v>1.9746625921653851</v>
      </c>
      <c r="AY97" s="11">
        <f>+'Indice PondENGHO'!AY95/'Indice PondENGHO'!AY83-1</f>
        <v>2.6475025920155066</v>
      </c>
      <c r="AZ97" s="10">
        <f>+'Indice PondENGHO'!AZ95/'Indice PondENGHO'!AZ83-1</f>
        <v>2.0367354889012148</v>
      </c>
      <c r="BA97" s="3">
        <f>+'Indice PondENGHO'!BA95/'Indice PondENGHO'!BA83-1</f>
        <v>2.0512542498140816</v>
      </c>
      <c r="BB97" s="3">
        <f>+'Indice PondENGHO'!BB95/'Indice PondENGHO'!BB83-1</f>
        <v>1.4592250533823861</v>
      </c>
      <c r="BC97" s="3">
        <f>+'Indice PondENGHO'!BC95/'Indice PondENGHO'!BC83-1</f>
        <v>2.9100421456957486</v>
      </c>
      <c r="BD97" s="3">
        <f>+'Indice PondENGHO'!BD95/'Indice PondENGHO'!BD83-1</f>
        <v>1.8714164482338549</v>
      </c>
      <c r="BE97" s="3">
        <f>+'Indice PondENGHO'!BE95/'Indice PondENGHO'!BE83-1</f>
        <v>2.270472793432885</v>
      </c>
      <c r="BF97" s="3">
        <f>+'Indice PondENGHO'!BF95/'Indice PondENGHO'!BF83-1</f>
        <v>2.4508620270705936</v>
      </c>
      <c r="BG97" s="3">
        <f>+'Indice PondENGHO'!BG95/'Indice PondENGHO'!BG83-1</f>
        <v>2.964463858632135</v>
      </c>
      <c r="BH97" s="3">
        <f>+'Indice PondENGHO'!BH95/'Indice PondENGHO'!BH83-1</f>
        <v>1.8679839802044511</v>
      </c>
      <c r="BI97" s="3">
        <f>+'Indice PondENGHO'!BI95/'Indice PondENGHO'!BI83-1</f>
        <v>2.0043907999969042</v>
      </c>
      <c r="BJ97" s="3">
        <f>+'Indice PondENGHO'!BJ95/'Indice PondENGHO'!BJ83-1</f>
        <v>1.9822158896813411</v>
      </c>
      <c r="BK97" s="11">
        <f>+'Indice PondENGHO'!BK95/'Indice PondENGHO'!BK83-1</f>
        <v>2.6208934815872458</v>
      </c>
      <c r="BL97" s="2">
        <f t="shared" ref="BL97" si="135">+A97</f>
        <v>45536</v>
      </c>
      <c r="BM97" s="3">
        <f>+'Indice PondENGHO'!BL95/'Indice PondENGHO'!BL83-1</f>
        <v>2.0408075618582684</v>
      </c>
      <c r="BN97" s="3">
        <f>+'Indice PondENGHO'!BM95/'Indice PondENGHO'!BM83-1</f>
        <v>2.0759708984304948</v>
      </c>
      <c r="BO97" s="3">
        <f>+'Indice PondENGHO'!BN95/'Indice PondENGHO'!BN83-1</f>
        <v>2.0864393558156857</v>
      </c>
      <c r="BP97" s="3">
        <f>+'Indice PondENGHO'!BO95/'Indice PondENGHO'!BO83-1</f>
        <v>2.1025388721732354</v>
      </c>
      <c r="BQ97" s="3">
        <f>+'Indice PondENGHO'!BP95/'Indice PondENGHO'!BP83-1</f>
        <v>2.1143776539398687</v>
      </c>
      <c r="BR97" s="10">
        <f>+'Indice PondENGHO'!BQ95/'Indice PondENGHO'!BQ83-1</f>
        <v>2.0034278099123934</v>
      </c>
      <c r="BS97" s="3">
        <f>+'Indice PondENGHO'!BR95/'Indice PondENGHO'!BR83-1</f>
        <v>2.0303667008910238</v>
      </c>
      <c r="BT97" s="3">
        <f>+'Indice PondENGHO'!BS95/'Indice PondENGHO'!BS83-1</f>
        <v>1.457693609522237</v>
      </c>
      <c r="BU97" s="3">
        <f>+'Indice PondENGHO'!BT95/'Indice PondENGHO'!BT83-1</f>
        <v>2.9470961864079004</v>
      </c>
      <c r="BV97" s="3">
        <f>+'Indice PondENGHO'!BU95/'Indice PondENGHO'!BU83-1</f>
        <v>1.8727220147444985</v>
      </c>
      <c r="BW97" s="3">
        <f>+'Indice PondENGHO'!BV95/'Indice PondENGHO'!BV83-1</f>
        <v>2.2541752940228474</v>
      </c>
      <c r="BX97" s="3">
        <f>+'Indice PondENGHO'!BW95/'Indice PondENGHO'!BW83-1</f>
        <v>2.4435599219949902</v>
      </c>
      <c r="BY97" s="3">
        <f>+'Indice PondENGHO'!BX95/'Indice PondENGHO'!BX83-1</f>
        <v>2.9526640332549112</v>
      </c>
      <c r="BZ97" s="3">
        <f>+'Indice PondENGHO'!BY95/'Indice PondENGHO'!BY83-1</f>
        <v>1.8686057482761655</v>
      </c>
      <c r="CA97" s="3">
        <f>+'Indice PondENGHO'!BZ95/'Indice PondENGHO'!BZ83-1</f>
        <v>1.9973238840464203</v>
      </c>
      <c r="CB97" s="3">
        <f>+'Indice PondENGHO'!CA95/'Indice PondENGHO'!CA83-1</f>
        <v>1.972160022594819</v>
      </c>
      <c r="CC97" s="11">
        <f>+'Indice PondENGHO'!CB95/'Indice PondENGHO'!CB83-1</f>
        <v>2.6387980231152954</v>
      </c>
      <c r="CD97" s="3">
        <f>+'Indice PondENGHO'!CC95/'Indice PondENGHO'!CC83-1</f>
        <v>2.0915581606049183</v>
      </c>
      <c r="CE97" s="3">
        <f>+'Indice PondENGHO'!CD95/'Indice PondENGHO'!CD83-1</f>
        <v>2.0915581606049183</v>
      </c>
      <c r="CF97" s="3">
        <f>+'[3]Infla Interanual PondENGHO'!CD97</f>
        <v>2.0897709283918426</v>
      </c>
      <c r="CI97" s="72">
        <f t="shared" ref="CI97" si="136">+BM97-BQ97</f>
        <v>-7.3570092081600258E-2</v>
      </c>
      <c r="CJ97" s="72">
        <f t="shared" si="3"/>
        <v>0</v>
      </c>
      <c r="CK97" s="72">
        <f t="shared" si="9"/>
        <v>-7.3570092081600258E-2</v>
      </c>
    </row>
    <row r="98" spans="1:89" x14ac:dyDescent="0.25">
      <c r="A98" s="2">
        <f t="shared" ref="A98" si="137">+DATE(C98,B98,1)</f>
        <v>45566</v>
      </c>
      <c r="B98" s="1">
        <f t="shared" si="24"/>
        <v>10</v>
      </c>
      <c r="C98" s="1">
        <f t="shared" ref="C98" si="138">+IF(B98=1,C97+1,C97)</f>
        <v>2024</v>
      </c>
      <c r="D98" s="10">
        <f>+'Indice PondENGHO'!D96/'Indice PondENGHO'!D84-1</f>
        <v>1.7882552994544292</v>
      </c>
      <c r="E98" s="3">
        <f>+'Indice PondENGHO'!E96/'Indice PondENGHO'!E84-1</f>
        <v>1.8102533272039225</v>
      </c>
      <c r="F98" s="3">
        <f>+'Indice PondENGHO'!F96/'Indice PondENGHO'!F84-1</f>
        <v>1.3064608420697152</v>
      </c>
      <c r="G98" s="3">
        <f>+'Indice PondENGHO'!G96/'Indice PondENGHO'!G84-1</f>
        <v>2.9450883030879531</v>
      </c>
      <c r="H98" s="3">
        <f>+'Indice PondENGHO'!H96/'Indice PondENGHO'!H84-1</f>
        <v>1.6586773106574935</v>
      </c>
      <c r="I98" s="3">
        <f>+'Indice PondENGHO'!I96/'Indice PondENGHO'!I84-1</f>
        <v>2.1797736004669708</v>
      </c>
      <c r="J98" s="3">
        <f>+'Indice PondENGHO'!J96/'Indice PondENGHO'!J84-1</f>
        <v>2.2508348614534541</v>
      </c>
      <c r="K98" s="3">
        <f>+'Indice PondENGHO'!K96/'Indice PondENGHO'!K84-1</f>
        <v>2.564252666449534</v>
      </c>
      <c r="L98" s="3">
        <f>+'Indice PondENGHO'!L96/'Indice PondENGHO'!L84-1</f>
        <v>1.6987423599097546</v>
      </c>
      <c r="M98" s="3">
        <f>+'Indice PondENGHO'!M96/'Indice PondENGHO'!M84-1</f>
        <v>1.9264748376773961</v>
      </c>
      <c r="N98" s="3">
        <f>+'Indice PondENGHO'!N96/'Indice PondENGHO'!N84-1</f>
        <v>1.8287903946930135</v>
      </c>
      <c r="O98" s="11">
        <f>+'Indice PondENGHO'!O96/'Indice PondENGHO'!O84-1</f>
        <v>2.4787503139421534</v>
      </c>
      <c r="P98" s="10">
        <f>+'Indice PondENGHO'!P96/'Indice PondENGHO'!P84-1</f>
        <v>1.8093993838961353</v>
      </c>
      <c r="Q98" s="3">
        <f>+'Indice PondENGHO'!Q96/'Indice PondENGHO'!Q84-1</f>
        <v>1.8344023277395802</v>
      </c>
      <c r="R98" s="3">
        <f>+'Indice PondENGHO'!R96/'Indice PondENGHO'!R84-1</f>
        <v>1.3084298057646291</v>
      </c>
      <c r="S98" s="3">
        <f>+'Indice PondENGHO'!S96/'Indice PondENGHO'!S84-1</f>
        <v>2.9042676986509299</v>
      </c>
      <c r="T98" s="3">
        <f>+'Indice PondENGHO'!T96/'Indice PondENGHO'!T84-1</f>
        <v>1.6588162925296914</v>
      </c>
      <c r="U98" s="3">
        <f>+'Indice PondENGHO'!U96/'Indice PondENGHO'!U84-1</f>
        <v>2.1886942188227287</v>
      </c>
      <c r="V98" s="3">
        <f>+'Indice PondENGHO'!V96/'Indice PondENGHO'!V84-1</f>
        <v>2.2560707243275835</v>
      </c>
      <c r="W98" s="3">
        <f>+'Indice PondENGHO'!W96/'Indice PondENGHO'!W84-1</f>
        <v>2.5741724470392451</v>
      </c>
      <c r="X98" s="3">
        <f>+'Indice PondENGHO'!X96/'Indice PondENGHO'!X84-1</f>
        <v>1.6989096070455543</v>
      </c>
      <c r="Y98" s="3">
        <f>+'Indice PondENGHO'!Y96/'Indice PondENGHO'!Y84-1</f>
        <v>1.9184528730385195</v>
      </c>
      <c r="Z98" s="3">
        <f>+'Indice PondENGHO'!Z96/'Indice PondENGHO'!Z84-1</f>
        <v>1.8354232123408822</v>
      </c>
      <c r="AA98" s="11">
        <f>+'Indice PondENGHO'!AA96/'Indice PondENGHO'!AA84-1</f>
        <v>2.4824543620809618</v>
      </c>
      <c r="AB98" s="10">
        <f>+'Indice PondENGHO'!AB96/'Indice PondENGHO'!AB84-1</f>
        <v>1.8251721821440521</v>
      </c>
      <c r="AC98" s="3">
        <f>+'Indice PondENGHO'!AC96/'Indice PondENGHO'!AC84-1</f>
        <v>1.8332639926193575</v>
      </c>
      <c r="AD98" s="3">
        <f>+'Indice PondENGHO'!AD96/'Indice PondENGHO'!AD84-1</f>
        <v>1.3092523326474685</v>
      </c>
      <c r="AE98" s="3">
        <f>+'Indice PondENGHO'!AE96/'Indice PondENGHO'!AE84-1</f>
        <v>2.8723518831711461</v>
      </c>
      <c r="AF98" s="3">
        <f>+'Indice PondENGHO'!AF96/'Indice PondENGHO'!AF84-1</f>
        <v>1.6685083313499129</v>
      </c>
      <c r="AG98" s="3">
        <f>+'Indice PondENGHO'!AG96/'Indice PondENGHO'!AG84-1</f>
        <v>2.1895756721285022</v>
      </c>
      <c r="AH98" s="3">
        <f>+'Indice PondENGHO'!AH96/'Indice PondENGHO'!AH84-1</f>
        <v>2.2416355190984385</v>
      </c>
      <c r="AI98" s="3">
        <f>+'Indice PondENGHO'!AI96/'Indice PondENGHO'!AI84-1</f>
        <v>2.5803962003194596</v>
      </c>
      <c r="AJ98" s="3">
        <f>+'Indice PondENGHO'!AJ96/'Indice PondENGHO'!AJ84-1</f>
        <v>1.7000665231178358</v>
      </c>
      <c r="AK98" s="3">
        <f>+'Indice PondENGHO'!AK96/'Indice PondENGHO'!AK84-1</f>
        <v>1.9199058820385559</v>
      </c>
      <c r="AL98" s="3">
        <f>+'Indice PondENGHO'!AL96/'Indice PondENGHO'!AL84-1</f>
        <v>1.8427993325072616</v>
      </c>
      <c r="AM98" s="11">
        <f>+'Indice PondENGHO'!AM96/'Indice PondENGHO'!AM84-1</f>
        <v>2.4825830354216301</v>
      </c>
      <c r="AN98" s="10">
        <f>+'Indice PondENGHO'!AN96/'Indice PondENGHO'!AN84-1</f>
        <v>1.8356295667174494</v>
      </c>
      <c r="AO98" s="3">
        <f>+'Indice PondENGHO'!AO96/'Indice PondENGHO'!AO84-1</f>
        <v>1.8427804755091524</v>
      </c>
      <c r="AP98" s="3">
        <f>+'Indice PondENGHO'!AP96/'Indice PondENGHO'!AP84-1</f>
        <v>1.3095079372529987</v>
      </c>
      <c r="AQ98" s="3">
        <f>+'Indice PondENGHO'!AQ96/'Indice PondENGHO'!AQ84-1</f>
        <v>2.8545511470851093</v>
      </c>
      <c r="AR98" s="3">
        <f>+'Indice PondENGHO'!AR96/'Indice PondENGHO'!AR84-1</f>
        <v>1.6694471938712336</v>
      </c>
      <c r="AS98" s="3">
        <f>+'Indice PondENGHO'!AS96/'Indice PondENGHO'!AS84-1</f>
        <v>2.2070985017082769</v>
      </c>
      <c r="AT98" s="3">
        <f>+'Indice PondENGHO'!AT96/'Indice PondENGHO'!AT84-1</f>
        <v>2.255455506704616</v>
      </c>
      <c r="AU98" s="3">
        <f>+'Indice PondENGHO'!AU96/'Indice PondENGHO'!AU84-1</f>
        <v>2.5837431649463189</v>
      </c>
      <c r="AV98" s="3">
        <f>+'Indice PondENGHO'!AV96/'Indice PondENGHO'!AV84-1</f>
        <v>1.7011668002883149</v>
      </c>
      <c r="AW98" s="3">
        <f>+'Indice PondENGHO'!AW96/'Indice PondENGHO'!AW84-1</f>
        <v>1.9198288344496395</v>
      </c>
      <c r="AX98" s="3">
        <f>+'Indice PondENGHO'!AX96/'Indice PondENGHO'!AX84-1</f>
        <v>1.8508731035685515</v>
      </c>
      <c r="AY98" s="11">
        <f>+'Indice PondENGHO'!AY96/'Indice PondENGHO'!AY84-1</f>
        <v>2.4863056796435057</v>
      </c>
      <c r="AZ98" s="10">
        <f>+'Indice PondENGHO'!AZ96/'Indice PondENGHO'!AZ84-1</f>
        <v>1.8503319957635518</v>
      </c>
      <c r="BA98" s="3">
        <f>+'Indice PondENGHO'!BA96/'Indice PondENGHO'!BA84-1</f>
        <v>1.860612101396375</v>
      </c>
      <c r="BB98" s="3">
        <f>+'Indice PondENGHO'!BB96/'Indice PondENGHO'!BB84-1</f>
        <v>1.3092454579344399</v>
      </c>
      <c r="BC98" s="3">
        <f>+'Indice PondENGHO'!BC96/'Indice PondENGHO'!BC84-1</f>
        <v>2.8133324067133616</v>
      </c>
      <c r="BD98" s="3">
        <f>+'Indice PondENGHO'!BD96/'Indice PondENGHO'!BD84-1</f>
        <v>1.6596379137272672</v>
      </c>
      <c r="BE98" s="3">
        <f>+'Indice PondENGHO'!BE96/'Indice PondENGHO'!BE84-1</f>
        <v>2.2221765403950098</v>
      </c>
      <c r="BF98" s="3">
        <f>+'Indice PondENGHO'!BF96/'Indice PondENGHO'!BF84-1</f>
        <v>2.261140104354912</v>
      </c>
      <c r="BG98" s="3">
        <f>+'Indice PondENGHO'!BG96/'Indice PondENGHO'!BG84-1</f>
        <v>2.5917236303276852</v>
      </c>
      <c r="BH98" s="3">
        <f>+'Indice PondENGHO'!BH96/'Indice PondENGHO'!BH84-1</f>
        <v>1.7044885937491445</v>
      </c>
      <c r="BI98" s="3">
        <f>+'Indice PondENGHO'!BI96/'Indice PondENGHO'!BI84-1</f>
        <v>1.9225042410985034</v>
      </c>
      <c r="BJ98" s="3">
        <f>+'Indice PondENGHO'!BJ96/'Indice PondENGHO'!BJ84-1</f>
        <v>1.8567952173123592</v>
      </c>
      <c r="BK98" s="11">
        <f>+'Indice PondENGHO'!BK96/'Indice PondENGHO'!BK84-1</f>
        <v>2.4720904319464085</v>
      </c>
      <c r="BL98" s="2">
        <f t="shared" ref="BL98" si="139">+A98</f>
        <v>45566</v>
      </c>
      <c r="BM98" s="3">
        <f>+'Indice PondENGHO'!BL96/'Indice PondENGHO'!BL84-1</f>
        <v>1.8810118608490916</v>
      </c>
      <c r="BN98" s="3">
        <f>+'Indice PondENGHO'!BM96/'Indice PondENGHO'!BM84-1</f>
        <v>1.9142644587302033</v>
      </c>
      <c r="BO98" s="3">
        <f>+'Indice PondENGHO'!BN96/'Indice PondENGHO'!BN84-1</f>
        <v>1.9251950491071645</v>
      </c>
      <c r="BP98" s="3">
        <f>+'Indice PondENGHO'!BO96/'Indice PondENGHO'!BO84-1</f>
        <v>1.9429021600957013</v>
      </c>
      <c r="BQ98" s="3">
        <f>+'Indice PondENGHO'!BP96/'Indice PondENGHO'!BP84-1</f>
        <v>1.9565907937346303</v>
      </c>
      <c r="BR98" s="10">
        <f>+'Indice PondENGHO'!BQ96/'Indice PondENGHO'!BQ84-1</f>
        <v>1.8233366539973632</v>
      </c>
      <c r="BS98" s="3">
        <f>+'Indice PondENGHO'!BR96/'Indice PondENGHO'!BR84-1</f>
        <v>1.840586145217582</v>
      </c>
      <c r="BT98" s="3">
        <f>+'Indice PondENGHO'!BS96/'Indice PondENGHO'!BS84-1</f>
        <v>1.3087922172266335</v>
      </c>
      <c r="BU98" s="3">
        <f>+'Indice PondENGHO'!BT96/'Indice PondENGHO'!BT84-1</f>
        <v>2.8628971176325475</v>
      </c>
      <c r="BV98" s="3">
        <f>+'Indice PondENGHO'!BU96/'Indice PondENGHO'!BU84-1</f>
        <v>1.6629137793173854</v>
      </c>
      <c r="BW98" s="3">
        <f>+'Indice PondENGHO'!BV96/'Indice PondENGHO'!BV84-1</f>
        <v>2.2058469524558895</v>
      </c>
      <c r="BX98" s="3">
        <f>+'Indice PondENGHO'!BW96/'Indice PondENGHO'!BW84-1</f>
        <v>2.2549026238326446</v>
      </c>
      <c r="BY98" s="3">
        <f>+'Indice PondENGHO'!BX96/'Indice PondENGHO'!BX84-1</f>
        <v>2.581498009961519</v>
      </c>
      <c r="BZ98" s="3">
        <f>+'Indice PondENGHO'!BY96/'Indice PondENGHO'!BY84-1</f>
        <v>1.7016531397304218</v>
      </c>
      <c r="CA98" s="3">
        <f>+'Indice PondENGHO'!BZ96/'Indice PondENGHO'!BZ84-1</f>
        <v>1.9211580143632765</v>
      </c>
      <c r="CB98" s="3">
        <f>+'Indice PondENGHO'!CA96/'Indice PondENGHO'!CA84-1</f>
        <v>1.8482771445660906</v>
      </c>
      <c r="CC98" s="11">
        <f>+'Indice PondENGHO'!CB96/'Indice PondENGHO'!CB84-1</f>
        <v>2.4791314410147396</v>
      </c>
      <c r="CD98" s="3">
        <f>+'Indice PondENGHO'!CC96/'Indice PondENGHO'!CC84-1</f>
        <v>1.9319002858896579</v>
      </c>
      <c r="CE98" s="3">
        <f>+'Indice PondENGHO'!CD96/'Indice PondENGHO'!CD84-1</f>
        <v>1.9319002858896579</v>
      </c>
      <c r="CF98" s="3">
        <f>+'[3]Infla Interanual PondENGHO'!CD98</f>
        <v>1.9302161694772924</v>
      </c>
      <c r="CI98" s="72">
        <f t="shared" ref="CI98" si="140">+BM98-BQ98</f>
        <v>-7.5578932885538741E-2</v>
      </c>
      <c r="CJ98" s="72">
        <f t="shared" si="3"/>
        <v>0</v>
      </c>
      <c r="CK98" s="72">
        <f t="shared" si="9"/>
        <v>-7.5578932885538741E-2</v>
      </c>
    </row>
    <row r="99" spans="1:89" x14ac:dyDescent="0.25">
      <c r="A99" s="2">
        <f t="shared" ref="A99" si="141">+DATE(C99,B99,1)</f>
        <v>45597</v>
      </c>
      <c r="B99" s="1">
        <f t="shared" si="24"/>
        <v>11</v>
      </c>
      <c r="C99" s="1">
        <f t="shared" ref="C99" si="142">+IF(B99=1,C98+1,C98)</f>
        <v>2024</v>
      </c>
      <c r="D99" s="10">
        <f>+'Indice PondENGHO'!D97/'Indice PondENGHO'!D85-1</f>
        <v>1.4380525929832371</v>
      </c>
      <c r="E99" s="3">
        <f>+'Indice PondENGHO'!E97/'Indice PondENGHO'!E85-1</f>
        <v>1.6159150761545353</v>
      </c>
      <c r="F99" s="3">
        <f>+'Indice PondENGHO'!F97/'Indice PondENGHO'!F85-1</f>
        <v>1.1312029153575032</v>
      </c>
      <c r="G99" s="3">
        <f>+'Indice PondENGHO'!G97/'Indice PondENGHO'!G85-1</f>
        <v>2.8254032107332288</v>
      </c>
      <c r="H99" s="3">
        <f>+'Indice PondENGHO'!H97/'Indice PondENGHO'!H85-1</f>
        <v>1.3994437832979996</v>
      </c>
      <c r="I99" s="3">
        <f>+'Indice PondENGHO'!I97/'Indice PondENGHO'!I85-1</f>
        <v>1.8273788549954633</v>
      </c>
      <c r="J99" s="3">
        <f>+'Indice PondENGHO'!J97/'Indice PondENGHO'!J85-1</f>
        <v>2.0370054127806836</v>
      </c>
      <c r="K99" s="3">
        <f>+'Indice PondENGHO'!K97/'Indice PondENGHO'!K85-1</f>
        <v>2.1456312975403313</v>
      </c>
      <c r="L99" s="3">
        <f>+'Indice PondENGHO'!L97/'Indice PondENGHO'!L85-1</f>
        <v>1.4676310168891704</v>
      </c>
      <c r="M99" s="3">
        <f>+'Indice PondENGHO'!M97/'Indice PondENGHO'!M85-1</f>
        <v>1.8394942451759997</v>
      </c>
      <c r="N99" s="3">
        <f>+'Indice PondENGHO'!N97/'Indice PondENGHO'!N85-1</f>
        <v>1.6296877432180699</v>
      </c>
      <c r="O99" s="11">
        <f>+'Indice PondENGHO'!O97/'Indice PondENGHO'!O85-1</f>
        <v>2.1867450470337313</v>
      </c>
      <c r="P99" s="10">
        <f>+'Indice PondENGHO'!P97/'Indice PondENGHO'!P85-1</f>
        <v>1.4543171296581212</v>
      </c>
      <c r="Q99" s="3">
        <f>+'Indice PondENGHO'!Q97/'Indice PondENGHO'!Q85-1</f>
        <v>1.6374571940056541</v>
      </c>
      <c r="R99" s="3">
        <f>+'Indice PondENGHO'!R97/'Indice PondENGHO'!R85-1</f>
        <v>1.1341799012382467</v>
      </c>
      <c r="S99" s="3">
        <f>+'Indice PondENGHO'!S97/'Indice PondENGHO'!S85-1</f>
        <v>2.7952180960420088</v>
      </c>
      <c r="T99" s="3">
        <f>+'Indice PondENGHO'!T97/'Indice PondENGHO'!T85-1</f>
        <v>1.3998335815005416</v>
      </c>
      <c r="U99" s="3">
        <f>+'Indice PondENGHO'!U97/'Indice PondENGHO'!U85-1</f>
        <v>1.834025121457826</v>
      </c>
      <c r="V99" s="3">
        <f>+'Indice PondENGHO'!V97/'Indice PondENGHO'!V85-1</f>
        <v>2.0459281817888173</v>
      </c>
      <c r="W99" s="3">
        <f>+'Indice PondENGHO'!W97/'Indice PondENGHO'!W85-1</f>
        <v>2.151863386723472</v>
      </c>
      <c r="X99" s="3">
        <f>+'Indice PondENGHO'!X97/'Indice PondENGHO'!X85-1</f>
        <v>1.4620705990564122</v>
      </c>
      <c r="Y99" s="3">
        <f>+'Indice PondENGHO'!Y97/'Indice PondENGHO'!Y85-1</f>
        <v>1.8092022463052362</v>
      </c>
      <c r="Z99" s="3">
        <f>+'Indice PondENGHO'!Z97/'Indice PondENGHO'!Z85-1</f>
        <v>1.629530084151829</v>
      </c>
      <c r="AA99" s="11">
        <f>+'Indice PondENGHO'!AA97/'Indice PondENGHO'!AA85-1</f>
        <v>2.1927593357032453</v>
      </c>
      <c r="AB99" s="10">
        <f>+'Indice PondENGHO'!AB97/'Indice PondENGHO'!AB85-1</f>
        <v>1.4666265074648281</v>
      </c>
      <c r="AC99" s="3">
        <f>+'Indice PondENGHO'!AC97/'Indice PondENGHO'!AC85-1</f>
        <v>1.6359694584622444</v>
      </c>
      <c r="AD99" s="3">
        <f>+'Indice PondENGHO'!AD97/'Indice PondENGHO'!AD85-1</f>
        <v>1.1348517170703141</v>
      </c>
      <c r="AE99" s="3">
        <f>+'Indice PondENGHO'!AE97/'Indice PondENGHO'!AE85-1</f>
        <v>2.7720209974401402</v>
      </c>
      <c r="AF99" s="3">
        <f>+'Indice PondENGHO'!AF97/'Indice PondENGHO'!AF85-1</f>
        <v>1.4085785346784134</v>
      </c>
      <c r="AG99" s="3">
        <f>+'Indice PondENGHO'!AG97/'Indice PondENGHO'!AG85-1</f>
        <v>1.8406283948541526</v>
      </c>
      <c r="AH99" s="3">
        <f>+'Indice PondENGHO'!AH97/'Indice PondENGHO'!AH85-1</f>
        <v>2.030270831722143</v>
      </c>
      <c r="AI99" s="3">
        <f>+'Indice PondENGHO'!AI97/'Indice PondENGHO'!AI85-1</f>
        <v>2.1546969192128627</v>
      </c>
      <c r="AJ99" s="3">
        <f>+'Indice PondENGHO'!AJ97/'Indice PondENGHO'!AJ85-1</f>
        <v>1.4595682076932879</v>
      </c>
      <c r="AK99" s="3">
        <f>+'Indice PondENGHO'!AK97/'Indice PondENGHO'!AK85-1</f>
        <v>1.8073569942454193</v>
      </c>
      <c r="AL99" s="3">
        <f>+'Indice PondENGHO'!AL97/'Indice PondENGHO'!AL85-1</f>
        <v>1.6299609313259942</v>
      </c>
      <c r="AM99" s="11">
        <f>+'Indice PondENGHO'!AM97/'Indice PondENGHO'!AM85-1</f>
        <v>2.1945723625187932</v>
      </c>
      <c r="AN99" s="10">
        <f>+'Indice PondENGHO'!AN97/'Indice PondENGHO'!AN85-1</f>
        <v>1.4756097752780124</v>
      </c>
      <c r="AO99" s="3">
        <f>+'Indice PondENGHO'!AO97/'Indice PondENGHO'!AO85-1</f>
        <v>1.6455905452069963</v>
      </c>
      <c r="AP99" s="3">
        <f>+'Indice PondENGHO'!AP97/'Indice PondENGHO'!AP85-1</f>
        <v>1.1374669112106313</v>
      </c>
      <c r="AQ99" s="3">
        <f>+'Indice PondENGHO'!AQ97/'Indice PondENGHO'!AQ85-1</f>
        <v>2.7627865474577877</v>
      </c>
      <c r="AR99" s="3">
        <f>+'Indice PondENGHO'!AR97/'Indice PondENGHO'!AR85-1</f>
        <v>1.4087727644372992</v>
      </c>
      <c r="AS99" s="3">
        <f>+'Indice PondENGHO'!AS97/'Indice PondENGHO'!AS85-1</f>
        <v>1.8480903741735526</v>
      </c>
      <c r="AT99" s="3">
        <f>+'Indice PondENGHO'!AT97/'Indice PondENGHO'!AT85-1</f>
        <v>2.0492110151405858</v>
      </c>
      <c r="AU99" s="3">
        <f>+'Indice PondENGHO'!AU97/'Indice PondENGHO'!AU85-1</f>
        <v>2.1585474653035068</v>
      </c>
      <c r="AV99" s="3">
        <f>+'Indice PondENGHO'!AV97/'Indice PondENGHO'!AV85-1</f>
        <v>1.4575437252322252</v>
      </c>
      <c r="AW99" s="3">
        <f>+'Indice PondENGHO'!AW97/'Indice PondENGHO'!AW85-1</f>
        <v>1.8118048148712478</v>
      </c>
      <c r="AX99" s="3">
        <f>+'Indice PondENGHO'!AX97/'Indice PondENGHO'!AX85-1</f>
        <v>1.6344608212032394</v>
      </c>
      <c r="AY99" s="11">
        <f>+'Indice PondENGHO'!AY97/'Indice PondENGHO'!AY85-1</f>
        <v>2.197447035406805</v>
      </c>
      <c r="AZ99" s="10">
        <f>+'Indice PondENGHO'!AZ97/'Indice PondENGHO'!AZ85-1</f>
        <v>1.486705906444425</v>
      </c>
      <c r="BA99" s="3">
        <f>+'Indice PondENGHO'!BA97/'Indice PondENGHO'!BA85-1</f>
        <v>1.6626803370835419</v>
      </c>
      <c r="BB99" s="3">
        <f>+'Indice PondENGHO'!BB97/'Indice PondENGHO'!BB85-1</f>
        <v>1.1393839457185955</v>
      </c>
      <c r="BC99" s="3">
        <f>+'Indice PondENGHO'!BC97/'Indice PondENGHO'!BC85-1</f>
        <v>2.739342011371094</v>
      </c>
      <c r="BD99" s="3">
        <f>+'Indice PondENGHO'!BD97/'Indice PondENGHO'!BD85-1</f>
        <v>1.3990011669216003</v>
      </c>
      <c r="BE99" s="3">
        <f>+'Indice PondENGHO'!BE97/'Indice PondENGHO'!BE85-1</f>
        <v>1.8566056832119666</v>
      </c>
      <c r="BF99" s="3">
        <f>+'Indice PondENGHO'!BF97/'Indice PondENGHO'!BF85-1</f>
        <v>2.0571356664065892</v>
      </c>
      <c r="BG99" s="3">
        <f>+'Indice PondENGHO'!BG97/'Indice PondENGHO'!BG85-1</f>
        <v>2.1633329066449076</v>
      </c>
      <c r="BH99" s="3">
        <f>+'Indice PondENGHO'!BH97/'Indice PondENGHO'!BH85-1</f>
        <v>1.4561161390799504</v>
      </c>
      <c r="BI99" s="3">
        <f>+'Indice PondENGHO'!BI97/'Indice PondENGHO'!BI85-1</f>
        <v>1.8008759551982605</v>
      </c>
      <c r="BJ99" s="3">
        <f>+'Indice PondENGHO'!BJ97/'Indice PondENGHO'!BJ85-1</f>
        <v>1.6341760389084081</v>
      </c>
      <c r="BK99" s="11">
        <f>+'Indice PondENGHO'!BK97/'Indice PondENGHO'!BK85-1</f>
        <v>2.1860412425616969</v>
      </c>
      <c r="BL99" s="2">
        <f t="shared" ref="BL99" si="143">+A99</f>
        <v>45597</v>
      </c>
      <c r="BM99" s="3">
        <f>+'Indice PondENGHO'!BL97/'Indice PondENGHO'!BL85-1</f>
        <v>1.5991830009648069</v>
      </c>
      <c r="BN99" s="3">
        <f>+'Indice PondENGHO'!BM97/'Indice PondENGHO'!BM85-1</f>
        <v>1.639126330098764</v>
      </c>
      <c r="BO99" s="3">
        <f>+'Indice PondENGHO'!BN97/'Indice PondENGHO'!BN85-1</f>
        <v>1.6504749760220228</v>
      </c>
      <c r="BP99" s="3">
        <f>+'Indice PondENGHO'!BO97/'Indice PondENGHO'!BO85-1</f>
        <v>1.6736818869730494</v>
      </c>
      <c r="BQ99" s="3">
        <f>+'Indice PondENGHO'!BP97/'Indice PondENGHO'!BP85-1</f>
        <v>1.6935421875268712</v>
      </c>
      <c r="BR99" s="10">
        <f>+'Indice PondENGHO'!BQ97/'Indice PondENGHO'!BQ85-1</f>
        <v>1.4655363901224621</v>
      </c>
      <c r="BS99" s="3">
        <f>+'Indice PondENGHO'!BR97/'Indice PondENGHO'!BR85-1</f>
        <v>1.6435850017937219</v>
      </c>
      <c r="BT99" s="3">
        <f>+'Indice PondENGHO'!BS97/'Indice PondENGHO'!BS85-1</f>
        <v>1.1361431816461027</v>
      </c>
      <c r="BU99" s="3">
        <f>+'Indice PondENGHO'!BT97/'Indice PondENGHO'!BT85-1</f>
        <v>2.769412247728634</v>
      </c>
      <c r="BV99" s="3">
        <f>+'Indice PondENGHO'!BU97/'Indice PondENGHO'!BU85-1</f>
        <v>1.4027104680359987</v>
      </c>
      <c r="BW99" s="3">
        <f>+'Indice PondENGHO'!BV97/'Indice PondENGHO'!BV85-1</f>
        <v>1.8469741145164877</v>
      </c>
      <c r="BX99" s="3">
        <f>+'Indice PondENGHO'!BW97/'Indice PondENGHO'!BW85-1</f>
        <v>2.0473976870695192</v>
      </c>
      <c r="BY99" s="3">
        <f>+'Indice PondENGHO'!BX97/'Indice PondENGHO'!BX85-1</f>
        <v>2.1565390040268819</v>
      </c>
      <c r="BZ99" s="3">
        <f>+'Indice PondENGHO'!BY97/'Indice PondENGHO'!BY85-1</f>
        <v>1.4590301748911556</v>
      </c>
      <c r="CA99" s="3">
        <f>+'Indice PondENGHO'!BZ97/'Indice PondENGHO'!BZ85-1</f>
        <v>1.8079359198292138</v>
      </c>
      <c r="CB99" s="3">
        <f>+'Indice PondENGHO'!CA97/'Indice PondENGHO'!CA85-1</f>
        <v>1.6326287425260904</v>
      </c>
      <c r="CC99" s="11">
        <f>+'Indice PondENGHO'!CB97/'Indice PondENGHO'!CB85-1</f>
        <v>2.1910272333723682</v>
      </c>
      <c r="CD99" s="3">
        <f>+'Indice PondENGHO'!CC97/'Indice PondENGHO'!CC85-1</f>
        <v>1.6611262890627754</v>
      </c>
      <c r="CE99" s="3">
        <f>+'Indice PondENGHO'!CD97/'Indice PondENGHO'!CD85-1</f>
        <v>1.6611262890627754</v>
      </c>
      <c r="CF99" s="3">
        <f>+'[3]Infla Interanual PondENGHO'!CD99</f>
        <v>1.6607283868014715</v>
      </c>
      <c r="CI99" s="72">
        <f t="shared" ref="CI99" si="144">+BM99-BQ99</f>
        <v>-9.4359186562064323E-2</v>
      </c>
      <c r="CJ99" s="72">
        <f t="shared" si="3"/>
        <v>0</v>
      </c>
      <c r="CK99" s="72">
        <f t="shared" si="9"/>
        <v>-9.4359186562064323E-2</v>
      </c>
    </row>
    <row r="100" spans="1:89" x14ac:dyDescent="0.25">
      <c r="A100" s="2">
        <f t="shared" ref="A100" si="145">+DATE(C100,B100,1)</f>
        <v>45627</v>
      </c>
      <c r="B100" s="1">
        <f t="shared" si="24"/>
        <v>12</v>
      </c>
      <c r="C100" s="1">
        <f t="shared" ref="C100" si="146">+IF(B100=1,C99+1,C99)</f>
        <v>2024</v>
      </c>
      <c r="D100" s="10">
        <f>+'Indice PondENGHO'!D98/'Indice PondENGHO'!D86-1</f>
        <v>0.92127519544630077</v>
      </c>
      <c r="E100" s="3">
        <f>+'Indice PondENGHO'!E98/'Indice PondENGHO'!E86-1</f>
        <v>1.2311888920721019</v>
      </c>
      <c r="F100" s="3">
        <f>+'Indice PondENGHO'!F98/'Indice PondENGHO'!F86-1</f>
        <v>0.85024372803637194</v>
      </c>
      <c r="G100" s="3">
        <f>+'Indice PondENGHO'!G98/'Indice PondENGHO'!G86-1</f>
        <v>2.5260591111583013</v>
      </c>
      <c r="H100" s="3">
        <f>+'Indice PondENGHO'!H98/'Indice PondENGHO'!H86-1</f>
        <v>0.8568875193546226</v>
      </c>
      <c r="I100" s="3">
        <f>+'Indice PondENGHO'!I98/'Indice PondENGHO'!I86-1</f>
        <v>1.1659907363636042</v>
      </c>
      <c r="J100" s="3">
        <f>+'Indice PondENGHO'!J98/'Indice PondENGHO'!J86-1</f>
        <v>1.3545175651324923</v>
      </c>
      <c r="K100" s="3">
        <f>+'Indice PondENGHO'!K98/'Indice PondENGHO'!K86-1</f>
        <v>1.854345963929338</v>
      </c>
      <c r="L100" s="3">
        <f>+'Indice PondENGHO'!L98/'Indice PondENGHO'!L86-1</f>
        <v>1.1043795207601477</v>
      </c>
      <c r="M100" s="3">
        <f>+'Indice PondENGHO'!M98/'Indice PondENGHO'!M86-1</f>
        <v>1.7382645809871611</v>
      </c>
      <c r="N100" s="3">
        <f>+'Indice PondENGHO'!N98/'Indice PondENGHO'!N86-1</f>
        <v>1.2578933414845692</v>
      </c>
      <c r="O100" s="11">
        <f>+'Indice PondENGHO'!O98/'Indice PondENGHO'!O86-1</f>
        <v>1.4417128010578693</v>
      </c>
      <c r="P100" s="10">
        <f>+'Indice PondENGHO'!P98/'Indice PondENGHO'!P86-1</f>
        <v>0.93458109099263886</v>
      </c>
      <c r="Q100" s="3">
        <f>+'Indice PondENGHO'!Q98/'Indice PondENGHO'!Q86-1</f>
        <v>1.2495556937699699</v>
      </c>
      <c r="R100" s="3">
        <f>+'Indice PondENGHO'!R98/'Indice PondENGHO'!R86-1</f>
        <v>0.85075633051554433</v>
      </c>
      <c r="S100" s="3">
        <f>+'Indice PondENGHO'!S98/'Indice PondENGHO'!S86-1</f>
        <v>2.5086050669115525</v>
      </c>
      <c r="T100" s="3">
        <f>+'Indice PondENGHO'!T98/'Indice PondENGHO'!T86-1</f>
        <v>0.85567166796280225</v>
      </c>
      <c r="U100" s="3">
        <f>+'Indice PondENGHO'!U98/'Indice PondENGHO'!U86-1</f>
        <v>1.173335473820651</v>
      </c>
      <c r="V100" s="3">
        <f>+'Indice PondENGHO'!V98/'Indice PondENGHO'!V86-1</f>
        <v>1.3619799039614069</v>
      </c>
      <c r="W100" s="3">
        <f>+'Indice PondENGHO'!W98/'Indice PondENGHO'!W86-1</f>
        <v>1.8641346856079344</v>
      </c>
      <c r="X100" s="3">
        <f>+'Indice PondENGHO'!X98/'Indice PondENGHO'!X86-1</f>
        <v>1.1018921269956978</v>
      </c>
      <c r="Y100" s="3">
        <f>+'Indice PondENGHO'!Y98/'Indice PondENGHO'!Y86-1</f>
        <v>1.7035475203138635</v>
      </c>
      <c r="Z100" s="3">
        <f>+'Indice PondENGHO'!Z98/'Indice PondENGHO'!Z86-1</f>
        <v>1.2591259182694268</v>
      </c>
      <c r="AA100" s="11">
        <f>+'Indice PondENGHO'!AA98/'Indice PondENGHO'!AA86-1</f>
        <v>1.4566192245846508</v>
      </c>
      <c r="AB100" s="10">
        <f>+'Indice PondENGHO'!AB98/'Indice PondENGHO'!AB86-1</f>
        <v>0.94429099922070159</v>
      </c>
      <c r="AC100" s="3">
        <f>+'Indice PondENGHO'!AC98/'Indice PondENGHO'!AC86-1</f>
        <v>1.2477867287679634</v>
      </c>
      <c r="AD100" s="3">
        <f>+'Indice PondENGHO'!AD98/'Indice PondENGHO'!AD86-1</f>
        <v>0.85059053788849748</v>
      </c>
      <c r="AE100" s="3">
        <f>+'Indice PondENGHO'!AE98/'Indice PondENGHO'!AE86-1</f>
        <v>2.4929681455754098</v>
      </c>
      <c r="AF100" s="3">
        <f>+'Indice PondENGHO'!AF98/'Indice PondENGHO'!AF86-1</f>
        <v>0.86250971536844823</v>
      </c>
      <c r="AG100" s="3">
        <f>+'Indice PondENGHO'!AG98/'Indice PondENGHO'!AG86-1</f>
        <v>1.1776368567735807</v>
      </c>
      <c r="AH100" s="3">
        <f>+'Indice PondENGHO'!AH98/'Indice PondENGHO'!AH86-1</f>
        <v>1.3509244543302015</v>
      </c>
      <c r="AI100" s="3">
        <f>+'Indice PondENGHO'!AI98/'Indice PondENGHO'!AI86-1</f>
        <v>1.8689321099301464</v>
      </c>
      <c r="AJ100" s="3">
        <f>+'Indice PondENGHO'!AJ98/'Indice PondENGHO'!AJ86-1</f>
        <v>1.1008282278679125</v>
      </c>
      <c r="AK100" s="3">
        <f>+'Indice PondENGHO'!AK98/'Indice PondENGHO'!AK86-1</f>
        <v>1.7007052188525567</v>
      </c>
      <c r="AL100" s="3">
        <f>+'Indice PondENGHO'!AL98/'Indice PondENGHO'!AL86-1</f>
        <v>1.262646883179702</v>
      </c>
      <c r="AM100" s="11">
        <f>+'Indice PondENGHO'!AM98/'Indice PondENGHO'!AM86-1</f>
        <v>1.4604686978187247</v>
      </c>
      <c r="AN100" s="10">
        <f>+'Indice PondENGHO'!AN98/'Indice PondENGHO'!AN86-1</f>
        <v>0.95165832514894966</v>
      </c>
      <c r="AO100" s="3">
        <f>+'Indice PondENGHO'!AO98/'Indice PondENGHO'!AO86-1</f>
        <v>1.2563230738743623</v>
      </c>
      <c r="AP100" s="3">
        <f>+'Indice PondENGHO'!AP98/'Indice PondENGHO'!AP86-1</f>
        <v>0.85067250944007022</v>
      </c>
      <c r="AQ100" s="3">
        <f>+'Indice PondENGHO'!AQ98/'Indice PondENGHO'!AQ86-1</f>
        <v>2.4849367195115462</v>
      </c>
      <c r="AR100" s="3">
        <f>+'Indice PondENGHO'!AR98/'Indice PondENGHO'!AR86-1</f>
        <v>0.86303675924096823</v>
      </c>
      <c r="AS100" s="3">
        <f>+'Indice PondENGHO'!AS98/'Indice PondENGHO'!AS86-1</f>
        <v>1.1943390922833093</v>
      </c>
      <c r="AT100" s="3">
        <f>+'Indice PondENGHO'!AT98/'Indice PondENGHO'!AT86-1</f>
        <v>1.3674292652340254</v>
      </c>
      <c r="AU100" s="3">
        <f>+'Indice PondENGHO'!AU98/'Indice PondENGHO'!AU86-1</f>
        <v>1.873299617815424</v>
      </c>
      <c r="AV100" s="3">
        <f>+'Indice PondENGHO'!AV98/'Indice PondENGHO'!AV86-1</f>
        <v>1.0999738747428696</v>
      </c>
      <c r="AW100" s="3">
        <f>+'Indice PondENGHO'!AW98/'Indice PondENGHO'!AW86-1</f>
        <v>1.7072391568236585</v>
      </c>
      <c r="AX100" s="3">
        <f>+'Indice PondENGHO'!AX98/'Indice PondENGHO'!AX86-1</f>
        <v>1.2666225110639022</v>
      </c>
      <c r="AY100" s="11">
        <f>+'Indice PondENGHO'!AY98/'Indice PondENGHO'!AY86-1</f>
        <v>1.4674353473381743</v>
      </c>
      <c r="AZ100" s="10">
        <f>+'Indice PondENGHO'!AZ98/'Indice PondENGHO'!AZ86-1</f>
        <v>0.96104505632040049</v>
      </c>
      <c r="BA100" s="3">
        <f>+'Indice PondENGHO'!BA98/'Indice PondENGHO'!BA86-1</f>
        <v>1.2705174226053111</v>
      </c>
      <c r="BB100" s="3">
        <f>+'Indice PondENGHO'!BB98/'Indice PondENGHO'!BB86-1</f>
        <v>0.84975100568208095</v>
      </c>
      <c r="BC100" s="3">
        <f>+'Indice PondENGHO'!BC98/'Indice PondENGHO'!BC86-1</f>
        <v>2.4654360876475852</v>
      </c>
      <c r="BD100" s="3">
        <f>+'Indice PondENGHO'!BD98/'Indice PondENGHO'!BD86-1</f>
        <v>0.85337708219183317</v>
      </c>
      <c r="BE100" s="3">
        <f>+'Indice PondENGHO'!BE98/'Indice PondENGHO'!BE86-1</f>
        <v>1.209902905465948</v>
      </c>
      <c r="BF100" s="3">
        <f>+'Indice PondENGHO'!BF98/'Indice PondENGHO'!BF86-1</f>
        <v>1.3754477532816867</v>
      </c>
      <c r="BG100" s="3">
        <f>+'Indice PondENGHO'!BG98/'Indice PondENGHO'!BG86-1</f>
        <v>1.8791200974314282</v>
      </c>
      <c r="BH100" s="3">
        <f>+'Indice PondENGHO'!BH98/'Indice PondENGHO'!BH86-1</f>
        <v>1.1013989281140621</v>
      </c>
      <c r="BI100" s="3">
        <f>+'Indice PondENGHO'!BI98/'Indice PondENGHO'!BI86-1</f>
        <v>1.6919100875504491</v>
      </c>
      <c r="BJ100" s="3">
        <f>+'Indice PondENGHO'!BJ98/'Indice PondENGHO'!BJ86-1</f>
        <v>1.266271044602203</v>
      </c>
      <c r="BK100" s="11">
        <f>+'Indice PondENGHO'!BK98/'Indice PondENGHO'!BK86-1</f>
        <v>1.465383185347227</v>
      </c>
      <c r="BL100" s="2">
        <f t="shared" ref="BL100" si="147">+A100</f>
        <v>45627</v>
      </c>
      <c r="BM100" s="3">
        <f>+'Indice PondENGHO'!BL98/'Indice PondENGHO'!BL86-1</f>
        <v>1.1189565614781167</v>
      </c>
      <c r="BN100" s="3">
        <f>+'Indice PondENGHO'!BM98/'Indice PondENGHO'!BM86-1</f>
        <v>1.1585486486206231</v>
      </c>
      <c r="BO100" s="3">
        <f>+'Indice PondENGHO'!BN98/'Indice PondENGHO'!BN86-1</f>
        <v>1.1691337636642438</v>
      </c>
      <c r="BP100" s="3">
        <f>+'Indice PondENGHO'!BO98/'Indice PondENGHO'!BO86-1</f>
        <v>1.1893703514963363</v>
      </c>
      <c r="BQ100" s="3">
        <f>+'Indice PondENGHO'!BP98/'Indice PondENGHO'!BP86-1</f>
        <v>1.211658232897777</v>
      </c>
      <c r="BR100" s="10">
        <f>+'Indice PondENGHO'!BQ98/'Indice PondENGHO'!BQ86-1</f>
        <v>0.9436153648701664</v>
      </c>
      <c r="BS100" s="3">
        <f>+'Indice PondENGHO'!BR98/'Indice PondENGHO'!BR86-1</f>
        <v>1.2545028361414436</v>
      </c>
      <c r="BT100" s="3">
        <f>+'Indice PondENGHO'!BS98/'Indice PondENGHO'!BS86-1</f>
        <v>0.85034535509131182</v>
      </c>
      <c r="BU100" s="3">
        <f>+'Indice PondENGHO'!BT98/'Indice PondENGHO'!BT86-1</f>
        <v>2.4886738986753181</v>
      </c>
      <c r="BV100" s="3">
        <f>+'Indice PondENGHO'!BU98/'Indice PondENGHO'!BU86-1</f>
        <v>0.85745353289031834</v>
      </c>
      <c r="BW100" s="3">
        <f>+'Indice PondENGHO'!BV98/'Indice PondENGHO'!BV86-1</f>
        <v>1.1930215024783482</v>
      </c>
      <c r="BX100" s="3">
        <f>+'Indice PondENGHO'!BW98/'Indice PondENGHO'!BW86-1</f>
        <v>1.3656559832196828</v>
      </c>
      <c r="BY100" s="3">
        <f>+'Indice PondENGHO'!BX98/'Indice PondENGHO'!BX86-1</f>
        <v>1.8703636883141304</v>
      </c>
      <c r="BZ100" s="3">
        <f>+'Indice PondENGHO'!BY98/'Indice PondENGHO'!BY86-1</f>
        <v>1.1013716686727046</v>
      </c>
      <c r="CA100" s="3">
        <f>+'Indice PondENGHO'!BZ98/'Indice PondENGHO'!BZ86-1</f>
        <v>1.7012915668113688</v>
      </c>
      <c r="CB100" s="3">
        <f>+'Indice PondENGHO'!CA98/'Indice PondENGHO'!CA86-1</f>
        <v>1.2642120607363116</v>
      </c>
      <c r="CC100" s="11">
        <f>+'Indice PondENGHO'!CB98/'Indice PondENGHO'!CB86-1</f>
        <v>1.4614327556652276</v>
      </c>
      <c r="CD100" s="3">
        <f>+'Indice PondENGHO'!CC98/'Indice PondENGHO'!CC86-1</f>
        <v>1.1791936442121287</v>
      </c>
      <c r="CE100" s="3">
        <f>+'Indice PondENGHO'!CD98/'Indice PondENGHO'!CD86-1</f>
        <v>1.1791936442121287</v>
      </c>
      <c r="CF100" s="3">
        <f>+'[3]Infla Interanual PondENGHO'!CD100</f>
        <v>1.1781046354116822</v>
      </c>
      <c r="CI100" s="72">
        <f t="shared" ref="CI100" si="148">+BM100-BQ100</f>
        <v>-9.2701671419660236E-2</v>
      </c>
      <c r="CJ100" s="72">
        <f t="shared" si="3"/>
        <v>0</v>
      </c>
      <c r="CK100" s="72">
        <f t="shared" si="9"/>
        <v>-9.2701671419660236E-2</v>
      </c>
    </row>
    <row r="101" spans="1:89" x14ac:dyDescent="0.25">
      <c r="A101" s="2">
        <f t="shared" ref="A101" si="149">+DATE(C101,B101,1)</f>
        <v>45658</v>
      </c>
      <c r="B101" s="1">
        <f t="shared" si="24"/>
        <v>1</v>
      </c>
      <c r="C101" s="1">
        <f t="shared" ref="C101" si="150">+IF(B101=1,C100+1,C100)</f>
        <v>2025</v>
      </c>
      <c r="D101" s="10">
        <f>+'Indice PondENGHO'!D99/'Indice PondENGHO'!D87-1</f>
        <v>0.62577661291555042</v>
      </c>
      <c r="E101" s="3">
        <f>+'Indice PondENGHO'!E99/'Indice PondENGHO'!E87-1</f>
        <v>0.8892574906435895</v>
      </c>
      <c r="F101" s="3">
        <f>+'Indice PondENGHO'!F99/'Indice PondENGHO'!F87-1</f>
        <v>0.64491590253977082</v>
      </c>
      <c r="G101" s="3">
        <f>+'Indice PondENGHO'!G99/'Indice PondENGHO'!G87-1</f>
        <v>2.183318890661512</v>
      </c>
      <c r="H101" s="3">
        <f>+'Indice PondENGHO'!H99/'Indice PondENGHO'!H87-1</f>
        <v>0.5401442462128041</v>
      </c>
      <c r="I101" s="3">
        <f>+'Indice PondENGHO'!I99/'Indice PondENGHO'!I87-1</f>
        <v>0.84125295573102332</v>
      </c>
      <c r="J101" s="3">
        <f>+'Indice PondENGHO'!J99/'Indice PondENGHO'!J87-1</f>
        <v>0.88661818856128649</v>
      </c>
      <c r="K101" s="3">
        <f>+'Indice PondENGHO'!K99/'Indice PondENGHO'!K87-1</f>
        <v>1.3252153902281592</v>
      </c>
      <c r="L101" s="3">
        <f>+'Indice PondENGHO'!L99/'Indice PondENGHO'!L87-1</f>
        <v>0.74097363989570764</v>
      </c>
      <c r="M101" s="3">
        <f>+'Indice PondENGHO'!M99/'Indice PondENGHO'!M87-1</f>
        <v>1.7306291883460072</v>
      </c>
      <c r="N101" s="3">
        <f>+'Indice PondENGHO'!N99/'Indice PondENGHO'!N87-1</f>
        <v>0.98894893183447619</v>
      </c>
      <c r="O101" s="11">
        <f>+'Indice PondENGHO'!O99/'Indice PondENGHO'!O87-1</f>
        <v>0.72768090160998011</v>
      </c>
      <c r="P101" s="10">
        <f>+'Indice PondENGHO'!P99/'Indice PondENGHO'!P87-1</f>
        <v>0.63631017073105856</v>
      </c>
      <c r="Q101" s="3">
        <f>+'Indice PondENGHO'!Q99/'Indice PondENGHO'!Q87-1</f>
        <v>0.90388953824798079</v>
      </c>
      <c r="R101" s="3">
        <f>+'Indice PondENGHO'!R99/'Indice PondENGHO'!R87-1</f>
        <v>0.64166687452887006</v>
      </c>
      <c r="S101" s="3">
        <f>+'Indice PondENGHO'!S99/'Indice PondENGHO'!S87-1</f>
        <v>2.1841487450542623</v>
      </c>
      <c r="T101" s="3">
        <f>+'Indice PondENGHO'!T99/'Indice PondENGHO'!T87-1</f>
        <v>0.54018194727634383</v>
      </c>
      <c r="U101" s="3">
        <f>+'Indice PondENGHO'!U99/'Indice PondENGHO'!U87-1</f>
        <v>0.84855921833113479</v>
      </c>
      <c r="V101" s="3">
        <f>+'Indice PondENGHO'!V99/'Indice PondENGHO'!V87-1</f>
        <v>0.8892358031524592</v>
      </c>
      <c r="W101" s="3">
        <f>+'Indice PondENGHO'!W99/'Indice PondENGHO'!W87-1</f>
        <v>1.3364140226375651</v>
      </c>
      <c r="X101" s="3">
        <f>+'Indice PondENGHO'!X99/'Indice PondENGHO'!X87-1</f>
        <v>0.73760414998192836</v>
      </c>
      <c r="Y101" s="3">
        <f>+'Indice PondENGHO'!Y99/'Indice PondENGHO'!Y87-1</f>
        <v>1.6933306915528772</v>
      </c>
      <c r="Z101" s="3">
        <f>+'Indice PondENGHO'!Z99/'Indice PondENGHO'!Z87-1</f>
        <v>0.99072636757965649</v>
      </c>
      <c r="AA101" s="11">
        <f>+'Indice PondENGHO'!AA99/'Indice PondENGHO'!AA87-1</f>
        <v>0.73993730068680996</v>
      </c>
      <c r="AB101" s="10">
        <f>+'Indice PondENGHO'!AB99/'Indice PondENGHO'!AB87-1</f>
        <v>0.64396074414402626</v>
      </c>
      <c r="AC101" s="3">
        <f>+'Indice PondENGHO'!AC99/'Indice PondENGHO'!AC87-1</f>
        <v>0.89940573704471172</v>
      </c>
      <c r="AD101" s="3">
        <f>+'Indice PondENGHO'!AD99/'Indice PondENGHO'!AD87-1</f>
        <v>0.64070026863838092</v>
      </c>
      <c r="AE101" s="3">
        <f>+'Indice PondENGHO'!AE99/'Indice PondENGHO'!AE87-1</f>
        <v>2.1808065487420007</v>
      </c>
      <c r="AF101" s="3">
        <f>+'Indice PondENGHO'!AF99/'Indice PondENGHO'!AF87-1</f>
        <v>0.5442400624529542</v>
      </c>
      <c r="AG101" s="3">
        <f>+'Indice PondENGHO'!AG99/'Indice PondENGHO'!AG87-1</f>
        <v>0.8517939435709585</v>
      </c>
      <c r="AH101" s="3">
        <f>+'Indice PondENGHO'!AH99/'Indice PondENGHO'!AH87-1</f>
        <v>0.88013227470752797</v>
      </c>
      <c r="AI101" s="3">
        <f>+'Indice PondENGHO'!AI99/'Indice PondENGHO'!AI87-1</f>
        <v>1.342501108082121</v>
      </c>
      <c r="AJ101" s="3">
        <f>+'Indice PondENGHO'!AJ99/'Indice PondENGHO'!AJ87-1</f>
        <v>0.73531736407717863</v>
      </c>
      <c r="AK101" s="3">
        <f>+'Indice PondENGHO'!AK99/'Indice PondENGHO'!AK87-1</f>
        <v>1.6899966307164309</v>
      </c>
      <c r="AL101" s="3">
        <f>+'Indice PondENGHO'!AL99/'Indice PondENGHO'!AL87-1</f>
        <v>0.99516236361139776</v>
      </c>
      <c r="AM101" s="11">
        <f>+'Indice PondENGHO'!AM99/'Indice PondENGHO'!AM87-1</f>
        <v>0.74544922107452249</v>
      </c>
      <c r="AN101" s="10">
        <f>+'Indice PondENGHO'!AN99/'Indice PondENGHO'!AN87-1</f>
        <v>0.64904857378319547</v>
      </c>
      <c r="AO101" s="3">
        <f>+'Indice PondENGHO'!AO99/'Indice PondENGHO'!AO87-1</f>
        <v>0.90591753490057347</v>
      </c>
      <c r="AP101" s="3">
        <f>+'Indice PondENGHO'!AP99/'Indice PondENGHO'!AP87-1</f>
        <v>0.63995257668967231</v>
      </c>
      <c r="AQ101" s="3">
        <f>+'Indice PondENGHO'!AQ99/'Indice PondENGHO'!AQ87-1</f>
        <v>2.1773606301146229</v>
      </c>
      <c r="AR101" s="3">
        <f>+'Indice PondENGHO'!AR99/'Indice PondENGHO'!AR87-1</f>
        <v>0.54434122435525523</v>
      </c>
      <c r="AS101" s="3">
        <f>+'Indice PondENGHO'!AS99/'Indice PondENGHO'!AS87-1</f>
        <v>0.86569779203331998</v>
      </c>
      <c r="AT101" s="3">
        <f>+'Indice PondENGHO'!AT99/'Indice PondENGHO'!AT87-1</f>
        <v>0.89270058277925313</v>
      </c>
      <c r="AU101" s="3">
        <f>+'Indice PondENGHO'!AU99/'Indice PondENGHO'!AU87-1</f>
        <v>1.3473322018625007</v>
      </c>
      <c r="AV101" s="3">
        <f>+'Indice PondENGHO'!AV99/'Indice PondENGHO'!AV87-1</f>
        <v>0.73646416978625617</v>
      </c>
      <c r="AW101" s="3">
        <f>+'Indice PondENGHO'!AW99/'Indice PondENGHO'!AW87-1</f>
        <v>1.6968557655832313</v>
      </c>
      <c r="AX101" s="3">
        <f>+'Indice PondENGHO'!AX99/'Indice PondENGHO'!AX87-1</f>
        <v>0.99973227535052533</v>
      </c>
      <c r="AY101" s="11">
        <f>+'Indice PondENGHO'!AY99/'Indice PondENGHO'!AY87-1</f>
        <v>0.74861943024431965</v>
      </c>
      <c r="AZ101" s="10">
        <f>+'Indice PondENGHO'!AZ99/'Indice PondENGHO'!AZ87-1</f>
        <v>0.65638066193499012</v>
      </c>
      <c r="BA101" s="3">
        <f>+'Indice PondENGHO'!BA99/'Indice PondENGHO'!BA87-1</f>
        <v>0.91840349395201759</v>
      </c>
      <c r="BB101" s="3">
        <f>+'Indice PondENGHO'!BB99/'Indice PondENGHO'!BB87-1</f>
        <v>0.63825729929520247</v>
      </c>
      <c r="BC101" s="3">
        <f>+'Indice PondENGHO'!BC99/'Indice PondENGHO'!BC87-1</f>
        <v>2.1743142034483651</v>
      </c>
      <c r="BD101" s="3">
        <f>+'Indice PondENGHO'!BD99/'Indice PondENGHO'!BD87-1</f>
        <v>0.54021185855177478</v>
      </c>
      <c r="BE101" s="3">
        <f>+'Indice PondENGHO'!BE99/'Indice PondENGHO'!BE87-1</f>
        <v>0.87863091896418832</v>
      </c>
      <c r="BF101" s="3">
        <f>+'Indice PondENGHO'!BF99/'Indice PondENGHO'!BF87-1</f>
        <v>0.89959148888973139</v>
      </c>
      <c r="BG101" s="3">
        <f>+'Indice PondENGHO'!BG99/'Indice PondENGHO'!BG87-1</f>
        <v>1.3554061668317505</v>
      </c>
      <c r="BH101" s="3">
        <f>+'Indice PondENGHO'!BH99/'Indice PondENGHO'!BH87-1</f>
        <v>0.73868710646767433</v>
      </c>
      <c r="BI101" s="3">
        <f>+'Indice PondENGHO'!BI99/'Indice PondENGHO'!BI87-1</f>
        <v>1.6783007900160536</v>
      </c>
      <c r="BJ101" s="3">
        <f>+'Indice PondENGHO'!BJ99/'Indice PondENGHO'!BJ87-1</f>
        <v>1.0011764127318714</v>
      </c>
      <c r="BK101" s="11">
        <f>+'Indice PondENGHO'!BK99/'Indice PondENGHO'!BK87-1</f>
        <v>0.7501070387493165</v>
      </c>
      <c r="BL101" s="2">
        <f t="shared" ref="BL101" si="151">+A101</f>
        <v>45658</v>
      </c>
      <c r="BM101" s="3">
        <f>+'Indice PondENGHO'!BL99/'Indice PondENGHO'!BL87-1</f>
        <v>0.79762810971529974</v>
      </c>
      <c r="BN101" s="3">
        <f>+'Indice PondENGHO'!BM99/'Indice PondENGHO'!BM87-1</f>
        <v>0.82934035152319407</v>
      </c>
      <c r="BO101" s="3">
        <f>+'Indice PondENGHO'!BN99/'Indice PondENGHO'!BN87-1</f>
        <v>0.83886237988736001</v>
      </c>
      <c r="BP101" s="3">
        <f>+'Indice PondENGHO'!BO99/'Indice PondENGHO'!BO87-1</f>
        <v>0.8529003052397619</v>
      </c>
      <c r="BQ101" s="3">
        <f>+'Indice PondENGHO'!BP99/'Indice PondENGHO'!BP87-1</f>
        <v>0.87261442325890348</v>
      </c>
      <c r="BR101" s="10">
        <f>+'Indice PondENGHO'!BQ99/'Indice PondENGHO'!BQ87-1</f>
        <v>0.6431003482929909</v>
      </c>
      <c r="BS101" s="3">
        <f>+'Indice PondENGHO'!BR99/'Indice PondENGHO'!BR87-1</f>
        <v>0.90596243339032467</v>
      </c>
      <c r="BT101" s="3">
        <f>+'Indice PondENGHO'!BS99/'Indice PondENGHO'!BS87-1</f>
        <v>0.64055614491093249</v>
      </c>
      <c r="BU101" s="3">
        <f>+'Indice PondENGHO'!BT99/'Indice PondENGHO'!BT87-1</f>
        <v>2.1787924927296882</v>
      </c>
      <c r="BV101" s="3">
        <f>+'Indice PondENGHO'!BU99/'Indice PondENGHO'!BU87-1</f>
        <v>0.54170678373410519</v>
      </c>
      <c r="BW101" s="3">
        <f>+'Indice PondENGHO'!BV99/'Indice PondENGHO'!BV87-1</f>
        <v>0.86457179895751746</v>
      </c>
      <c r="BX101" s="3">
        <f>+'Indice PondENGHO'!BW99/'Indice PondENGHO'!BW87-1</f>
        <v>0.89204991310890946</v>
      </c>
      <c r="BY101" s="3">
        <f>+'Indice PondENGHO'!BX99/'Indice PondENGHO'!BX87-1</f>
        <v>1.3442751199753937</v>
      </c>
      <c r="BZ101" s="3">
        <f>+'Indice PondENGHO'!BY99/'Indice PondENGHO'!BY87-1</f>
        <v>0.7377351822902436</v>
      </c>
      <c r="CA101" s="3">
        <f>+'Indice PondENGHO'!BZ99/'Indice PondENGHO'!BZ87-1</f>
        <v>1.6897602006964894</v>
      </c>
      <c r="CB101" s="3">
        <f>+'Indice PondENGHO'!CA99/'Indice PondENGHO'!CA87-1</f>
        <v>0.99760051399853289</v>
      </c>
      <c r="CC101" s="11">
        <f>+'Indice PondENGHO'!CB99/'Indice PondENGHO'!CB87-1</f>
        <v>0.74533706055802051</v>
      </c>
      <c r="CD101" s="3">
        <f>+'Indice PondENGHO'!CC99/'Indice PondENGHO'!CC87-1</f>
        <v>0.84610379694730486</v>
      </c>
      <c r="CE101" s="3">
        <f>+'Indice PondENGHO'!CD99/'Indice PondENGHO'!CD87-1</f>
        <v>0.84610358562635901</v>
      </c>
      <c r="CF101" s="3">
        <f>+'[3]Infla Interanual PondENGHO'!CD101</f>
        <v>0.84470076792174931</v>
      </c>
      <c r="CI101" s="72">
        <f t="shared" ref="CI101" si="152">+BM101-BQ101</f>
        <v>-7.4986313543603744E-2</v>
      </c>
      <c r="CJ101" s="72">
        <f t="shared" si="3"/>
        <v>0</v>
      </c>
      <c r="CK101" s="72">
        <f t="shared" si="9"/>
        <v>-7.4986313543603744E-2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tabSelected="1" zoomScale="120" zoomScaleNormal="115" workbookViewId="0">
      <pane xSplit="3" ySplit="2" topLeftCell="DN90" activePane="bottomRight" state="frozen"/>
      <selection pane="topRight" activeCell="D1" sqref="D1"/>
      <selection pane="bottomLeft" activeCell="A3" sqref="A3"/>
      <selection pane="bottomRight" activeCell="DY100" sqref="DY100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3" t="s">
        <v>134</v>
      </c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Z1" s="113" t="s">
        <v>135</v>
      </c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P1" s="113" t="s">
        <v>148</v>
      </c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290.300537109375</v>
      </c>
      <c r="E40" s="60">
        <f>+'Indice PondENGHO'!BM39</f>
        <v>290.37005615234375</v>
      </c>
      <c r="F40" s="60">
        <f>+'Indice PondENGHO'!BN39</f>
        <v>290.72653198242188</v>
      </c>
      <c r="G40" s="60">
        <f>+'Indice PondENGHO'!BO39</f>
        <v>290.48922729492188</v>
      </c>
      <c r="H40" s="60">
        <f>+'Indice PondENGHO'!BP39</f>
        <v>289.63571166992188</v>
      </c>
      <c r="I40" s="60">
        <f>+'Indice PondENGHO'!CD39</f>
        <v>290.2138671875</v>
      </c>
      <c r="K40" s="61">
        <f t="shared" si="33"/>
        <v>6.4916888757884594</v>
      </c>
      <c r="L40" s="61">
        <f t="shared" si="34"/>
        <v>8.1893861704093744</v>
      </c>
      <c r="M40" s="61">
        <f t="shared" si="35"/>
        <v>9.3372225547472336</v>
      </c>
      <c r="N40" s="61">
        <f t="shared" si="36"/>
        <v>11.717296266316449</v>
      </c>
      <c r="O40" s="61">
        <f t="shared" si="37"/>
        <v>16.882001117951969</v>
      </c>
      <c r="P40" s="61">
        <f t="shared" si="38"/>
        <v>52.617594985213486</v>
      </c>
      <c r="Q40" s="61">
        <f t="shared" si="39"/>
        <v>52.617652156608472</v>
      </c>
      <c r="S40" s="60">
        <f>+'Indice PondENGHO'!D39</f>
        <v>295.01705932617188</v>
      </c>
      <c r="T40" s="60">
        <f>+'Indice PondENGHO'!P39</f>
        <v>295.01046752929688</v>
      </c>
      <c r="U40" s="60">
        <f>+'Indice PondENGHO'!AB39</f>
        <v>294.8944091796875</v>
      </c>
      <c r="V40" s="60">
        <f>+'Indice PondENGHO'!AN39</f>
        <v>294.82373046875</v>
      </c>
      <c r="W40" s="60">
        <f>+'Indice PondENGHO'!AZ39</f>
        <v>294.73397827148438</v>
      </c>
      <c r="Y40" s="61">
        <f t="shared" si="40"/>
        <v>19.627461171021167</v>
      </c>
      <c r="Z40" s="61">
        <f t="shared" si="41"/>
        <v>15.690032830940773</v>
      </c>
      <c r="AA40" s="61">
        <f t="shared" si="42"/>
        <v>14.356209188982403</v>
      </c>
      <c r="AB40" s="61">
        <f t="shared" si="43"/>
        <v>11.911162290968315</v>
      </c>
      <c r="AC40" s="61">
        <f t="shared" si="44"/>
        <v>8.8660871022362979</v>
      </c>
      <c r="AE40" s="60">
        <f>+'Indice PondENGHO'!D39</f>
        <v>295.01705932617188</v>
      </c>
      <c r="AF40" s="60">
        <f>+'Indice PondENGHO'!E39</f>
        <v>246.298828125</v>
      </c>
      <c r="AG40" s="60">
        <f>+'Indice PondENGHO'!F39</f>
        <v>242.37088012695313</v>
      </c>
      <c r="AH40" s="60">
        <f>+'Indice PondENGHO'!G39</f>
        <v>325.4935302734375</v>
      </c>
      <c r="AI40" s="60">
        <f>+'Indice PondENGHO'!H39</f>
        <v>285.22348022460938</v>
      </c>
      <c r="AJ40" s="60">
        <f>+'Indice PondENGHO'!I39</f>
        <v>326.41455078125</v>
      </c>
      <c r="AK40" s="60">
        <f>+'Indice PondENGHO'!J39</f>
        <v>309.12002563476563</v>
      </c>
      <c r="AL40" s="60">
        <f>+'Indice PondENGHO'!K39</f>
        <v>337.89767456054688</v>
      </c>
      <c r="AM40" s="60">
        <f>+'Indice PondENGHO'!L39</f>
        <v>275.4866943359375</v>
      </c>
      <c r="AN40" s="60">
        <f>+'Indice PondENGHO'!M39</f>
        <v>267.56881713867188</v>
      </c>
      <c r="AO40" s="60">
        <f>+'Indice PondENGHO'!N39</f>
        <v>266.91311645507813</v>
      </c>
      <c r="AP40" s="60">
        <f>+'Indice PondENGHO'!O39</f>
        <v>297.92892456054688</v>
      </c>
      <c r="AQ40" s="60">
        <f t="shared" si="0"/>
        <v>290.300537109375</v>
      </c>
      <c r="AR40" s="60"/>
      <c r="AS40" s="60">
        <f>+'Indice PondENGHO'!AZ39</f>
        <v>294.73397827148438</v>
      </c>
      <c r="AT40" s="60">
        <f>+'Indice PondENGHO'!BA39</f>
        <v>247.09358215332031</v>
      </c>
      <c r="AU40" s="60">
        <f>+'Indice PondENGHO'!BB39</f>
        <v>246.16426086425781</v>
      </c>
      <c r="AV40" s="60">
        <f>+'Indice PondENGHO'!BC39</f>
        <v>314.82101440429688</v>
      </c>
      <c r="AW40" s="60">
        <f>+'Indice PondENGHO'!BD39</f>
        <v>287.068115234375</v>
      </c>
      <c r="AX40" s="60">
        <f>+'Indice PondENGHO'!BE39</f>
        <v>321.34927368164063</v>
      </c>
      <c r="AY40" s="60">
        <f>+'Indice PondENGHO'!BF39</f>
        <v>306.1383056640625</v>
      </c>
      <c r="AZ40" s="60">
        <f>+'Indice PondENGHO'!BG39</f>
        <v>336.17218017578125</v>
      </c>
      <c r="BA40" s="60">
        <f>+'Indice PondENGHO'!BH39</f>
        <v>275.15045166015625</v>
      </c>
      <c r="BB40" s="60">
        <f>+'Indice PondENGHO'!BI39</f>
        <v>272.19601440429688</v>
      </c>
      <c r="BC40" s="60">
        <f>+'Indice PondENGHO'!BJ39</f>
        <v>264.36578369140625</v>
      </c>
      <c r="BD40" s="60">
        <f>+'Indice PondENGHO'!BK39</f>
        <v>293.81219482421875</v>
      </c>
      <c r="BE40" s="60">
        <f t="shared" si="1"/>
        <v>289.63571166992188</v>
      </c>
      <c r="BG40" s="61">
        <f t="shared" ref="BG40:BR40" si="102">+AE$1*(AE40-AE28)/$AQ28</f>
        <v>19.627461171021167</v>
      </c>
      <c r="BH40" s="61">
        <f t="shared" si="102"/>
        <v>0.97152821283280222</v>
      </c>
      <c r="BI40" s="61">
        <f t="shared" si="102"/>
        <v>3.5903507842099081</v>
      </c>
      <c r="BJ40" s="61">
        <f t="shared" si="102"/>
        <v>6.5984011382842338</v>
      </c>
      <c r="BK40" s="61">
        <f t="shared" si="102"/>
        <v>2.2704236726823601</v>
      </c>
      <c r="BL40" s="61">
        <f t="shared" si="102"/>
        <v>2.8355622681911132</v>
      </c>
      <c r="BM40" s="61">
        <f t="shared" si="102"/>
        <v>5.6168185508735435</v>
      </c>
      <c r="BN40" s="61">
        <f t="shared" si="102"/>
        <v>3.1140709559481294</v>
      </c>
      <c r="BO40" s="61">
        <f t="shared" si="102"/>
        <v>3.8085463722396526</v>
      </c>
      <c r="BP40" s="61">
        <f t="shared" si="102"/>
        <v>0.757962034814879</v>
      </c>
      <c r="BQ40" s="61">
        <f t="shared" si="102"/>
        <v>2.1111125164607354</v>
      </c>
      <c r="BR40" s="61">
        <f t="shared" si="102"/>
        <v>2.0874227080930745</v>
      </c>
      <c r="BS40" s="61">
        <f t="shared" si="46"/>
        <v>53.389660385651602</v>
      </c>
      <c r="BT40" s="53">
        <f t="shared" si="47"/>
        <v>53.415512927089814</v>
      </c>
      <c r="BV40" s="61">
        <f t="shared" si="7"/>
        <v>8.8660871022362979</v>
      </c>
      <c r="BW40" s="61">
        <f t="shared" si="8"/>
        <v>0.80970854806587589</v>
      </c>
      <c r="BX40" s="61">
        <f t="shared" si="9"/>
        <v>2.7255519957390799</v>
      </c>
      <c r="BY40" s="61">
        <f t="shared" si="10"/>
        <v>6.3469290351462888</v>
      </c>
      <c r="BZ40" s="61">
        <f t="shared" si="11"/>
        <v>3.8357238082170579</v>
      </c>
      <c r="CA40" s="61">
        <f t="shared" si="12"/>
        <v>5.2311719265628724</v>
      </c>
      <c r="CB40" s="61">
        <f t="shared" si="13"/>
        <v>8.1832534505845231</v>
      </c>
      <c r="CC40" s="61">
        <f t="shared" si="14"/>
        <v>2.7519345618785582</v>
      </c>
      <c r="CD40" s="61">
        <f t="shared" si="15"/>
        <v>4.8189538532172298</v>
      </c>
      <c r="CE40" s="61">
        <f t="shared" si="16"/>
        <v>1.8425410746164386</v>
      </c>
      <c r="CF40" s="61">
        <f t="shared" si="17"/>
        <v>3.7902528973388385</v>
      </c>
      <c r="CG40" s="61">
        <f t="shared" si="18"/>
        <v>2.7169940532291648</v>
      </c>
      <c r="CH40" s="61">
        <f t="shared" si="48"/>
        <v>51.919102306832229</v>
      </c>
      <c r="CI40" s="53">
        <f t="shared" si="49"/>
        <v>52.19873751219373</v>
      </c>
      <c r="CK40" s="61">
        <f t="shared" si="50"/>
        <v>19.636965253826443</v>
      </c>
      <c r="CL40" s="61">
        <f t="shared" si="51"/>
        <v>0.97199864986497719</v>
      </c>
      <c r="CM40" s="61">
        <f t="shared" si="52"/>
        <v>3.5920893173220509</v>
      </c>
      <c r="CN40" s="61">
        <f t="shared" si="53"/>
        <v>6.6015962408119746</v>
      </c>
      <c r="CO40" s="61">
        <f t="shared" si="54"/>
        <v>2.2715230657419214</v>
      </c>
      <c r="CP40" s="61">
        <f t="shared" si="55"/>
        <v>2.8369353147793386</v>
      </c>
      <c r="CQ40" s="61">
        <f t="shared" si="56"/>
        <v>5.6195383478021714</v>
      </c>
      <c r="CR40" s="61">
        <f t="shared" si="57"/>
        <v>3.1155788630568964</v>
      </c>
      <c r="CS40" s="61">
        <f t="shared" si="58"/>
        <v>3.8103905608371536</v>
      </c>
      <c r="CT40" s="61">
        <f t="shared" si="59"/>
        <v>0.75832905803196071</v>
      </c>
      <c r="CU40" s="61">
        <f t="shared" si="60"/>
        <v>2.1121347672751871</v>
      </c>
      <c r="CV40" s="61">
        <f t="shared" si="61"/>
        <v>2.0884334877397372</v>
      </c>
      <c r="CW40" s="61">
        <f t="shared" si="62"/>
        <v>53.415512927089814</v>
      </c>
      <c r="CX40" s="61"/>
      <c r="CY40" s="61"/>
      <c r="CZ40" s="61">
        <f t="shared" si="63"/>
        <v>8.913839662997745</v>
      </c>
      <c r="DA40" s="61">
        <f t="shared" si="64"/>
        <v>0.81406962146778572</v>
      </c>
      <c r="DB40" s="61">
        <f t="shared" si="65"/>
        <v>2.7402317621099952</v>
      </c>
      <c r="DC40" s="61">
        <f t="shared" si="66"/>
        <v>6.3811134629445414</v>
      </c>
      <c r="DD40" s="61">
        <f t="shared" si="67"/>
        <v>3.856382936883842</v>
      </c>
      <c r="DE40" s="61">
        <f t="shared" si="68"/>
        <v>5.2593469097765793</v>
      </c>
      <c r="DF40" s="61">
        <f t="shared" si="69"/>
        <v>8.2273282834977692</v>
      </c>
      <c r="DG40" s="61">
        <f t="shared" si="70"/>
        <v>2.7667564242020726</v>
      </c>
      <c r="DH40" s="61">
        <f t="shared" si="71"/>
        <v>4.844908638460014</v>
      </c>
      <c r="DI40" s="61">
        <f t="shared" si="72"/>
        <v>1.8524649625284906</v>
      </c>
      <c r="DJ40" s="61">
        <f t="shared" si="73"/>
        <v>3.810667120625205</v>
      </c>
      <c r="DK40" s="61">
        <f t="shared" si="74"/>
        <v>2.7316277266996849</v>
      </c>
      <c r="DL40" s="61">
        <f t="shared" si="75"/>
        <v>52.198737512193723</v>
      </c>
      <c r="DM40" s="61">
        <f t="shared" si="76"/>
        <v>52.19873751219373</v>
      </c>
      <c r="DN40" s="61"/>
      <c r="DO40" s="59">
        <f t="shared" si="2"/>
        <v>43831</v>
      </c>
      <c r="DP40" s="61">
        <f t="shared" si="77"/>
        <v>10.723125590828698</v>
      </c>
      <c r="DQ40" s="61">
        <f t="shared" si="21"/>
        <v>0.15792902839719147</v>
      </c>
      <c r="DR40" s="61">
        <f t="shared" si="22"/>
        <v>0.85185755521205575</v>
      </c>
      <c r="DS40" s="61">
        <f t="shared" si="23"/>
        <v>0.2204827778674332</v>
      </c>
      <c r="DT40" s="61">
        <f t="shared" si="24"/>
        <v>-1.5848598711419206</v>
      </c>
      <c r="DU40" s="61">
        <f t="shared" si="25"/>
        <v>-2.4224115949972407</v>
      </c>
      <c r="DV40" s="61">
        <f t="shared" si="26"/>
        <v>-2.6077899356955978</v>
      </c>
      <c r="DW40" s="61">
        <f t="shared" si="27"/>
        <v>0.34882243885482378</v>
      </c>
      <c r="DX40" s="61">
        <f t="shared" si="28"/>
        <v>-1.0345180776228604</v>
      </c>
      <c r="DY40" s="61">
        <f t="shared" si="29"/>
        <v>-1.0941359044965298</v>
      </c>
      <c r="DZ40" s="61">
        <f t="shared" si="30"/>
        <v>-1.6985323533500178</v>
      </c>
      <c r="EA40" s="61">
        <f t="shared" si="31"/>
        <v>-0.64319423895994765</v>
      </c>
      <c r="EB40" s="61">
        <f t="shared" si="32"/>
        <v>1.216775414896091</v>
      </c>
      <c r="EC40" s="61"/>
      <c r="ED40" s="79">
        <f>+'Infla Interanual PondENGHO'!CI41</f>
        <v>1.2167754148960874E-2</v>
      </c>
      <c r="EE40" s="53">
        <f t="shared" si="78"/>
        <v>1.2167754148960874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295.44284057617188</v>
      </c>
      <c r="E41" s="60">
        <f>+'Indice PondENGHO'!BM40</f>
        <v>295.48492431640625</v>
      </c>
      <c r="F41" s="60">
        <f>+'Indice PondENGHO'!BN40</f>
        <v>295.89920043945313</v>
      </c>
      <c r="G41" s="60">
        <f>+'Indice PondENGHO'!BO40</f>
        <v>295.64913940429688</v>
      </c>
      <c r="H41" s="60">
        <f>+'Indice PondENGHO'!BP40</f>
        <v>294.78048706054688</v>
      </c>
      <c r="I41" s="60">
        <f>+'Indice PondENGHO'!CD40</f>
        <v>295.36199951171875</v>
      </c>
      <c r="K41" s="61">
        <f t="shared" si="33"/>
        <v>6.0700101315526149</v>
      </c>
      <c r="L41" s="61">
        <f t="shared" si="34"/>
        <v>7.6814297025568044</v>
      </c>
      <c r="M41" s="61">
        <f t="shared" si="35"/>
        <v>8.7794960371580757</v>
      </c>
      <c r="N41" s="61">
        <f t="shared" si="36"/>
        <v>11.03969549279096</v>
      </c>
      <c r="O41" s="61">
        <f t="shared" si="37"/>
        <v>15.925689252077872</v>
      </c>
      <c r="P41" s="61">
        <f t="shared" si="38"/>
        <v>49.49632061613633</v>
      </c>
      <c r="Q41" s="61">
        <f t="shared" si="39"/>
        <v>49.496348404291069</v>
      </c>
      <c r="S41" s="60">
        <f>+'Indice PondENGHO'!D40</f>
        <v>299.7808837890625</v>
      </c>
      <c r="T41" s="60">
        <f>+'Indice PondENGHO'!P40</f>
        <v>299.46697998046875</v>
      </c>
      <c r="U41" s="60">
        <f>+'Indice PondENGHO'!AB40</f>
        <v>299.137451171875</v>
      </c>
      <c r="V41" s="60">
        <f>+'Indice PondENGHO'!AN40</f>
        <v>298.92559814453125</v>
      </c>
      <c r="W41" s="60">
        <f>+'Indice PondENGHO'!AZ40</f>
        <v>298.5596923828125</v>
      </c>
      <c r="Y41" s="61">
        <f t="shared" si="40"/>
        <v>17.917091492594196</v>
      </c>
      <c r="Z41" s="61">
        <f t="shared" si="41"/>
        <v>14.318817160209258</v>
      </c>
      <c r="AA41" s="61">
        <f t="shared" si="42"/>
        <v>13.095409526707009</v>
      </c>
      <c r="AB41" s="61">
        <f t="shared" si="43"/>
        <v>10.876309289972657</v>
      </c>
      <c r="AC41" s="61">
        <f t="shared" si="44"/>
        <v>8.0919478663401261</v>
      </c>
      <c r="AE41" s="60">
        <f>+'Indice PondENGHO'!D40</f>
        <v>299.7808837890625</v>
      </c>
      <c r="AF41" s="60">
        <f>+'Indice PondENGHO'!E40</f>
        <v>248.89564514160156</v>
      </c>
      <c r="AG41" s="60">
        <f>+'Indice PondENGHO'!F40</f>
        <v>252.13851928710938</v>
      </c>
      <c r="AH41" s="60">
        <f>+'Indice PondENGHO'!G40</f>
        <v>326.32421875</v>
      </c>
      <c r="AI41" s="60">
        <f>+'Indice PondENGHO'!H40</f>
        <v>291.3345947265625</v>
      </c>
      <c r="AJ41" s="60">
        <f>+'Indice PondENGHO'!I40</f>
        <v>327.962890625</v>
      </c>
      <c r="AK41" s="60">
        <f>+'Indice PondENGHO'!J40</f>
        <v>313.8914794921875</v>
      </c>
      <c r="AL41" s="60">
        <f>+'Indice PondENGHO'!K40</f>
        <v>340.585205078125</v>
      </c>
      <c r="AM41" s="60">
        <f>+'Indice PondENGHO'!L40</f>
        <v>282.52316284179688</v>
      </c>
      <c r="AN41" s="60">
        <f>+'Indice PondENGHO'!M40</f>
        <v>277.33316040039063</v>
      </c>
      <c r="AO41" s="60">
        <f>+'Indice PondENGHO'!N40</f>
        <v>274.1497802734375</v>
      </c>
      <c r="AP41" s="60">
        <f>+'Indice PondENGHO'!O40</f>
        <v>305.02105712890625</v>
      </c>
      <c r="AQ41" s="60">
        <f t="shared" si="0"/>
        <v>295.44284057617188</v>
      </c>
      <c r="AR41" s="60"/>
      <c r="AS41" s="60">
        <f>+'Indice PondENGHO'!AZ40</f>
        <v>298.5596923828125</v>
      </c>
      <c r="AT41" s="60">
        <f>+'Indice PondENGHO'!BA40</f>
        <v>249.57704162597656</v>
      </c>
      <c r="AU41" s="60">
        <f>+'Indice PondENGHO'!BB40</f>
        <v>256.26693725585938</v>
      </c>
      <c r="AV41" s="60">
        <f>+'Indice PondENGHO'!BC40</f>
        <v>317.22796630859375</v>
      </c>
      <c r="AW41" s="60">
        <f>+'Indice PondENGHO'!BD40</f>
        <v>292.873779296875</v>
      </c>
      <c r="AX41" s="60">
        <f>+'Indice PondENGHO'!BE40</f>
        <v>322.65255737304688</v>
      </c>
      <c r="AY41" s="60">
        <f>+'Indice PondENGHO'!BF40</f>
        <v>311.09982299804688</v>
      </c>
      <c r="AZ41" s="60">
        <f>+'Indice PondENGHO'!BG40</f>
        <v>339.40383911132813</v>
      </c>
      <c r="BA41" s="60">
        <f>+'Indice PondENGHO'!BH40</f>
        <v>280.74850463867188</v>
      </c>
      <c r="BB41" s="60">
        <f>+'Indice PondENGHO'!BI40</f>
        <v>280.10153198242188</v>
      </c>
      <c r="BC41" s="60">
        <f>+'Indice PondENGHO'!BJ40</f>
        <v>272.8179931640625</v>
      </c>
      <c r="BD41" s="60">
        <f>+'Indice PondENGHO'!BK40</f>
        <v>301.07318115234375</v>
      </c>
      <c r="BE41" s="60">
        <f t="shared" si="1"/>
        <v>294.78048706054688</v>
      </c>
      <c r="BG41" s="61">
        <f t="shared" ref="BG41:BR41" si="103">+AE$1*(AE41-AE29)/$AQ29</f>
        <v>17.917091492594196</v>
      </c>
      <c r="BH41" s="61">
        <f t="shared" si="103"/>
        <v>0.90781618167586065</v>
      </c>
      <c r="BI41" s="61">
        <f t="shared" si="103"/>
        <v>3.6431011257824095</v>
      </c>
      <c r="BJ41" s="61">
        <f t="shared" si="103"/>
        <v>5.2517458854040715</v>
      </c>
      <c r="BK41" s="61">
        <f t="shared" si="103"/>
        <v>2.1837016144130521</v>
      </c>
      <c r="BL41" s="61">
        <f t="shared" si="103"/>
        <v>2.6261186755758268</v>
      </c>
      <c r="BM41" s="61">
        <f t="shared" si="103"/>
        <v>5.4072288656731429</v>
      </c>
      <c r="BN41" s="61">
        <f t="shared" si="103"/>
        <v>3.0060648204614884</v>
      </c>
      <c r="BO41" s="61">
        <f t="shared" si="103"/>
        <v>3.7196272234012451</v>
      </c>
      <c r="BP41" s="61">
        <f t="shared" si="103"/>
        <v>0.76720663177008319</v>
      </c>
      <c r="BQ41" s="61">
        <f t="shared" si="103"/>
        <v>2.0491770423552129</v>
      </c>
      <c r="BR41" s="61">
        <f t="shared" si="103"/>
        <v>2.0162359125977498</v>
      </c>
      <c r="BS41" s="61">
        <f t="shared" si="46"/>
        <v>49.495115471704338</v>
      </c>
      <c r="BT41" s="53">
        <f t="shared" si="47"/>
        <v>49.782367707523491</v>
      </c>
      <c r="BV41" s="61">
        <f t="shared" si="7"/>
        <v>8.0919478663401261</v>
      </c>
      <c r="BW41" s="61">
        <f t="shared" si="8"/>
        <v>0.75930319646859212</v>
      </c>
      <c r="BX41" s="61">
        <f t="shared" si="9"/>
        <v>2.785651684797787</v>
      </c>
      <c r="BY41" s="61">
        <f t="shared" si="10"/>
        <v>5.2081733779110451</v>
      </c>
      <c r="BZ41" s="61">
        <f t="shared" si="11"/>
        <v>3.6983235222836139</v>
      </c>
      <c r="CA41" s="61">
        <f t="shared" si="12"/>
        <v>4.8286337648795055</v>
      </c>
      <c r="CB41" s="61">
        <f t="shared" si="13"/>
        <v>7.9217276952664921</v>
      </c>
      <c r="CC41" s="61">
        <f t="shared" si="14"/>
        <v>2.6797019035702219</v>
      </c>
      <c r="CD41" s="61">
        <f t="shared" si="15"/>
        <v>4.6419127805384353</v>
      </c>
      <c r="CE41" s="61">
        <f t="shared" si="16"/>
        <v>1.8232163053749604</v>
      </c>
      <c r="CF41" s="61">
        <f t="shared" si="17"/>
        <v>3.7392834112425559</v>
      </c>
      <c r="CG41" s="61">
        <f t="shared" si="18"/>
        <v>2.6604972701865526</v>
      </c>
      <c r="CH41" s="61">
        <f t="shared" si="48"/>
        <v>48.838372778859885</v>
      </c>
      <c r="CI41" s="53">
        <f t="shared" si="49"/>
        <v>49.31698076428561</v>
      </c>
      <c r="CK41" s="61">
        <f t="shared" si="50"/>
        <v>18.021075987661519</v>
      </c>
      <c r="CL41" s="61">
        <f t="shared" si="51"/>
        <v>0.91308482738794672</v>
      </c>
      <c r="CM41" s="61">
        <f t="shared" si="52"/>
        <v>3.6642444029264851</v>
      </c>
      <c r="CN41" s="61">
        <f t="shared" si="53"/>
        <v>5.2822251707468606</v>
      </c>
      <c r="CO41" s="61">
        <f t="shared" si="54"/>
        <v>2.1963750502687711</v>
      </c>
      <c r="CP41" s="61">
        <f t="shared" si="55"/>
        <v>2.6413597443943622</v>
      </c>
      <c r="CQ41" s="61">
        <f t="shared" si="56"/>
        <v>5.4386105195282282</v>
      </c>
      <c r="CR41" s="61">
        <f t="shared" si="57"/>
        <v>3.0235109630245565</v>
      </c>
      <c r="CS41" s="61">
        <f t="shared" si="58"/>
        <v>3.7412146310909313</v>
      </c>
      <c r="CT41" s="61">
        <f t="shared" si="59"/>
        <v>0.77165922912662888</v>
      </c>
      <c r="CU41" s="61">
        <f t="shared" si="60"/>
        <v>2.0610697449258804</v>
      </c>
      <c r="CV41" s="61">
        <f t="shared" si="61"/>
        <v>2.0279374364413232</v>
      </c>
      <c r="CW41" s="61">
        <f t="shared" si="62"/>
        <v>49.782367707523491</v>
      </c>
      <c r="CX41" s="61"/>
      <c r="CY41" s="61"/>
      <c r="CZ41" s="61">
        <f t="shared" si="63"/>
        <v>8.1712476186888665</v>
      </c>
      <c r="DA41" s="61">
        <f t="shared" si="64"/>
        <v>0.76674424236163741</v>
      </c>
      <c r="DB41" s="61">
        <f t="shared" si="65"/>
        <v>2.8129506111358067</v>
      </c>
      <c r="DC41" s="61">
        <f t="shared" si="66"/>
        <v>5.2592126166554793</v>
      </c>
      <c r="DD41" s="61">
        <f t="shared" si="67"/>
        <v>3.7345664818610658</v>
      </c>
      <c r="DE41" s="61">
        <f t="shared" si="68"/>
        <v>4.8759535781139043</v>
      </c>
      <c r="DF41" s="61">
        <f t="shared" si="69"/>
        <v>7.9993593180580653</v>
      </c>
      <c r="DG41" s="61">
        <f t="shared" si="70"/>
        <v>2.7059625395544815</v>
      </c>
      <c r="DH41" s="61">
        <f t="shared" si="71"/>
        <v>4.6874027589714817</v>
      </c>
      <c r="DI41" s="61">
        <f t="shared" si="72"/>
        <v>1.8410835239832053</v>
      </c>
      <c r="DJ41" s="61">
        <f t="shared" si="73"/>
        <v>3.7759277709654766</v>
      </c>
      <c r="DK41" s="61">
        <f t="shared" si="74"/>
        <v>2.6865697039361431</v>
      </c>
      <c r="DL41" s="61">
        <f t="shared" si="75"/>
        <v>49.316980764285617</v>
      </c>
      <c r="DM41" s="61">
        <f t="shared" si="76"/>
        <v>49.31698076428561</v>
      </c>
      <c r="DN41" s="61"/>
      <c r="DO41" s="59">
        <f t="shared" si="2"/>
        <v>43862</v>
      </c>
      <c r="DP41" s="61">
        <f t="shared" si="77"/>
        <v>9.849828368972652</v>
      </c>
      <c r="DQ41" s="61">
        <f t="shared" si="21"/>
        <v>0.14634058502630931</v>
      </c>
      <c r="DR41" s="61">
        <f t="shared" si="22"/>
        <v>0.85129379179067843</v>
      </c>
      <c r="DS41" s="61">
        <f t="shared" si="23"/>
        <v>2.3012554091381254E-2</v>
      </c>
      <c r="DT41" s="61">
        <f t="shared" si="24"/>
        <v>-1.5381914315922947</v>
      </c>
      <c r="DU41" s="61">
        <f t="shared" si="25"/>
        <v>-2.2345938337195421</v>
      </c>
      <c r="DV41" s="61">
        <f t="shared" si="26"/>
        <v>-2.5607487985298372</v>
      </c>
      <c r="DW41" s="61">
        <f t="shared" si="27"/>
        <v>0.31754842347007495</v>
      </c>
      <c r="DX41" s="61">
        <f t="shared" si="28"/>
        <v>-0.9461881278805504</v>
      </c>
      <c r="DY41" s="61">
        <f t="shared" si="29"/>
        <v>-1.0694242948565764</v>
      </c>
      <c r="DZ41" s="61">
        <f t="shared" si="30"/>
        <v>-1.7148580260395963</v>
      </c>
      <c r="EA41" s="61">
        <f t="shared" si="31"/>
        <v>-0.65863226749481996</v>
      </c>
      <c r="EB41" s="61">
        <f t="shared" si="32"/>
        <v>0.46538694323787411</v>
      </c>
      <c r="EC41" s="61"/>
      <c r="ED41" s="79">
        <f>+'Infla Interanual PondENGHO'!CI42</f>
        <v>4.6538694323787766E-3</v>
      </c>
      <c r="EE41" s="53">
        <f t="shared" si="78"/>
        <v>0.46538694323787766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302.94564819335938</v>
      </c>
      <c r="E42" s="60">
        <f>+'Indice PondENGHO'!BM41</f>
        <v>302.72830200195313</v>
      </c>
      <c r="F42" s="60">
        <f>+'Indice PondENGHO'!BN41</f>
        <v>303.02786254882813</v>
      </c>
      <c r="G42" s="60">
        <f>+'Indice PondENGHO'!BO41</f>
        <v>302.56863403320313</v>
      </c>
      <c r="H42" s="60">
        <f>+'Indice PondENGHO'!BP41</f>
        <v>301.57858276367188</v>
      </c>
      <c r="I42" s="60">
        <f>+'Indice PondENGHO'!CD41</f>
        <v>302.40078735351563</v>
      </c>
      <c r="K42" s="61">
        <f t="shared" si="33"/>
        <v>5.8002673259675834</v>
      </c>
      <c r="L42" s="61">
        <f t="shared" si="34"/>
        <v>7.3359445695998291</v>
      </c>
      <c r="M42" s="61">
        <f t="shared" si="35"/>
        <v>8.3854988370507133</v>
      </c>
      <c r="N42" s="61">
        <f t="shared" si="36"/>
        <v>10.536323110237513</v>
      </c>
      <c r="O42" s="61">
        <f t="shared" si="37"/>
        <v>15.217640543570695</v>
      </c>
      <c r="P42" s="61">
        <f t="shared" si="38"/>
        <v>47.275674386426331</v>
      </c>
      <c r="Q42" s="61">
        <f t="shared" si="39"/>
        <v>47.275708193698087</v>
      </c>
      <c r="S42" s="60">
        <f>+'Indice PondENGHO'!D41</f>
        <v>308.2305908203125</v>
      </c>
      <c r="T42" s="60">
        <f>+'Indice PondENGHO'!P41</f>
        <v>307.69769287109375</v>
      </c>
      <c r="U42" s="60">
        <f>+'Indice PondENGHO'!AB41</f>
        <v>307.21298217773438</v>
      </c>
      <c r="V42" s="60">
        <f>+'Indice PondENGHO'!AN41</f>
        <v>306.87725830078125</v>
      </c>
      <c r="W42" s="60">
        <f>+'Indice PondENGHO'!AZ41</f>
        <v>306.40359497070313</v>
      </c>
      <c r="Y42" s="61">
        <f t="shared" si="40"/>
        <v>16.938253036817159</v>
      </c>
      <c r="Z42" s="61">
        <f t="shared" si="41"/>
        <v>13.530141718142435</v>
      </c>
      <c r="AA42" s="61">
        <f t="shared" si="42"/>
        <v>12.370772466363382</v>
      </c>
      <c r="AB42" s="61">
        <f t="shared" si="43"/>
        <v>10.271105482166011</v>
      </c>
      <c r="AC42" s="61">
        <f t="shared" si="44"/>
        <v>7.6446502170900921</v>
      </c>
      <c r="AE42" s="60">
        <f>+'Indice PondENGHO'!D41</f>
        <v>308.2305908203125</v>
      </c>
      <c r="AF42" s="60">
        <f>+'Indice PondENGHO'!E41</f>
        <v>252.99034118652344</v>
      </c>
      <c r="AG42" s="60">
        <f>+'Indice PondENGHO'!F41</f>
        <v>257.57534790039063</v>
      </c>
      <c r="AH42" s="60">
        <f>+'Indice PondENGHO'!G41</f>
        <v>330.51705932617188</v>
      </c>
      <c r="AI42" s="60">
        <f>+'Indice PondENGHO'!H41</f>
        <v>299.54367065429688</v>
      </c>
      <c r="AJ42" s="60">
        <f>+'Indice PondENGHO'!I41</f>
        <v>336.77365112304688</v>
      </c>
      <c r="AK42" s="60">
        <f>+'Indice PondENGHO'!J41</f>
        <v>318.98651123046875</v>
      </c>
      <c r="AL42" s="60">
        <f>+'Indice PondENGHO'!K41</f>
        <v>369.47705078125</v>
      </c>
      <c r="AM42" s="60">
        <f>+'Indice PondENGHO'!L41</f>
        <v>289.6705322265625</v>
      </c>
      <c r="AN42" s="60">
        <f>+'Indice PondENGHO'!M41</f>
        <v>277.69662475585938</v>
      </c>
      <c r="AO42" s="60">
        <f>+'Indice PondENGHO'!N41</f>
        <v>280.61447143554688</v>
      </c>
      <c r="AP42" s="60">
        <f>+'Indice PondENGHO'!O41</f>
        <v>311.33746337890625</v>
      </c>
      <c r="AQ42" s="60">
        <f t="shared" si="0"/>
        <v>302.94564819335938</v>
      </c>
      <c r="AR42" s="60"/>
      <c r="AS42" s="60">
        <f>+'Indice PondENGHO'!AZ41</f>
        <v>306.40359497070313</v>
      </c>
      <c r="AT42" s="60">
        <f>+'Indice PondENGHO'!BA41</f>
        <v>253.70149230957031</v>
      </c>
      <c r="AU42" s="60">
        <f>+'Indice PondENGHO'!BB41</f>
        <v>259.32107543945313</v>
      </c>
      <c r="AV42" s="60">
        <f>+'Indice PondENGHO'!BC41</f>
        <v>321.81820678710938</v>
      </c>
      <c r="AW42" s="60">
        <f>+'Indice PondENGHO'!BD41</f>
        <v>301.57888793945313</v>
      </c>
      <c r="AX42" s="60">
        <f>+'Indice PondENGHO'!BE41</f>
        <v>331.17047119140625</v>
      </c>
      <c r="AY42" s="60">
        <f>+'Indice PondENGHO'!BF41</f>
        <v>316.03268432617188</v>
      </c>
      <c r="AZ42" s="60">
        <f>+'Indice PondENGHO'!BG41</f>
        <v>368.27944946289063</v>
      </c>
      <c r="BA42" s="60">
        <f>+'Indice PondENGHO'!BH41</f>
        <v>287.56573486328125</v>
      </c>
      <c r="BB42" s="60">
        <f>+'Indice PondENGHO'!BI41</f>
        <v>285.0079345703125</v>
      </c>
      <c r="BC42" s="60">
        <f>+'Indice PondENGHO'!BJ41</f>
        <v>278.26467895507813</v>
      </c>
      <c r="BD42" s="60">
        <f>+'Indice PondENGHO'!BK41</f>
        <v>307.22866821289063</v>
      </c>
      <c r="BE42" s="60">
        <f t="shared" si="1"/>
        <v>301.57858276367188</v>
      </c>
      <c r="BG42" s="61">
        <f t="shared" ref="BG42:BR42" si="104">+AE$1*(AE42-AE30)/$AQ30</f>
        <v>16.938253036817159</v>
      </c>
      <c r="BH42" s="61">
        <f t="shared" si="104"/>
        <v>0.8515566364371111</v>
      </c>
      <c r="BI42" s="61">
        <f t="shared" si="104"/>
        <v>3.4730383134062688</v>
      </c>
      <c r="BJ42" s="61">
        <f t="shared" si="104"/>
        <v>4.8464408170851279</v>
      </c>
      <c r="BK42" s="61">
        <f t="shared" si="104"/>
        <v>2.1216194478719839</v>
      </c>
      <c r="BL42" s="61">
        <f t="shared" si="104"/>
        <v>2.5557608657661519</v>
      </c>
      <c r="BM42" s="61">
        <f t="shared" si="104"/>
        <v>4.9972231499682209</v>
      </c>
      <c r="BN42" s="61">
        <f t="shared" si="104"/>
        <v>3.3525488527344005</v>
      </c>
      <c r="BO42" s="61">
        <f t="shared" si="104"/>
        <v>3.6616660320358299</v>
      </c>
      <c r="BP42" s="61">
        <f t="shared" si="104"/>
        <v>0.69176194492968912</v>
      </c>
      <c r="BQ42" s="61">
        <f t="shared" si="104"/>
        <v>1.9352323718128663</v>
      </c>
      <c r="BR42" s="61">
        <f t="shared" si="104"/>
        <v>1.9375248232094238</v>
      </c>
      <c r="BS42" s="61">
        <f t="shared" si="46"/>
        <v>47.362626292074232</v>
      </c>
      <c r="BT42" s="53">
        <f t="shared" si="47"/>
        <v>47.46909969542574</v>
      </c>
      <c r="BV42" s="61">
        <f t="shared" si="7"/>
        <v>7.6446502170900921</v>
      </c>
      <c r="BW42" s="61">
        <f t="shared" si="8"/>
        <v>0.71504303157432147</v>
      </c>
      <c r="BX42" s="61">
        <f t="shared" si="9"/>
        <v>2.591278248985573</v>
      </c>
      <c r="BY42" s="61">
        <f t="shared" si="10"/>
        <v>4.8512430649864893</v>
      </c>
      <c r="BZ42" s="61">
        <f t="shared" si="11"/>
        <v>3.6122465850324121</v>
      </c>
      <c r="CA42" s="61">
        <f t="shared" si="12"/>
        <v>4.7383536779709354</v>
      </c>
      <c r="CB42" s="61">
        <f t="shared" si="13"/>
        <v>7.3440220735346644</v>
      </c>
      <c r="CC42" s="61">
        <f t="shared" si="14"/>
        <v>3.0053593222416932</v>
      </c>
      <c r="CD42" s="61">
        <f t="shared" si="15"/>
        <v>4.5727797838945605</v>
      </c>
      <c r="CE42" s="61">
        <f t="shared" si="16"/>
        <v>1.7507850372741232</v>
      </c>
      <c r="CF42" s="61">
        <f t="shared" si="17"/>
        <v>3.5117869937682853</v>
      </c>
      <c r="CG42" s="61">
        <f t="shared" si="18"/>
        <v>2.5629731710044625</v>
      </c>
      <c r="CH42" s="61">
        <f t="shared" si="48"/>
        <v>46.900521207357606</v>
      </c>
      <c r="CI42" s="53">
        <f t="shared" si="49"/>
        <v>47.188511400670151</v>
      </c>
      <c r="CK42" s="61">
        <f t="shared" si="50"/>
        <v>16.976331023382713</v>
      </c>
      <c r="CL42" s="61">
        <f t="shared" si="51"/>
        <v>0.85347097566038166</v>
      </c>
      <c r="CM42" s="61">
        <f t="shared" si="52"/>
        <v>3.480845866283893</v>
      </c>
      <c r="CN42" s="61">
        <f t="shared" si="53"/>
        <v>4.8573358431496576</v>
      </c>
      <c r="CO42" s="61">
        <f t="shared" si="54"/>
        <v>2.1263889478114222</v>
      </c>
      <c r="CP42" s="61">
        <f t="shared" si="55"/>
        <v>2.5615063359571968</v>
      </c>
      <c r="CQ42" s="61">
        <f t="shared" si="56"/>
        <v>5.0084571417828405</v>
      </c>
      <c r="CR42" s="61">
        <f t="shared" si="57"/>
        <v>3.3600855396582117</v>
      </c>
      <c r="CS42" s="61">
        <f t="shared" si="58"/>
        <v>3.6698976288641654</v>
      </c>
      <c r="CT42" s="61">
        <f t="shared" si="59"/>
        <v>0.69331705819835621</v>
      </c>
      <c r="CU42" s="61">
        <f t="shared" si="60"/>
        <v>1.9395828648710902</v>
      </c>
      <c r="CV42" s="61">
        <f t="shared" si="61"/>
        <v>1.9418804698058132</v>
      </c>
      <c r="CW42" s="61">
        <f t="shared" si="62"/>
        <v>47.46909969542574</v>
      </c>
      <c r="CX42" s="61"/>
      <c r="CY42" s="61"/>
      <c r="CZ42" s="61">
        <f t="shared" si="63"/>
        <v>7.6915917912379115</v>
      </c>
      <c r="DA42" s="61">
        <f t="shared" si="64"/>
        <v>0.71943371584794469</v>
      </c>
      <c r="DB42" s="61">
        <f t="shared" si="65"/>
        <v>2.6071898573140295</v>
      </c>
      <c r="DC42" s="61">
        <f t="shared" si="66"/>
        <v>4.881031868865974</v>
      </c>
      <c r="DD42" s="61">
        <f t="shared" si="67"/>
        <v>3.6344273959388986</v>
      </c>
      <c r="DE42" s="61">
        <f t="shared" si="68"/>
        <v>4.7674492904838299</v>
      </c>
      <c r="DF42" s="61">
        <f t="shared" si="69"/>
        <v>7.3891176563171657</v>
      </c>
      <c r="DG42" s="61">
        <f t="shared" si="70"/>
        <v>3.0238135737063927</v>
      </c>
      <c r="DH42" s="61">
        <f t="shared" si="71"/>
        <v>4.600858698585446</v>
      </c>
      <c r="DI42" s="61">
        <f t="shared" si="72"/>
        <v>1.7615356410702743</v>
      </c>
      <c r="DJ42" s="61">
        <f t="shared" si="73"/>
        <v>3.5333509378177843</v>
      </c>
      <c r="DK42" s="61">
        <f t="shared" si="74"/>
        <v>2.5787109734845051</v>
      </c>
      <c r="DL42" s="61">
        <f t="shared" si="75"/>
        <v>47.188511400670166</v>
      </c>
      <c r="DM42" s="61">
        <f t="shared" si="76"/>
        <v>47.188511400670151</v>
      </c>
      <c r="DN42" s="61"/>
      <c r="DO42" s="59">
        <f t="shared" si="2"/>
        <v>43891</v>
      </c>
      <c r="DP42" s="61">
        <f t="shared" si="77"/>
        <v>9.2847392321448012</v>
      </c>
      <c r="DQ42" s="61">
        <f t="shared" si="21"/>
        <v>0.13403725981243697</v>
      </c>
      <c r="DR42" s="61">
        <f t="shared" si="22"/>
        <v>0.87365600896986351</v>
      </c>
      <c r="DS42" s="61">
        <f t="shared" si="23"/>
        <v>-2.3696025716316349E-2</v>
      </c>
      <c r="DT42" s="61">
        <f t="shared" si="24"/>
        <v>-1.5080384481274764</v>
      </c>
      <c r="DU42" s="61">
        <f t="shared" si="25"/>
        <v>-2.2059429545266331</v>
      </c>
      <c r="DV42" s="61">
        <f t="shared" si="26"/>
        <v>-2.3806605145343251</v>
      </c>
      <c r="DW42" s="61">
        <f t="shared" si="27"/>
        <v>0.33627196595181896</v>
      </c>
      <c r="DX42" s="61">
        <f t="shared" si="28"/>
        <v>-0.93096106972128068</v>
      </c>
      <c r="DY42" s="61">
        <f t="shared" si="29"/>
        <v>-1.0682185828719182</v>
      </c>
      <c r="DZ42" s="61">
        <f t="shared" si="30"/>
        <v>-1.5937680729466941</v>
      </c>
      <c r="EA42" s="61">
        <f t="shared" si="31"/>
        <v>-0.63683050367869187</v>
      </c>
      <c r="EB42" s="61">
        <f t="shared" si="32"/>
        <v>0.28058829475557445</v>
      </c>
      <c r="EC42" s="61"/>
      <c r="ED42" s="79">
        <f>+'Infla Interanual PondENGHO'!CI43</f>
        <v>2.8058829475559044E-3</v>
      </c>
      <c r="EE42" s="53">
        <f t="shared" si="78"/>
        <v>0.28058829475559044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308.77377319335938</v>
      </c>
      <c r="E43" s="60">
        <f>+'Indice PondENGHO'!BM42</f>
        <v>307.73870849609375</v>
      </c>
      <c r="F43" s="60">
        <f>+'Indice PondENGHO'!BN42</f>
        <v>307.67367553710938</v>
      </c>
      <c r="G43" s="60">
        <f>+'Indice PondENGHO'!BO42</f>
        <v>306.850341796875</v>
      </c>
      <c r="H43" s="60">
        <f>+'Indice PondENGHO'!BP42</f>
        <v>305.42413330078125</v>
      </c>
      <c r="I43" s="60">
        <f>+'Indice PondENGHO'!CD42</f>
        <v>306.907958984375</v>
      </c>
      <c r="K43" s="61">
        <f t="shared" si="33"/>
        <v>5.5461913335472302</v>
      </c>
      <c r="L43" s="61">
        <f t="shared" si="34"/>
        <v>6.9471563326786265</v>
      </c>
      <c r="M43" s="61">
        <f t="shared" si="35"/>
        <v>7.9060491251077236</v>
      </c>
      <c r="N43" s="61">
        <f t="shared" si="36"/>
        <v>9.8851616921032885</v>
      </c>
      <c r="O43" s="61">
        <f t="shared" si="37"/>
        <v>14.199026439562626</v>
      </c>
      <c r="P43" s="61">
        <f t="shared" si="38"/>
        <v>44.483584922999498</v>
      </c>
      <c r="Q43" s="61">
        <f t="shared" si="39"/>
        <v>44.48367225143317</v>
      </c>
      <c r="S43" s="60">
        <f>+'Indice PondENGHO'!D42</f>
        <v>319.52685546875</v>
      </c>
      <c r="T43" s="60">
        <f>+'Indice PondENGHO'!P42</f>
        <v>318.70291137695313</v>
      </c>
      <c r="U43" s="60">
        <f>+'Indice PondENGHO'!AB42</f>
        <v>317.96554565429688</v>
      </c>
      <c r="V43" s="60">
        <f>+'Indice PondENGHO'!AN42</f>
        <v>317.34481811523438</v>
      </c>
      <c r="W43" s="60">
        <f>+'Indice PondENGHO'!AZ42</f>
        <v>316.5933837890625</v>
      </c>
      <c r="Y43" s="61">
        <f t="shared" si="40"/>
        <v>17.237436251515646</v>
      </c>
      <c r="Z43" s="61">
        <f t="shared" si="41"/>
        <v>13.741984081548813</v>
      </c>
      <c r="AA43" s="61">
        <f t="shared" si="42"/>
        <v>12.535945692409365</v>
      </c>
      <c r="AB43" s="61">
        <f t="shared" si="43"/>
        <v>10.376545947733623</v>
      </c>
      <c r="AC43" s="61">
        <f t="shared" si="44"/>
        <v>7.7097317909787018</v>
      </c>
      <c r="AE43" s="60">
        <f>+'Indice PondENGHO'!D42</f>
        <v>319.52685546875</v>
      </c>
      <c r="AF43" s="60">
        <f>+'Indice PondENGHO'!E42</f>
        <v>260.14395141601563</v>
      </c>
      <c r="AG43" s="60">
        <f>+'Indice PondENGHO'!F42</f>
        <v>257.25729370117188</v>
      </c>
      <c r="AH43" s="60">
        <f>+'Indice PondENGHO'!G42</f>
        <v>330.74844360351563</v>
      </c>
      <c r="AI43" s="60">
        <f>+'Indice PondENGHO'!H42</f>
        <v>303.72503662109375</v>
      </c>
      <c r="AJ43" s="60">
        <f>+'Indice PondENGHO'!I42</f>
        <v>341.36151123046875</v>
      </c>
      <c r="AK43" s="60">
        <f>+'Indice PondENGHO'!J42</f>
        <v>322.77810668945313</v>
      </c>
      <c r="AL43" s="60">
        <f>+'Indice PondENGHO'!K42</f>
        <v>354.98098754882813</v>
      </c>
      <c r="AM43" s="60">
        <f>+'Indice PondENGHO'!L42</f>
        <v>296.43505859375</v>
      </c>
      <c r="AN43" s="60">
        <f>+'Indice PondENGHO'!M42</f>
        <v>277.77352905273438</v>
      </c>
      <c r="AO43" s="60">
        <f>+'Indice PondENGHO'!N42</f>
        <v>285.402099609375</v>
      </c>
      <c r="AP43" s="60">
        <f>+'Indice PondENGHO'!O42</f>
        <v>312.17800903320313</v>
      </c>
      <c r="AQ43" s="60">
        <f t="shared" si="0"/>
        <v>308.77377319335938</v>
      </c>
      <c r="AR43" s="60"/>
      <c r="AS43" s="60">
        <f>+'Indice PondENGHO'!AZ42</f>
        <v>316.5933837890625</v>
      </c>
      <c r="AT43" s="60">
        <f>+'Indice PondENGHO'!BA42</f>
        <v>260.69851684570313</v>
      </c>
      <c r="AU43" s="60">
        <f>+'Indice PondENGHO'!BB42</f>
        <v>258.20718383789063</v>
      </c>
      <c r="AV43" s="60">
        <f>+'Indice PondENGHO'!BC42</f>
        <v>321.8472900390625</v>
      </c>
      <c r="AW43" s="60">
        <f>+'Indice PondENGHO'!BD42</f>
        <v>304.97271728515625</v>
      </c>
      <c r="AX43" s="60">
        <f>+'Indice PondENGHO'!BE42</f>
        <v>334.6092529296875</v>
      </c>
      <c r="AY43" s="60">
        <f>+'Indice PondENGHO'!BF42</f>
        <v>320.37411499023438</v>
      </c>
      <c r="AZ43" s="60">
        <f>+'Indice PondENGHO'!BG42</f>
        <v>355.22354125976563</v>
      </c>
      <c r="BA43" s="60">
        <f>+'Indice PondENGHO'!BH42</f>
        <v>294.18994140625</v>
      </c>
      <c r="BB43" s="60">
        <f>+'Indice PondENGHO'!BI42</f>
        <v>283.38485717773438</v>
      </c>
      <c r="BC43" s="60">
        <f>+'Indice PondENGHO'!BJ42</f>
        <v>282.26449584960938</v>
      </c>
      <c r="BD43" s="60">
        <f>+'Indice PondENGHO'!BK42</f>
        <v>307.21600341796875</v>
      </c>
      <c r="BE43" s="60">
        <f t="shared" si="1"/>
        <v>305.42413330078125</v>
      </c>
      <c r="BG43" s="61">
        <f t="shared" ref="BG43:BR43" si="105">+AE$1*(AE43-AE31)/$AQ31</f>
        <v>17.237436251515646</v>
      </c>
      <c r="BH43" s="61">
        <f t="shared" si="105"/>
        <v>0.86530683363750249</v>
      </c>
      <c r="BI43" s="61">
        <f t="shared" si="105"/>
        <v>3.0918618611910889</v>
      </c>
      <c r="BJ43" s="61">
        <f t="shared" si="105"/>
        <v>4.2283148411398326</v>
      </c>
      <c r="BK43" s="61">
        <f t="shared" si="105"/>
        <v>1.948383894555056</v>
      </c>
      <c r="BL43" s="61">
        <f t="shared" si="105"/>
        <v>2.4108587853471444</v>
      </c>
      <c r="BM43" s="61">
        <f t="shared" si="105"/>
        <v>4.5496459774229843</v>
      </c>
      <c r="BN43" s="61">
        <f t="shared" si="105"/>
        <v>2.6767456990571508</v>
      </c>
      <c r="BO43" s="61">
        <f t="shared" si="105"/>
        <v>3.5590058363682489</v>
      </c>
      <c r="BP43" s="61">
        <f t="shared" si="105"/>
        <v>0.62424379218376225</v>
      </c>
      <c r="BQ43" s="61">
        <f t="shared" si="105"/>
        <v>1.8064551272303646</v>
      </c>
      <c r="BR43" s="61">
        <f t="shared" si="105"/>
        <v>1.781126453677083</v>
      </c>
      <c r="BS43" s="61">
        <f t="shared" si="46"/>
        <v>44.779385353325864</v>
      </c>
      <c r="BT43" s="53">
        <f t="shared" si="47"/>
        <v>45.434559077557935</v>
      </c>
      <c r="BV43" s="61">
        <f t="shared" si="7"/>
        <v>7.7097317909787018</v>
      </c>
      <c r="BW43" s="61">
        <f t="shared" si="8"/>
        <v>0.72225392485665185</v>
      </c>
      <c r="BX43" s="61">
        <f t="shared" si="9"/>
        <v>2.2754224880548035</v>
      </c>
      <c r="BY43" s="61">
        <f t="shared" si="10"/>
        <v>4.1737813145904132</v>
      </c>
      <c r="BZ43" s="61">
        <f t="shared" si="11"/>
        <v>3.2844801452698729</v>
      </c>
      <c r="CA43" s="61">
        <f t="shared" si="12"/>
        <v>4.4401570558259813</v>
      </c>
      <c r="CB43" s="61">
        <f t="shared" si="13"/>
        <v>6.7075686489648776</v>
      </c>
      <c r="CC43" s="61">
        <f t="shared" si="14"/>
        <v>2.4335718342340771</v>
      </c>
      <c r="CD43" s="61">
        <f t="shared" si="15"/>
        <v>4.426871800889189</v>
      </c>
      <c r="CE43" s="61">
        <f t="shared" si="16"/>
        <v>1.5731153991978721</v>
      </c>
      <c r="CF43" s="61">
        <f t="shared" si="17"/>
        <v>3.252775891061817</v>
      </c>
      <c r="CG43" s="61">
        <f t="shared" si="18"/>
        <v>2.3336892975554493</v>
      </c>
      <c r="CH43" s="61">
        <f t="shared" si="48"/>
        <v>43.333419591479711</v>
      </c>
      <c r="CI43" s="53">
        <f t="shared" si="49"/>
        <v>44.00264864528873</v>
      </c>
      <c r="CK43" s="61">
        <f t="shared" si="50"/>
        <v>17.489639697722161</v>
      </c>
      <c r="CL43" s="61">
        <f t="shared" si="51"/>
        <v>0.87796726424244464</v>
      </c>
      <c r="CM43" s="61">
        <f t="shared" si="52"/>
        <v>3.1370993434482499</v>
      </c>
      <c r="CN43" s="61">
        <f t="shared" si="53"/>
        <v>4.2901799328519399</v>
      </c>
      <c r="CO43" s="61">
        <f t="shared" si="54"/>
        <v>1.9768909837515052</v>
      </c>
      <c r="CP43" s="61">
        <f t="shared" si="55"/>
        <v>2.4461324121852623</v>
      </c>
      <c r="CQ43" s="61">
        <f t="shared" si="56"/>
        <v>4.6162125118996409</v>
      </c>
      <c r="CR43" s="61">
        <f t="shared" si="57"/>
        <v>2.7159095561453142</v>
      </c>
      <c r="CS43" s="61">
        <f t="shared" si="58"/>
        <v>3.611078170322334</v>
      </c>
      <c r="CT43" s="61">
        <f t="shared" si="59"/>
        <v>0.63337719423755812</v>
      </c>
      <c r="CU43" s="61">
        <f t="shared" si="60"/>
        <v>1.8328856359125862</v>
      </c>
      <c r="CV43" s="61">
        <f t="shared" si="61"/>
        <v>1.8071863748389354</v>
      </c>
      <c r="CW43" s="61">
        <f t="shared" si="62"/>
        <v>45.434559077557935</v>
      </c>
      <c r="CX43" s="61"/>
      <c r="CY43" s="61"/>
      <c r="CZ43" s="61">
        <f t="shared" si="63"/>
        <v>7.8287987042350116</v>
      </c>
      <c r="DA43" s="61">
        <f t="shared" si="64"/>
        <v>0.7334082098241993</v>
      </c>
      <c r="DB43" s="61">
        <f t="shared" si="65"/>
        <v>2.3105634682279006</v>
      </c>
      <c r="DC43" s="61">
        <f t="shared" si="66"/>
        <v>4.2382400105876776</v>
      </c>
      <c r="DD43" s="61">
        <f t="shared" si="67"/>
        <v>3.3352047259882998</v>
      </c>
      <c r="DE43" s="61">
        <f t="shared" si="68"/>
        <v>4.5087295832943219</v>
      </c>
      <c r="DF43" s="61">
        <f t="shared" si="69"/>
        <v>6.8111584386150907</v>
      </c>
      <c r="DG43" s="61">
        <f t="shared" si="70"/>
        <v>2.4711552280985432</v>
      </c>
      <c r="DH43" s="61">
        <f t="shared" si="71"/>
        <v>4.4952391546446124</v>
      </c>
      <c r="DI43" s="61">
        <f t="shared" si="72"/>
        <v>1.5974101476867402</v>
      </c>
      <c r="DJ43" s="61">
        <f t="shared" si="73"/>
        <v>3.3030108402615359</v>
      </c>
      <c r="DK43" s="61">
        <f t="shared" si="74"/>
        <v>2.3697301338247923</v>
      </c>
      <c r="DL43" s="61">
        <f t="shared" si="75"/>
        <v>44.00264864528873</v>
      </c>
      <c r="DM43" s="61">
        <f t="shared" si="76"/>
        <v>44.00264864528873</v>
      </c>
      <c r="DN43" s="61"/>
      <c r="DO43" s="59">
        <f t="shared" si="2"/>
        <v>43922</v>
      </c>
      <c r="DP43" s="61">
        <f t="shared" si="77"/>
        <v>9.6608409934871489</v>
      </c>
      <c r="DQ43" s="61">
        <f t="shared" si="21"/>
        <v>0.14455905441824535</v>
      </c>
      <c r="DR43" s="61">
        <f t="shared" si="22"/>
        <v>0.82653587522034933</v>
      </c>
      <c r="DS43" s="61">
        <f t="shared" si="23"/>
        <v>5.193992226426225E-2</v>
      </c>
      <c r="DT43" s="61">
        <f t="shared" si="24"/>
        <v>-1.3583137422367946</v>
      </c>
      <c r="DU43" s="61">
        <f t="shared" si="25"/>
        <v>-2.0625971711090596</v>
      </c>
      <c r="DV43" s="61">
        <f t="shared" si="26"/>
        <v>-2.1949459267154499</v>
      </c>
      <c r="DW43" s="61">
        <f t="shared" si="27"/>
        <v>0.244754328046771</v>
      </c>
      <c r="DX43" s="61">
        <f t="shared" si="28"/>
        <v>-0.88416098432227841</v>
      </c>
      <c r="DY43" s="61">
        <f t="shared" si="29"/>
        <v>-0.96403295344918205</v>
      </c>
      <c r="DZ43" s="61">
        <f t="shared" si="30"/>
        <v>-1.4701252043489497</v>
      </c>
      <c r="EA43" s="61">
        <f t="shared" si="31"/>
        <v>-0.56254375898585685</v>
      </c>
      <c r="EB43" s="61">
        <f t="shared" si="32"/>
        <v>1.4319104322692056</v>
      </c>
      <c r="EC43" s="61"/>
      <c r="ED43" s="79">
        <f>+'Infla Interanual PondENGHO'!CI44</f>
        <v>1.4319104322692011E-2</v>
      </c>
      <c r="EE43" s="53">
        <f t="shared" si="78"/>
        <v>1.4319104322692011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315.3060302734375</v>
      </c>
      <c r="E44" s="60">
        <f>+'Indice PondENGHO'!BM43</f>
        <v>314.04071044921875</v>
      </c>
      <c r="F44" s="60">
        <f>+'Indice PondENGHO'!BN43</f>
        <v>313.93405151367188</v>
      </c>
      <c r="G44" s="60">
        <f>+'Indice PondENGHO'!BO43</f>
        <v>313.00918579101563</v>
      </c>
      <c r="H44" s="60">
        <f>+'Indice PondENGHO'!BP43</f>
        <v>311.34298706054688</v>
      </c>
      <c r="I44" s="60">
        <f>+'Indice PondENGHO'!CD43</f>
        <v>313.0750732421875</v>
      </c>
      <c r="K44" s="61">
        <f t="shared" si="33"/>
        <v>5.3243167584861828</v>
      </c>
      <c r="L44" s="61">
        <f t="shared" si="34"/>
        <v>6.6526934164559899</v>
      </c>
      <c r="M44" s="61">
        <f t="shared" si="35"/>
        <v>7.5681844590985845</v>
      </c>
      <c r="N44" s="61">
        <f t="shared" si="36"/>
        <v>9.4512917336502635</v>
      </c>
      <c r="O44" s="61">
        <f t="shared" si="37"/>
        <v>13.534938951266863</v>
      </c>
      <c r="P44" s="61">
        <f t="shared" si="38"/>
        <v>42.531425318957886</v>
      </c>
      <c r="Q44" s="61">
        <f t="shared" si="39"/>
        <v>42.531534140010073</v>
      </c>
      <c r="S44" s="60">
        <f>+'Indice PondENGHO'!D43</f>
        <v>325.77969360351563</v>
      </c>
      <c r="T44" s="60">
        <f>+'Indice PondENGHO'!P43</f>
        <v>324.97335815429688</v>
      </c>
      <c r="U44" s="60">
        <f>+'Indice PondENGHO'!AB43</f>
        <v>324.29446411132813</v>
      </c>
      <c r="V44" s="60">
        <f>+'Indice PondENGHO'!AN43</f>
        <v>323.67379760742188</v>
      </c>
      <c r="W44" s="60">
        <f>+'Indice PondENGHO'!AZ43</f>
        <v>322.78692626953125</v>
      </c>
      <c r="Y44" s="61">
        <f t="shared" si="40"/>
        <v>16.577141672412285</v>
      </c>
      <c r="Z44" s="61">
        <f t="shared" si="41"/>
        <v>13.213066021385441</v>
      </c>
      <c r="AA44" s="61">
        <f t="shared" si="42"/>
        <v>12.058903768488609</v>
      </c>
      <c r="AB44" s="61">
        <f t="shared" si="43"/>
        <v>9.9770721905690909</v>
      </c>
      <c r="AC44" s="61">
        <f t="shared" si="44"/>
        <v>7.3955468851611776</v>
      </c>
      <c r="AE44" s="60">
        <f>+'Indice PondENGHO'!D43</f>
        <v>325.77969360351563</v>
      </c>
      <c r="AF44" s="60">
        <f>+'Indice PondENGHO'!E43</f>
        <v>261.95431518554688</v>
      </c>
      <c r="AG44" s="60">
        <f>+'Indice PondENGHO'!F43</f>
        <v>274.8948974609375</v>
      </c>
      <c r="AH44" s="60">
        <f>+'Indice PondENGHO'!G43</f>
        <v>331.2113037109375</v>
      </c>
      <c r="AI44" s="60">
        <f>+'Indice PondENGHO'!H43</f>
        <v>312.48028564453125</v>
      </c>
      <c r="AJ44" s="60">
        <f>+'Indice PondENGHO'!I43</f>
        <v>345.34384155273438</v>
      </c>
      <c r="AK44" s="60">
        <f>+'Indice PondENGHO'!J43</f>
        <v>326.544677734375</v>
      </c>
      <c r="AL44" s="60">
        <f>+'Indice PondENGHO'!K43</f>
        <v>359.38430786132813</v>
      </c>
      <c r="AM44" s="60">
        <f>+'Indice PondENGHO'!L43</f>
        <v>304.13528442382813</v>
      </c>
      <c r="AN44" s="60">
        <f>+'Indice PondENGHO'!M43</f>
        <v>280.60037231445313</v>
      </c>
      <c r="AO44" s="60">
        <f>+'Indice PondENGHO'!N43</f>
        <v>290.08291625976563</v>
      </c>
      <c r="AP44" s="60">
        <f>+'Indice PondENGHO'!O43</f>
        <v>318.04183959960938</v>
      </c>
      <c r="AQ44" s="60">
        <f t="shared" si="0"/>
        <v>315.3060302734375</v>
      </c>
      <c r="AR44" s="60"/>
      <c r="AS44" s="60">
        <f>+'Indice PondENGHO'!AZ43</f>
        <v>322.78692626953125</v>
      </c>
      <c r="AT44" s="60">
        <f>+'Indice PondENGHO'!BA43</f>
        <v>262.676513671875</v>
      </c>
      <c r="AU44" s="60">
        <f>+'Indice PondENGHO'!BB43</f>
        <v>278.34109497070313</v>
      </c>
      <c r="AV44" s="60">
        <f>+'Indice PondENGHO'!BC43</f>
        <v>322.16693115234375</v>
      </c>
      <c r="AW44" s="60">
        <f>+'Indice PondENGHO'!BD43</f>
        <v>313.4647216796875</v>
      </c>
      <c r="AX44" s="60">
        <f>+'Indice PondENGHO'!BE43</f>
        <v>337.84625244140625</v>
      </c>
      <c r="AY44" s="60">
        <f>+'Indice PondENGHO'!BF43</f>
        <v>323.48980712890625</v>
      </c>
      <c r="AZ44" s="60">
        <f>+'Indice PondENGHO'!BG43</f>
        <v>359.81838989257813</v>
      </c>
      <c r="BA44" s="60">
        <f>+'Indice PondENGHO'!BH43</f>
        <v>301.64248657226563</v>
      </c>
      <c r="BB44" s="60">
        <f>+'Indice PondENGHO'!BI43</f>
        <v>284.38787841796875</v>
      </c>
      <c r="BC44" s="60">
        <f>+'Indice PondENGHO'!BJ43</f>
        <v>286.70401000976563</v>
      </c>
      <c r="BD44" s="60">
        <f>+'Indice PondENGHO'!BK43</f>
        <v>313.23867797851563</v>
      </c>
      <c r="BE44" s="60">
        <f t="shared" si="1"/>
        <v>311.34298706054688</v>
      </c>
      <c r="BG44" s="61">
        <f t="shared" ref="BG44:BR44" si="106">+AE$1*(AE44-AE32)/$AQ32</f>
        <v>16.577141672412285</v>
      </c>
      <c r="BH44" s="61">
        <f t="shared" si="106"/>
        <v>0.80765650930549848</v>
      </c>
      <c r="BI44" s="61">
        <f t="shared" si="106"/>
        <v>3.412166948044419</v>
      </c>
      <c r="BJ44" s="61">
        <f t="shared" si="106"/>
        <v>3.3136707039211264</v>
      </c>
      <c r="BK44" s="61">
        <f t="shared" si="106"/>
        <v>1.9200099938327682</v>
      </c>
      <c r="BL44" s="61">
        <f t="shared" si="106"/>
        <v>2.2024398825634677</v>
      </c>
      <c r="BM44" s="61">
        <f t="shared" si="106"/>
        <v>4.1843876694701834</v>
      </c>
      <c r="BN44" s="61">
        <f t="shared" si="106"/>
        <v>2.5368703652881002</v>
      </c>
      <c r="BO44" s="61">
        <f t="shared" si="106"/>
        <v>3.5356927989840146</v>
      </c>
      <c r="BP44" s="61">
        <f t="shared" si="106"/>
        <v>0.56387543555245678</v>
      </c>
      <c r="BQ44" s="61">
        <f t="shared" si="106"/>
        <v>1.7471892727339136</v>
      </c>
      <c r="BR44" s="61">
        <f t="shared" si="106"/>
        <v>1.7166213062092179</v>
      </c>
      <c r="BS44" s="61">
        <f t="shared" si="46"/>
        <v>42.517722558317452</v>
      </c>
      <c r="BT44" s="53">
        <f t="shared" si="47"/>
        <v>43.616145416110143</v>
      </c>
      <c r="BV44" s="61">
        <f t="shared" si="7"/>
        <v>7.3955468851611776</v>
      </c>
      <c r="BW44" s="61">
        <f t="shared" si="8"/>
        <v>0.67328155327386618</v>
      </c>
      <c r="BX44" s="61">
        <f t="shared" si="9"/>
        <v>2.5751649782795636</v>
      </c>
      <c r="BY44" s="61">
        <f t="shared" si="10"/>
        <v>3.4148202626904536</v>
      </c>
      <c r="BZ44" s="61">
        <f t="shared" si="11"/>
        <v>3.222110271056009</v>
      </c>
      <c r="CA44" s="61">
        <f t="shared" si="12"/>
        <v>3.9992573360256407</v>
      </c>
      <c r="CB44" s="61">
        <f t="shared" si="13"/>
        <v>6.1447956521713056</v>
      </c>
      <c r="CC44" s="61">
        <f t="shared" si="14"/>
        <v>2.3353106240762611</v>
      </c>
      <c r="CD44" s="61">
        <f t="shared" si="15"/>
        <v>4.3771366556522713</v>
      </c>
      <c r="CE44" s="61">
        <f t="shared" si="16"/>
        <v>1.3634264763890165</v>
      </c>
      <c r="CF44" s="61">
        <f t="shared" si="17"/>
        <v>3.1475677173214707</v>
      </c>
      <c r="CG44" s="61">
        <f t="shared" si="18"/>
        <v>2.2587458270535445</v>
      </c>
      <c r="CH44" s="61">
        <f t="shared" si="48"/>
        <v>40.907164239150575</v>
      </c>
      <c r="CI44" s="53">
        <f t="shared" si="49"/>
        <v>41.939295521298291</v>
      </c>
      <c r="CK44" s="61">
        <f t="shared" si="50"/>
        <v>17.005403353288308</v>
      </c>
      <c r="CL44" s="61">
        <f t="shared" si="51"/>
        <v>0.82852188773326829</v>
      </c>
      <c r="CM44" s="61">
        <f t="shared" si="52"/>
        <v>3.5003184750975427</v>
      </c>
      <c r="CN44" s="61">
        <f t="shared" si="53"/>
        <v>3.3992776326410872</v>
      </c>
      <c r="CO44" s="61">
        <f t="shared" si="54"/>
        <v>1.9696124357679783</v>
      </c>
      <c r="CP44" s="61">
        <f t="shared" si="55"/>
        <v>2.2593387511847531</v>
      </c>
      <c r="CQ44" s="61">
        <f t="shared" si="56"/>
        <v>4.2924891101272582</v>
      </c>
      <c r="CR44" s="61">
        <f t="shared" si="57"/>
        <v>2.6024090684175376</v>
      </c>
      <c r="CS44" s="61">
        <f t="shared" si="58"/>
        <v>3.6270355510143046</v>
      </c>
      <c r="CT44" s="61">
        <f t="shared" si="59"/>
        <v>0.57844285897239867</v>
      </c>
      <c r="CU44" s="61">
        <f t="shared" si="60"/>
        <v>1.7923269828130177</v>
      </c>
      <c r="CV44" s="61">
        <f t="shared" si="61"/>
        <v>1.7609693090526886</v>
      </c>
      <c r="CW44" s="61">
        <f t="shared" si="62"/>
        <v>43.616145416110143</v>
      </c>
      <c r="CX44" s="61"/>
      <c r="CY44" s="61"/>
      <c r="CZ44" s="61">
        <f t="shared" si="63"/>
        <v>7.5821444025089955</v>
      </c>
      <c r="DA44" s="61">
        <f t="shared" si="64"/>
        <v>0.69026916328673249</v>
      </c>
      <c r="DB44" s="61">
        <f t="shared" si="65"/>
        <v>2.640139130856725</v>
      </c>
      <c r="DC44" s="61">
        <f t="shared" si="66"/>
        <v>3.5009798115516162</v>
      </c>
      <c r="DD44" s="61">
        <f t="shared" si="67"/>
        <v>3.3034075417698645</v>
      </c>
      <c r="DE44" s="61">
        <f t="shared" si="68"/>
        <v>4.1001628541334032</v>
      </c>
      <c r="DF44" s="61">
        <f t="shared" si="69"/>
        <v>6.2998353850145179</v>
      </c>
      <c r="DG44" s="61">
        <f t="shared" si="70"/>
        <v>2.3942329960732467</v>
      </c>
      <c r="DH44" s="61">
        <f t="shared" si="71"/>
        <v>4.4875764710871033</v>
      </c>
      <c r="DI44" s="61">
        <f t="shared" si="72"/>
        <v>1.3978271771797774</v>
      </c>
      <c r="DJ44" s="61">
        <f t="shared" si="73"/>
        <v>3.2269842000855475</v>
      </c>
      <c r="DK44" s="61">
        <f t="shared" si="74"/>
        <v>2.3157363877507677</v>
      </c>
      <c r="DL44" s="61">
        <f t="shared" si="75"/>
        <v>41.939295521298298</v>
      </c>
      <c r="DM44" s="61">
        <f t="shared" si="76"/>
        <v>41.939295521298291</v>
      </c>
      <c r="DN44" s="61"/>
      <c r="DO44" s="59">
        <f t="shared" si="2"/>
        <v>43952</v>
      </c>
      <c r="DP44" s="61">
        <f t="shared" si="77"/>
        <v>9.4232589507793136</v>
      </c>
      <c r="DQ44" s="61">
        <f t="shared" si="21"/>
        <v>0.1382527244465358</v>
      </c>
      <c r="DR44" s="61">
        <f t="shared" si="22"/>
        <v>0.86017934424081766</v>
      </c>
      <c r="DS44" s="61">
        <f t="shared" si="23"/>
        <v>-0.10170217891052902</v>
      </c>
      <c r="DT44" s="61">
        <f t="shared" si="24"/>
        <v>-1.3337951060018862</v>
      </c>
      <c r="DU44" s="61">
        <f t="shared" si="25"/>
        <v>-1.8408241029486501</v>
      </c>
      <c r="DV44" s="61">
        <f t="shared" si="26"/>
        <v>-2.0073462748872597</v>
      </c>
      <c r="DW44" s="61">
        <f t="shared" si="27"/>
        <v>0.20817607234429092</v>
      </c>
      <c r="DX44" s="61">
        <f t="shared" si="28"/>
        <v>-0.8605409200727987</v>
      </c>
      <c r="DY44" s="61">
        <f t="shared" si="29"/>
        <v>-0.81938431820737878</v>
      </c>
      <c r="DZ44" s="61">
        <f t="shared" si="30"/>
        <v>-1.4346572172725298</v>
      </c>
      <c r="EA44" s="61">
        <f t="shared" si="31"/>
        <v>-0.55476707869807917</v>
      </c>
      <c r="EB44" s="61">
        <f t="shared" si="32"/>
        <v>1.6768498948118449</v>
      </c>
      <c r="EC44" s="61"/>
      <c r="ED44" s="79">
        <f>+'Infla Interanual PondENGHO'!CI45</f>
        <v>1.6768498948118493E-2</v>
      </c>
      <c r="EE44" s="53">
        <f t="shared" si="78"/>
        <v>1.6768498948118493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324.680908203125</v>
      </c>
      <c r="E45" s="60">
        <f>+'Indice PondENGHO'!BM44</f>
        <v>323.09674072265625</v>
      </c>
      <c r="F45" s="60">
        <f>+'Indice PondENGHO'!BN44</f>
        <v>322.89239501953125</v>
      </c>
      <c r="G45" s="60">
        <f>+'Indice PondENGHO'!BO44</f>
        <v>321.75311279296875</v>
      </c>
      <c r="H45" s="60">
        <f>+'Indice PondENGHO'!BP44</f>
        <v>319.8629150390625</v>
      </c>
      <c r="I45" s="60">
        <f>+'Indice PondENGHO'!CD44</f>
        <v>321.91006469726563</v>
      </c>
      <c r="K45" s="61">
        <f t="shared" si="33"/>
        <v>5.3336595279548904</v>
      </c>
      <c r="L45" s="61">
        <f t="shared" si="34"/>
        <v>6.6519704613639652</v>
      </c>
      <c r="M45" s="61">
        <f t="shared" si="35"/>
        <v>7.5583529292974116</v>
      </c>
      <c r="N45" s="61">
        <f t="shared" si="36"/>
        <v>9.4346274093742402</v>
      </c>
      <c r="O45" s="61">
        <f t="shared" si="37"/>
        <v>13.499881700867203</v>
      </c>
      <c r="P45" s="61">
        <f t="shared" si="38"/>
        <v>42.478492028857708</v>
      </c>
      <c r="Q45" s="61">
        <f t="shared" si="39"/>
        <v>42.478609499083639</v>
      </c>
      <c r="S45" s="60">
        <f>+'Indice PondENGHO'!D44</f>
        <v>335.05682373046875</v>
      </c>
      <c r="T45" s="60">
        <f>+'Indice PondENGHO'!P44</f>
        <v>334.19290161132813</v>
      </c>
      <c r="U45" s="60">
        <f>+'Indice PondENGHO'!AB44</f>
        <v>333.46517944335938</v>
      </c>
      <c r="V45" s="60">
        <f>+'Indice PondENGHO'!AN44</f>
        <v>332.83596801757813</v>
      </c>
      <c r="W45" s="60">
        <f>+'Indice PondENGHO'!AZ44</f>
        <v>331.9835205078125</v>
      </c>
      <c r="Y45" s="61">
        <f t="shared" si="40"/>
        <v>16.510540452042164</v>
      </c>
      <c r="Z45" s="61">
        <f t="shared" si="41"/>
        <v>13.159835332466248</v>
      </c>
      <c r="AA45" s="61">
        <f t="shared" si="42"/>
        <v>12.002039633527914</v>
      </c>
      <c r="AB45" s="61">
        <f t="shared" si="43"/>
        <v>9.9336867041071031</v>
      </c>
      <c r="AC45" s="61">
        <f t="shared" si="44"/>
        <v>7.3684155669478963</v>
      </c>
      <c r="AE45" s="60">
        <f>+'Indice PondENGHO'!D44</f>
        <v>335.05682373046875</v>
      </c>
      <c r="AF45" s="60">
        <f>+'Indice PondENGHO'!E44</f>
        <v>275.91848754882813</v>
      </c>
      <c r="AG45" s="60">
        <f>+'Indice PondENGHO'!F44</f>
        <v>294.41067504882813</v>
      </c>
      <c r="AH45" s="60">
        <f>+'Indice PondENGHO'!G44</f>
        <v>334.33749389648438</v>
      </c>
      <c r="AI45" s="60">
        <f>+'Indice PondENGHO'!H44</f>
        <v>326.0213623046875</v>
      </c>
      <c r="AJ45" s="60">
        <f>+'Indice PondENGHO'!I44</f>
        <v>353.66122436523438</v>
      </c>
      <c r="AK45" s="60">
        <f>+'Indice PondENGHO'!J44</f>
        <v>331.66259765625</v>
      </c>
      <c r="AL45" s="60">
        <f>+'Indice PondENGHO'!K44</f>
        <v>360.05340576171875</v>
      </c>
      <c r="AM45" s="60">
        <f>+'Indice PondENGHO'!L44</f>
        <v>315.826904296875</v>
      </c>
      <c r="AN45" s="60">
        <f>+'Indice PondENGHO'!M44</f>
        <v>286.39694213867188</v>
      </c>
      <c r="AO45" s="60">
        <f>+'Indice PondENGHO'!N44</f>
        <v>296.78485107421875</v>
      </c>
      <c r="AP45" s="60">
        <f>+'Indice PondENGHO'!O44</f>
        <v>319.4727783203125</v>
      </c>
      <c r="AQ45" s="60">
        <f t="shared" si="0"/>
        <v>324.680908203125</v>
      </c>
      <c r="AR45" s="60"/>
      <c r="AS45" s="60">
        <f>+'Indice PondENGHO'!AZ44</f>
        <v>331.9835205078125</v>
      </c>
      <c r="AT45" s="60">
        <f>+'Indice PondENGHO'!BA44</f>
        <v>275.97430419921875</v>
      </c>
      <c r="AU45" s="60">
        <f>+'Indice PondENGHO'!BB44</f>
        <v>297.6485595703125</v>
      </c>
      <c r="AV45" s="60">
        <f>+'Indice PondENGHO'!BC44</f>
        <v>325.23739624023438</v>
      </c>
      <c r="AW45" s="60">
        <f>+'Indice PondENGHO'!BD44</f>
        <v>325.91998291015625</v>
      </c>
      <c r="AX45" s="60">
        <f>+'Indice PondENGHO'!BE44</f>
        <v>344.76141357421875</v>
      </c>
      <c r="AY45" s="60">
        <f>+'Indice PondENGHO'!BF44</f>
        <v>329.60565185546875</v>
      </c>
      <c r="AZ45" s="60">
        <f>+'Indice PondENGHO'!BG44</f>
        <v>360.22784423828125</v>
      </c>
      <c r="BA45" s="60">
        <f>+'Indice PondENGHO'!BH44</f>
        <v>314.0836181640625</v>
      </c>
      <c r="BB45" s="60">
        <f>+'Indice PondENGHO'!BI44</f>
        <v>288.6646728515625</v>
      </c>
      <c r="BC45" s="60">
        <f>+'Indice PondENGHO'!BJ44</f>
        <v>293.09481811523438</v>
      </c>
      <c r="BD45" s="60">
        <f>+'Indice PondENGHO'!BK44</f>
        <v>313.82711791992188</v>
      </c>
      <c r="BE45" s="60">
        <f t="shared" si="1"/>
        <v>319.8629150390625</v>
      </c>
      <c r="BG45" s="61">
        <f t="shared" ref="BG45:BR45" si="107">+AE$1*(AE45-AE33)/$AQ33</f>
        <v>16.510540452042164</v>
      </c>
      <c r="BH45" s="61">
        <f t="shared" si="107"/>
        <v>0.87017436942904958</v>
      </c>
      <c r="BI45" s="61">
        <f t="shared" si="107"/>
        <v>3.8687329057517101</v>
      </c>
      <c r="BJ45" s="61">
        <f t="shared" si="107"/>
        <v>2.9207712722706289</v>
      </c>
      <c r="BK45" s="61">
        <f t="shared" si="107"/>
        <v>1.9902649392555793</v>
      </c>
      <c r="BL45" s="61">
        <f t="shared" si="107"/>
        <v>2.1306421364703834</v>
      </c>
      <c r="BM45" s="61">
        <f t="shared" si="107"/>
        <v>4.146101243762506</v>
      </c>
      <c r="BN45" s="61">
        <f t="shared" si="107"/>
        <v>2.0986218879775058</v>
      </c>
      <c r="BO45" s="61">
        <f t="shared" si="107"/>
        <v>3.5693913105715813</v>
      </c>
      <c r="BP45" s="61">
        <f t="shared" si="107"/>
        <v>0.54324044115207892</v>
      </c>
      <c r="BQ45" s="61">
        <f t="shared" si="107"/>
        <v>1.7187134651367826</v>
      </c>
      <c r="BR45" s="61">
        <f t="shared" si="107"/>
        <v>1.6125367142261156</v>
      </c>
      <c r="BS45" s="61">
        <f t="shared" si="46"/>
        <v>41.979731138046091</v>
      </c>
      <c r="BT45" s="53">
        <f t="shared" si="47"/>
        <v>43.657173998227904</v>
      </c>
      <c r="BV45" s="61">
        <f t="shared" si="7"/>
        <v>7.3684155669478963</v>
      </c>
      <c r="BW45" s="61">
        <f t="shared" si="8"/>
        <v>0.7212016308025917</v>
      </c>
      <c r="BX45" s="61">
        <f t="shared" si="9"/>
        <v>2.9282609246400972</v>
      </c>
      <c r="BY45" s="61">
        <f t="shared" si="10"/>
        <v>3.0529348101975078</v>
      </c>
      <c r="BZ45" s="61">
        <f t="shared" si="11"/>
        <v>3.3172205390313727</v>
      </c>
      <c r="CA45" s="61">
        <f t="shared" si="12"/>
        <v>3.8677490940870864</v>
      </c>
      <c r="CB45" s="61">
        <f t="shared" si="13"/>
        <v>6.1387908219630738</v>
      </c>
      <c r="CC45" s="61">
        <f t="shared" si="14"/>
        <v>1.9180948602797268</v>
      </c>
      <c r="CD45" s="61">
        <f t="shared" si="15"/>
        <v>4.4991993475232066</v>
      </c>
      <c r="CE45" s="61">
        <f t="shared" si="16"/>
        <v>1.2792767004821306</v>
      </c>
      <c r="CF45" s="61">
        <f t="shared" si="17"/>
        <v>3.1153752535356785</v>
      </c>
      <c r="CG45" s="61">
        <f t="shared" si="18"/>
        <v>2.1174606543350514</v>
      </c>
      <c r="CH45" s="61">
        <f t="shared" si="48"/>
        <v>40.323980203825428</v>
      </c>
      <c r="CI45" s="53">
        <f t="shared" si="49"/>
        <v>41.856640889236083</v>
      </c>
      <c r="CK45" s="61">
        <f t="shared" si="50"/>
        <v>17.170275220422347</v>
      </c>
      <c r="CL45" s="61">
        <f t="shared" si="51"/>
        <v>0.90494514436117102</v>
      </c>
      <c r="CM45" s="61">
        <f t="shared" si="52"/>
        <v>4.0233212800641445</v>
      </c>
      <c r="CN45" s="61">
        <f t="shared" si="53"/>
        <v>3.0374806170919015</v>
      </c>
      <c r="CO45" s="61">
        <f t="shared" si="54"/>
        <v>2.06979274045197</v>
      </c>
      <c r="CP45" s="61">
        <f t="shared" si="55"/>
        <v>2.2157791857685778</v>
      </c>
      <c r="CQ45" s="61">
        <f t="shared" si="56"/>
        <v>4.3117728128840431</v>
      </c>
      <c r="CR45" s="61">
        <f t="shared" si="57"/>
        <v>2.1824794594000796</v>
      </c>
      <c r="CS45" s="61">
        <f t="shared" si="58"/>
        <v>3.7120184738905695</v>
      </c>
      <c r="CT45" s="61">
        <f t="shared" si="59"/>
        <v>0.56494745962668524</v>
      </c>
      <c r="CU45" s="61">
        <f t="shared" si="60"/>
        <v>1.7873905040942606</v>
      </c>
      <c r="CV45" s="61">
        <f t="shared" si="61"/>
        <v>1.6769711001721503</v>
      </c>
      <c r="CW45" s="61">
        <f t="shared" si="62"/>
        <v>43.657173998227904</v>
      </c>
      <c r="CX45" s="61"/>
      <c r="CY45" s="61"/>
      <c r="CZ45" s="61">
        <f t="shared" si="63"/>
        <v>7.6484792113635711</v>
      </c>
      <c r="DA45" s="61">
        <f t="shared" si="64"/>
        <v>0.74861354252851597</v>
      </c>
      <c r="DB45" s="61">
        <f t="shared" si="65"/>
        <v>3.0395602153632475</v>
      </c>
      <c r="DC45" s="61">
        <f t="shared" si="66"/>
        <v>3.168972788964977</v>
      </c>
      <c r="DD45" s="61">
        <f t="shared" si="67"/>
        <v>3.4433036657294607</v>
      </c>
      <c r="DE45" s="61">
        <f t="shared" si="68"/>
        <v>4.0147570766219447</v>
      </c>
      <c r="DF45" s="61">
        <f t="shared" si="69"/>
        <v>6.3721180704446114</v>
      </c>
      <c r="DG45" s="61">
        <f t="shared" si="70"/>
        <v>1.990999086707258</v>
      </c>
      <c r="DH45" s="61">
        <f t="shared" si="71"/>
        <v>4.6702079116807678</v>
      </c>
      <c r="DI45" s="61">
        <f t="shared" si="72"/>
        <v>1.3279003009967647</v>
      </c>
      <c r="DJ45" s="61">
        <f t="shared" si="73"/>
        <v>3.2337865102434775</v>
      </c>
      <c r="DK45" s="61">
        <f t="shared" si="74"/>
        <v>2.1979425085914768</v>
      </c>
      <c r="DL45" s="61">
        <f t="shared" si="75"/>
        <v>41.856640889236068</v>
      </c>
      <c r="DM45" s="61">
        <f t="shared" si="76"/>
        <v>41.856640889236083</v>
      </c>
      <c r="DN45" s="61"/>
      <c r="DO45" s="59">
        <f t="shared" si="2"/>
        <v>43983</v>
      </c>
      <c r="DP45" s="61">
        <f t="shared" si="77"/>
        <v>9.5217960090587752</v>
      </c>
      <c r="DQ45" s="61">
        <f t="shared" si="21"/>
        <v>0.15633160183265504</v>
      </c>
      <c r="DR45" s="61">
        <f t="shared" si="22"/>
        <v>0.98376106470089697</v>
      </c>
      <c r="DS45" s="61">
        <f t="shared" si="23"/>
        <v>-0.13149217187307549</v>
      </c>
      <c r="DT45" s="61">
        <f t="shared" si="24"/>
        <v>-1.3735109252774906</v>
      </c>
      <c r="DU45" s="61">
        <f t="shared" si="25"/>
        <v>-1.7989778908533669</v>
      </c>
      <c r="DV45" s="61">
        <f t="shared" si="26"/>
        <v>-2.0603452575605683</v>
      </c>
      <c r="DW45" s="61">
        <f t="shared" si="27"/>
        <v>0.19148037269282159</v>
      </c>
      <c r="DX45" s="61">
        <f t="shared" si="28"/>
        <v>-0.95818943779019827</v>
      </c>
      <c r="DY45" s="61">
        <f t="shared" si="29"/>
        <v>-0.76295284137007946</v>
      </c>
      <c r="DZ45" s="61">
        <f t="shared" si="30"/>
        <v>-1.4463960061492169</v>
      </c>
      <c r="EA45" s="61">
        <f t="shared" si="31"/>
        <v>-0.52097140841932643</v>
      </c>
      <c r="EB45" s="61">
        <f t="shared" si="32"/>
        <v>1.8005331089918357</v>
      </c>
      <c r="EC45" s="61"/>
      <c r="ED45" s="79">
        <f>+'Infla Interanual PondENGHO'!CI46</f>
        <v>1.8005331089918197E-2</v>
      </c>
      <c r="EE45" s="53">
        <f t="shared" si="78"/>
        <v>1.8005331089918197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333.8873291015625</v>
      </c>
      <c r="E46" s="60">
        <f>+'Indice PondENGHO'!BM45</f>
        <v>331.93017578125</v>
      </c>
      <c r="F46" s="60">
        <f>+'Indice PondENGHO'!BN45</f>
        <v>331.6484375</v>
      </c>
      <c r="G46" s="60">
        <f>+'Indice PondENGHO'!BO45</f>
        <v>330.24661254882813</v>
      </c>
      <c r="H46" s="60">
        <f>+'Indice PondENGHO'!BP45</f>
        <v>328.05731201171875</v>
      </c>
      <c r="I46" s="60">
        <f>+'Indice PondENGHO'!CD45</f>
        <v>330.49319458007813</v>
      </c>
      <c r="K46" s="61">
        <f t="shared" si="33"/>
        <v>5.3960600729001964</v>
      </c>
      <c r="L46" s="61">
        <f t="shared" si="34"/>
        <v>6.7104894013132013</v>
      </c>
      <c r="M46" s="61">
        <f t="shared" si="35"/>
        <v>7.6106063498632031</v>
      </c>
      <c r="N46" s="61">
        <f t="shared" si="36"/>
        <v>9.482439671549713</v>
      </c>
      <c r="O46" s="61">
        <f t="shared" si="37"/>
        <v>13.535663849962855</v>
      </c>
      <c r="P46" s="61">
        <f t="shared" si="38"/>
        <v>42.735259345589171</v>
      </c>
      <c r="Q46" s="61">
        <f t="shared" si="39"/>
        <v>42.73540941265972</v>
      </c>
      <c r="S46" s="60">
        <f>+'Indice PondENGHO'!D45</f>
        <v>344.80224609375</v>
      </c>
      <c r="T46" s="60">
        <f>+'Indice PondENGHO'!P45</f>
        <v>343.89111328125</v>
      </c>
      <c r="U46" s="60">
        <f>+'Indice PondENGHO'!AB45</f>
        <v>343.15249633789063</v>
      </c>
      <c r="V46" s="60">
        <f>+'Indice PondENGHO'!AN45</f>
        <v>342.5240478515625</v>
      </c>
      <c r="W46" s="60">
        <f>+'Indice PondENGHO'!AZ45</f>
        <v>341.6240234375</v>
      </c>
      <c r="Y46" s="61">
        <f t="shared" si="40"/>
        <v>16.656395846238755</v>
      </c>
      <c r="Z46" s="61">
        <f t="shared" si="41"/>
        <v>13.260608051755607</v>
      </c>
      <c r="AA46" s="61">
        <f t="shared" si="42"/>
        <v>12.078325757990509</v>
      </c>
      <c r="AB46" s="61">
        <f t="shared" si="43"/>
        <v>9.9959927900273229</v>
      </c>
      <c r="AC46" s="61">
        <f t="shared" si="44"/>
        <v>7.4075646753508559</v>
      </c>
      <c r="AE46" s="60">
        <f>+'Indice PondENGHO'!D45</f>
        <v>344.80224609375</v>
      </c>
      <c r="AF46" s="60">
        <f>+'Indice PondENGHO'!E45</f>
        <v>281.26351928710938</v>
      </c>
      <c r="AG46" s="60">
        <f>+'Indice PondENGHO'!F45</f>
        <v>311.63247680664063</v>
      </c>
      <c r="AH46" s="60">
        <f>+'Indice PondENGHO'!G45</f>
        <v>337.94091796875</v>
      </c>
      <c r="AI46" s="60">
        <f>+'Indice PondENGHO'!H45</f>
        <v>338.08535766601563</v>
      </c>
      <c r="AJ46" s="60">
        <f>+'Indice PondENGHO'!I45</f>
        <v>361.88076782226563</v>
      </c>
      <c r="AK46" s="60">
        <f>+'Indice PondENGHO'!J45</f>
        <v>338.091552734375</v>
      </c>
      <c r="AL46" s="60">
        <f>+'Indice PondENGHO'!K45</f>
        <v>366.4317626953125</v>
      </c>
      <c r="AM46" s="60">
        <f>+'Indice PondENGHO'!L45</f>
        <v>326.6842041015625</v>
      </c>
      <c r="AN46" s="60">
        <f>+'Indice PondENGHO'!M45</f>
        <v>288.72039794921875</v>
      </c>
      <c r="AO46" s="60">
        <f>+'Indice PondENGHO'!N45</f>
        <v>302.44891357421875</v>
      </c>
      <c r="AP46" s="60">
        <f>+'Indice PondENGHO'!O45</f>
        <v>326.580810546875</v>
      </c>
      <c r="AQ46" s="60">
        <f t="shared" si="0"/>
        <v>333.8873291015625</v>
      </c>
      <c r="AR46" s="60"/>
      <c r="AS46" s="60">
        <f>+'Indice PondENGHO'!AZ45</f>
        <v>341.6240234375</v>
      </c>
      <c r="AT46" s="60">
        <f>+'Indice PondENGHO'!BA45</f>
        <v>281.40158081054688</v>
      </c>
      <c r="AU46" s="60">
        <f>+'Indice PondENGHO'!BB45</f>
        <v>313.80368041992188</v>
      </c>
      <c r="AV46" s="60">
        <f>+'Indice PondENGHO'!BC45</f>
        <v>328.38995361328125</v>
      </c>
      <c r="AW46" s="60">
        <f>+'Indice PondENGHO'!BD45</f>
        <v>339.07284545898438</v>
      </c>
      <c r="AX46" s="60">
        <f>+'Indice PondENGHO'!BE45</f>
        <v>351.77865600585938</v>
      </c>
      <c r="AY46" s="60">
        <f>+'Indice PondENGHO'!BF45</f>
        <v>335.49407958984375</v>
      </c>
      <c r="AZ46" s="60">
        <f>+'Indice PondENGHO'!BG45</f>
        <v>367.11883544921875</v>
      </c>
      <c r="BA46" s="60">
        <f>+'Indice PondENGHO'!BH45</f>
        <v>324.53085327148438</v>
      </c>
      <c r="BB46" s="60">
        <f>+'Indice PondENGHO'!BI45</f>
        <v>289.52938842773438</v>
      </c>
      <c r="BC46" s="60">
        <f>+'Indice PondENGHO'!BJ45</f>
        <v>298.52960205078125</v>
      </c>
      <c r="BD46" s="60">
        <f>+'Indice PondENGHO'!BK45</f>
        <v>321.49545288085938</v>
      </c>
      <c r="BE46" s="60">
        <f t="shared" si="1"/>
        <v>328.05731201171875</v>
      </c>
      <c r="BG46" s="61">
        <f t="shared" ref="BG46:BR46" si="108">+AE$1*(AE46-AE34)/$AQ34</f>
        <v>16.656395846238755</v>
      </c>
      <c r="BH46" s="61">
        <f t="shared" si="108"/>
        <v>0.87930790475725829</v>
      </c>
      <c r="BI46" s="61">
        <f t="shared" si="108"/>
        <v>4.228813969616704</v>
      </c>
      <c r="BJ46" s="61">
        <f t="shared" si="108"/>
        <v>2.7066456659552567</v>
      </c>
      <c r="BK46" s="61">
        <f t="shared" si="108"/>
        <v>2.0801916350796916</v>
      </c>
      <c r="BL46" s="61">
        <f t="shared" si="108"/>
        <v>2.0506776373674294</v>
      </c>
      <c r="BM46" s="61">
        <f t="shared" si="108"/>
        <v>4.1741896542817027</v>
      </c>
      <c r="BN46" s="61">
        <f t="shared" si="108"/>
        <v>2.126151515477654</v>
      </c>
      <c r="BO46" s="61">
        <f t="shared" si="108"/>
        <v>3.6248501999274998</v>
      </c>
      <c r="BP46" s="61">
        <f t="shared" si="108"/>
        <v>0.50339228299705674</v>
      </c>
      <c r="BQ46" s="61">
        <f t="shared" si="108"/>
        <v>1.6647641742226937</v>
      </c>
      <c r="BR46" s="61">
        <f t="shared" si="108"/>
        <v>1.5909049831615656</v>
      </c>
      <c r="BS46" s="61">
        <f t="shared" si="46"/>
        <v>42.286285469083268</v>
      </c>
      <c r="BT46" s="53">
        <f t="shared" si="47"/>
        <v>44.174400525208803</v>
      </c>
      <c r="BV46" s="61">
        <f t="shared" si="7"/>
        <v>7.4075646753508559</v>
      </c>
      <c r="BW46" s="61">
        <f t="shared" si="8"/>
        <v>0.72948387113554203</v>
      </c>
      <c r="BX46" s="61">
        <f t="shared" si="9"/>
        <v>3.1563555539355428</v>
      </c>
      <c r="BY46" s="61">
        <f t="shared" si="10"/>
        <v>2.7821727065414379</v>
      </c>
      <c r="BZ46" s="61">
        <f t="shared" si="11"/>
        <v>3.5145058408660432</v>
      </c>
      <c r="CA46" s="61">
        <f t="shared" si="12"/>
        <v>3.683886883366922</v>
      </c>
      <c r="CB46" s="61">
        <f t="shared" si="13"/>
        <v>6.207250011030645</v>
      </c>
      <c r="CC46" s="61">
        <f t="shared" si="14"/>
        <v>1.9679328486384029</v>
      </c>
      <c r="CD46" s="61">
        <f t="shared" si="15"/>
        <v>4.5520159014995158</v>
      </c>
      <c r="CE46" s="61">
        <f t="shared" si="16"/>
        <v>1.1618076076140227</v>
      </c>
      <c r="CF46" s="61">
        <f t="shared" si="17"/>
        <v>3.0239928015744266</v>
      </c>
      <c r="CG46" s="61">
        <f t="shared" si="18"/>
        <v>2.1017360730504961</v>
      </c>
      <c r="CH46" s="61">
        <f t="shared" si="48"/>
        <v>40.288704774603858</v>
      </c>
      <c r="CI46" s="53">
        <f t="shared" si="49"/>
        <v>41.967528924489628</v>
      </c>
      <c r="CK46" s="61">
        <f t="shared" si="50"/>
        <v>17.400116686913297</v>
      </c>
      <c r="CL46" s="61">
        <f t="shared" si="51"/>
        <v>0.91856967664205114</v>
      </c>
      <c r="CM46" s="61">
        <f t="shared" si="52"/>
        <v>4.4176337544953022</v>
      </c>
      <c r="CN46" s="61">
        <f t="shared" si="53"/>
        <v>2.8274994694236044</v>
      </c>
      <c r="CO46" s="61">
        <f t="shared" si="54"/>
        <v>2.1730737859295686</v>
      </c>
      <c r="CP46" s="61">
        <f t="shared" si="55"/>
        <v>2.1422419655987244</v>
      </c>
      <c r="CQ46" s="61">
        <f t="shared" si="56"/>
        <v>4.3605704216142938</v>
      </c>
      <c r="CR46" s="61">
        <f t="shared" si="57"/>
        <v>2.2210858102128239</v>
      </c>
      <c r="CS46" s="61">
        <f t="shared" si="58"/>
        <v>3.7867025395870502</v>
      </c>
      <c r="CT46" s="61">
        <f t="shared" si="59"/>
        <v>0.5258691342532178</v>
      </c>
      <c r="CU46" s="61">
        <f t="shared" si="60"/>
        <v>1.7390971705447849</v>
      </c>
      <c r="CV46" s="61">
        <f t="shared" si="61"/>
        <v>1.6619401099940858</v>
      </c>
      <c r="CW46" s="61">
        <f t="shared" si="62"/>
        <v>44.174400525208803</v>
      </c>
      <c r="CX46" s="61"/>
      <c r="CY46" s="61"/>
      <c r="CZ46" s="61">
        <f t="shared" si="63"/>
        <v>7.7162367594596226</v>
      </c>
      <c r="DA46" s="61">
        <f t="shared" si="64"/>
        <v>0.75988135218304598</v>
      </c>
      <c r="DB46" s="61">
        <f t="shared" si="65"/>
        <v>3.2878804058566522</v>
      </c>
      <c r="DC46" s="61">
        <f t="shared" si="66"/>
        <v>2.8981054165907087</v>
      </c>
      <c r="DD46" s="61">
        <f t="shared" si="67"/>
        <v>3.6609547603229862</v>
      </c>
      <c r="DE46" s="61">
        <f t="shared" si="68"/>
        <v>3.8373938848911382</v>
      </c>
      <c r="DF46" s="61">
        <f t="shared" si="69"/>
        <v>6.4659051671394554</v>
      </c>
      <c r="DG46" s="61">
        <f t="shared" si="70"/>
        <v>2.0499363086684763</v>
      </c>
      <c r="DH46" s="61">
        <f t="shared" si="71"/>
        <v>4.741697706086061</v>
      </c>
      <c r="DI46" s="61">
        <f t="shared" si="72"/>
        <v>1.2102199524658959</v>
      </c>
      <c r="DJ46" s="61">
        <f t="shared" si="73"/>
        <v>3.1500021179018165</v>
      </c>
      <c r="DK46" s="61">
        <f t="shared" si="74"/>
        <v>2.1893150929237644</v>
      </c>
      <c r="DL46" s="61">
        <f t="shared" si="75"/>
        <v>41.967528924489628</v>
      </c>
      <c r="DM46" s="61">
        <f t="shared" si="76"/>
        <v>41.967528924489628</v>
      </c>
      <c r="DN46" s="61"/>
      <c r="DO46" s="59">
        <f t="shared" si="2"/>
        <v>44013</v>
      </c>
      <c r="DP46" s="61">
        <f t="shared" si="77"/>
        <v>9.683879927453674</v>
      </c>
      <c r="DQ46" s="61">
        <f t="shared" si="21"/>
        <v>0.15868832445900516</v>
      </c>
      <c r="DR46" s="61">
        <f t="shared" si="22"/>
        <v>1.12975334863865</v>
      </c>
      <c r="DS46" s="61">
        <f t="shared" si="23"/>
        <v>-7.0605947167104333E-2</v>
      </c>
      <c r="DT46" s="61">
        <f t="shared" si="24"/>
        <v>-1.4878809743934176</v>
      </c>
      <c r="DU46" s="61">
        <f t="shared" si="25"/>
        <v>-1.6951519192924138</v>
      </c>
      <c r="DV46" s="61">
        <f t="shared" si="26"/>
        <v>-2.1053347455251616</v>
      </c>
      <c r="DW46" s="61">
        <f t="shared" si="27"/>
        <v>0.1711495015443476</v>
      </c>
      <c r="DX46" s="61">
        <f t="shared" si="28"/>
        <v>-0.95499516649901084</v>
      </c>
      <c r="DY46" s="61">
        <f t="shared" si="29"/>
        <v>-0.68435081821267807</v>
      </c>
      <c r="DZ46" s="61">
        <f t="shared" si="30"/>
        <v>-1.4109049473570316</v>
      </c>
      <c r="EA46" s="61">
        <f t="shared" si="31"/>
        <v>-0.52737498292967855</v>
      </c>
      <c r="EB46" s="61">
        <f t="shared" si="32"/>
        <v>2.2068716007191753</v>
      </c>
      <c r="EC46" s="61"/>
      <c r="ED46" s="79">
        <f>+'Infla Interanual PondENGHO'!CI47</f>
        <v>2.2068716007191735E-2</v>
      </c>
      <c r="EE46" s="53">
        <f t="shared" si="78"/>
        <v>2.2068716007191735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343.27859497070313</v>
      </c>
      <c r="E47" s="60">
        <f>+'Indice PondENGHO'!BM46</f>
        <v>341.31106567382813</v>
      </c>
      <c r="F47" s="60">
        <f>+'Indice PondENGHO'!BN46</f>
        <v>341.02743530273438</v>
      </c>
      <c r="G47" s="60">
        <f>+'Indice PondENGHO'!BO46</f>
        <v>339.54452514648438</v>
      </c>
      <c r="H47" s="60">
        <f>+'Indice PondENGHO'!BP46</f>
        <v>337.25997924804688</v>
      </c>
      <c r="I47" s="60">
        <f>+'Indice PondENGHO'!CD46</f>
        <v>339.7989501953125</v>
      </c>
      <c r="K47" s="61">
        <f t="shared" si="33"/>
        <v>5.198778541043918</v>
      </c>
      <c r="L47" s="61">
        <f t="shared" si="34"/>
        <v>6.4744276514397363</v>
      </c>
      <c r="M47" s="61">
        <f t="shared" si="35"/>
        <v>7.3457162498712494</v>
      </c>
      <c r="N47" s="61">
        <f t="shared" si="36"/>
        <v>9.1420673168449849</v>
      </c>
      <c r="O47" s="61">
        <f t="shared" si="37"/>
        <v>13.034462385321881</v>
      </c>
      <c r="P47" s="61">
        <f t="shared" si="38"/>
        <v>41.195452144521767</v>
      </c>
      <c r="Q47" s="61">
        <f t="shared" si="39"/>
        <v>41.195593345686191</v>
      </c>
      <c r="S47" s="60">
        <f>+'Indice PondENGHO'!D46</f>
        <v>356.2037353515625</v>
      </c>
      <c r="T47" s="60">
        <f>+'Indice PondENGHO'!P46</f>
        <v>355.64129638671875</v>
      </c>
      <c r="U47" s="60">
        <f>+'Indice PondENGHO'!AB46</f>
        <v>355.17437744140625</v>
      </c>
      <c r="V47" s="60">
        <f>+'Indice PondENGHO'!AN46</f>
        <v>354.71539306640625</v>
      </c>
      <c r="W47" s="60">
        <f>+'Indice PondENGHO'!AZ46</f>
        <v>354.09869384765625</v>
      </c>
      <c r="Y47" s="61">
        <f t="shared" si="40"/>
        <v>16.149509708064198</v>
      </c>
      <c r="Z47" s="61">
        <f t="shared" si="41"/>
        <v>12.929336231841138</v>
      </c>
      <c r="AA47" s="61">
        <f t="shared" si="42"/>
        <v>11.826011716733555</v>
      </c>
      <c r="AB47" s="61">
        <f t="shared" si="43"/>
        <v>9.8114714398993907</v>
      </c>
      <c r="AC47" s="61">
        <f t="shared" si="44"/>
        <v>7.2986132020811505</v>
      </c>
      <c r="AE47" s="60">
        <f>+'Indice PondENGHO'!D46</f>
        <v>356.2037353515625</v>
      </c>
      <c r="AF47" s="60">
        <f>+'Indice PondENGHO'!E46</f>
        <v>287.46475219726563</v>
      </c>
      <c r="AG47" s="60">
        <f>+'Indice PondENGHO'!F46</f>
        <v>317.73605346679688</v>
      </c>
      <c r="AH47" s="60">
        <f>+'Indice PondENGHO'!G46</f>
        <v>345.64382934570313</v>
      </c>
      <c r="AI47" s="60">
        <f>+'Indice PondENGHO'!H46</f>
        <v>349.59207153320313</v>
      </c>
      <c r="AJ47" s="60">
        <f>+'Indice PondENGHO'!I46</f>
        <v>370.85589599609375</v>
      </c>
      <c r="AK47" s="60">
        <f>+'Indice PondENGHO'!J46</f>
        <v>347.9554443359375</v>
      </c>
      <c r="AL47" s="60">
        <f>+'Indice PondENGHO'!K46</f>
        <v>373.85781860351563</v>
      </c>
      <c r="AM47" s="60">
        <f>+'Indice PondENGHO'!L46</f>
        <v>336.8731689453125</v>
      </c>
      <c r="AN47" s="60">
        <f>+'Indice PondENGHO'!M46</f>
        <v>291.50625610351563</v>
      </c>
      <c r="AO47" s="60">
        <f>+'Indice PondENGHO'!N46</f>
        <v>308.19805908203125</v>
      </c>
      <c r="AP47" s="60">
        <f>+'Indice PondENGHO'!O46</f>
        <v>336.54592895507813</v>
      </c>
      <c r="AQ47" s="60">
        <f t="shared" si="0"/>
        <v>343.27859497070313</v>
      </c>
      <c r="AR47" s="60"/>
      <c r="AS47" s="60">
        <f>+'Indice PondENGHO'!AZ46</f>
        <v>354.09869384765625</v>
      </c>
      <c r="AT47" s="60">
        <f>+'Indice PondENGHO'!BA46</f>
        <v>287.90426635742188</v>
      </c>
      <c r="AU47" s="60">
        <f>+'Indice PondENGHO'!BB46</f>
        <v>320.71493530273438</v>
      </c>
      <c r="AV47" s="60">
        <f>+'Indice PondENGHO'!BC46</f>
        <v>335.95791625976563</v>
      </c>
      <c r="AW47" s="60">
        <f>+'Indice PondENGHO'!BD46</f>
        <v>350.962890625</v>
      </c>
      <c r="AX47" s="60">
        <f>+'Indice PondENGHO'!BE46</f>
        <v>360.05099487304688</v>
      </c>
      <c r="AY47" s="60">
        <f>+'Indice PondENGHO'!BF46</f>
        <v>345.07614135742188</v>
      </c>
      <c r="AZ47" s="60">
        <f>+'Indice PondENGHO'!BG46</f>
        <v>374.36416625976563</v>
      </c>
      <c r="BA47" s="60">
        <f>+'Indice PondENGHO'!BH46</f>
        <v>335.8760986328125</v>
      </c>
      <c r="BB47" s="60">
        <f>+'Indice PondENGHO'!BI46</f>
        <v>292.93408203125</v>
      </c>
      <c r="BC47" s="60">
        <f>+'Indice PondENGHO'!BJ46</f>
        <v>304.03561401367188</v>
      </c>
      <c r="BD47" s="60">
        <f>+'Indice PondENGHO'!BK46</f>
        <v>333.3643798828125</v>
      </c>
      <c r="BE47" s="60">
        <f t="shared" si="1"/>
        <v>337.25997924804688</v>
      </c>
      <c r="BG47" s="61">
        <f t="shared" ref="BG47:BR47" si="109">+AE$1*(AE47-AE35)/$AQ35</f>
        <v>16.149509708064198</v>
      </c>
      <c r="BH47" s="61">
        <f t="shared" si="109"/>
        <v>0.81961560898421237</v>
      </c>
      <c r="BI47" s="61">
        <f t="shared" si="109"/>
        <v>4.0512962406389157</v>
      </c>
      <c r="BJ47" s="61">
        <f t="shared" si="109"/>
        <v>2.6734863496697079</v>
      </c>
      <c r="BK47" s="61">
        <f t="shared" si="109"/>
        <v>1.9729546806202816</v>
      </c>
      <c r="BL47" s="61">
        <f t="shared" si="109"/>
        <v>1.9091434872718009</v>
      </c>
      <c r="BM47" s="61">
        <f t="shared" si="109"/>
        <v>4.0437276511657894</v>
      </c>
      <c r="BN47" s="61">
        <f t="shared" si="109"/>
        <v>2.1100302867390996</v>
      </c>
      <c r="BO47" s="61">
        <f t="shared" si="109"/>
        <v>3.5396835173097005</v>
      </c>
      <c r="BP47" s="61">
        <f t="shared" si="109"/>
        <v>0.45889647400888917</v>
      </c>
      <c r="BQ47" s="61">
        <f t="shared" si="109"/>
        <v>1.5604932326429148</v>
      </c>
      <c r="BR47" s="61">
        <f t="shared" si="109"/>
        <v>1.5317771221625232</v>
      </c>
      <c r="BS47" s="61">
        <f t="shared" si="46"/>
        <v>40.820614359278025</v>
      </c>
      <c r="BT47" s="53">
        <f t="shared" si="47"/>
        <v>42.535759853244045</v>
      </c>
      <c r="BV47" s="61">
        <f t="shared" ref="BV47:BV76" si="110">+AS$1*(AS47-AS35)/$BE35</f>
        <v>7.2986132020811505</v>
      </c>
      <c r="BW47" s="61">
        <f t="shared" ref="BW47:BW76" si="111">+AT$1*(AT47-AT35)/$BE35</f>
        <v>0.68264054435867227</v>
      </c>
      <c r="BX47" s="61">
        <f t="shared" ref="BX47:BX76" si="112">+AU$1*(AU47-AU35)/$BE35</f>
        <v>3.0413290541796139</v>
      </c>
      <c r="BY47" s="61">
        <f t="shared" ref="BY47:BY76" si="113">+AV$1*(AV47-AV35)/$BE35</f>
        <v>2.7834198941306285</v>
      </c>
      <c r="BZ47" s="61">
        <f t="shared" ref="BZ47:BZ76" si="114">+AW$1*(AW47-AW35)/$BE35</f>
        <v>3.3522169352794728</v>
      </c>
      <c r="CA47" s="61">
        <f t="shared" ref="CA47:CA76" si="115">+AX$1*(AX47-AX35)/$BE35</f>
        <v>3.3899684114608646</v>
      </c>
      <c r="CB47" s="61">
        <f t="shared" ref="CB47:CB76" si="116">+AY$1*(AY47-AY35)/$BE35</f>
        <v>5.9490951935310035</v>
      </c>
      <c r="CC47" s="61">
        <f t="shared" ref="CC47:CC76" si="117">+AZ$1*(AZ47-AZ35)/$BE35</f>
        <v>1.9548749362654521</v>
      </c>
      <c r="CD47" s="61">
        <f t="shared" ref="CD47:CD76" si="118">+BA$1*(BA47-BA35)/$BE35</f>
        <v>4.468619720995628</v>
      </c>
      <c r="CE47" s="61">
        <f t="shared" ref="CE47:CE76" si="119">+BB$1*(BB47-BB35)/$BE35</f>
        <v>1.0785853266419523</v>
      </c>
      <c r="CF47" s="61">
        <f t="shared" ref="CF47:CF76" si="120">+BC$1*(BC47-BC35)/$BE35</f>
        <v>2.8414681009578833</v>
      </c>
      <c r="CG47" s="61">
        <f t="shared" ref="CG47:CG76" si="121">+BD$1*(BD47-BD35)/$BE35</f>
        <v>2.073729795134049</v>
      </c>
      <c r="CH47" s="61">
        <f t="shared" si="48"/>
        <v>38.914561115016362</v>
      </c>
      <c r="CI47" s="53">
        <f t="shared" si="49"/>
        <v>40.410278823669167</v>
      </c>
      <c r="CK47" s="61">
        <f t="shared" si="50"/>
        <v>16.828058016077382</v>
      </c>
      <c r="CL47" s="61">
        <f t="shared" si="51"/>
        <v>0.85405311171655363</v>
      </c>
      <c r="CM47" s="61">
        <f t="shared" si="52"/>
        <v>4.221518139572046</v>
      </c>
      <c r="CN47" s="61">
        <f t="shared" si="53"/>
        <v>2.7858172917142743</v>
      </c>
      <c r="CO47" s="61">
        <f t="shared" si="54"/>
        <v>2.0558516282380217</v>
      </c>
      <c r="CP47" s="61">
        <f t="shared" si="55"/>
        <v>1.9893593022693172</v>
      </c>
      <c r="CQ47" s="61">
        <f t="shared" si="56"/>
        <v>4.2136315433189075</v>
      </c>
      <c r="CR47" s="61">
        <f t="shared" si="57"/>
        <v>2.1986866922155115</v>
      </c>
      <c r="CS47" s="61">
        <f t="shared" si="58"/>
        <v>3.6884091631646516</v>
      </c>
      <c r="CT47" s="61">
        <f t="shared" si="59"/>
        <v>0.47817776685435925</v>
      </c>
      <c r="CU47" s="61">
        <f t="shared" si="60"/>
        <v>1.6260599316831423</v>
      </c>
      <c r="CV47" s="61">
        <f t="shared" si="61"/>
        <v>1.5961372664198854</v>
      </c>
      <c r="CW47" s="61">
        <f t="shared" si="62"/>
        <v>42.535759853244052</v>
      </c>
      <c r="CX47" s="61"/>
      <c r="CY47" s="61"/>
      <c r="CZ47" s="61">
        <f t="shared" si="63"/>
        <v>7.5791422560436121</v>
      </c>
      <c r="DA47" s="61">
        <f t="shared" si="64"/>
        <v>0.70887847488097377</v>
      </c>
      <c r="DB47" s="61">
        <f t="shared" si="65"/>
        <v>3.1582253930778417</v>
      </c>
      <c r="DC47" s="61">
        <f t="shared" si="66"/>
        <v>2.8904032522099565</v>
      </c>
      <c r="DD47" s="61">
        <f t="shared" si="67"/>
        <v>3.4810625419027619</v>
      </c>
      <c r="DE47" s="61">
        <f t="shared" si="68"/>
        <v>3.5202650315309043</v>
      </c>
      <c r="DF47" s="61">
        <f t="shared" si="69"/>
        <v>6.1777542552412479</v>
      </c>
      <c r="DG47" s="61">
        <f t="shared" si="70"/>
        <v>2.0300123906422782</v>
      </c>
      <c r="DH47" s="61">
        <f t="shared" si="71"/>
        <v>4.6403753173178792</v>
      </c>
      <c r="DI47" s="61">
        <f t="shared" si="72"/>
        <v>1.1200417667797009</v>
      </c>
      <c r="DJ47" s="61">
        <f t="shared" si="73"/>
        <v>2.9506825963909247</v>
      </c>
      <c r="DK47" s="61">
        <f t="shared" si="74"/>
        <v>2.1534355476510947</v>
      </c>
      <c r="DL47" s="61">
        <f t="shared" si="75"/>
        <v>40.410278823669174</v>
      </c>
      <c r="DM47" s="61">
        <f t="shared" si="76"/>
        <v>40.410278823669167</v>
      </c>
      <c r="DN47" s="61"/>
      <c r="DO47" s="59">
        <f t="shared" si="2"/>
        <v>44044</v>
      </c>
      <c r="DP47" s="61">
        <f t="shared" si="77"/>
        <v>9.2489157600337695</v>
      </c>
      <c r="DQ47" s="61">
        <f t="shared" si="21"/>
        <v>0.14517463683557985</v>
      </c>
      <c r="DR47" s="61">
        <f t="shared" si="22"/>
        <v>1.0632927464942044</v>
      </c>
      <c r="DS47" s="61">
        <f t="shared" si="23"/>
        <v>-0.10458596049568225</v>
      </c>
      <c r="DT47" s="61">
        <f t="shared" si="24"/>
        <v>-1.4252109136647402</v>
      </c>
      <c r="DU47" s="61">
        <f t="shared" si="25"/>
        <v>-1.5309057292615871</v>
      </c>
      <c r="DV47" s="61">
        <f t="shared" si="26"/>
        <v>-1.9641227119223403</v>
      </c>
      <c r="DW47" s="61">
        <f t="shared" si="27"/>
        <v>0.16867430157323327</v>
      </c>
      <c r="DX47" s="61">
        <f t="shared" si="28"/>
        <v>-0.95196615415322761</v>
      </c>
      <c r="DY47" s="61">
        <f t="shared" si="29"/>
        <v>-0.64186399992534171</v>
      </c>
      <c r="DZ47" s="61">
        <f t="shared" si="30"/>
        <v>-1.3246226647077823</v>
      </c>
      <c r="EA47" s="61">
        <f t="shared" si="31"/>
        <v>-0.55729828123120928</v>
      </c>
      <c r="EB47" s="61">
        <f t="shared" si="32"/>
        <v>2.1254810295748783</v>
      </c>
      <c r="EC47" s="61"/>
      <c r="ED47" s="79">
        <f>+'Infla Interanual PondENGHO'!CI48</f>
        <v>2.1254810295748827E-2</v>
      </c>
      <c r="EE47" s="53">
        <f t="shared" si="78"/>
        <v>2.1254810295748827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351.99734497070313</v>
      </c>
      <c r="E48" s="60">
        <f>+'Indice PondENGHO'!BM47</f>
        <v>349.86947631835938</v>
      </c>
      <c r="F48" s="60">
        <f>+'Indice PondENGHO'!BN47</f>
        <v>349.53298950195313</v>
      </c>
      <c r="G48" s="60">
        <f>+'Indice PondENGHO'!BO47</f>
        <v>348.00131225585938</v>
      </c>
      <c r="H48" s="60">
        <f>+'Indice PondENGHO'!BP47</f>
        <v>345.4737548828125</v>
      </c>
      <c r="I48" s="60">
        <f>+'Indice PondENGHO'!CD47</f>
        <v>348.233642578125</v>
      </c>
      <c r="K48" s="61">
        <f t="shared" si="33"/>
        <v>4.7526909601443803</v>
      </c>
      <c r="L48" s="61">
        <f t="shared" si="34"/>
        <v>5.906914252969405</v>
      </c>
      <c r="M48" s="61">
        <f t="shared" si="35"/>
        <v>6.6844561771462532</v>
      </c>
      <c r="N48" s="61">
        <f t="shared" si="36"/>
        <v>8.3045837207528983</v>
      </c>
      <c r="O48" s="61">
        <f t="shared" si="37"/>
        <v>11.795698693058323</v>
      </c>
      <c r="P48" s="61">
        <f t="shared" si="38"/>
        <v>37.444343804071259</v>
      </c>
      <c r="Q48" s="61">
        <f t="shared" si="39"/>
        <v>37.444507941658614</v>
      </c>
      <c r="S48" s="60">
        <f>+'Indice PondENGHO'!D47</f>
        <v>366.01852416992188</v>
      </c>
      <c r="T48" s="60">
        <f>+'Indice PondENGHO'!P47</f>
        <v>365.24606323242188</v>
      </c>
      <c r="U48" s="60">
        <f>+'Indice PondENGHO'!AB47</f>
        <v>364.64117431640625</v>
      </c>
      <c r="V48" s="60">
        <f>+'Indice PondENGHO'!AN47</f>
        <v>364.05386352539063</v>
      </c>
      <c r="W48" s="60">
        <f>+'Indice PondENGHO'!AZ47</f>
        <v>363.262451171875</v>
      </c>
      <c r="Y48" s="61">
        <f t="shared" si="40"/>
        <v>15.02898896778939</v>
      </c>
      <c r="Z48" s="61">
        <f t="shared" si="41"/>
        <v>12.018184032911275</v>
      </c>
      <c r="AA48" s="61">
        <f t="shared" si="42"/>
        <v>10.973059516478425</v>
      </c>
      <c r="AB48" s="61">
        <f t="shared" si="43"/>
        <v>9.094383814076668</v>
      </c>
      <c r="AC48" s="61">
        <f t="shared" si="44"/>
        <v>6.7572680072221125</v>
      </c>
      <c r="AE48" s="60">
        <f>+'Indice PondENGHO'!D47</f>
        <v>366.01852416992188</v>
      </c>
      <c r="AF48" s="60">
        <f>+'Indice PondENGHO'!E47</f>
        <v>296.67190551757813</v>
      </c>
      <c r="AG48" s="60">
        <f>+'Indice PondENGHO'!F47</f>
        <v>326.29452514648438</v>
      </c>
      <c r="AH48" s="60">
        <f>+'Indice PondENGHO'!G47</f>
        <v>350.9215087890625</v>
      </c>
      <c r="AI48" s="60">
        <f>+'Indice PondENGHO'!H47</f>
        <v>358.68490600585938</v>
      </c>
      <c r="AJ48" s="60">
        <f>+'Indice PondENGHO'!I47</f>
        <v>384.37777709960938</v>
      </c>
      <c r="AK48" s="60">
        <f>+'Indice PondENGHO'!J47</f>
        <v>359.92855834960938</v>
      </c>
      <c r="AL48" s="60">
        <f>+'Indice PondENGHO'!K47</f>
        <v>375.976806640625</v>
      </c>
      <c r="AM48" s="60">
        <f>+'Indice PondENGHO'!L47</f>
        <v>343.54135131835938</v>
      </c>
      <c r="AN48" s="60">
        <f>+'Indice PondENGHO'!M47</f>
        <v>296.21588134765625</v>
      </c>
      <c r="AO48" s="60">
        <f>+'Indice PondENGHO'!N47</f>
        <v>313.55218505859375</v>
      </c>
      <c r="AP48" s="60">
        <f>+'Indice PondENGHO'!O47</f>
        <v>342.00210571289063</v>
      </c>
      <c r="AQ48" s="60">
        <f t="shared" si="0"/>
        <v>351.99734497070313</v>
      </c>
      <c r="AR48" s="60"/>
      <c r="AS48" s="60">
        <f>+'Indice PondENGHO'!AZ47</f>
        <v>363.262451171875</v>
      </c>
      <c r="AT48" s="60">
        <f>+'Indice PondENGHO'!BA47</f>
        <v>297.10494995117188</v>
      </c>
      <c r="AU48" s="60">
        <f>+'Indice PondENGHO'!BB47</f>
        <v>329.39923095703125</v>
      </c>
      <c r="AV48" s="60">
        <f>+'Indice PondENGHO'!BC47</f>
        <v>340.95596313476563</v>
      </c>
      <c r="AW48" s="60">
        <f>+'Indice PondENGHO'!BD47</f>
        <v>360.01705932617188</v>
      </c>
      <c r="AX48" s="60">
        <f>+'Indice PondENGHO'!BE47</f>
        <v>372.02008056640625</v>
      </c>
      <c r="AY48" s="60">
        <f>+'Indice PondENGHO'!BF47</f>
        <v>357.63482666015625</v>
      </c>
      <c r="AZ48" s="60">
        <f>+'Indice PondENGHO'!BG47</f>
        <v>374.69961547851563</v>
      </c>
      <c r="BA48" s="60">
        <f>+'Indice PondENGHO'!BH47</f>
        <v>341.6484375</v>
      </c>
      <c r="BB48" s="60">
        <f>+'Indice PondENGHO'!BI47</f>
        <v>297.26300048828125</v>
      </c>
      <c r="BC48" s="60">
        <f>+'Indice PondENGHO'!BJ47</f>
        <v>309.179931640625</v>
      </c>
      <c r="BD48" s="60">
        <f>+'Indice PondENGHO'!BK47</f>
        <v>340.12673950195313</v>
      </c>
      <c r="BE48" s="60">
        <f t="shared" si="1"/>
        <v>345.4737548828125</v>
      </c>
      <c r="BG48" s="61">
        <f t="shared" ref="BG48:BR48" si="122">+AE$1*(AE48-AE36)/$AQ36</f>
        <v>15.02898896778939</v>
      </c>
      <c r="BH48" s="61">
        <f t="shared" si="122"/>
        <v>0.79197185915593848</v>
      </c>
      <c r="BI48" s="61">
        <f t="shared" si="122"/>
        <v>3.7562469204116513</v>
      </c>
      <c r="BJ48" s="61">
        <f t="shared" si="122"/>
        <v>2.4841621381989394</v>
      </c>
      <c r="BK48" s="61">
        <f t="shared" si="122"/>
        <v>1.7674374539128552</v>
      </c>
      <c r="BL48" s="61">
        <f t="shared" si="122"/>
        <v>1.6693256981947722</v>
      </c>
      <c r="BM48" s="61">
        <f t="shared" si="122"/>
        <v>3.837181026793159</v>
      </c>
      <c r="BN48" s="61">
        <f t="shared" si="122"/>
        <v>1.6746253363632777</v>
      </c>
      <c r="BO48" s="61">
        <f t="shared" si="122"/>
        <v>3.0963737387626842</v>
      </c>
      <c r="BP48" s="61">
        <f t="shared" si="122"/>
        <v>0.43327412700151413</v>
      </c>
      <c r="BQ48" s="61">
        <f t="shared" si="122"/>
        <v>1.3664077747563834</v>
      </c>
      <c r="BR48" s="61">
        <f t="shared" si="122"/>
        <v>1.2554068321793093</v>
      </c>
      <c r="BS48" s="61">
        <f t="shared" si="46"/>
        <v>37.161401873519871</v>
      </c>
      <c r="BT48" s="53">
        <f t="shared" si="47"/>
        <v>38.908840060955271</v>
      </c>
      <c r="BV48" s="61">
        <f t="shared" si="110"/>
        <v>6.7572680072221125</v>
      </c>
      <c r="BW48" s="61">
        <f t="shared" si="111"/>
        <v>0.65826774280311151</v>
      </c>
      <c r="BX48" s="61">
        <f t="shared" si="112"/>
        <v>2.8202719741945557</v>
      </c>
      <c r="BY48" s="61">
        <f t="shared" si="113"/>
        <v>2.6056203961167346</v>
      </c>
      <c r="BZ48" s="61">
        <f t="shared" si="114"/>
        <v>3.0004927330201769</v>
      </c>
      <c r="CA48" s="61">
        <f t="shared" si="115"/>
        <v>2.9373265682164806</v>
      </c>
      <c r="CB48" s="61">
        <f t="shared" si="116"/>
        <v>5.6881627614600143</v>
      </c>
      <c r="CC48" s="61">
        <f t="shared" si="117"/>
        <v>1.5337320080163048</v>
      </c>
      <c r="CD48" s="61">
        <f t="shared" si="118"/>
        <v>3.8838508957003692</v>
      </c>
      <c r="CE48" s="61">
        <f t="shared" si="119"/>
        <v>1.0114005495412082</v>
      </c>
      <c r="CF48" s="61">
        <f t="shared" si="120"/>
        <v>2.4933230576729173</v>
      </c>
      <c r="CG48" s="61">
        <f t="shared" si="121"/>
        <v>1.7277846442251152</v>
      </c>
      <c r="CH48" s="61">
        <f t="shared" si="48"/>
        <v>35.117501338189108</v>
      </c>
      <c r="CI48" s="53">
        <f t="shared" si="49"/>
        <v>36.552299556398914</v>
      </c>
      <c r="CK48" s="61">
        <f t="shared" si="50"/>
        <v>15.735696140200295</v>
      </c>
      <c r="CL48" s="61">
        <f t="shared" si="51"/>
        <v>0.82921270046686435</v>
      </c>
      <c r="CM48" s="61">
        <f t="shared" si="52"/>
        <v>3.9328766754597546</v>
      </c>
      <c r="CN48" s="61">
        <f t="shared" si="53"/>
        <v>2.6009747331286053</v>
      </c>
      <c r="CO48" s="61">
        <f t="shared" si="54"/>
        <v>1.8505475505497555</v>
      </c>
      <c r="CP48" s="61">
        <f t="shared" si="55"/>
        <v>1.7478222921128668</v>
      </c>
      <c r="CQ48" s="61">
        <f t="shared" si="56"/>
        <v>4.0176165410706464</v>
      </c>
      <c r="CR48" s="61">
        <f t="shared" si="57"/>
        <v>1.753371134822868</v>
      </c>
      <c r="CS48" s="61">
        <f t="shared" si="58"/>
        <v>3.2419743200351996</v>
      </c>
      <c r="CT48" s="61">
        <f t="shared" si="59"/>
        <v>0.45364794814332854</v>
      </c>
      <c r="CU48" s="61">
        <f t="shared" si="60"/>
        <v>1.4306602788288776</v>
      </c>
      <c r="CV48" s="61">
        <f t="shared" si="61"/>
        <v>1.3144397461362132</v>
      </c>
      <c r="CW48" s="61">
        <f t="shared" si="62"/>
        <v>38.908840060955278</v>
      </c>
      <c r="CX48" s="61"/>
      <c r="CY48" s="61"/>
      <c r="CZ48" s="61">
        <f t="shared" si="63"/>
        <v>7.0333501807048</v>
      </c>
      <c r="DA48" s="61">
        <f t="shared" si="64"/>
        <v>0.68516263419596246</v>
      </c>
      <c r="DB48" s="61">
        <f t="shared" si="65"/>
        <v>2.9355000242905045</v>
      </c>
      <c r="DC48" s="61">
        <f t="shared" si="66"/>
        <v>2.7120784116138079</v>
      </c>
      <c r="DD48" s="61">
        <f t="shared" si="67"/>
        <v>3.1230840753149991</v>
      </c>
      <c r="DE48" s="61">
        <f t="shared" si="68"/>
        <v>3.0573371260802382</v>
      </c>
      <c r="DF48" s="61">
        <f t="shared" si="69"/>
        <v>5.9205644268414579</v>
      </c>
      <c r="DG48" s="61">
        <f t="shared" si="70"/>
        <v>1.5963958043701778</v>
      </c>
      <c r="DH48" s="61">
        <f t="shared" si="71"/>
        <v>4.0425336644793513</v>
      </c>
      <c r="DI48" s="61">
        <f t="shared" si="72"/>
        <v>1.0527234128167926</v>
      </c>
      <c r="DJ48" s="61">
        <f t="shared" si="73"/>
        <v>2.5951929329274019</v>
      </c>
      <c r="DK48" s="61">
        <f t="shared" si="74"/>
        <v>1.7983768627634145</v>
      </c>
      <c r="DL48" s="61">
        <f t="shared" si="75"/>
        <v>36.552299556398914</v>
      </c>
      <c r="DM48" s="61">
        <f t="shared" si="76"/>
        <v>36.552299556398914</v>
      </c>
      <c r="DN48" s="61"/>
      <c r="DO48" s="59">
        <f t="shared" si="2"/>
        <v>44075</v>
      </c>
      <c r="DP48" s="61">
        <f t="shared" si="77"/>
        <v>8.7023459594954957</v>
      </c>
      <c r="DQ48" s="61">
        <f t="shared" si="21"/>
        <v>0.14405006627090189</v>
      </c>
      <c r="DR48" s="61">
        <f t="shared" si="22"/>
        <v>0.99737665116925012</v>
      </c>
      <c r="DS48" s="61">
        <f t="shared" si="23"/>
        <v>-0.11110367848520264</v>
      </c>
      <c r="DT48" s="61">
        <f t="shared" si="24"/>
        <v>-1.2725365247652436</v>
      </c>
      <c r="DU48" s="61">
        <f t="shared" si="25"/>
        <v>-1.3095148339673714</v>
      </c>
      <c r="DV48" s="61">
        <f t="shared" si="26"/>
        <v>-1.9029478857708115</v>
      </c>
      <c r="DW48" s="61">
        <f t="shared" si="27"/>
        <v>0.15697533045269019</v>
      </c>
      <c r="DX48" s="61">
        <f t="shared" si="28"/>
        <v>-0.80055934444415167</v>
      </c>
      <c r="DY48" s="61">
        <f t="shared" si="29"/>
        <v>-0.59907546467346406</v>
      </c>
      <c r="DZ48" s="61">
        <f t="shared" si="30"/>
        <v>-1.1645326540985244</v>
      </c>
      <c r="EA48" s="61">
        <f t="shared" si="31"/>
        <v>-0.48393711662720129</v>
      </c>
      <c r="EB48" s="61">
        <f t="shared" si="32"/>
        <v>2.3565405045563637</v>
      </c>
      <c r="EC48" s="61"/>
      <c r="ED48" s="79">
        <f>+'Infla Interanual PondENGHO'!CI49</f>
        <v>2.3565405045563592E-2</v>
      </c>
      <c r="EE48" s="53">
        <f t="shared" si="78"/>
        <v>2.3565405045563592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366.03582763671875</v>
      </c>
      <c r="E49" s="60">
        <f>+'Indice PondENGHO'!BM48</f>
        <v>363.35888671875</v>
      </c>
      <c r="F49" s="60">
        <f>+'Indice PondENGHO'!BN48</f>
        <v>362.83059692382813</v>
      </c>
      <c r="G49" s="60">
        <f>+'Indice PondENGHO'!BO48</f>
        <v>360.997802734375</v>
      </c>
      <c r="H49" s="60">
        <f>+'Indice PondENGHO'!BP48</f>
        <v>357.89413452148438</v>
      </c>
      <c r="I49" s="60">
        <f>+'Indice PondENGHO'!CD48</f>
        <v>361.301025390625</v>
      </c>
      <c r="K49" s="61">
        <f t="shared" si="33"/>
        <v>4.9458850253049738</v>
      </c>
      <c r="L49" s="61">
        <f t="shared" si="34"/>
        <v>6.1036006235188358</v>
      </c>
      <c r="M49" s="61">
        <f t="shared" si="35"/>
        <v>6.8856340893939905</v>
      </c>
      <c r="N49" s="61">
        <f t="shared" si="36"/>
        <v>8.5121788865170149</v>
      </c>
      <c r="O49" s="61">
        <f t="shared" si="37"/>
        <v>11.98619618838064</v>
      </c>
      <c r="P49" s="61">
        <f t="shared" si="38"/>
        <v>38.433494813115452</v>
      </c>
      <c r="Q49" s="61">
        <f t="shared" si="39"/>
        <v>38.43372011934256</v>
      </c>
      <c r="S49" s="60">
        <f>+'Indice PondENGHO'!D48</f>
        <v>383.97308349609375</v>
      </c>
      <c r="T49" s="60">
        <f>+'Indice PondENGHO'!P48</f>
        <v>382.95355224609375</v>
      </c>
      <c r="U49" s="60">
        <f>+'Indice PondENGHO'!AB48</f>
        <v>382.13238525390625</v>
      </c>
      <c r="V49" s="60">
        <f>+'Indice PondENGHO'!AN48</f>
        <v>381.3743896484375</v>
      </c>
      <c r="W49" s="60">
        <f>+'Indice PondENGHO'!AZ48</f>
        <v>380.35940551757813</v>
      </c>
      <c r="Y49" s="61">
        <f t="shared" si="40"/>
        <v>16.415836680560552</v>
      </c>
      <c r="Z49" s="61">
        <f t="shared" si="41"/>
        <v>13.084244331090483</v>
      </c>
      <c r="AA49" s="61">
        <f t="shared" si="42"/>
        <v>11.914832897003068</v>
      </c>
      <c r="AB49" s="61">
        <f t="shared" si="43"/>
        <v>9.8502478565069627</v>
      </c>
      <c r="AC49" s="61">
        <f t="shared" si="44"/>
        <v>7.2983392678292081</v>
      </c>
      <c r="AE49" s="60">
        <f>+'Indice PondENGHO'!D48</f>
        <v>383.97308349609375</v>
      </c>
      <c r="AF49" s="60">
        <f>+'Indice PondENGHO'!E48</f>
        <v>302.96640014648438</v>
      </c>
      <c r="AG49" s="60">
        <f>+'Indice PondENGHO'!F48</f>
        <v>343.05545043945313</v>
      </c>
      <c r="AH49" s="60">
        <f>+'Indice PondENGHO'!G48</f>
        <v>359.04476928710938</v>
      </c>
      <c r="AI49" s="60">
        <f>+'Indice PondENGHO'!H48</f>
        <v>374.85986328125</v>
      </c>
      <c r="AJ49" s="60">
        <f>+'Indice PondENGHO'!I48</f>
        <v>396.7498779296875</v>
      </c>
      <c r="AK49" s="60">
        <f>+'Indice PondENGHO'!J48</f>
        <v>374.75125122070313</v>
      </c>
      <c r="AL49" s="60">
        <f>+'Indice PondENGHO'!K48</f>
        <v>378.91943359375</v>
      </c>
      <c r="AM49" s="60">
        <f>+'Indice PondENGHO'!L48</f>
        <v>352.05453491210938</v>
      </c>
      <c r="AN49" s="60">
        <f>+'Indice PondENGHO'!M48</f>
        <v>301.15408325195313</v>
      </c>
      <c r="AO49" s="60">
        <f>+'Indice PondENGHO'!N48</f>
        <v>324.51803588867188</v>
      </c>
      <c r="AP49" s="60">
        <f>+'Indice PondENGHO'!O48</f>
        <v>349.57504272460938</v>
      </c>
      <c r="AQ49" s="60">
        <f t="shared" si="0"/>
        <v>366.03582763671875</v>
      </c>
      <c r="AR49" s="60"/>
      <c r="AS49" s="60">
        <f>+'Indice PondENGHO'!AZ48</f>
        <v>380.35940551757813</v>
      </c>
      <c r="AT49" s="60">
        <f>+'Indice PondENGHO'!BA48</f>
        <v>303.50155639648438</v>
      </c>
      <c r="AU49" s="60">
        <f>+'Indice PondENGHO'!BB48</f>
        <v>347.489501953125</v>
      </c>
      <c r="AV49" s="60">
        <f>+'Indice PondENGHO'!BC48</f>
        <v>348.941650390625</v>
      </c>
      <c r="AW49" s="60">
        <f>+'Indice PondENGHO'!BD48</f>
        <v>376.17266845703125</v>
      </c>
      <c r="AX49" s="60">
        <f>+'Indice PondENGHO'!BE48</f>
        <v>383.01773071289063</v>
      </c>
      <c r="AY49" s="60">
        <f>+'Indice PondENGHO'!BF48</f>
        <v>372.39093017578125</v>
      </c>
      <c r="AZ49" s="60">
        <f>+'Indice PondENGHO'!BG48</f>
        <v>377.64071655273438</v>
      </c>
      <c r="BA49" s="60">
        <f>+'Indice PondENGHO'!BH48</f>
        <v>350.71572875976563</v>
      </c>
      <c r="BB49" s="60">
        <f>+'Indice PondENGHO'!BI48</f>
        <v>301.23324584960938</v>
      </c>
      <c r="BC49" s="60">
        <f>+'Indice PondENGHO'!BJ48</f>
        <v>319.72882080078125</v>
      </c>
      <c r="BD49" s="60">
        <f>+'Indice PondENGHO'!BK48</f>
        <v>346.96554565429688</v>
      </c>
      <c r="BE49" s="60">
        <f t="shared" si="1"/>
        <v>357.89413452148438</v>
      </c>
      <c r="BG49" s="61">
        <f t="shared" ref="BG49:BR49" si="123">+AE$1*(AE49-AE37)/$AQ37</f>
        <v>16.415836680560552</v>
      </c>
      <c r="BH49" s="61">
        <f t="shared" si="123"/>
        <v>0.71835793334281539</v>
      </c>
      <c r="BI49" s="61">
        <f t="shared" si="123"/>
        <v>3.9336417911827946</v>
      </c>
      <c r="BJ49" s="61">
        <f t="shared" si="123"/>
        <v>2.5757722318688829</v>
      </c>
      <c r="BK49" s="61">
        <f t="shared" si="123"/>
        <v>1.6696289135890177</v>
      </c>
      <c r="BL49" s="61">
        <f t="shared" si="123"/>
        <v>1.6082960611511463</v>
      </c>
      <c r="BM49" s="61">
        <f t="shared" si="123"/>
        <v>3.9467012513296948</v>
      </c>
      <c r="BN49" s="61">
        <f t="shared" si="123"/>
        <v>1.6560326760049424</v>
      </c>
      <c r="BO49" s="61">
        <f t="shared" si="123"/>
        <v>3.1155383563109917</v>
      </c>
      <c r="BP49" s="61">
        <f t="shared" si="123"/>
        <v>0.4175768832881403</v>
      </c>
      <c r="BQ49" s="61">
        <f t="shared" si="123"/>
        <v>1.4130278435116987</v>
      </c>
      <c r="BR49" s="61">
        <f t="shared" si="123"/>
        <v>1.1903263056348128</v>
      </c>
      <c r="BS49" s="61">
        <f t="shared" si="46"/>
        <v>38.660736927775496</v>
      </c>
      <c r="BT49" s="53">
        <f t="shared" si="47"/>
        <v>40.597619434447466</v>
      </c>
      <c r="BV49" s="61">
        <f t="shared" si="110"/>
        <v>7.2983392678292081</v>
      </c>
      <c r="BW49" s="61">
        <f t="shared" si="111"/>
        <v>0.59347782458166265</v>
      </c>
      <c r="BX49" s="61">
        <f t="shared" si="112"/>
        <v>2.9757656059736219</v>
      </c>
      <c r="BY49" s="61">
        <f t="shared" si="113"/>
        <v>2.6539304145931064</v>
      </c>
      <c r="BZ49" s="61">
        <f t="shared" si="114"/>
        <v>2.8104020172120809</v>
      </c>
      <c r="CA49" s="61">
        <f t="shared" si="115"/>
        <v>2.7909060482783552</v>
      </c>
      <c r="CB49" s="61">
        <f t="shared" si="116"/>
        <v>5.8451318758088897</v>
      </c>
      <c r="CC49" s="61">
        <f t="shared" si="117"/>
        <v>1.5230921703607081</v>
      </c>
      <c r="CD49" s="61">
        <f t="shared" si="118"/>
        <v>3.92674614918332</v>
      </c>
      <c r="CE49" s="61">
        <f t="shared" si="119"/>
        <v>0.98055154059946537</v>
      </c>
      <c r="CF49" s="61">
        <f t="shared" si="120"/>
        <v>2.5560288023951507</v>
      </c>
      <c r="CG49" s="61">
        <f t="shared" si="121"/>
        <v>1.6235226787571948</v>
      </c>
      <c r="CH49" s="61">
        <f t="shared" si="48"/>
        <v>35.577894395572763</v>
      </c>
      <c r="CI49" s="53">
        <f t="shared" si="49"/>
        <v>37.074408039502771</v>
      </c>
      <c r="CK49" s="61">
        <f t="shared" si="50"/>
        <v>17.238261430465371</v>
      </c>
      <c r="CL49" s="61">
        <f t="shared" si="51"/>
        <v>0.75434728650025895</v>
      </c>
      <c r="CM49" s="61">
        <f t="shared" si="52"/>
        <v>4.1307151679031939</v>
      </c>
      <c r="CN49" s="61">
        <f t="shared" si="53"/>
        <v>2.7048170606417656</v>
      </c>
      <c r="CO49" s="61">
        <f t="shared" si="54"/>
        <v>1.7532764405724195</v>
      </c>
      <c r="CP49" s="61">
        <f t="shared" si="55"/>
        <v>1.6888708446120144</v>
      </c>
      <c r="CQ49" s="61">
        <f t="shared" si="56"/>
        <v>4.1444289001078767</v>
      </c>
      <c r="CR49" s="61">
        <f t="shared" si="57"/>
        <v>1.7389990386643854</v>
      </c>
      <c r="CS49" s="61">
        <f t="shared" si="58"/>
        <v>3.2716251829143643</v>
      </c>
      <c r="CT49" s="61">
        <f t="shared" si="59"/>
        <v>0.438497264654444</v>
      </c>
      <c r="CU49" s="61">
        <f t="shared" si="60"/>
        <v>1.4838197923731791</v>
      </c>
      <c r="CV49" s="61">
        <f t="shared" si="61"/>
        <v>1.2499610250381865</v>
      </c>
      <c r="CW49" s="61">
        <f t="shared" si="62"/>
        <v>40.597619434447466</v>
      </c>
      <c r="CX49" s="61"/>
      <c r="CY49" s="61"/>
      <c r="CZ49" s="61">
        <f t="shared" si="63"/>
        <v>7.6053294502975577</v>
      </c>
      <c r="DA49" s="61">
        <f t="shared" si="64"/>
        <v>0.61844129352621269</v>
      </c>
      <c r="DB49" s="61">
        <f t="shared" si="65"/>
        <v>3.1009352908617562</v>
      </c>
      <c r="DC49" s="61">
        <f t="shared" si="66"/>
        <v>2.7655627397476166</v>
      </c>
      <c r="DD49" s="61">
        <f t="shared" si="67"/>
        <v>2.9286160103428736</v>
      </c>
      <c r="DE49" s="61">
        <f t="shared" si="68"/>
        <v>2.9082999820996629</v>
      </c>
      <c r="DF49" s="61">
        <f t="shared" si="69"/>
        <v>6.090995768299579</v>
      </c>
      <c r="DG49" s="61">
        <f t="shared" si="70"/>
        <v>1.587158025089632</v>
      </c>
      <c r="DH49" s="61">
        <f t="shared" si="71"/>
        <v>4.091916946621903</v>
      </c>
      <c r="DI49" s="61">
        <f t="shared" si="72"/>
        <v>1.021796498571635</v>
      </c>
      <c r="DJ49" s="61">
        <f t="shared" si="73"/>
        <v>2.663543090186685</v>
      </c>
      <c r="DK49" s="61">
        <f t="shared" si="74"/>
        <v>1.6918129438576577</v>
      </c>
      <c r="DL49" s="61">
        <f t="shared" si="75"/>
        <v>37.074408039502771</v>
      </c>
      <c r="DM49" s="61">
        <f t="shared" si="76"/>
        <v>37.074408039502771</v>
      </c>
      <c r="DN49" s="61"/>
      <c r="DO49" s="59">
        <f t="shared" si="2"/>
        <v>44105</v>
      </c>
      <c r="DP49" s="61">
        <f t="shared" si="77"/>
        <v>9.6329319801678146</v>
      </c>
      <c r="DQ49" s="61">
        <f t="shared" si="21"/>
        <v>0.13590599297404626</v>
      </c>
      <c r="DR49" s="61">
        <f t="shared" si="22"/>
        <v>1.0297798770414377</v>
      </c>
      <c r="DS49" s="61">
        <f t="shared" si="23"/>
        <v>-6.0745679105850936E-2</v>
      </c>
      <c r="DT49" s="61">
        <f t="shared" si="24"/>
        <v>-1.1753395697704541</v>
      </c>
      <c r="DU49" s="61">
        <f t="shared" si="25"/>
        <v>-1.2194291374876485</v>
      </c>
      <c r="DV49" s="61">
        <f t="shared" si="26"/>
        <v>-1.9465668681917023</v>
      </c>
      <c r="DW49" s="61">
        <f t="shared" si="27"/>
        <v>0.15184101357475344</v>
      </c>
      <c r="DX49" s="61">
        <f t="shared" si="28"/>
        <v>-0.82029176370753865</v>
      </c>
      <c r="DY49" s="61">
        <f t="shared" si="29"/>
        <v>-0.58329923391719096</v>
      </c>
      <c r="DZ49" s="61">
        <f t="shared" si="30"/>
        <v>-1.1797232978135059</v>
      </c>
      <c r="EA49" s="61">
        <f t="shared" si="31"/>
        <v>-0.44185191881947117</v>
      </c>
      <c r="EB49" s="61">
        <f t="shared" si="32"/>
        <v>3.5232113949446955</v>
      </c>
      <c r="EC49" s="61"/>
      <c r="ED49" s="79">
        <f>+'Infla Interanual PondENGHO'!CI50</f>
        <v>3.5232113949446919E-2</v>
      </c>
      <c r="EE49" s="53">
        <f t="shared" si="78"/>
        <v>3.5232113949446919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378.31484985351563</v>
      </c>
      <c r="E50" s="60">
        <f>+'Indice PondENGHO'!BM49</f>
        <v>375.39688110351563</v>
      </c>
      <c r="F50" s="60">
        <f>+'Indice PondENGHO'!BN49</f>
        <v>374.85562133789063</v>
      </c>
      <c r="G50" s="60">
        <f>+'Indice PondENGHO'!BO49</f>
        <v>373.06231689453125</v>
      </c>
      <c r="H50" s="60">
        <f>+'Indice PondENGHO'!BP49</f>
        <v>369.90792846679688</v>
      </c>
      <c r="I50" s="60">
        <f>+'Indice PondENGHO'!CD49</f>
        <v>373.3642578125</v>
      </c>
      <c r="K50" s="61">
        <f t="shared" si="33"/>
        <v>4.7271141945315884</v>
      </c>
      <c r="L50" s="61">
        <f t="shared" si="34"/>
        <v>5.8265742835237884</v>
      </c>
      <c r="M50" s="61">
        <f t="shared" si="35"/>
        <v>6.5666109083077506</v>
      </c>
      <c r="N50" s="61">
        <f t="shared" si="36"/>
        <v>8.1432729051129442</v>
      </c>
      <c r="O50" s="61">
        <f t="shared" si="37"/>
        <v>11.519148223691094</v>
      </c>
      <c r="P50" s="61">
        <f t="shared" si="38"/>
        <v>36.782720515167171</v>
      </c>
      <c r="Q50" s="61">
        <f t="shared" si="39"/>
        <v>36.782913807892136</v>
      </c>
      <c r="S50" s="60">
        <f>+'Indice PondENGHO'!D49</f>
        <v>396.35299682617188</v>
      </c>
      <c r="T50" s="60">
        <f>+'Indice PondENGHO'!P49</f>
        <v>395.17462158203125</v>
      </c>
      <c r="U50" s="60">
        <f>+'Indice PondENGHO'!AB49</f>
        <v>394.33529663085938</v>
      </c>
      <c r="V50" s="60">
        <f>+'Indice PondENGHO'!AN49</f>
        <v>393.50930786132813</v>
      </c>
      <c r="W50" s="60">
        <f>+'Indice PondENGHO'!AZ49</f>
        <v>392.26251220703125</v>
      </c>
      <c r="Y50" s="61">
        <f t="shared" si="40"/>
        <v>15.328007175919511</v>
      </c>
      <c r="Z50" s="61">
        <f t="shared" si="41"/>
        <v>12.166460648967993</v>
      </c>
      <c r="AA50" s="61">
        <f t="shared" si="42"/>
        <v>11.051118340990582</v>
      </c>
      <c r="AB50" s="61">
        <f t="shared" si="43"/>
        <v>9.1265907370275539</v>
      </c>
      <c r="AC50" s="61">
        <f t="shared" si="44"/>
        <v>6.743211566258017</v>
      </c>
      <c r="AE50" s="60">
        <f>+'Indice PondENGHO'!D49</f>
        <v>396.35299682617188</v>
      </c>
      <c r="AF50" s="60">
        <f>+'Indice PondENGHO'!E49</f>
        <v>309.63595581054688</v>
      </c>
      <c r="AG50" s="60">
        <f>+'Indice PondENGHO'!F49</f>
        <v>358.48236083984375</v>
      </c>
      <c r="AH50" s="60">
        <f>+'Indice PondENGHO'!G49</f>
        <v>367.7283935546875</v>
      </c>
      <c r="AI50" s="60">
        <f>+'Indice PondENGHO'!H49</f>
        <v>390.26797485351563</v>
      </c>
      <c r="AJ50" s="60">
        <f>+'Indice PondENGHO'!I49</f>
        <v>411.93527221679688</v>
      </c>
      <c r="AK50" s="60">
        <f>+'Indice PondENGHO'!J49</f>
        <v>388.25485229492188</v>
      </c>
      <c r="AL50" s="60">
        <f>+'Indice PondENGHO'!K49</f>
        <v>379.113037109375</v>
      </c>
      <c r="AM50" s="60">
        <f>+'Indice PondENGHO'!L49</f>
        <v>369.6903076171875</v>
      </c>
      <c r="AN50" s="60">
        <f>+'Indice PondENGHO'!M49</f>
        <v>308.7567138671875</v>
      </c>
      <c r="AO50" s="60">
        <f>+'Indice PondENGHO'!N49</f>
        <v>335.22747802734375</v>
      </c>
      <c r="AP50" s="60">
        <f>+'Indice PondENGHO'!O49</f>
        <v>358.23703002929688</v>
      </c>
      <c r="AQ50" s="60">
        <f t="shared" si="0"/>
        <v>378.31484985351563</v>
      </c>
      <c r="AR50" s="60"/>
      <c r="AS50" s="60">
        <f>+'Indice PondENGHO'!AZ49</f>
        <v>392.26251220703125</v>
      </c>
      <c r="AT50" s="60">
        <f>+'Indice PondENGHO'!BA49</f>
        <v>309.992431640625</v>
      </c>
      <c r="AU50" s="60">
        <f>+'Indice PondENGHO'!BB49</f>
        <v>362.3624267578125</v>
      </c>
      <c r="AV50" s="60">
        <f>+'Indice PondENGHO'!BC49</f>
        <v>357.85107421875</v>
      </c>
      <c r="AW50" s="60">
        <f>+'Indice PondENGHO'!BD49</f>
        <v>390.87734985351563</v>
      </c>
      <c r="AX50" s="60">
        <f>+'Indice PondENGHO'!BE49</f>
        <v>396.63601684570313</v>
      </c>
      <c r="AY50" s="60">
        <f>+'Indice PondENGHO'!BF49</f>
        <v>385.81729125976563</v>
      </c>
      <c r="AZ50" s="60">
        <f>+'Indice PondENGHO'!BG49</f>
        <v>376.37576293945313</v>
      </c>
      <c r="BA50" s="60">
        <f>+'Indice PondENGHO'!BH49</f>
        <v>368.117919921875</v>
      </c>
      <c r="BB50" s="60">
        <f>+'Indice PondENGHO'!BI49</f>
        <v>308.4918212890625</v>
      </c>
      <c r="BC50" s="60">
        <f>+'Indice PondENGHO'!BJ49</f>
        <v>330.19180297851563</v>
      </c>
      <c r="BD50" s="60">
        <f>+'Indice PondENGHO'!BK49</f>
        <v>356.64739990234375</v>
      </c>
      <c r="BE50" s="60">
        <f t="shared" si="1"/>
        <v>369.90792846679688</v>
      </c>
      <c r="BG50" s="61">
        <f t="shared" ref="BG50:BR50" si="124">+AE$1*(AE50-AE38)/$AQ38</f>
        <v>15.328007175919511</v>
      </c>
      <c r="BH50" s="61">
        <f t="shared" si="124"/>
        <v>0.64966599127458868</v>
      </c>
      <c r="BI50" s="61">
        <f t="shared" si="124"/>
        <v>3.9054329922341871</v>
      </c>
      <c r="BJ50" s="61">
        <f t="shared" si="124"/>
        <v>2.6779492549706423</v>
      </c>
      <c r="BK50" s="61">
        <f t="shared" si="124"/>
        <v>1.7912883319976951</v>
      </c>
      <c r="BL50" s="61">
        <f t="shared" si="124"/>
        <v>1.4744188520925592</v>
      </c>
      <c r="BM50" s="61">
        <f t="shared" si="124"/>
        <v>3.7718139234499697</v>
      </c>
      <c r="BN50" s="61">
        <f t="shared" si="124"/>
        <v>1.1840313051610045</v>
      </c>
      <c r="BO50" s="61">
        <f t="shared" si="124"/>
        <v>3.2068719555331899</v>
      </c>
      <c r="BP50" s="61">
        <f t="shared" si="124"/>
        <v>0.35904239159777174</v>
      </c>
      <c r="BQ50" s="61">
        <f t="shared" si="124"/>
        <v>1.3899232087317235</v>
      </c>
      <c r="BR50" s="61">
        <f t="shared" si="124"/>
        <v>1.0726945913689345</v>
      </c>
      <c r="BS50" s="61">
        <f t="shared" si="46"/>
        <v>36.81113997433178</v>
      </c>
      <c r="BT50" s="53">
        <f t="shared" si="47"/>
        <v>38.747493889808716</v>
      </c>
      <c r="BV50" s="61">
        <f t="shared" si="110"/>
        <v>6.743211566258017</v>
      </c>
      <c r="BW50" s="61">
        <f t="shared" si="111"/>
        <v>0.53715198514646834</v>
      </c>
      <c r="BX50" s="61">
        <f t="shared" si="112"/>
        <v>2.9431942313339019</v>
      </c>
      <c r="BY50" s="61">
        <f t="shared" si="113"/>
        <v>2.7516752994770455</v>
      </c>
      <c r="BZ50" s="61">
        <f t="shared" si="114"/>
        <v>3.0105276483110841</v>
      </c>
      <c r="CA50" s="61">
        <f t="shared" si="115"/>
        <v>2.5430268847632878</v>
      </c>
      <c r="CB50" s="61">
        <f t="shared" si="116"/>
        <v>5.6613499554421418</v>
      </c>
      <c r="CC50" s="61">
        <f t="shared" si="117"/>
        <v>1.0776898529641914</v>
      </c>
      <c r="CD50" s="61">
        <f t="shared" si="118"/>
        <v>4.0670485279495745</v>
      </c>
      <c r="CE50" s="61">
        <f t="shared" si="119"/>
        <v>0.7908533653310813</v>
      </c>
      <c r="CF50" s="61">
        <f t="shared" si="120"/>
        <v>2.5269406499198954</v>
      </c>
      <c r="CG50" s="61">
        <f t="shared" si="121"/>
        <v>1.5080529439173502</v>
      </c>
      <c r="CH50" s="61">
        <f t="shared" si="48"/>
        <v>34.160722910814037</v>
      </c>
      <c r="CI50" s="53">
        <f t="shared" si="49"/>
        <v>35.689180625456942</v>
      </c>
      <c r="CK50" s="61">
        <f t="shared" si="50"/>
        <v>16.134296976568073</v>
      </c>
      <c r="CL50" s="61">
        <f t="shared" si="51"/>
        <v>0.68383997466206159</v>
      </c>
      <c r="CM50" s="61">
        <f t="shared" si="52"/>
        <v>4.110868098873607</v>
      </c>
      <c r="CN50" s="61">
        <f t="shared" si="53"/>
        <v>2.8188157842040957</v>
      </c>
      <c r="CO50" s="61">
        <f t="shared" si="54"/>
        <v>1.8855143781845423</v>
      </c>
      <c r="CP50" s="61">
        <f t="shared" si="55"/>
        <v>1.5519768065404034</v>
      </c>
      <c r="CQ50" s="61">
        <f t="shared" si="56"/>
        <v>3.9702203478154066</v>
      </c>
      <c r="CR50" s="61">
        <f t="shared" si="57"/>
        <v>1.2463141808175169</v>
      </c>
      <c r="CS50" s="61">
        <f t="shared" si="58"/>
        <v>3.3755610825708158</v>
      </c>
      <c r="CT50" s="61">
        <f t="shared" si="59"/>
        <v>0.37792887925551155</v>
      </c>
      <c r="CU50" s="61">
        <f t="shared" si="60"/>
        <v>1.463036490453415</v>
      </c>
      <c r="CV50" s="61">
        <f t="shared" si="61"/>
        <v>1.1291208898632634</v>
      </c>
      <c r="CW50" s="61">
        <f t="shared" si="62"/>
        <v>38.747493889808709</v>
      </c>
      <c r="CX50" s="61"/>
      <c r="CY50" s="61"/>
      <c r="CZ50" s="61">
        <f t="shared" si="63"/>
        <v>7.0449239675682831</v>
      </c>
      <c r="DA50" s="61">
        <f t="shared" si="64"/>
        <v>0.56118584701105345</v>
      </c>
      <c r="DB50" s="61">
        <f t="shared" si="65"/>
        <v>3.074881957624692</v>
      </c>
      <c r="DC50" s="61">
        <f t="shared" si="66"/>
        <v>2.8747938690301096</v>
      </c>
      <c r="DD50" s="61">
        <f t="shared" si="67"/>
        <v>3.1452280825267249</v>
      </c>
      <c r="DE50" s="61">
        <f t="shared" si="68"/>
        <v>2.656809870875982</v>
      </c>
      <c r="DF50" s="61">
        <f t="shared" si="69"/>
        <v>5.9146564805200859</v>
      </c>
      <c r="DG50" s="61">
        <f t="shared" si="70"/>
        <v>1.1259090716866984</v>
      </c>
      <c r="DH50" s="61">
        <f t="shared" si="71"/>
        <v>4.2490210147321577</v>
      </c>
      <c r="DI50" s="61">
        <f t="shared" si="72"/>
        <v>0.82623862139101489</v>
      </c>
      <c r="DJ50" s="61">
        <f t="shared" si="73"/>
        <v>2.6400038875129193</v>
      </c>
      <c r="DK50" s="61">
        <f t="shared" si="74"/>
        <v>1.5755279549772228</v>
      </c>
      <c r="DL50" s="61">
        <f t="shared" si="75"/>
        <v>35.689180625456949</v>
      </c>
      <c r="DM50" s="61">
        <f t="shared" si="76"/>
        <v>35.689180625456942</v>
      </c>
      <c r="DN50" s="61"/>
      <c r="DO50" s="59">
        <f t="shared" si="2"/>
        <v>44136</v>
      </c>
      <c r="DP50" s="61">
        <f t="shared" si="77"/>
        <v>9.0893730089997895</v>
      </c>
      <c r="DQ50" s="61">
        <f t="shared" si="21"/>
        <v>0.12265412765100814</v>
      </c>
      <c r="DR50" s="61">
        <f t="shared" si="22"/>
        <v>1.0359861412489151</v>
      </c>
      <c r="DS50" s="61">
        <f t="shared" si="23"/>
        <v>-5.5978084826013852E-2</v>
      </c>
      <c r="DT50" s="61">
        <f t="shared" si="24"/>
        <v>-1.2597137043421827</v>
      </c>
      <c r="DU50" s="61">
        <f t="shared" si="25"/>
        <v>-1.1048330643355786</v>
      </c>
      <c r="DV50" s="61">
        <f t="shared" si="26"/>
        <v>-1.9444361327046793</v>
      </c>
      <c r="DW50" s="61">
        <f t="shared" si="27"/>
        <v>0.12040510913081848</v>
      </c>
      <c r="DX50" s="61">
        <f t="shared" si="28"/>
        <v>-0.87345993216134188</v>
      </c>
      <c r="DY50" s="61">
        <f t="shared" si="29"/>
        <v>-0.44830974213550334</v>
      </c>
      <c r="DZ50" s="61">
        <f t="shared" si="30"/>
        <v>-1.1769673970595043</v>
      </c>
      <c r="EA50" s="61">
        <f t="shared" si="31"/>
        <v>-0.44640706511395933</v>
      </c>
      <c r="EB50" s="61">
        <f t="shared" si="32"/>
        <v>3.0583132643517601</v>
      </c>
      <c r="EC50" s="61"/>
      <c r="ED50" s="79">
        <f>+'Infla Interanual PondENGHO'!CI51</f>
        <v>3.0583132643517752E-2</v>
      </c>
      <c r="EE50" s="53">
        <f t="shared" si="78"/>
        <v>3.0583132643517752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392.60391235351563</v>
      </c>
      <c r="E51" s="60">
        <f>+'Indice PondENGHO'!BM50</f>
        <v>389.25308227539063</v>
      </c>
      <c r="F51" s="60">
        <f>+'Indice PondENGHO'!BN50</f>
        <v>388.64352416992188</v>
      </c>
      <c r="G51" s="60">
        <f>+'Indice PondENGHO'!BO50</f>
        <v>386.9429931640625</v>
      </c>
      <c r="H51" s="60">
        <f>+'Indice PondENGHO'!BP50</f>
        <v>383.75643920898438</v>
      </c>
      <c r="I51" s="60">
        <f>+'Indice PondENGHO'!CD50</f>
        <v>387.26422119140625</v>
      </c>
      <c r="K51" s="61">
        <f t="shared" si="33"/>
        <v>4.7144009428365141</v>
      </c>
      <c r="L51" s="61">
        <f t="shared" si="34"/>
        <v>5.778339274551108</v>
      </c>
      <c r="M51" s="61">
        <f t="shared" si="35"/>
        <v>6.4997140850667092</v>
      </c>
      <c r="N51" s="61">
        <f t="shared" si="36"/>
        <v>8.0524855443205929</v>
      </c>
      <c r="O51" s="61">
        <f t="shared" si="37"/>
        <v>11.367741247669898</v>
      </c>
      <c r="P51" s="61">
        <f t="shared" si="38"/>
        <v>36.412681094444821</v>
      </c>
      <c r="Q51" s="61">
        <f t="shared" si="39"/>
        <v>36.412883867946718</v>
      </c>
      <c r="S51" s="60">
        <f>+'Indice PondENGHO'!D50</f>
        <v>411.94052124023438</v>
      </c>
      <c r="T51" s="60">
        <f>+'Indice PondENGHO'!P50</f>
        <v>409.55136108398438</v>
      </c>
      <c r="U51" s="60">
        <f>+'Indice PondENGHO'!AB50</f>
        <v>407.90777587890625</v>
      </c>
      <c r="V51" s="60">
        <f>+'Indice PondENGHO'!AN50</f>
        <v>406.45278930664063</v>
      </c>
      <c r="W51" s="60">
        <f>+'Indice PondENGHO'!AZ50</f>
        <v>404.06060791015625</v>
      </c>
      <c r="Y51" s="61">
        <f t="shared" si="40"/>
        <v>15.479923143411721</v>
      </c>
      <c r="Z51" s="61">
        <f t="shared" si="41"/>
        <v>12.162230993212797</v>
      </c>
      <c r="AA51" s="61">
        <f t="shared" si="42"/>
        <v>10.971804830110788</v>
      </c>
      <c r="AB51" s="61">
        <f t="shared" si="43"/>
        <v>9.0051139565995335</v>
      </c>
      <c r="AC51" s="61">
        <f t="shared" si="44"/>
        <v>6.5838172082559412</v>
      </c>
      <c r="AE51" s="60">
        <f>+'Indice PondENGHO'!D50</f>
        <v>411.94052124023438</v>
      </c>
      <c r="AF51" s="60">
        <f>+'Indice PondENGHO'!E50</f>
        <v>319.37994384765625</v>
      </c>
      <c r="AG51" s="60">
        <f>+'Indice PondENGHO'!F50</f>
        <v>373.80905151367188</v>
      </c>
      <c r="AH51" s="60">
        <f>+'Indice PondENGHO'!G50</f>
        <v>377.32919311523438</v>
      </c>
      <c r="AI51" s="60">
        <f>+'Indice PondENGHO'!H50</f>
        <v>399.53884887695313</v>
      </c>
      <c r="AJ51" s="60">
        <f>+'Indice PondENGHO'!I50</f>
        <v>432.9786376953125</v>
      </c>
      <c r="AK51" s="60">
        <f>+'Indice PondENGHO'!J50</f>
        <v>406.81683349609375</v>
      </c>
      <c r="AL51" s="60">
        <f>+'Indice PondENGHO'!K50</f>
        <v>376.0216064453125</v>
      </c>
      <c r="AM51" s="60">
        <f>+'Indice PondENGHO'!L50</f>
        <v>388.05487060546875</v>
      </c>
      <c r="AN51" s="60">
        <f>+'Indice PondENGHO'!M50</f>
        <v>316.53274536132813</v>
      </c>
      <c r="AO51" s="60">
        <f>+'Indice PondENGHO'!N50</f>
        <v>350.0673828125</v>
      </c>
      <c r="AP51" s="60">
        <f>+'Indice PondENGHO'!O50</f>
        <v>364.70144653320313</v>
      </c>
      <c r="AQ51" s="60">
        <f t="shared" si="0"/>
        <v>392.60391235351563</v>
      </c>
      <c r="AR51" s="60"/>
      <c r="AS51" s="60">
        <f>+'Indice PondENGHO'!AZ50</f>
        <v>404.06060791015625</v>
      </c>
      <c r="AT51" s="60">
        <f>+'Indice PondENGHO'!BA50</f>
        <v>319.142822265625</v>
      </c>
      <c r="AU51" s="60">
        <f>+'Indice PondENGHO'!BB50</f>
        <v>377.5592041015625</v>
      </c>
      <c r="AV51" s="60">
        <f>+'Indice PondENGHO'!BC50</f>
        <v>369.06243896484375</v>
      </c>
      <c r="AW51" s="60">
        <f>+'Indice PondENGHO'!BD50</f>
        <v>400.23992919921875</v>
      </c>
      <c r="AX51" s="60">
        <f>+'Indice PondENGHO'!BE50</f>
        <v>417.97894287109375</v>
      </c>
      <c r="AY51" s="60">
        <f>+'Indice PondENGHO'!BF50</f>
        <v>404.99276733398438</v>
      </c>
      <c r="AZ51" s="60">
        <f>+'Indice PondENGHO'!BG50</f>
        <v>373.51605224609375</v>
      </c>
      <c r="BA51" s="60">
        <f>+'Indice PondENGHO'!BH50</f>
        <v>387.18536376953125</v>
      </c>
      <c r="BB51" s="60">
        <f>+'Indice PondENGHO'!BI50</f>
        <v>314.87338256835938</v>
      </c>
      <c r="BC51" s="60">
        <f>+'Indice PondENGHO'!BJ50</f>
        <v>345.64749145507813</v>
      </c>
      <c r="BD51" s="60">
        <f>+'Indice PondENGHO'!BK50</f>
        <v>362.53970336914063</v>
      </c>
      <c r="BE51" s="60">
        <f t="shared" si="1"/>
        <v>383.75643920898438</v>
      </c>
      <c r="BG51" s="61">
        <f t="shared" ref="BG51:BR51" si="125">+AE$1*(AE51-AE39)/$AQ39</f>
        <v>15.479923143411721</v>
      </c>
      <c r="BH51" s="61">
        <f t="shared" si="125"/>
        <v>0.64520919526196541</v>
      </c>
      <c r="BI51" s="61">
        <f t="shared" si="125"/>
        <v>3.9574555469711941</v>
      </c>
      <c r="BJ51" s="61">
        <f t="shared" si="125"/>
        <v>2.7378727598247572</v>
      </c>
      <c r="BK51" s="61">
        <f t="shared" si="125"/>
        <v>1.6368182429655402</v>
      </c>
      <c r="BL51" s="61">
        <f t="shared" si="125"/>
        <v>1.4835582326321455</v>
      </c>
      <c r="BM51" s="61">
        <f t="shared" si="125"/>
        <v>3.7662873513239341</v>
      </c>
      <c r="BN51" s="61">
        <f t="shared" si="125"/>
        <v>0.61853356520388092</v>
      </c>
      <c r="BO51" s="61">
        <f t="shared" si="125"/>
        <v>3.4137986452494715</v>
      </c>
      <c r="BP51" s="61">
        <f t="shared" si="125"/>
        <v>0.33312572028689275</v>
      </c>
      <c r="BQ51" s="61">
        <f t="shared" si="125"/>
        <v>1.4497268532946903</v>
      </c>
      <c r="BR51" s="61">
        <f t="shared" si="125"/>
        <v>0.98657580824458846</v>
      </c>
      <c r="BS51" s="61">
        <f t="shared" si="46"/>
        <v>36.508885064670778</v>
      </c>
      <c r="BT51" s="53">
        <f t="shared" si="47"/>
        <v>38.720307269452213</v>
      </c>
      <c r="BV51" s="61">
        <f t="shared" si="110"/>
        <v>6.5838172082559412</v>
      </c>
      <c r="BW51" s="61">
        <f t="shared" si="111"/>
        <v>0.52670338350054202</v>
      </c>
      <c r="BX51" s="61">
        <f t="shared" si="112"/>
        <v>2.9634940483328194</v>
      </c>
      <c r="BY51" s="61">
        <f t="shared" si="113"/>
        <v>2.8787865814333284</v>
      </c>
      <c r="BZ51" s="61">
        <f t="shared" si="114"/>
        <v>2.7370801927755006</v>
      </c>
      <c r="CA51" s="61">
        <f t="shared" si="115"/>
        <v>2.5330379630997055</v>
      </c>
      <c r="CB51" s="61">
        <f t="shared" si="116"/>
        <v>5.6950112121518739</v>
      </c>
      <c r="CC51" s="61">
        <f t="shared" si="117"/>
        <v>0.54490742311168072</v>
      </c>
      <c r="CD51" s="61">
        <f t="shared" si="118"/>
        <v>4.3301140082247134</v>
      </c>
      <c r="CE51" s="61">
        <f t="shared" si="119"/>
        <v>0.69103341139223251</v>
      </c>
      <c r="CF51" s="61">
        <f t="shared" si="120"/>
        <v>2.6328602301092707</v>
      </c>
      <c r="CG51" s="61">
        <f t="shared" si="121"/>
        <v>1.3764041171735673</v>
      </c>
      <c r="CH51" s="61">
        <f t="shared" si="48"/>
        <v>33.493249779561175</v>
      </c>
      <c r="CI51" s="53">
        <f t="shared" si="49"/>
        <v>35.174617002254507</v>
      </c>
      <c r="CK51" s="61">
        <f t="shared" si="50"/>
        <v>16.417575599985291</v>
      </c>
      <c r="CL51" s="61">
        <f t="shared" si="51"/>
        <v>0.6842909130028394</v>
      </c>
      <c r="CM51" s="61">
        <f t="shared" si="52"/>
        <v>4.1971671967656272</v>
      </c>
      <c r="CN51" s="61">
        <f t="shared" si="53"/>
        <v>2.9037116399827729</v>
      </c>
      <c r="CO51" s="61">
        <f t="shared" si="54"/>
        <v>1.735963867414863</v>
      </c>
      <c r="CP51" s="61">
        <f t="shared" si="55"/>
        <v>1.5734205664699923</v>
      </c>
      <c r="CQ51" s="61">
        <f t="shared" si="56"/>
        <v>3.9944195296567346</v>
      </c>
      <c r="CR51" s="61">
        <f t="shared" si="57"/>
        <v>0.65599948228328608</v>
      </c>
      <c r="CS51" s="61">
        <f t="shared" si="58"/>
        <v>3.6205798195686749</v>
      </c>
      <c r="CT51" s="61">
        <f t="shared" si="59"/>
        <v>0.35330386633329508</v>
      </c>
      <c r="CU51" s="61">
        <f t="shared" si="60"/>
        <v>1.5375399472460629</v>
      </c>
      <c r="CV51" s="61">
        <f t="shared" si="61"/>
        <v>1.0463348407427766</v>
      </c>
      <c r="CW51" s="61">
        <f t="shared" si="62"/>
        <v>38.720307269452206</v>
      </c>
      <c r="CX51" s="61"/>
      <c r="CY51" s="61"/>
      <c r="CZ51" s="61">
        <f t="shared" si="63"/>
        <v>6.9143260280038854</v>
      </c>
      <c r="DA51" s="61">
        <f t="shared" si="64"/>
        <v>0.55314398902338691</v>
      </c>
      <c r="DB51" s="61">
        <f t="shared" si="65"/>
        <v>3.1122619878522091</v>
      </c>
      <c r="DC51" s="61">
        <f t="shared" si="66"/>
        <v>3.0233021907279842</v>
      </c>
      <c r="DD51" s="61">
        <f t="shared" si="67"/>
        <v>2.8744821156197928</v>
      </c>
      <c r="DE51" s="61">
        <f t="shared" si="68"/>
        <v>2.6601969289517648</v>
      </c>
      <c r="DF51" s="61">
        <f t="shared" si="69"/>
        <v>5.9809018094514661</v>
      </c>
      <c r="DG51" s="61">
        <f t="shared" si="70"/>
        <v>0.57226187472961121</v>
      </c>
      <c r="DH51" s="61">
        <f t="shared" si="71"/>
        <v>4.5474865179653809</v>
      </c>
      <c r="DI51" s="61">
        <f t="shared" si="72"/>
        <v>0.72572341416436958</v>
      </c>
      <c r="DJ51" s="61">
        <f t="shared" si="73"/>
        <v>2.7650302918970628</v>
      </c>
      <c r="DK51" s="61">
        <f t="shared" si="74"/>
        <v>1.4454998538675929</v>
      </c>
      <c r="DL51" s="61">
        <f t="shared" si="75"/>
        <v>35.174617002254514</v>
      </c>
      <c r="DM51" s="61">
        <f t="shared" si="76"/>
        <v>35.174617002254507</v>
      </c>
      <c r="DN51" s="61"/>
      <c r="DO51" s="59">
        <f t="shared" si="2"/>
        <v>44166</v>
      </c>
      <c r="DP51" s="61">
        <f t="shared" si="77"/>
        <v>9.5032495719814065</v>
      </c>
      <c r="DQ51" s="61">
        <f t="shared" si="21"/>
        <v>0.13114692397945249</v>
      </c>
      <c r="DR51" s="61">
        <f t="shared" si="22"/>
        <v>1.0849052089134181</v>
      </c>
      <c r="DS51" s="61">
        <f t="shared" si="23"/>
        <v>-0.1195905507452113</v>
      </c>
      <c r="DT51" s="61">
        <f t="shared" si="24"/>
        <v>-1.1385182482049299</v>
      </c>
      <c r="DU51" s="61">
        <f t="shared" si="25"/>
        <v>-1.0867763624817726</v>
      </c>
      <c r="DV51" s="61">
        <f t="shared" si="26"/>
        <v>-1.9864822797947315</v>
      </c>
      <c r="DW51" s="61">
        <f t="shared" si="27"/>
        <v>8.3737607553674875E-2</v>
      </c>
      <c r="DX51" s="61">
        <f t="shared" si="28"/>
        <v>-0.92690669839670603</v>
      </c>
      <c r="DY51" s="61">
        <f t="shared" si="29"/>
        <v>-0.3724195478310745</v>
      </c>
      <c r="DZ51" s="61">
        <f t="shared" si="30"/>
        <v>-1.2274903446509999</v>
      </c>
      <c r="EA51" s="61">
        <f t="shared" si="31"/>
        <v>-0.39916501312481634</v>
      </c>
      <c r="EB51" s="61">
        <f t="shared" si="32"/>
        <v>3.545690267197692</v>
      </c>
      <c r="EC51" s="61"/>
      <c r="ED51" s="79">
        <f>+'Infla Interanual PondENGHO'!CI52</f>
        <v>3.5456902671977097E-2</v>
      </c>
      <c r="EE51" s="53">
        <f t="shared" si="78"/>
        <v>3.5456902671977097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407.65966796875</v>
      </c>
      <c r="E52" s="60">
        <f>+'Indice PondENGHO'!BM51</f>
        <v>404.13177490234375</v>
      </c>
      <c r="F52" s="60">
        <f>+'Indice PondENGHO'!BN51</f>
        <v>403.4866943359375</v>
      </c>
      <c r="G52" s="60">
        <f>+'Indice PondENGHO'!BO51</f>
        <v>401.59762573242188</v>
      </c>
      <c r="H52" s="60">
        <f>+'Indice PondENGHO'!BP51</f>
        <v>397.95001220703125</v>
      </c>
      <c r="I52" s="60">
        <f>+'Indice PondENGHO'!CD51</f>
        <v>401.88702392578125</v>
      </c>
      <c r="K52" s="61">
        <f t="shared" si="33"/>
        <v>4.9388273871552446</v>
      </c>
      <c r="L52" s="61">
        <f t="shared" si="34"/>
        <v>6.0846252663631279</v>
      </c>
      <c r="M52" s="61">
        <f t="shared" si="35"/>
        <v>6.8661731106433317</v>
      </c>
      <c r="N52" s="61">
        <f t="shared" si="36"/>
        <v>8.5282099422799735</v>
      </c>
      <c r="O52" s="61">
        <f t="shared" si="37"/>
        <v>12.061571568262154</v>
      </c>
      <c r="P52" s="61">
        <f t="shared" si="38"/>
        <v>38.479407274703831</v>
      </c>
      <c r="Q52" s="61">
        <f t="shared" si="39"/>
        <v>38.479607408329656</v>
      </c>
      <c r="S52" s="60">
        <f>+'Indice PondENGHO'!D51</f>
        <v>425.81280517578125</v>
      </c>
      <c r="T52" s="60">
        <f>+'Indice PondENGHO'!P51</f>
        <v>422.8631591796875</v>
      </c>
      <c r="U52" s="60">
        <f>+'Indice PondENGHO'!AB51</f>
        <v>420.90780639648438</v>
      </c>
      <c r="V52" s="60">
        <f>+'Indice PondENGHO'!AN51</f>
        <v>419.0914306640625</v>
      </c>
      <c r="W52" s="60">
        <f>+'Indice PondENGHO'!AZ51</f>
        <v>415.98394775390625</v>
      </c>
      <c r="Y52" s="61">
        <f t="shared" si="40"/>
        <v>15.532817056664996</v>
      </c>
      <c r="Z52" s="61">
        <f t="shared" si="41"/>
        <v>12.193937872159713</v>
      </c>
      <c r="AA52" s="61">
        <f t="shared" si="42"/>
        <v>10.998954087968439</v>
      </c>
      <c r="AB52" s="61">
        <f t="shared" si="43"/>
        <v>9.0180464921373336</v>
      </c>
      <c r="AC52" s="61">
        <f t="shared" si="44"/>
        <v>6.5718509355273289</v>
      </c>
      <c r="AE52" s="60">
        <f>+'Indice PondENGHO'!D51</f>
        <v>425.81280517578125</v>
      </c>
      <c r="AF52" s="60">
        <f>+'Indice PondENGHO'!E51</f>
        <v>329.44271850585938</v>
      </c>
      <c r="AG52" s="60">
        <f>+'Indice PondENGHO'!F51</f>
        <v>390.58917236328125</v>
      </c>
      <c r="AH52" s="60">
        <f>+'Indice PondENGHO'!G51</f>
        <v>383.91839599609375</v>
      </c>
      <c r="AI52" s="60">
        <f>+'Indice PondENGHO'!H51</f>
        <v>411.6053466796875</v>
      </c>
      <c r="AJ52" s="60">
        <f>+'Indice PondENGHO'!I51</f>
        <v>448.34149169921875</v>
      </c>
      <c r="AK52" s="60">
        <f>+'Indice PondENGHO'!J51</f>
        <v>427.65185546875</v>
      </c>
      <c r="AL52" s="60">
        <f>+'Indice PondENGHO'!K51</f>
        <v>418.37380981445313</v>
      </c>
      <c r="AM52" s="60">
        <f>+'Indice PondENGHO'!L51</f>
        <v>406.66128540039063</v>
      </c>
      <c r="AN52" s="60">
        <f>+'Indice PondENGHO'!M51</f>
        <v>328.18392944335938</v>
      </c>
      <c r="AO52" s="60">
        <f>+'Indice PondENGHO'!N51</f>
        <v>368.84909057617188</v>
      </c>
      <c r="AP52" s="60">
        <f>+'Indice PondENGHO'!O51</f>
        <v>372.03982543945313</v>
      </c>
      <c r="AQ52" s="60">
        <f t="shared" si="0"/>
        <v>407.65966796875</v>
      </c>
      <c r="AR52" s="60"/>
      <c r="AS52" s="60">
        <f>+'Indice PondENGHO'!AZ51</f>
        <v>415.98394775390625</v>
      </c>
      <c r="AT52" s="60">
        <f>+'Indice PondENGHO'!BA51</f>
        <v>328.61398315429688</v>
      </c>
      <c r="AU52" s="60">
        <f>+'Indice PondENGHO'!BB51</f>
        <v>393.83016967773438</v>
      </c>
      <c r="AV52" s="60">
        <f>+'Indice PondENGHO'!BC51</f>
        <v>371.84051513671875</v>
      </c>
      <c r="AW52" s="60">
        <f>+'Indice PondENGHO'!BD51</f>
        <v>412.09420776367188</v>
      </c>
      <c r="AX52" s="60">
        <f>+'Indice PondENGHO'!BE51</f>
        <v>431.68157958984375</v>
      </c>
      <c r="AY52" s="60">
        <f>+'Indice PondENGHO'!BF51</f>
        <v>423.61740112304688</v>
      </c>
      <c r="AZ52" s="60">
        <f>+'Indice PondENGHO'!BG51</f>
        <v>416.30950927734375</v>
      </c>
      <c r="BA52" s="60">
        <f>+'Indice PondENGHO'!BH51</f>
        <v>405.8162841796875</v>
      </c>
      <c r="BB52" s="60">
        <f>+'Indice PondENGHO'!BI51</f>
        <v>326.5625</v>
      </c>
      <c r="BC52" s="60">
        <f>+'Indice PondENGHO'!BJ51</f>
        <v>364.01144409179688</v>
      </c>
      <c r="BD52" s="60">
        <f>+'Indice PondENGHO'!BK51</f>
        <v>369.9039306640625</v>
      </c>
      <c r="BE52" s="60">
        <f t="shared" si="1"/>
        <v>397.95001220703125</v>
      </c>
      <c r="BG52" s="61">
        <f t="shared" ref="BG52:BR52" si="126">+AE$1*(AE52-AE40)/$AQ40</f>
        <v>15.532817056664996</v>
      </c>
      <c r="BH52" s="61">
        <f t="shared" si="126"/>
        <v>0.63685784507847509</v>
      </c>
      <c r="BI52" s="61">
        <f t="shared" si="126"/>
        <v>4.0806134786233477</v>
      </c>
      <c r="BJ52" s="61">
        <f t="shared" si="126"/>
        <v>2.856075881338795</v>
      </c>
      <c r="BK52" s="61">
        <f t="shared" si="126"/>
        <v>1.7933487715486043</v>
      </c>
      <c r="BL52" s="61">
        <f t="shared" si="126"/>
        <v>1.7579668376944897</v>
      </c>
      <c r="BM52" s="61">
        <f t="shared" si="126"/>
        <v>4.2418609507476761</v>
      </c>
      <c r="BN52" s="61">
        <f t="shared" si="126"/>
        <v>1.3904429249102088</v>
      </c>
      <c r="BO52" s="61">
        <f t="shared" si="126"/>
        <v>3.4802893306820066</v>
      </c>
      <c r="BP52" s="61">
        <f t="shared" si="126"/>
        <v>0.34414733223537419</v>
      </c>
      <c r="BQ52" s="61">
        <f t="shared" si="126"/>
        <v>1.5410680243577353</v>
      </c>
      <c r="BR52" s="61">
        <f t="shared" si="126"/>
        <v>0.93669325092889777</v>
      </c>
      <c r="BS52" s="61">
        <f t="shared" si="46"/>
        <v>38.592181684810605</v>
      </c>
      <c r="BT52" s="53">
        <f t="shared" si="47"/>
        <v>40.426770142405303</v>
      </c>
      <c r="BV52" s="61">
        <f t="shared" si="110"/>
        <v>6.5718509355273289</v>
      </c>
      <c r="BW52" s="61">
        <f t="shared" si="111"/>
        <v>0.51798893532680412</v>
      </c>
      <c r="BX52" s="61">
        <f t="shared" si="112"/>
        <v>3.043507569440612</v>
      </c>
      <c r="BY52" s="61">
        <f t="shared" si="113"/>
        <v>2.8780965292600058</v>
      </c>
      <c r="BZ52" s="61">
        <f t="shared" si="114"/>
        <v>3.0196723777351129</v>
      </c>
      <c r="CA52" s="61">
        <f t="shared" si="115"/>
        <v>3.046162856941744</v>
      </c>
      <c r="CB52" s="61">
        <f t="shared" si="116"/>
        <v>6.3456377510233928</v>
      </c>
      <c r="CC52" s="61">
        <f t="shared" si="117"/>
        <v>1.2604662424514161</v>
      </c>
      <c r="CD52" s="61">
        <f t="shared" si="118"/>
        <v>4.3969133810036354</v>
      </c>
      <c r="CE52" s="61">
        <f t="shared" si="119"/>
        <v>0.70650797321415149</v>
      </c>
      <c r="CF52" s="61">
        <f t="shared" si="120"/>
        <v>2.8078711734795463</v>
      </c>
      <c r="CG52" s="61">
        <f t="shared" si="121"/>
        <v>1.3156893957285236</v>
      </c>
      <c r="CH52" s="61">
        <f t="shared" si="48"/>
        <v>35.910365121132273</v>
      </c>
      <c r="CI52" s="53">
        <f t="shared" si="49"/>
        <v>37.396735337853571</v>
      </c>
      <c r="CK52" s="61">
        <f t="shared" si="50"/>
        <v>16.271213427173986</v>
      </c>
      <c r="CL52" s="61">
        <f t="shared" si="51"/>
        <v>0.6671326831597193</v>
      </c>
      <c r="CM52" s="61">
        <f t="shared" si="52"/>
        <v>4.2745969763413383</v>
      </c>
      <c r="CN52" s="61">
        <f t="shared" si="53"/>
        <v>2.9918475225668693</v>
      </c>
      <c r="CO52" s="61">
        <f t="shared" si="54"/>
        <v>1.8786006752527069</v>
      </c>
      <c r="CP52" s="61">
        <f t="shared" si="55"/>
        <v>1.8415367611470925</v>
      </c>
      <c r="CQ52" s="61">
        <f t="shared" si="56"/>
        <v>4.4435098029043365</v>
      </c>
      <c r="CR52" s="61">
        <f t="shared" si="57"/>
        <v>1.4565415601679426</v>
      </c>
      <c r="CS52" s="61">
        <f t="shared" si="58"/>
        <v>3.6457347228939794</v>
      </c>
      <c r="CT52" s="61">
        <f t="shared" si="59"/>
        <v>0.36050734858758587</v>
      </c>
      <c r="CU52" s="61">
        <f t="shared" si="60"/>
        <v>1.6143270495391937</v>
      </c>
      <c r="CV52" s="61">
        <f t="shared" si="61"/>
        <v>0.98122161267055508</v>
      </c>
      <c r="CW52" s="61">
        <f t="shared" si="62"/>
        <v>40.426770142405296</v>
      </c>
      <c r="CX52" s="61"/>
      <c r="CY52" s="61"/>
      <c r="CZ52" s="61">
        <f t="shared" si="63"/>
        <v>6.8438672034307562</v>
      </c>
      <c r="DA52" s="61">
        <f t="shared" si="64"/>
        <v>0.53942907728759582</v>
      </c>
      <c r="DB52" s="61">
        <f t="shared" si="65"/>
        <v>3.1694817551756445</v>
      </c>
      <c r="DC52" s="61">
        <f t="shared" si="66"/>
        <v>2.9972241668518489</v>
      </c>
      <c r="DD52" s="61">
        <f t="shared" si="67"/>
        <v>3.1446599982001628</v>
      </c>
      <c r="DE52" s="61">
        <f t="shared" si="68"/>
        <v>3.172246947999243</v>
      </c>
      <c r="DF52" s="61">
        <f t="shared" si="69"/>
        <v>6.6082908019575095</v>
      </c>
      <c r="DG52" s="61">
        <f t="shared" si="70"/>
        <v>1.3126383514133457</v>
      </c>
      <c r="DH52" s="61">
        <f t="shared" si="71"/>
        <v>4.5789065485189724</v>
      </c>
      <c r="DI52" s="61">
        <f t="shared" si="72"/>
        <v>0.73575112921435792</v>
      </c>
      <c r="DJ52" s="61">
        <f t="shared" si="73"/>
        <v>2.924092104973063</v>
      </c>
      <c r="DK52" s="61">
        <f t="shared" si="74"/>
        <v>1.3701472528310707</v>
      </c>
      <c r="DL52" s="61">
        <f t="shared" si="75"/>
        <v>37.396735337853563</v>
      </c>
      <c r="DM52" s="61">
        <f t="shared" si="76"/>
        <v>37.396735337853571</v>
      </c>
      <c r="DN52" s="61"/>
      <c r="DO52" s="59">
        <f t="shared" si="2"/>
        <v>44197</v>
      </c>
      <c r="DP52" s="61">
        <f t="shared" si="77"/>
        <v>9.4273462237432302</v>
      </c>
      <c r="DQ52" s="61">
        <f t="shared" si="21"/>
        <v>0.12770360587212348</v>
      </c>
      <c r="DR52" s="61">
        <f t="shared" si="22"/>
        <v>1.1051152211656938</v>
      </c>
      <c r="DS52" s="61">
        <f t="shared" si="23"/>
        <v>-5.376644284979637E-3</v>
      </c>
      <c r="DT52" s="61">
        <f t="shared" si="24"/>
        <v>-1.2660593229474559</v>
      </c>
      <c r="DU52" s="61">
        <f t="shared" si="25"/>
        <v>-1.3307101868521505</v>
      </c>
      <c r="DV52" s="61">
        <f t="shared" si="26"/>
        <v>-2.164780999053173</v>
      </c>
      <c r="DW52" s="61">
        <f t="shared" si="27"/>
        <v>0.14390320875459683</v>
      </c>
      <c r="DX52" s="61">
        <f t="shared" si="28"/>
        <v>-0.93317182562499301</v>
      </c>
      <c r="DY52" s="61">
        <f t="shared" si="29"/>
        <v>-0.37524378062677205</v>
      </c>
      <c r="DZ52" s="61">
        <f t="shared" si="30"/>
        <v>-1.3097650554338693</v>
      </c>
      <c r="EA52" s="61">
        <f t="shared" si="31"/>
        <v>-0.38892564016051567</v>
      </c>
      <c r="EB52" s="61">
        <f t="shared" si="32"/>
        <v>3.0300348045517325</v>
      </c>
      <c r="EC52" s="61"/>
      <c r="ED52" s="79">
        <f>+'Infla Interanual PondENGHO'!CI53</f>
        <v>3.0300348045517289E-2</v>
      </c>
      <c r="EE52" s="53">
        <f t="shared" si="78"/>
        <v>3.0300348045517289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420.53134155273438</v>
      </c>
      <c r="E53" s="60">
        <f>+'Indice PondENGHO'!BM52</f>
        <v>417.2353515625</v>
      </c>
      <c r="F53" s="60">
        <f>+'Indice PondENGHO'!BN52</f>
        <v>416.6844482421875</v>
      </c>
      <c r="G53" s="60">
        <f>+'Indice PondENGHO'!BO52</f>
        <v>415.15939331054688</v>
      </c>
      <c r="H53" s="60">
        <f>+'Indice PondENGHO'!BP52</f>
        <v>411.74783325195313</v>
      </c>
      <c r="I53" s="60">
        <f>+'Indice PondENGHO'!CD52</f>
        <v>415.30526733398438</v>
      </c>
      <c r="K53" s="61">
        <f t="shared" si="33"/>
        <v>5.1723498503125676</v>
      </c>
      <c r="L53" s="61">
        <f t="shared" si="34"/>
        <v>6.3984050043325986</v>
      </c>
      <c r="M53" s="61">
        <f t="shared" si="35"/>
        <v>7.226641184766927</v>
      </c>
      <c r="N53" s="61">
        <f t="shared" si="36"/>
        <v>9.0132144750024956</v>
      </c>
      <c r="O53" s="61">
        <f t="shared" si="37"/>
        <v>12.798122891371253</v>
      </c>
      <c r="P53" s="61">
        <f t="shared" si="38"/>
        <v>40.608733405785841</v>
      </c>
      <c r="Q53" s="61">
        <f t="shared" si="39"/>
        <v>40.608902980258563</v>
      </c>
      <c r="S53" s="60">
        <f>+'Indice PondENGHO'!D52</f>
        <v>436.73739624023438</v>
      </c>
      <c r="T53" s="60">
        <f>+'Indice PondENGHO'!P52</f>
        <v>433.57382202148438</v>
      </c>
      <c r="U53" s="60">
        <f>+'Indice PondENGHO'!AB52</f>
        <v>431.53289794921875</v>
      </c>
      <c r="V53" s="60">
        <f>+'Indice PondENGHO'!AN52</f>
        <v>429.72991943359375</v>
      </c>
      <c r="W53" s="60">
        <f>+'Indice PondENGHO'!AZ52</f>
        <v>426.5634765625</v>
      </c>
      <c r="Y53" s="61">
        <f t="shared" si="40"/>
        <v>15.981357471237491</v>
      </c>
      <c r="Z53" s="61">
        <f t="shared" si="41"/>
        <v>12.569023516597117</v>
      </c>
      <c r="AA53" s="61">
        <f t="shared" si="42"/>
        <v>11.353992286444949</v>
      </c>
      <c r="AB53" s="61">
        <f t="shared" si="43"/>
        <v>9.3267366216139767</v>
      </c>
      <c r="AC53" s="61">
        <f t="shared" si="44"/>
        <v>6.8168266734330025</v>
      </c>
      <c r="AE53" s="60">
        <f>+'Indice PondENGHO'!D52</f>
        <v>436.73739624023438</v>
      </c>
      <c r="AF53" s="60">
        <f>+'Indice PondENGHO'!E52</f>
        <v>340.23117065429688</v>
      </c>
      <c r="AG53" s="60">
        <f>+'Indice PondENGHO'!F52</f>
        <v>408.64999389648438</v>
      </c>
      <c r="AH53" s="60">
        <f>+'Indice PondENGHO'!G52</f>
        <v>391.53494262695313</v>
      </c>
      <c r="AI53" s="60">
        <f>+'Indice PondENGHO'!H52</f>
        <v>430.14633178710938</v>
      </c>
      <c r="AJ53" s="60">
        <f>+'Indice PondENGHO'!I52</f>
        <v>464.87875366210938</v>
      </c>
      <c r="AK53" s="60">
        <f>+'Indice PondENGHO'!J52</f>
        <v>448.13125610351563</v>
      </c>
      <c r="AL53" s="60">
        <f>+'Indice PondENGHO'!K52</f>
        <v>419.85574340820313</v>
      </c>
      <c r="AM53" s="60">
        <f>+'Indice PondENGHO'!L52</f>
        <v>415.8846435546875</v>
      </c>
      <c r="AN53" s="60">
        <f>+'Indice PondENGHO'!M52</f>
        <v>335.32513427734375</v>
      </c>
      <c r="AO53" s="60">
        <f>+'Indice PondENGHO'!N52</f>
        <v>387.8218994140625</v>
      </c>
      <c r="AP53" s="60">
        <f>+'Indice PondENGHO'!O52</f>
        <v>383.83035278320313</v>
      </c>
      <c r="AQ53" s="60">
        <f t="shared" si="0"/>
        <v>420.53134155273438</v>
      </c>
      <c r="AR53" s="60"/>
      <c r="AS53" s="60">
        <f>+'Indice PondENGHO'!AZ52</f>
        <v>426.5634765625</v>
      </c>
      <c r="AT53" s="60">
        <f>+'Indice PondENGHO'!BA52</f>
        <v>339.46115112304688</v>
      </c>
      <c r="AU53" s="60">
        <f>+'Indice PondENGHO'!BB52</f>
        <v>411.27294921875</v>
      </c>
      <c r="AV53" s="60">
        <f>+'Indice PondENGHO'!BC52</f>
        <v>379.47457885742188</v>
      </c>
      <c r="AW53" s="60">
        <f>+'Indice PondENGHO'!BD52</f>
        <v>431.05429077148438</v>
      </c>
      <c r="AX53" s="60">
        <f>+'Indice PondENGHO'!BE52</f>
        <v>445.94467163085938</v>
      </c>
      <c r="AY53" s="60">
        <f>+'Indice PondENGHO'!BF52</f>
        <v>443.9844970703125</v>
      </c>
      <c r="AZ53" s="60">
        <f>+'Indice PondENGHO'!BG52</f>
        <v>417.06515502929688</v>
      </c>
      <c r="BA53" s="60">
        <f>+'Indice PondENGHO'!BH52</f>
        <v>415.521240234375</v>
      </c>
      <c r="BB53" s="60">
        <f>+'Indice PondENGHO'!BI52</f>
        <v>332.5665283203125</v>
      </c>
      <c r="BC53" s="60">
        <f>+'Indice PondENGHO'!BJ52</f>
        <v>383.95245361328125</v>
      </c>
      <c r="BD53" s="60">
        <f>+'Indice PondENGHO'!BK52</f>
        <v>381.92605590820313</v>
      </c>
      <c r="BE53" s="60">
        <f t="shared" si="1"/>
        <v>411.74783325195313</v>
      </c>
      <c r="BG53" s="61">
        <f t="shared" ref="BG53:BR53" si="127">+AE$1*(AE53-AE41)/$AQ41</f>
        <v>15.981357471237491</v>
      </c>
      <c r="BH53" s="61">
        <f t="shared" si="127"/>
        <v>0.68742648784175731</v>
      </c>
      <c r="BI53" s="61">
        <f t="shared" si="127"/>
        <v>4.2339352018132006</v>
      </c>
      <c r="BJ53" s="61">
        <f t="shared" si="127"/>
        <v>3.1323148475667733</v>
      </c>
      <c r="BK53" s="61">
        <f t="shared" si="127"/>
        <v>1.9354437449509065</v>
      </c>
      <c r="BL53" s="61">
        <f t="shared" si="127"/>
        <v>1.9397204208970122</v>
      </c>
      <c r="BM53" s="61">
        <f t="shared" si="127"/>
        <v>4.7203807340429904</v>
      </c>
      <c r="BN53" s="61">
        <f t="shared" si="127"/>
        <v>1.3457743029141653</v>
      </c>
      <c r="BO53" s="61">
        <f t="shared" si="127"/>
        <v>3.4767255493588696</v>
      </c>
      <c r="BP53" s="61">
        <f t="shared" si="127"/>
        <v>0.32352344123831217</v>
      </c>
      <c r="BQ53" s="61">
        <f t="shared" si="127"/>
        <v>1.6885839516859675</v>
      </c>
      <c r="BR53" s="61">
        <f t="shared" si="127"/>
        <v>0.97873949505143509</v>
      </c>
      <c r="BS53" s="61">
        <f t="shared" si="46"/>
        <v>40.443925648598885</v>
      </c>
      <c r="BT53" s="53">
        <f t="shared" si="47"/>
        <v>42.339323820680576</v>
      </c>
      <c r="BV53" s="61">
        <f t="shared" si="110"/>
        <v>6.8168266734330025</v>
      </c>
      <c r="BW53" s="61">
        <f t="shared" si="111"/>
        <v>0.56116486593070802</v>
      </c>
      <c r="BX53" s="61">
        <f t="shared" si="112"/>
        <v>3.1390343126484064</v>
      </c>
      <c r="BY53" s="61">
        <f t="shared" si="113"/>
        <v>3.087102463282883</v>
      </c>
      <c r="BZ53" s="61">
        <f t="shared" si="114"/>
        <v>3.2791353312214504</v>
      </c>
      <c r="CA53" s="61">
        <f t="shared" si="115"/>
        <v>3.3445608371205466</v>
      </c>
      <c r="CB53" s="61">
        <f t="shared" si="116"/>
        <v>7.0524977195479384</v>
      </c>
      <c r="CC53" s="61">
        <f t="shared" si="117"/>
        <v>1.2002023615742137</v>
      </c>
      <c r="CD53" s="61">
        <f t="shared" si="118"/>
        <v>4.4559600713580458</v>
      </c>
      <c r="CE53" s="61">
        <f t="shared" si="119"/>
        <v>0.66989823110425917</v>
      </c>
      <c r="CF53" s="61">
        <f t="shared" si="120"/>
        <v>3.0769533397771465</v>
      </c>
      <c r="CG53" s="61">
        <f t="shared" si="121"/>
        <v>1.3736140535037653</v>
      </c>
      <c r="CH53" s="61">
        <f t="shared" si="48"/>
        <v>38.056950260502369</v>
      </c>
      <c r="CI53" s="53">
        <f t="shared" si="49"/>
        <v>39.679473820593003</v>
      </c>
      <c r="CK53" s="61">
        <f t="shared" si="50"/>
        <v>16.73032125881722</v>
      </c>
      <c r="CL53" s="61">
        <f t="shared" si="51"/>
        <v>0.71964262135502188</v>
      </c>
      <c r="CM53" s="61">
        <f t="shared" si="52"/>
        <v>4.4323579046921209</v>
      </c>
      <c r="CN53" s="61">
        <f t="shared" si="53"/>
        <v>3.2791102869622089</v>
      </c>
      <c r="CO53" s="61">
        <f t="shared" si="54"/>
        <v>2.0261480096214646</v>
      </c>
      <c r="CP53" s="61">
        <f t="shared" si="55"/>
        <v>2.0306251113086633</v>
      </c>
      <c r="CQ53" s="61">
        <f t="shared" si="56"/>
        <v>4.9416006297715018</v>
      </c>
      <c r="CR53" s="61">
        <f t="shared" si="57"/>
        <v>1.4088438025453511</v>
      </c>
      <c r="CS53" s="61">
        <f t="shared" si="58"/>
        <v>3.6396617417636445</v>
      </c>
      <c r="CT53" s="61">
        <f t="shared" si="59"/>
        <v>0.33868531608885399</v>
      </c>
      <c r="CU53" s="61">
        <f t="shared" si="60"/>
        <v>1.7677191712301894</v>
      </c>
      <c r="CV53" s="61">
        <f t="shared" si="61"/>
        <v>1.0246079665243302</v>
      </c>
      <c r="CW53" s="61">
        <f t="shared" si="62"/>
        <v>42.339323820680569</v>
      </c>
      <c r="CX53" s="61"/>
      <c r="CY53" s="61"/>
      <c r="CZ53" s="61">
        <f t="shared" si="63"/>
        <v>7.1074558963998911</v>
      </c>
      <c r="DA53" s="61">
        <f t="shared" si="64"/>
        <v>0.58508962106308782</v>
      </c>
      <c r="DB53" s="61">
        <f t="shared" si="65"/>
        <v>3.272864193743501</v>
      </c>
      <c r="DC53" s="61">
        <f t="shared" si="66"/>
        <v>3.2187182770778424</v>
      </c>
      <c r="DD53" s="61">
        <f t="shared" si="67"/>
        <v>3.4189382921842548</v>
      </c>
      <c r="DE53" s="61">
        <f t="shared" si="68"/>
        <v>3.4871531551922499</v>
      </c>
      <c r="DF53" s="61">
        <f t="shared" si="69"/>
        <v>7.3531745638332779</v>
      </c>
      <c r="DG53" s="61">
        <f t="shared" si="70"/>
        <v>1.2513719007832356</v>
      </c>
      <c r="DH53" s="61">
        <f t="shared" si="71"/>
        <v>4.6459358878413015</v>
      </c>
      <c r="DI53" s="61">
        <f t="shared" si="72"/>
        <v>0.69845873464933095</v>
      </c>
      <c r="DJ53" s="61">
        <f t="shared" si="73"/>
        <v>3.20813645489579</v>
      </c>
      <c r="DK53" s="61">
        <f t="shared" si="74"/>
        <v>1.4321768429292372</v>
      </c>
      <c r="DL53" s="61">
        <f t="shared" si="75"/>
        <v>39.679473820593003</v>
      </c>
      <c r="DM53" s="61">
        <f t="shared" si="76"/>
        <v>39.679473820593003</v>
      </c>
      <c r="DN53" s="61"/>
      <c r="DO53" s="59">
        <f t="shared" si="2"/>
        <v>44228</v>
      </c>
      <c r="DP53" s="61">
        <f t="shared" si="77"/>
        <v>9.622865362417329</v>
      </c>
      <c r="DQ53" s="61">
        <f t="shared" si="21"/>
        <v>0.13455300029193407</v>
      </c>
      <c r="DR53" s="61">
        <f t="shared" si="22"/>
        <v>1.1594937109486199</v>
      </c>
      <c r="DS53" s="61">
        <f t="shared" si="23"/>
        <v>6.0392009884366438E-2</v>
      </c>
      <c r="DT53" s="61">
        <f t="shared" si="24"/>
        <v>-1.3927902825627902</v>
      </c>
      <c r="DU53" s="61">
        <f t="shared" si="25"/>
        <v>-1.4565280438835866</v>
      </c>
      <c r="DV53" s="61">
        <f t="shared" si="26"/>
        <v>-2.4115739340617761</v>
      </c>
      <c r="DW53" s="61">
        <f t="shared" si="27"/>
        <v>0.15747190176211556</v>
      </c>
      <c r="DX53" s="61">
        <f t="shared" si="28"/>
        <v>-1.006274146077657</v>
      </c>
      <c r="DY53" s="61">
        <f t="shared" si="29"/>
        <v>-0.35977341856047695</v>
      </c>
      <c r="DZ53" s="61">
        <f t="shared" si="30"/>
        <v>-1.4404172836656006</v>
      </c>
      <c r="EA53" s="61">
        <f t="shared" si="31"/>
        <v>-0.40756887640490702</v>
      </c>
      <c r="EB53" s="61">
        <f t="shared" si="32"/>
        <v>2.659850000087566</v>
      </c>
      <c r="EC53" s="61"/>
      <c r="ED53" s="79">
        <f>+'Infla Interanual PondENGHO'!CI54</f>
        <v>2.6598500000875713E-2</v>
      </c>
      <c r="EE53" s="53">
        <f t="shared" si="78"/>
        <v>2.6598500000875713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435.81890869140625</v>
      </c>
      <c r="E54" s="60">
        <f>+'Indice PondENGHO'!BM53</f>
        <v>432.88446044921875</v>
      </c>
      <c r="F54" s="60">
        <f>+'Indice PondENGHO'!BN53</f>
        <v>432.55081176757813</v>
      </c>
      <c r="G54" s="60">
        <f>+'Indice PondENGHO'!BO53</f>
        <v>431.1448974609375</v>
      </c>
      <c r="H54" s="60">
        <f>+'Indice PondENGHO'!BP53</f>
        <v>427.71102905273438</v>
      </c>
      <c r="I54" s="60">
        <f>+'Indice PondENGHO'!CD53</f>
        <v>431.12503051757813</v>
      </c>
      <c r="K54" s="61">
        <f t="shared" si="33"/>
        <v>5.3663599285996062</v>
      </c>
      <c r="L54" s="61">
        <f t="shared" si="34"/>
        <v>6.6809413048062778</v>
      </c>
      <c r="M54" s="61">
        <f t="shared" si="35"/>
        <v>7.569043891298139</v>
      </c>
      <c r="N54" s="61">
        <f t="shared" si="36"/>
        <v>9.4712442966583783</v>
      </c>
      <c r="O54" s="61">
        <f t="shared" si="37"/>
        <v>13.479697930837256</v>
      </c>
      <c r="P54" s="61">
        <f t="shared" si="38"/>
        <v>42.567287352199656</v>
      </c>
      <c r="Q54" s="61">
        <f t="shared" si="39"/>
        <v>42.567429896794536</v>
      </c>
      <c r="S54" s="60">
        <f>+'Indice PondENGHO'!D53</f>
        <v>450.35662841796875</v>
      </c>
      <c r="T54" s="60">
        <f>+'Indice PondENGHO'!P53</f>
        <v>447.48641967773438</v>
      </c>
      <c r="U54" s="60">
        <f>+'Indice PondENGHO'!AB53</f>
        <v>445.68707275390625</v>
      </c>
      <c r="V54" s="60">
        <f>+'Indice PondENGHO'!AN53</f>
        <v>444.02105712890625</v>
      </c>
      <c r="W54" s="60">
        <f>+'Indice PondENGHO'!AZ53</f>
        <v>441.06985473632813</v>
      </c>
      <c r="Y54" s="61">
        <f t="shared" si="40"/>
        <v>16.17384876529383</v>
      </c>
      <c r="Z54" s="61">
        <f t="shared" si="41"/>
        <v>12.788071487590649</v>
      </c>
      <c r="AA54" s="61">
        <f t="shared" si="42"/>
        <v>11.595922285791993</v>
      </c>
      <c r="AB54" s="61">
        <f t="shared" si="43"/>
        <v>9.5551280346404965</v>
      </c>
      <c r="AC54" s="61">
        <f t="shared" si="44"/>
        <v>7.0099751276546929</v>
      </c>
      <c r="AE54" s="60">
        <f>+'Indice PondENGHO'!D53</f>
        <v>450.35662841796875</v>
      </c>
      <c r="AF54" s="60">
        <f>+'Indice PondENGHO'!E53</f>
        <v>357.92434692382813</v>
      </c>
      <c r="AG54" s="60">
        <f>+'Indice PondENGHO'!F53</f>
        <v>434.84884643554688</v>
      </c>
      <c r="AH54" s="60">
        <f>+'Indice PondENGHO'!G53</f>
        <v>397.24288940429688</v>
      </c>
      <c r="AI54" s="60">
        <f>+'Indice PondENGHO'!H53</f>
        <v>443.68289184570313</v>
      </c>
      <c r="AJ54" s="60">
        <f>+'Indice PondENGHO'!I53</f>
        <v>482.95751953125</v>
      </c>
      <c r="AK54" s="60">
        <f>+'Indice PondENGHO'!J53</f>
        <v>467.68978881835938</v>
      </c>
      <c r="AL54" s="60">
        <f>+'Indice PondENGHO'!K53</f>
        <v>421.67999267578125</v>
      </c>
      <c r="AM54" s="60">
        <f>+'Indice PondENGHO'!L53</f>
        <v>437.52627563476563</v>
      </c>
      <c r="AN54" s="60">
        <f>+'Indice PondENGHO'!M53</f>
        <v>360.07516479492188</v>
      </c>
      <c r="AO54" s="60">
        <f>+'Indice PondENGHO'!N53</f>
        <v>400.72747802734375</v>
      </c>
      <c r="AP54" s="60">
        <f>+'Indice PondENGHO'!O53</f>
        <v>392.52679443359375</v>
      </c>
      <c r="AQ54" s="60">
        <f t="shared" si="0"/>
        <v>435.81890869140625</v>
      </c>
      <c r="AR54" s="60"/>
      <c r="AS54" s="60">
        <f>+'Indice PondENGHO'!AZ53</f>
        <v>441.06985473632813</v>
      </c>
      <c r="AT54" s="60">
        <f>+'Indice PondENGHO'!BA53</f>
        <v>356.92047119140625</v>
      </c>
      <c r="AU54" s="60">
        <f>+'Indice PondENGHO'!BB53</f>
        <v>441.74880981445313</v>
      </c>
      <c r="AV54" s="60">
        <f>+'Indice PondENGHO'!BC53</f>
        <v>384.2977294921875</v>
      </c>
      <c r="AW54" s="60">
        <f>+'Indice PondENGHO'!BD53</f>
        <v>444.50909423828125</v>
      </c>
      <c r="AX54" s="60">
        <f>+'Indice PondENGHO'!BE53</f>
        <v>464.01138305664063</v>
      </c>
      <c r="AY54" s="60">
        <f>+'Indice PondENGHO'!BF53</f>
        <v>462.31561279296875</v>
      </c>
      <c r="AZ54" s="60">
        <f>+'Indice PondENGHO'!BG53</f>
        <v>418.28854370117188</v>
      </c>
      <c r="BA54" s="60">
        <f>+'Indice PondENGHO'!BH53</f>
        <v>437.6788330078125</v>
      </c>
      <c r="BB54" s="60">
        <f>+'Indice PondENGHO'!BI53</f>
        <v>363.006591796875</v>
      </c>
      <c r="BC54" s="60">
        <f>+'Indice PondENGHO'!BJ53</f>
        <v>395.413330078125</v>
      </c>
      <c r="BD54" s="60">
        <f>+'Indice PondENGHO'!BK53</f>
        <v>390.17111206054688</v>
      </c>
      <c r="BE54" s="60">
        <f t="shared" si="1"/>
        <v>427.71102905273438</v>
      </c>
      <c r="BG54" s="61">
        <f t="shared" ref="BG54:BR54" si="128">+AE$1*(AE54-AE42)/$AQ42</f>
        <v>16.17384876529383</v>
      </c>
      <c r="BH54" s="61">
        <f t="shared" si="128"/>
        <v>0.77021422322367772</v>
      </c>
      <c r="BI54" s="61">
        <f t="shared" si="128"/>
        <v>4.6768193136501903</v>
      </c>
      <c r="BJ54" s="61">
        <f t="shared" si="128"/>
        <v>3.1257131879084508</v>
      </c>
      <c r="BK54" s="61">
        <f t="shared" si="128"/>
        <v>1.9599513300869746</v>
      </c>
      <c r="BL54" s="61">
        <f t="shared" si="128"/>
        <v>2.0197311888483829</v>
      </c>
      <c r="BM54" s="61">
        <f t="shared" si="128"/>
        <v>5.0994707062925633</v>
      </c>
      <c r="BN54" s="61">
        <f t="shared" si="128"/>
        <v>0.86429928587508531</v>
      </c>
      <c r="BO54" s="61">
        <f t="shared" si="128"/>
        <v>3.7591265942980914</v>
      </c>
      <c r="BP54" s="61">
        <f t="shared" si="128"/>
        <v>0.44818849620754209</v>
      </c>
      <c r="BQ54" s="61">
        <f t="shared" si="128"/>
        <v>1.7400730912260427</v>
      </c>
      <c r="BR54" s="61">
        <f t="shared" si="128"/>
        <v>0.98332568380335672</v>
      </c>
      <c r="BS54" s="61">
        <f t="shared" si="46"/>
        <v>41.62076186671419</v>
      </c>
      <c r="BT54" s="53">
        <f t="shared" si="47"/>
        <v>43.86042885595063</v>
      </c>
      <c r="BV54" s="61">
        <f t="shared" si="110"/>
        <v>7.0099751276546929</v>
      </c>
      <c r="BW54" s="61">
        <f t="shared" si="111"/>
        <v>0.62989091831952282</v>
      </c>
      <c r="BX54" s="61">
        <f t="shared" si="112"/>
        <v>3.6110759338783534</v>
      </c>
      <c r="BY54" s="61">
        <f t="shared" si="113"/>
        <v>3.028804636664967</v>
      </c>
      <c r="BZ54" s="61">
        <f t="shared" si="114"/>
        <v>3.3153913599220663</v>
      </c>
      <c r="CA54" s="61">
        <f t="shared" si="115"/>
        <v>3.5223611649440696</v>
      </c>
      <c r="CB54" s="61">
        <f t="shared" si="116"/>
        <v>7.5885699368021768</v>
      </c>
      <c r="CC54" s="61">
        <f t="shared" si="117"/>
        <v>0.75543474689727264</v>
      </c>
      <c r="CD54" s="61">
        <f t="shared" si="118"/>
        <v>4.8512769835288152</v>
      </c>
      <c r="CE54" s="61">
        <f t="shared" si="119"/>
        <v>0.97347442550435881</v>
      </c>
      <c r="CF54" s="61">
        <f t="shared" si="120"/>
        <v>3.1703535300401189</v>
      </c>
      <c r="CG54" s="61">
        <f t="shared" si="121"/>
        <v>1.3773500306062882</v>
      </c>
      <c r="CH54" s="61">
        <f t="shared" si="48"/>
        <v>39.833958794762694</v>
      </c>
      <c r="CI54" s="53">
        <f t="shared" si="49"/>
        <v>41.82407289442849</v>
      </c>
      <c r="CK54" s="61">
        <f t="shared" si="50"/>
        <v>17.04418447141412</v>
      </c>
      <c r="CL54" s="61">
        <f t="shared" si="51"/>
        <v>0.81166044604676424</v>
      </c>
      <c r="CM54" s="61">
        <f t="shared" si="52"/>
        <v>4.9284850055216944</v>
      </c>
      <c r="CN54" s="61">
        <f t="shared" si="53"/>
        <v>3.2939118544104731</v>
      </c>
      <c r="CO54" s="61">
        <f t="shared" si="54"/>
        <v>2.06541884431853</v>
      </c>
      <c r="CP54" s="61">
        <f t="shared" si="55"/>
        <v>2.1284155345429925</v>
      </c>
      <c r="CQ54" s="61">
        <f t="shared" si="56"/>
        <v>5.3738798158623622</v>
      </c>
      <c r="CR54" s="61">
        <f t="shared" si="57"/>
        <v>0.91080834752066631</v>
      </c>
      <c r="CS54" s="61">
        <f t="shared" si="58"/>
        <v>3.9614100548597158</v>
      </c>
      <c r="CT54" s="61">
        <f t="shared" si="59"/>
        <v>0.47230609845437477</v>
      </c>
      <c r="CU54" s="61">
        <f t="shared" si="60"/>
        <v>1.8337086732405639</v>
      </c>
      <c r="CV54" s="61">
        <f t="shared" si="61"/>
        <v>1.0362397097583698</v>
      </c>
      <c r="CW54" s="61">
        <f t="shared" si="62"/>
        <v>43.86042885595063</v>
      </c>
      <c r="CX54" s="61"/>
      <c r="CY54" s="61"/>
      <c r="CZ54" s="61">
        <f t="shared" si="63"/>
        <v>7.360195160057958</v>
      </c>
      <c r="DA54" s="61">
        <f t="shared" si="64"/>
        <v>0.66136041911048937</v>
      </c>
      <c r="DB54" s="61">
        <f t="shared" si="65"/>
        <v>3.7914861503974304</v>
      </c>
      <c r="DC54" s="61">
        <f t="shared" si="66"/>
        <v>3.1801244400421953</v>
      </c>
      <c r="DD54" s="61">
        <f t="shared" si="67"/>
        <v>3.4810291044727926</v>
      </c>
      <c r="DE54" s="61">
        <f t="shared" si="68"/>
        <v>3.6983391704088961</v>
      </c>
      <c r="DF54" s="61">
        <f t="shared" si="69"/>
        <v>7.9676967041250268</v>
      </c>
      <c r="DG54" s="61">
        <f t="shared" si="70"/>
        <v>0.79317644736253978</v>
      </c>
      <c r="DH54" s="61">
        <f t="shared" si="71"/>
        <v>5.093647940833069</v>
      </c>
      <c r="DI54" s="61">
        <f t="shared" si="72"/>
        <v>1.0221094404131708</v>
      </c>
      <c r="DJ54" s="61">
        <f t="shared" si="73"/>
        <v>3.3287451499533174</v>
      </c>
      <c r="DK54" s="61">
        <f t="shared" si="74"/>
        <v>1.4461627672516122</v>
      </c>
      <c r="DL54" s="61">
        <f t="shared" si="75"/>
        <v>41.824072894428497</v>
      </c>
      <c r="DM54" s="61">
        <f t="shared" si="76"/>
        <v>41.82407289442849</v>
      </c>
      <c r="DN54" s="61"/>
      <c r="DO54" s="59">
        <f t="shared" si="2"/>
        <v>44256</v>
      </c>
      <c r="DP54" s="61">
        <f t="shared" si="77"/>
        <v>9.6839893113561608</v>
      </c>
      <c r="DQ54" s="61">
        <f t="shared" si="21"/>
        <v>0.15030002693627487</v>
      </c>
      <c r="DR54" s="61">
        <f t="shared" si="22"/>
        <v>1.136998855124264</v>
      </c>
      <c r="DS54" s="61">
        <f t="shared" si="23"/>
        <v>0.11378741436827777</v>
      </c>
      <c r="DT54" s="61">
        <f t="shared" si="24"/>
        <v>-1.4156102601542626</v>
      </c>
      <c r="DU54" s="61">
        <f t="shared" si="25"/>
        <v>-1.5699236358659037</v>
      </c>
      <c r="DV54" s="61">
        <f t="shared" si="26"/>
        <v>-2.5938168882626647</v>
      </c>
      <c r="DW54" s="61">
        <f t="shared" si="27"/>
        <v>0.11763190015812652</v>
      </c>
      <c r="DX54" s="61">
        <f t="shared" si="28"/>
        <v>-1.1322378859733533</v>
      </c>
      <c r="DY54" s="61">
        <f t="shared" si="29"/>
        <v>-0.54980334195879599</v>
      </c>
      <c r="DZ54" s="61">
        <f t="shared" si="30"/>
        <v>-1.4950364767127535</v>
      </c>
      <c r="EA54" s="61">
        <f t="shared" si="31"/>
        <v>-0.40992305749324243</v>
      </c>
      <c r="EB54" s="61">
        <f t="shared" si="32"/>
        <v>2.0363559615221334</v>
      </c>
      <c r="EC54" s="61"/>
      <c r="ED54" s="79">
        <f>+'Infla Interanual PondENGHO'!CI55</f>
        <v>2.0363559615221405E-2</v>
      </c>
      <c r="EE54" s="53">
        <f t="shared" si="78"/>
        <v>2.0363559615221405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453.54489135742188</v>
      </c>
      <c r="E55" s="60">
        <f>+'Indice PondENGHO'!BM54</f>
        <v>450.53924560546875</v>
      </c>
      <c r="F55" s="60">
        <f>+'Indice PondENGHO'!BN54</f>
        <v>450.0537109375</v>
      </c>
      <c r="G55" s="60">
        <f>+'Indice PondENGHO'!BO54</f>
        <v>448.66836547851563</v>
      </c>
      <c r="H55" s="60">
        <f>+'Indice PondENGHO'!BP54</f>
        <v>444.95175170898438</v>
      </c>
      <c r="I55" s="60">
        <f>+'Indice PondENGHO'!CD54</f>
        <v>448.59866333007813</v>
      </c>
      <c r="K55" s="61">
        <f t="shared" si="33"/>
        <v>5.7610136106506395</v>
      </c>
      <c r="L55" s="61">
        <f t="shared" si="34"/>
        <v>7.222333553243689</v>
      </c>
      <c r="M55" s="61">
        <f t="shared" si="35"/>
        <v>8.1981934512615311</v>
      </c>
      <c r="N55" s="61">
        <f t="shared" si="36"/>
        <v>10.293247931927857</v>
      </c>
      <c r="O55" s="61">
        <f t="shared" si="37"/>
        <v>14.692249310583565</v>
      </c>
      <c r="P55" s="61">
        <f t="shared" si="38"/>
        <v>46.167037857667282</v>
      </c>
      <c r="Q55" s="61">
        <f t="shared" si="39"/>
        <v>46.167165170492282</v>
      </c>
      <c r="S55" s="60">
        <f>+'Indice PondENGHO'!D54</f>
        <v>470.34869384765625</v>
      </c>
      <c r="T55" s="60">
        <f>+'Indice PondENGHO'!P54</f>
        <v>467.79437255859375</v>
      </c>
      <c r="U55" s="60">
        <f>+'Indice PondENGHO'!AB54</f>
        <v>466.150390625</v>
      </c>
      <c r="V55" s="60">
        <f>+'Indice PondENGHO'!AN54</f>
        <v>464.57476806640625</v>
      </c>
      <c r="W55" s="60">
        <f>+'Indice PondENGHO'!AZ54</f>
        <v>461.7681884765625</v>
      </c>
      <c r="Y55" s="61">
        <f t="shared" si="40"/>
        <v>16.839464361111656</v>
      </c>
      <c r="Z55" s="61">
        <f t="shared" si="41"/>
        <v>13.417035697253553</v>
      </c>
      <c r="AA55" s="61">
        <f t="shared" si="42"/>
        <v>12.221732876928447</v>
      </c>
      <c r="AB55" s="61">
        <f t="shared" si="43"/>
        <v>10.114718333705758</v>
      </c>
      <c r="AC55" s="61">
        <f t="shared" si="44"/>
        <v>7.4618424506513801</v>
      </c>
      <c r="AE55" s="60">
        <f>+'Indice PondENGHO'!D54</f>
        <v>470.34869384765625</v>
      </c>
      <c r="AF55" s="60">
        <f>+'Indice PondENGHO'!E54</f>
        <v>375.64129638671875</v>
      </c>
      <c r="AG55" s="60">
        <f>+'Indice PondENGHO'!F54</f>
        <v>452.89663696289063</v>
      </c>
      <c r="AH55" s="60">
        <f>+'Indice PondENGHO'!G54</f>
        <v>411.35382080078125</v>
      </c>
      <c r="AI55" s="60">
        <f>+'Indice PondENGHO'!H54</f>
        <v>461.77691650390625</v>
      </c>
      <c r="AJ55" s="60">
        <f>+'Indice PondENGHO'!I54</f>
        <v>500.5858154296875</v>
      </c>
      <c r="AK55" s="60">
        <f>+'Indice PondENGHO'!J54</f>
        <v>494.46072387695313</v>
      </c>
      <c r="AL55" s="60">
        <f>+'Indice PondENGHO'!K54</f>
        <v>425.1864013671875</v>
      </c>
      <c r="AM55" s="60">
        <f>+'Indice PondENGHO'!L54</f>
        <v>444.04129028320313</v>
      </c>
      <c r="AN55" s="60">
        <f>+'Indice PondENGHO'!M54</f>
        <v>374.3829345703125</v>
      </c>
      <c r="AO55" s="60">
        <f>+'Indice PondENGHO'!N54</f>
        <v>416.560546875</v>
      </c>
      <c r="AP55" s="60">
        <f>+'Indice PondENGHO'!O54</f>
        <v>406.85604858398438</v>
      </c>
      <c r="AQ55" s="60">
        <f t="shared" si="0"/>
        <v>453.54489135742188</v>
      </c>
      <c r="AR55" s="60"/>
      <c r="AS55" s="60">
        <f>+'Indice PondENGHO'!AZ54</f>
        <v>461.7681884765625</v>
      </c>
      <c r="AT55" s="60">
        <f>+'Indice PondENGHO'!BA54</f>
        <v>374.61154174804688</v>
      </c>
      <c r="AU55" s="60">
        <f>+'Indice PondENGHO'!BB54</f>
        <v>459.83645629882813</v>
      </c>
      <c r="AV55" s="60">
        <f>+'Indice PondENGHO'!BC54</f>
        <v>398.06710815429688</v>
      </c>
      <c r="AW55" s="60">
        <f>+'Indice PondENGHO'!BD54</f>
        <v>464.03958129882813</v>
      </c>
      <c r="AX55" s="60">
        <f>+'Indice PondENGHO'!BE54</f>
        <v>481.5472412109375</v>
      </c>
      <c r="AY55" s="60">
        <f>+'Indice PondENGHO'!BF54</f>
        <v>488.15469360351563</v>
      </c>
      <c r="AZ55" s="60">
        <f>+'Indice PondENGHO'!BG54</f>
        <v>421.88027954101563</v>
      </c>
      <c r="BA55" s="60">
        <f>+'Indice PondENGHO'!BH54</f>
        <v>444.53305053710938</v>
      </c>
      <c r="BB55" s="60">
        <f>+'Indice PondENGHO'!BI54</f>
        <v>377.47256469726563</v>
      </c>
      <c r="BC55" s="60">
        <f>+'Indice PondENGHO'!BJ54</f>
        <v>410.197509765625</v>
      </c>
      <c r="BD55" s="60">
        <f>+'Indice PondENGHO'!BK54</f>
        <v>404.59121704101563</v>
      </c>
      <c r="BE55" s="60">
        <f t="shared" si="1"/>
        <v>444.95175170898438</v>
      </c>
      <c r="BG55" s="61">
        <f t="shared" ref="BG55:BR55" si="129">+AE$1*(AE55-AE43)/$AQ43</f>
        <v>16.839464361111656</v>
      </c>
      <c r="BH55" s="61">
        <f t="shared" si="129"/>
        <v>0.83174767712415509</v>
      </c>
      <c r="BI55" s="61">
        <f t="shared" si="129"/>
        <v>5.0639252400810832</v>
      </c>
      <c r="BJ55" s="61">
        <f t="shared" si="129"/>
        <v>3.7046183019257359</v>
      </c>
      <c r="BK55" s="61">
        <f t="shared" si="129"/>
        <v>2.1085654930579438</v>
      </c>
      <c r="BL55" s="61">
        <f t="shared" si="129"/>
        <v>2.1583794368196565</v>
      </c>
      <c r="BM55" s="61">
        <f t="shared" si="129"/>
        <v>5.7763725958793035</v>
      </c>
      <c r="BN55" s="61">
        <f t="shared" si="129"/>
        <v>1.1404180770362953</v>
      </c>
      <c r="BO55" s="61">
        <f t="shared" si="129"/>
        <v>3.6819489157982082</v>
      </c>
      <c r="BP55" s="61">
        <f t="shared" si="129"/>
        <v>0.51569193254675505</v>
      </c>
      <c r="BQ55" s="61">
        <f t="shared" si="129"/>
        <v>1.8642237345635488</v>
      </c>
      <c r="BR55" s="61">
        <f t="shared" si="129"/>
        <v>1.1250504292015469</v>
      </c>
      <c r="BS55" s="61">
        <f t="shared" si="46"/>
        <v>44.810406195145895</v>
      </c>
      <c r="BT55" s="53">
        <f t="shared" si="47"/>
        <v>46.885820860635199</v>
      </c>
      <c r="BV55" s="61">
        <f t="shared" si="110"/>
        <v>7.4618424506513801</v>
      </c>
      <c r="BW55" s="61">
        <f t="shared" si="111"/>
        <v>0.68639848880275756</v>
      </c>
      <c r="BX55" s="61">
        <f t="shared" si="112"/>
        <v>3.9409097130531725</v>
      </c>
      <c r="BY55" s="61">
        <f t="shared" si="113"/>
        <v>3.6483677838572084</v>
      </c>
      <c r="BZ55" s="61">
        <f t="shared" si="114"/>
        <v>3.6432388604773864</v>
      </c>
      <c r="CA55" s="61">
        <f t="shared" si="115"/>
        <v>3.8470981954960735</v>
      </c>
      <c r="CB55" s="61">
        <f t="shared" si="116"/>
        <v>8.5941935176359046</v>
      </c>
      <c r="CC55" s="61">
        <f t="shared" si="117"/>
        <v>0.99423528565513075</v>
      </c>
      <c r="CD55" s="61">
        <f t="shared" si="118"/>
        <v>4.797535048246452</v>
      </c>
      <c r="CE55" s="61">
        <f t="shared" si="119"/>
        <v>1.1594911895932303</v>
      </c>
      <c r="CF55" s="61">
        <f t="shared" si="120"/>
        <v>3.4186148781991781</v>
      </c>
      <c r="CG55" s="61">
        <f t="shared" si="121"/>
        <v>1.5966622774151493</v>
      </c>
      <c r="CH55" s="61">
        <f t="shared" si="48"/>
        <v>43.78858768908303</v>
      </c>
      <c r="CI55" s="53">
        <f t="shared" si="49"/>
        <v>45.683232984996813</v>
      </c>
      <c r="CK55" s="61">
        <f t="shared" si="50"/>
        <v>17.619391932886746</v>
      </c>
      <c r="CL55" s="61">
        <f t="shared" si="51"/>
        <v>0.87027045506043565</v>
      </c>
      <c r="CM55" s="61">
        <f t="shared" si="52"/>
        <v>5.2984632771262419</v>
      </c>
      <c r="CN55" s="61">
        <f t="shared" si="53"/>
        <v>3.8761994101257686</v>
      </c>
      <c r="CO55" s="61">
        <f t="shared" si="54"/>
        <v>2.2062246780334012</v>
      </c>
      <c r="CP55" s="61">
        <f t="shared" si="55"/>
        <v>2.2583457776146503</v>
      </c>
      <c r="CQ55" s="61">
        <f t="shared" si="56"/>
        <v>6.0439079613613753</v>
      </c>
      <c r="CR55" s="61">
        <f t="shared" si="57"/>
        <v>1.1932370671512884</v>
      </c>
      <c r="CS55" s="61">
        <f t="shared" si="58"/>
        <v>3.8524800809064104</v>
      </c>
      <c r="CT55" s="61">
        <f t="shared" si="59"/>
        <v>0.53957644265409688</v>
      </c>
      <c r="CU55" s="61">
        <f t="shared" si="60"/>
        <v>1.9505661181076093</v>
      </c>
      <c r="CV55" s="61">
        <f t="shared" si="61"/>
        <v>1.1771576596071678</v>
      </c>
      <c r="CW55" s="61">
        <f t="shared" si="62"/>
        <v>46.885820860635192</v>
      </c>
      <c r="CX55" s="61"/>
      <c r="CY55" s="61"/>
      <c r="CZ55" s="61">
        <f t="shared" si="63"/>
        <v>7.7847015663268797</v>
      </c>
      <c r="DA55" s="61">
        <f t="shared" si="64"/>
        <v>0.71609758933475987</v>
      </c>
      <c r="DB55" s="61">
        <f t="shared" si="65"/>
        <v>4.1114250560569996</v>
      </c>
      <c r="DC55" s="61">
        <f t="shared" si="66"/>
        <v>3.8062254181003832</v>
      </c>
      <c r="DD55" s="61">
        <f t="shared" si="67"/>
        <v>3.8008745763836718</v>
      </c>
      <c r="DE55" s="61">
        <f t="shared" si="68"/>
        <v>4.0135545002933215</v>
      </c>
      <c r="DF55" s="61">
        <f t="shared" si="69"/>
        <v>8.9660472169599661</v>
      </c>
      <c r="DG55" s="61">
        <f t="shared" si="70"/>
        <v>1.03725387352038</v>
      </c>
      <c r="DH55" s="61">
        <f t="shared" si="71"/>
        <v>5.0051148696300904</v>
      </c>
      <c r="DI55" s="61">
        <f t="shared" si="72"/>
        <v>1.2096600724906337</v>
      </c>
      <c r="DJ55" s="61">
        <f t="shared" si="73"/>
        <v>3.5665315601326246</v>
      </c>
      <c r="DK55" s="61">
        <f t="shared" si="74"/>
        <v>1.6657466857670953</v>
      </c>
      <c r="DL55" s="61">
        <f t="shared" si="75"/>
        <v>45.683232984996806</v>
      </c>
      <c r="DM55" s="61">
        <f t="shared" si="76"/>
        <v>45.683232984996813</v>
      </c>
      <c r="DN55" s="61"/>
      <c r="DO55" s="59">
        <f t="shared" si="2"/>
        <v>44287</v>
      </c>
      <c r="DP55" s="61">
        <f t="shared" si="77"/>
        <v>9.8346903665598653</v>
      </c>
      <c r="DQ55" s="61">
        <f t="shared" si="21"/>
        <v>0.15417286572567579</v>
      </c>
      <c r="DR55" s="61">
        <f t="shared" si="22"/>
        <v>1.1870382210692423</v>
      </c>
      <c r="DS55" s="61">
        <f t="shared" si="23"/>
        <v>6.9973992025385456E-2</v>
      </c>
      <c r="DT55" s="61">
        <f t="shared" si="24"/>
        <v>-1.5946498983502706</v>
      </c>
      <c r="DU55" s="61">
        <f t="shared" si="25"/>
        <v>-1.7552087226786712</v>
      </c>
      <c r="DV55" s="61">
        <f t="shared" si="26"/>
        <v>-2.9221392555985908</v>
      </c>
      <c r="DW55" s="61">
        <f t="shared" si="27"/>
        <v>0.1559831936309084</v>
      </c>
      <c r="DX55" s="61">
        <f t="shared" si="28"/>
        <v>-1.1526347887236801</v>
      </c>
      <c r="DY55" s="61">
        <f t="shared" si="29"/>
        <v>-0.6700836298365368</v>
      </c>
      <c r="DZ55" s="61">
        <f t="shared" si="30"/>
        <v>-1.6159654420250154</v>
      </c>
      <c r="EA55" s="61">
        <f t="shared" si="31"/>
        <v>-0.4885890261599275</v>
      </c>
      <c r="EB55" s="61">
        <f t="shared" si="32"/>
        <v>1.2025878756383861</v>
      </c>
      <c r="EC55" s="61"/>
      <c r="ED55" s="79">
        <f>+'Infla Interanual PondENGHO'!CI56</f>
        <v>1.2025878756383834E-2</v>
      </c>
      <c r="EE55" s="53">
        <f t="shared" si="78"/>
        <v>1.2025878756383834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470.87777709960938</v>
      </c>
      <c r="E56" s="60">
        <f>+'Indice PondENGHO'!BM55</f>
        <v>467.69537353515625</v>
      </c>
      <c r="F56" s="60">
        <f>+'Indice PondENGHO'!BN55</f>
        <v>467.1981201171875</v>
      </c>
      <c r="G56" s="60">
        <f>+'Indice PondENGHO'!BO55</f>
        <v>465.97976684570313</v>
      </c>
      <c r="H56" s="60">
        <f>+'Indice PondENGHO'!BP55</f>
        <v>461.896484375</v>
      </c>
      <c r="I56" s="60">
        <f>+'Indice PondENGHO'!CD55</f>
        <v>465.7406005859375</v>
      </c>
      <c r="K56" s="61">
        <f t="shared" si="33"/>
        <v>6.0688633795040241</v>
      </c>
      <c r="L56" s="61">
        <f t="shared" si="34"/>
        <v>7.618212907198707</v>
      </c>
      <c r="M56" s="61">
        <f t="shared" si="35"/>
        <v>8.6510550577271648</v>
      </c>
      <c r="N56" s="61">
        <f t="shared" si="36"/>
        <v>10.884001207837805</v>
      </c>
      <c r="O56" s="61">
        <f t="shared" si="37"/>
        <v>15.54098769487082</v>
      </c>
      <c r="P56" s="61">
        <f t="shared" si="38"/>
        <v>48.763120247138524</v>
      </c>
      <c r="Q56" s="61">
        <f t="shared" si="39"/>
        <v>48.76323297244798</v>
      </c>
      <c r="S56" s="60">
        <f>+'Indice PondENGHO'!D55</f>
        <v>491.10580444335938</v>
      </c>
      <c r="T56" s="60">
        <f>+'Indice PondENGHO'!P55</f>
        <v>488.498046875</v>
      </c>
      <c r="U56" s="60">
        <f>+'Indice PondENGHO'!AB55</f>
        <v>486.803466796875</v>
      </c>
      <c r="V56" s="60">
        <f>+'Indice PondENGHO'!AN55</f>
        <v>485.13418579101563</v>
      </c>
      <c r="W56" s="60">
        <f>+'Indice PondENGHO'!AZ55</f>
        <v>482.13751220703125</v>
      </c>
      <c r="Y56" s="61">
        <f t="shared" si="40"/>
        <v>18.076469824156092</v>
      </c>
      <c r="Z56" s="61">
        <f t="shared" si="41"/>
        <v>14.420599348615982</v>
      </c>
      <c r="AA56" s="61">
        <f t="shared" si="42"/>
        <v>13.135854736118251</v>
      </c>
      <c r="AB56" s="61">
        <f t="shared" si="43"/>
        <v>10.874095674042612</v>
      </c>
      <c r="AC56" s="61">
        <f t="shared" si="44"/>
        <v>8.0347570949477944</v>
      </c>
      <c r="AE56" s="60">
        <f>+'Indice PondENGHO'!D55</f>
        <v>491.10580444335938</v>
      </c>
      <c r="AF56" s="60">
        <f>+'Indice PondENGHO'!E55</f>
        <v>384.32418823242188</v>
      </c>
      <c r="AG56" s="60">
        <f>+'Indice PondENGHO'!F55</f>
        <v>467.91934204101563</v>
      </c>
      <c r="AH56" s="60">
        <f>+'Indice PondENGHO'!G55</f>
        <v>419.28738403320313</v>
      </c>
      <c r="AI56" s="60">
        <f>+'Indice PondENGHO'!H55</f>
        <v>472.35537719726563</v>
      </c>
      <c r="AJ56" s="60">
        <f>+'Indice PondENGHO'!I55</f>
        <v>523.86029052734375</v>
      </c>
      <c r="AK56" s="60">
        <f>+'Indice PondENGHO'!J55</f>
        <v>523.214111328125</v>
      </c>
      <c r="AL56" s="60">
        <f>+'Indice PondENGHO'!K55</f>
        <v>432.59515380859375</v>
      </c>
      <c r="AM56" s="60">
        <f>+'Indice PondENGHO'!L55</f>
        <v>457.36956787109375</v>
      </c>
      <c r="AN56" s="60">
        <f>+'Indice PondENGHO'!M55</f>
        <v>387.37060546875</v>
      </c>
      <c r="AO56" s="60">
        <f>+'Indice PondENGHO'!N55</f>
        <v>432.42282104492188</v>
      </c>
      <c r="AP56" s="60">
        <f>+'Indice PondENGHO'!O55</f>
        <v>418.68804931640625</v>
      </c>
      <c r="AQ56" s="60">
        <f t="shared" si="0"/>
        <v>470.87777709960938</v>
      </c>
      <c r="AR56" s="60"/>
      <c r="AS56" s="60">
        <f>+'Indice PondENGHO'!AZ55</f>
        <v>482.13751220703125</v>
      </c>
      <c r="AT56" s="60">
        <f>+'Indice PondENGHO'!BA55</f>
        <v>383.25039672851563</v>
      </c>
      <c r="AU56" s="60">
        <f>+'Indice PondENGHO'!BB55</f>
        <v>472.47222900390625</v>
      </c>
      <c r="AV56" s="60">
        <f>+'Indice PondENGHO'!BC55</f>
        <v>406.40194702148438</v>
      </c>
      <c r="AW56" s="60">
        <f>+'Indice PondENGHO'!BD55</f>
        <v>475.00027465820313</v>
      </c>
      <c r="AX56" s="60">
        <f>+'Indice PondENGHO'!BE55</f>
        <v>505.0281982421875</v>
      </c>
      <c r="AY56" s="60">
        <f>+'Indice PondENGHO'!BF55</f>
        <v>517.5155029296875</v>
      </c>
      <c r="AZ56" s="60">
        <f>+'Indice PondENGHO'!BG55</f>
        <v>429.91802978515625</v>
      </c>
      <c r="BA56" s="60">
        <f>+'Indice PondENGHO'!BH55</f>
        <v>458.4488525390625</v>
      </c>
      <c r="BB56" s="60">
        <f>+'Indice PondENGHO'!BI55</f>
        <v>392.45217895507813</v>
      </c>
      <c r="BC56" s="60">
        <f>+'Indice PondENGHO'!BJ55</f>
        <v>426.34527587890625</v>
      </c>
      <c r="BD56" s="60">
        <f>+'Indice PondENGHO'!BK55</f>
        <v>415.86004638671875</v>
      </c>
      <c r="BE56" s="60">
        <f t="shared" si="1"/>
        <v>461.896484375</v>
      </c>
      <c r="BG56" s="61">
        <f t="shared" ref="BG56:BR56" si="130">+AE$1*(AE56-AE44)/$AQ44</f>
        <v>18.076469824156092</v>
      </c>
      <c r="BH56" s="61">
        <f t="shared" si="130"/>
        <v>0.86298298565979137</v>
      </c>
      <c r="BI56" s="61">
        <f t="shared" si="130"/>
        <v>4.892733136456985</v>
      </c>
      <c r="BJ56" s="61">
        <f t="shared" si="130"/>
        <v>3.9641087500321164</v>
      </c>
      <c r="BK56" s="61">
        <f t="shared" si="130"/>
        <v>2.0887014272436137</v>
      </c>
      <c r="BL56" s="61">
        <f t="shared" si="130"/>
        <v>2.3697623892978039</v>
      </c>
      <c r="BM56" s="61">
        <f t="shared" si="130"/>
        <v>6.4799830351104708</v>
      </c>
      <c r="BN56" s="61">
        <f t="shared" si="130"/>
        <v>1.1646006882623816</v>
      </c>
      <c r="BO56" s="61">
        <f t="shared" si="130"/>
        <v>3.7431491773293613</v>
      </c>
      <c r="BP56" s="61">
        <f t="shared" si="130"/>
        <v>0.55812213499243457</v>
      </c>
      <c r="BQ56" s="61">
        <f t="shared" si="130"/>
        <v>1.9812376182166331</v>
      </c>
      <c r="BR56" s="61">
        <f t="shared" si="130"/>
        <v>1.1711925074186007</v>
      </c>
      <c r="BS56" s="61">
        <f t="shared" si="46"/>
        <v>47.353043674176291</v>
      </c>
      <c r="BT56" s="53">
        <f t="shared" si="47"/>
        <v>49.339921184272306</v>
      </c>
      <c r="BV56" s="61">
        <f t="shared" si="110"/>
        <v>8.0347570949477944</v>
      </c>
      <c r="BW56" s="61">
        <f t="shared" si="111"/>
        <v>0.71272245863801931</v>
      </c>
      <c r="BX56" s="61">
        <f t="shared" si="112"/>
        <v>3.7222227232998812</v>
      </c>
      <c r="BY56" s="61">
        <f t="shared" si="113"/>
        <v>3.9553746740567015</v>
      </c>
      <c r="BZ56" s="61">
        <f t="shared" si="114"/>
        <v>3.6294457700352729</v>
      </c>
      <c r="CA56" s="61">
        <f t="shared" si="115"/>
        <v>4.2939088386897</v>
      </c>
      <c r="CB56" s="61">
        <f t="shared" si="116"/>
        <v>9.7496034707204036</v>
      </c>
      <c r="CC56" s="61">
        <f t="shared" si="117"/>
        <v>1.02571135458618</v>
      </c>
      <c r="CD56" s="61">
        <f t="shared" si="118"/>
        <v>4.9086558142242067</v>
      </c>
      <c r="CE56" s="61">
        <f t="shared" si="119"/>
        <v>1.3064147502980048</v>
      </c>
      <c r="CF56" s="61">
        <f t="shared" si="120"/>
        <v>3.6605436212199622</v>
      </c>
      <c r="CG56" s="61">
        <f t="shared" si="121"/>
        <v>1.6506945037317682</v>
      </c>
      <c r="CH56" s="61">
        <f t="shared" si="48"/>
        <v>46.650055074447891</v>
      </c>
      <c r="CI56" s="53">
        <f t="shared" si="49"/>
        <v>48.356154971036801</v>
      </c>
      <c r="CK56" s="61">
        <f t="shared" si="50"/>
        <v>18.83493704334208</v>
      </c>
      <c r="CL56" s="61">
        <f t="shared" si="51"/>
        <v>0.89919272747915446</v>
      </c>
      <c r="CM56" s="61">
        <f t="shared" si="52"/>
        <v>5.0980264117661154</v>
      </c>
      <c r="CN56" s="61">
        <f t="shared" si="53"/>
        <v>4.1304380482543737</v>
      </c>
      <c r="CO56" s="61">
        <f t="shared" si="54"/>
        <v>2.1763408600887502</v>
      </c>
      <c r="CP56" s="61">
        <f t="shared" si="55"/>
        <v>2.4691948065245537</v>
      </c>
      <c r="CQ56" s="61">
        <f t="shared" si="56"/>
        <v>6.751875432288859</v>
      </c>
      <c r="CR56" s="61">
        <f t="shared" si="57"/>
        <v>1.213465950898345</v>
      </c>
      <c r="CS56" s="61">
        <f t="shared" si="58"/>
        <v>3.9002072741339378</v>
      </c>
      <c r="CT56" s="61">
        <f t="shared" si="59"/>
        <v>0.58154027735163383</v>
      </c>
      <c r="CU56" s="61">
        <f t="shared" si="60"/>
        <v>2.064367997181852</v>
      </c>
      <c r="CV56" s="61">
        <f t="shared" si="61"/>
        <v>1.2203343549626477</v>
      </c>
      <c r="CW56" s="61">
        <f t="shared" si="62"/>
        <v>49.339921184272306</v>
      </c>
      <c r="CX56" s="61"/>
      <c r="CY56" s="61"/>
      <c r="CZ56" s="61">
        <f t="shared" si="63"/>
        <v>8.3286066569028865</v>
      </c>
      <c r="DA56" s="61">
        <f t="shared" si="64"/>
        <v>0.73878835954721145</v>
      </c>
      <c r="DB56" s="61">
        <f t="shared" si="65"/>
        <v>3.8583529763760716</v>
      </c>
      <c r="DC56" s="61">
        <f t="shared" si="66"/>
        <v>4.1000318306583203</v>
      </c>
      <c r="DD56" s="61">
        <f t="shared" si="67"/>
        <v>3.7621829563697848</v>
      </c>
      <c r="DE56" s="61">
        <f t="shared" si="68"/>
        <v>4.4509469689547023</v>
      </c>
      <c r="DF56" s="61">
        <f t="shared" si="69"/>
        <v>10.106168911996591</v>
      </c>
      <c r="DG56" s="61">
        <f t="shared" si="70"/>
        <v>1.0632239798809802</v>
      </c>
      <c r="DH56" s="61">
        <f t="shared" si="71"/>
        <v>5.0881766564541575</v>
      </c>
      <c r="DI56" s="61">
        <f t="shared" si="72"/>
        <v>1.3541933449176389</v>
      </c>
      <c r="DJ56" s="61">
        <f t="shared" si="73"/>
        <v>3.7944181275556121</v>
      </c>
      <c r="DK56" s="61">
        <f t="shared" si="74"/>
        <v>1.7110642014228481</v>
      </c>
      <c r="DL56" s="61">
        <f t="shared" si="75"/>
        <v>48.356154971036808</v>
      </c>
      <c r="DM56" s="61">
        <f t="shared" si="76"/>
        <v>48.356154971036801</v>
      </c>
      <c r="DN56" s="61"/>
      <c r="DO56" s="59">
        <f t="shared" si="2"/>
        <v>44317</v>
      </c>
      <c r="DP56" s="61">
        <f t="shared" si="77"/>
        <v>10.506330386439194</v>
      </c>
      <c r="DQ56" s="61">
        <f t="shared" si="21"/>
        <v>0.16040436793194301</v>
      </c>
      <c r="DR56" s="61">
        <f t="shared" si="22"/>
        <v>1.2396734353900438</v>
      </c>
      <c r="DS56" s="61">
        <f t="shared" si="23"/>
        <v>3.0406217596053331E-2</v>
      </c>
      <c r="DT56" s="61">
        <f t="shared" si="24"/>
        <v>-1.5858420962810347</v>
      </c>
      <c r="DU56" s="61">
        <f t="shared" si="25"/>
        <v>-1.9817521624301486</v>
      </c>
      <c r="DV56" s="61">
        <f t="shared" si="26"/>
        <v>-3.3542934797077315</v>
      </c>
      <c r="DW56" s="61">
        <f t="shared" si="27"/>
        <v>0.15024197101736481</v>
      </c>
      <c r="DX56" s="61">
        <f t="shared" si="28"/>
        <v>-1.1879693823202198</v>
      </c>
      <c r="DY56" s="61">
        <f t="shared" si="29"/>
        <v>-0.77265306756600505</v>
      </c>
      <c r="DZ56" s="61">
        <f t="shared" si="30"/>
        <v>-1.7300501303737601</v>
      </c>
      <c r="EA56" s="61">
        <f t="shared" si="31"/>
        <v>-0.49072984646020035</v>
      </c>
      <c r="EB56" s="61">
        <f t="shared" si="32"/>
        <v>0.98376621323549784</v>
      </c>
      <c r="EC56" s="61"/>
      <c r="ED56" s="79">
        <f>+'Infla Interanual PondENGHO'!CI57</f>
        <v>9.8376621323550406E-3</v>
      </c>
      <c r="EE56" s="53">
        <f t="shared" si="78"/>
        <v>0.98376621323550406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490.10028076171875</v>
      </c>
      <c r="E57" s="60">
        <f>+'Indice PondENGHO'!BM56</f>
        <v>486.35122680664063</v>
      </c>
      <c r="F57" s="60">
        <f>+'Indice PondENGHO'!BN56</f>
        <v>485.51669311523438</v>
      </c>
      <c r="G57" s="60">
        <f>+'Indice PondENGHO'!BO56</f>
        <v>483.65927124023438</v>
      </c>
      <c r="H57" s="60">
        <f>+'Indice PondENGHO'!BP56</f>
        <v>478.61361694335938</v>
      </c>
      <c r="I57" s="60">
        <f>+'Indice PondENGHO'!CD56</f>
        <v>483.56219482421875</v>
      </c>
      <c r="K57" s="61">
        <f t="shared" si="33"/>
        <v>6.275913330398069</v>
      </c>
      <c r="L57" s="61">
        <f t="shared" si="34"/>
        <v>7.8720242034749832</v>
      </c>
      <c r="M57" s="61">
        <f t="shared" si="35"/>
        <v>8.9274637680910587</v>
      </c>
      <c r="N57" s="61">
        <f t="shared" si="36"/>
        <v>11.203609646814135</v>
      </c>
      <c r="O57" s="61">
        <f t="shared" si="37"/>
        <v>15.937395778202795</v>
      </c>
      <c r="P57" s="61">
        <f t="shared" si="38"/>
        <v>50.216406726981035</v>
      </c>
      <c r="Q57" s="61">
        <f t="shared" si="39"/>
        <v>50.216550476287814</v>
      </c>
      <c r="S57" s="60">
        <f>+'Indice PondENGHO'!D56</f>
        <v>515.58819580078125</v>
      </c>
      <c r="T57" s="60">
        <f>+'Indice PondENGHO'!P56</f>
        <v>513.153564453125</v>
      </c>
      <c r="U57" s="60">
        <f>+'Indice PondENGHO'!AB56</f>
        <v>511.49029541015625</v>
      </c>
      <c r="V57" s="60">
        <f>+'Indice PondENGHO'!AN56</f>
        <v>509.78204345703125</v>
      </c>
      <c r="W57" s="60">
        <f>+'Indice PondENGHO'!AZ56</f>
        <v>506.80178833007813</v>
      </c>
      <c r="Y57" s="61">
        <f t="shared" si="40"/>
        <v>19.16904066145899</v>
      </c>
      <c r="Z57" s="61">
        <f t="shared" si="41"/>
        <v>15.339490457471397</v>
      </c>
      <c r="AA57" s="61">
        <f t="shared" si="42"/>
        <v>13.990808041981174</v>
      </c>
      <c r="AB57" s="61">
        <f t="shared" si="43"/>
        <v>11.593175699653967</v>
      </c>
      <c r="AC57" s="61">
        <f t="shared" si="44"/>
        <v>8.5798776884608863</v>
      </c>
      <c r="AE57" s="60">
        <f>+'Indice PondENGHO'!D56</f>
        <v>515.58819580078125</v>
      </c>
      <c r="AF57" s="60">
        <f>+'Indice PondENGHO'!E56</f>
        <v>411.19964599609375</v>
      </c>
      <c r="AG57" s="60">
        <f>+'Indice PondENGHO'!F56</f>
        <v>484.8690185546875</v>
      </c>
      <c r="AH57" s="60">
        <f>+'Indice PondENGHO'!G56</f>
        <v>430.29922485351563</v>
      </c>
      <c r="AI57" s="60">
        <f>+'Indice PondENGHO'!H56</f>
        <v>487.73663330078125</v>
      </c>
      <c r="AJ57" s="60">
        <f>+'Indice PondENGHO'!I56</f>
        <v>542.46978759765625</v>
      </c>
      <c r="AK57" s="60">
        <f>+'Indice PondENGHO'!J56</f>
        <v>539.78924560546875</v>
      </c>
      <c r="AL57" s="60">
        <f>+'Indice PondENGHO'!K56</f>
        <v>462.60842895507813</v>
      </c>
      <c r="AM57" s="60">
        <f>+'Indice PondENGHO'!L56</f>
        <v>467.9952392578125</v>
      </c>
      <c r="AN57" s="60">
        <f>+'Indice PondENGHO'!M56</f>
        <v>398.17886352539063</v>
      </c>
      <c r="AO57" s="60">
        <f>+'Indice PondENGHO'!N56</f>
        <v>445.968994140625</v>
      </c>
      <c r="AP57" s="60">
        <f>+'Indice PondENGHO'!O56</f>
        <v>426.9376220703125</v>
      </c>
      <c r="AQ57" s="60">
        <f t="shared" si="0"/>
        <v>490.10028076171875</v>
      </c>
      <c r="AR57" s="60"/>
      <c r="AS57" s="60">
        <f>+'Indice PondENGHO'!AZ56</f>
        <v>506.80178833007813</v>
      </c>
      <c r="AT57" s="60">
        <f>+'Indice PondENGHO'!BA56</f>
        <v>409.320068359375</v>
      </c>
      <c r="AU57" s="60">
        <f>+'Indice PondENGHO'!BB56</f>
        <v>491.29257202148438</v>
      </c>
      <c r="AV57" s="60">
        <f>+'Indice PondENGHO'!BC56</f>
        <v>415.86187744140625</v>
      </c>
      <c r="AW57" s="60">
        <f>+'Indice PondENGHO'!BD56</f>
        <v>490.374755859375</v>
      </c>
      <c r="AX57" s="60">
        <f>+'Indice PondENGHO'!BE56</f>
        <v>519.658935546875</v>
      </c>
      <c r="AY57" s="60">
        <f>+'Indice PondENGHO'!BF56</f>
        <v>534.92376708984375</v>
      </c>
      <c r="AZ57" s="60">
        <f>+'Indice PondENGHO'!BG56</f>
        <v>460.2403564453125</v>
      </c>
      <c r="BA57" s="60">
        <f>+'Indice PondENGHO'!BH56</f>
        <v>468.62933349609375</v>
      </c>
      <c r="BB57" s="60">
        <f>+'Indice PondENGHO'!BI56</f>
        <v>404.4990234375</v>
      </c>
      <c r="BC57" s="60">
        <f>+'Indice PondENGHO'!BJ56</f>
        <v>439.61138916015625</v>
      </c>
      <c r="BD57" s="60">
        <f>+'Indice PondENGHO'!BK56</f>
        <v>423.96771240234375</v>
      </c>
      <c r="BE57" s="60">
        <f t="shared" si="1"/>
        <v>478.61361694335938</v>
      </c>
      <c r="BG57" s="61">
        <f t="shared" ref="BG57:BR57" si="131">+AE$1*(AE57-AE45)/$AQ45</f>
        <v>19.16904066145899</v>
      </c>
      <c r="BH57" s="61">
        <f t="shared" si="131"/>
        <v>0.92648962874778629</v>
      </c>
      <c r="BI57" s="61">
        <f t="shared" si="131"/>
        <v>4.6882929908812576</v>
      </c>
      <c r="BJ57" s="61">
        <f t="shared" si="131"/>
        <v>4.1943163101261574</v>
      </c>
      <c r="BK57" s="61">
        <f t="shared" si="131"/>
        <v>2.0517390053219393</v>
      </c>
      <c r="BL57" s="61">
        <f t="shared" si="131"/>
        <v>2.4340179418929186</v>
      </c>
      <c r="BM57" s="61">
        <f t="shared" si="131"/>
        <v>6.6594784229331685</v>
      </c>
      <c r="BN57" s="61">
        <f t="shared" si="131"/>
        <v>1.5842878045671533</v>
      </c>
      <c r="BO57" s="61">
        <f t="shared" si="131"/>
        <v>3.6097822654684477</v>
      </c>
      <c r="BP57" s="61">
        <f t="shared" si="131"/>
        <v>0.56744810594866268</v>
      </c>
      <c r="BQ57" s="61">
        <f t="shared" si="131"/>
        <v>2.016545767077027</v>
      </c>
      <c r="BR57" s="61">
        <f t="shared" si="131"/>
        <v>1.2144308678043303</v>
      </c>
      <c r="BS57" s="61">
        <f t="shared" si="46"/>
        <v>49.115869772227839</v>
      </c>
      <c r="BT57" s="53">
        <f t="shared" si="47"/>
        <v>50.948290576760691</v>
      </c>
      <c r="BV57" s="61">
        <f t="shared" si="110"/>
        <v>8.5798776884608863</v>
      </c>
      <c r="BW57" s="61">
        <f t="shared" si="111"/>
        <v>0.76722300760871887</v>
      </c>
      <c r="BX57" s="61">
        <f t="shared" si="112"/>
        <v>3.6139857388774455</v>
      </c>
      <c r="BY57" s="61">
        <f t="shared" si="113"/>
        <v>4.142053430280626</v>
      </c>
      <c r="BZ57" s="61">
        <f t="shared" si="114"/>
        <v>3.5966143141777462</v>
      </c>
      <c r="CA57" s="61">
        <f t="shared" si="115"/>
        <v>4.3724242828088018</v>
      </c>
      <c r="CB57" s="61">
        <f t="shared" si="116"/>
        <v>10.04223011799013</v>
      </c>
      <c r="CC57" s="61">
        <f t="shared" si="117"/>
        <v>1.4244227769850839</v>
      </c>
      <c r="CD57" s="61">
        <f t="shared" si="118"/>
        <v>4.7090256628076501</v>
      </c>
      <c r="CE57" s="61">
        <f t="shared" si="119"/>
        <v>1.3630487649098486</v>
      </c>
      <c r="CF57" s="61">
        <f t="shared" si="120"/>
        <v>3.7384687318541787</v>
      </c>
      <c r="CG57" s="61">
        <f t="shared" si="121"/>
        <v>1.7244536146332385</v>
      </c>
      <c r="CH57" s="61">
        <f t="shared" si="48"/>
        <v>48.07382813139435</v>
      </c>
      <c r="CI57" s="53">
        <f t="shared" si="49"/>
        <v>49.630855732340784</v>
      </c>
      <c r="CK57" s="61">
        <f t="shared" si="50"/>
        <v>19.884201546808011</v>
      </c>
      <c r="CL57" s="61">
        <f t="shared" si="51"/>
        <v>0.96105521577239639</v>
      </c>
      <c r="CM57" s="61">
        <f t="shared" si="52"/>
        <v>4.8632043923096822</v>
      </c>
      <c r="CN57" s="61">
        <f t="shared" si="53"/>
        <v>4.3507983698577446</v>
      </c>
      <c r="CO57" s="61">
        <f t="shared" si="54"/>
        <v>2.1282855320608252</v>
      </c>
      <c r="CP57" s="61">
        <f t="shared" si="55"/>
        <v>2.5248265773912717</v>
      </c>
      <c r="CQ57" s="61">
        <f t="shared" si="56"/>
        <v>6.9079310486549765</v>
      </c>
      <c r="CR57" s="61">
        <f t="shared" si="57"/>
        <v>1.6433946054223436</v>
      </c>
      <c r="CS57" s="61">
        <f t="shared" si="58"/>
        <v>3.7444564584279361</v>
      </c>
      <c r="CT57" s="61">
        <f t="shared" si="59"/>
        <v>0.58861852845477169</v>
      </c>
      <c r="CU57" s="61">
        <f t="shared" si="60"/>
        <v>2.0917793002307858</v>
      </c>
      <c r="CV57" s="61">
        <f t="shared" si="61"/>
        <v>1.259739001369947</v>
      </c>
      <c r="CW57" s="61">
        <f t="shared" si="62"/>
        <v>50.948290576760691</v>
      </c>
      <c r="CX57" s="61"/>
      <c r="CY57" s="61"/>
      <c r="CZ57" s="61">
        <f t="shared" si="63"/>
        <v>8.8577649899914661</v>
      </c>
      <c r="DA57" s="61">
        <f t="shared" si="64"/>
        <v>0.79207202515861919</v>
      </c>
      <c r="DB57" s="61">
        <f t="shared" si="65"/>
        <v>3.7310364453341722</v>
      </c>
      <c r="DC57" s="61">
        <f t="shared" si="66"/>
        <v>4.2762073299433432</v>
      </c>
      <c r="DD57" s="61">
        <f t="shared" si="67"/>
        <v>3.7131023904305445</v>
      </c>
      <c r="DE57" s="61">
        <f t="shared" si="68"/>
        <v>4.514039493329884</v>
      </c>
      <c r="DF57" s="61">
        <f t="shared" si="69"/>
        <v>10.367480468888546</v>
      </c>
      <c r="DG57" s="61">
        <f t="shared" si="70"/>
        <v>1.470557350939143</v>
      </c>
      <c r="DH57" s="61">
        <f t="shared" si="71"/>
        <v>4.8615428060340378</v>
      </c>
      <c r="DI57" s="61">
        <f t="shared" si="72"/>
        <v>1.4071955414594495</v>
      </c>
      <c r="DJ57" s="61">
        <f t="shared" si="73"/>
        <v>3.8595512257396796</v>
      </c>
      <c r="DK57" s="61">
        <f t="shared" si="74"/>
        <v>1.7803056650919029</v>
      </c>
      <c r="DL57" s="61">
        <f t="shared" si="75"/>
        <v>49.630855732340791</v>
      </c>
      <c r="DM57" s="61">
        <f t="shared" si="76"/>
        <v>49.630855732340784</v>
      </c>
      <c r="DN57" s="61"/>
      <c r="DO57" s="59">
        <f t="shared" si="2"/>
        <v>44348</v>
      </c>
      <c r="DP57" s="61">
        <f t="shared" si="77"/>
        <v>11.026436556816545</v>
      </c>
      <c r="DQ57" s="61">
        <f t="shared" si="21"/>
        <v>0.1689831906137772</v>
      </c>
      <c r="DR57" s="61">
        <f t="shared" si="22"/>
        <v>1.1321679469755099</v>
      </c>
      <c r="DS57" s="61">
        <f t="shared" si="23"/>
        <v>7.4591039914401414E-2</v>
      </c>
      <c r="DT57" s="61">
        <f t="shared" si="24"/>
        <v>-1.5848168583697193</v>
      </c>
      <c r="DU57" s="61">
        <f t="shared" si="25"/>
        <v>-1.9892129159386123</v>
      </c>
      <c r="DV57" s="61">
        <f t="shared" si="26"/>
        <v>-3.4595494202335697</v>
      </c>
      <c r="DW57" s="61">
        <f t="shared" si="27"/>
        <v>0.17283725448320064</v>
      </c>
      <c r="DX57" s="61">
        <f t="shared" si="28"/>
        <v>-1.1170863476061017</v>
      </c>
      <c r="DY57" s="61">
        <f t="shared" si="29"/>
        <v>-0.81857701300467778</v>
      </c>
      <c r="DZ57" s="61">
        <f t="shared" si="30"/>
        <v>-1.7677719255088937</v>
      </c>
      <c r="EA57" s="61">
        <f t="shared" si="31"/>
        <v>-0.52056666372195592</v>
      </c>
      <c r="EB57" s="61">
        <f t="shared" si="32"/>
        <v>1.3174348444198998</v>
      </c>
      <c r="EC57" s="61"/>
      <c r="ED57" s="79">
        <f>+'Infla Interanual PondENGHO'!CI58</f>
        <v>1.3174348444199069E-2</v>
      </c>
      <c r="EE57" s="53">
        <f t="shared" si="78"/>
        <v>1.3174348444199069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509.45330810546875</v>
      </c>
      <c r="E58" s="60">
        <f>+'Indice PondENGHO'!BM57</f>
        <v>504.9471435546875</v>
      </c>
      <c r="F58" s="60">
        <f>+'Indice PondENGHO'!BN57</f>
        <v>504.00192260742188</v>
      </c>
      <c r="G58" s="60">
        <f>+'Indice PondENGHO'!BO57</f>
        <v>501.53573608398438</v>
      </c>
      <c r="H58" s="60">
        <f>+'Indice PondENGHO'!BP57</f>
        <v>495.94244384765625</v>
      </c>
      <c r="I58" s="60">
        <f>+'Indice PondENGHO'!CD57</f>
        <v>501.66140747070313</v>
      </c>
      <c r="K58" s="61">
        <f t="shared" si="33"/>
        <v>6.4878823385198494</v>
      </c>
      <c r="L58" s="61">
        <f t="shared" si="34"/>
        <v>8.1260974723436412</v>
      </c>
      <c r="M58" s="61">
        <f t="shared" si="35"/>
        <v>9.2158365810387846</v>
      </c>
      <c r="N58" s="61">
        <f t="shared" si="36"/>
        <v>11.545066050543424</v>
      </c>
      <c r="O58" s="61">
        <f t="shared" si="37"/>
        <v>16.416704234020479</v>
      </c>
      <c r="P58" s="61">
        <f t="shared" si="38"/>
        <v>51.791586676466181</v>
      </c>
      <c r="Q58" s="61">
        <f t="shared" si="39"/>
        <v>51.791751145771656</v>
      </c>
      <c r="S58" s="60">
        <f>+'Indice PondENGHO'!D57</f>
        <v>541.42681884765625</v>
      </c>
      <c r="T58" s="60">
        <f>+'Indice PondENGHO'!P57</f>
        <v>539.0296630859375</v>
      </c>
      <c r="U58" s="60">
        <f>+'Indice PondENGHO'!AB57</f>
        <v>537.37255859375</v>
      </c>
      <c r="V58" s="60">
        <f>+'Indice PondENGHO'!AN57</f>
        <v>535.62969970703125</v>
      </c>
      <c r="W58" s="60">
        <f>+'Indice PondENGHO'!AZ57</f>
        <v>532.5623779296875</v>
      </c>
      <c r="Y58" s="61">
        <f t="shared" si="40"/>
        <v>20.302162601254544</v>
      </c>
      <c r="Z58" s="61">
        <f t="shared" si="41"/>
        <v>16.281044682938713</v>
      </c>
      <c r="AA58" s="61">
        <f t="shared" si="42"/>
        <v>14.860570090905695</v>
      </c>
      <c r="AB58" s="61">
        <f t="shared" si="43"/>
        <v>12.326530473494483</v>
      </c>
      <c r="AC58" s="61">
        <f t="shared" si="44"/>
        <v>9.1369579922616904</v>
      </c>
      <c r="AE58" s="60">
        <f>+'Indice PondENGHO'!D57</f>
        <v>541.42681884765625</v>
      </c>
      <c r="AF58" s="60">
        <f>+'Indice PondENGHO'!E57</f>
        <v>425.971923828125</v>
      </c>
      <c r="AG58" s="60">
        <f>+'Indice PondENGHO'!F57</f>
        <v>502.17214965820313</v>
      </c>
      <c r="AH58" s="60">
        <f>+'Indice PondENGHO'!G57</f>
        <v>441.49053955078125</v>
      </c>
      <c r="AI58" s="60">
        <f>+'Indice PondENGHO'!H57</f>
        <v>501.0389404296875</v>
      </c>
      <c r="AJ58" s="60">
        <f>+'Indice PondENGHO'!I57</f>
        <v>564.45526123046875</v>
      </c>
      <c r="AK58" s="60">
        <f>+'Indice PondENGHO'!J57</f>
        <v>553.01824951171875</v>
      </c>
      <c r="AL58" s="60">
        <f>+'Indice PondENGHO'!K57</f>
        <v>470.60336303710938</v>
      </c>
      <c r="AM58" s="60">
        <f>+'Indice PondENGHO'!L57</f>
        <v>482.16326904296875</v>
      </c>
      <c r="AN58" s="60">
        <f>+'Indice PondENGHO'!M57</f>
        <v>409.5538330078125</v>
      </c>
      <c r="AO58" s="60">
        <f>+'Indice PondENGHO'!N57</f>
        <v>466.58352661132813</v>
      </c>
      <c r="AP58" s="60">
        <f>+'Indice PondENGHO'!O57</f>
        <v>439.9022216796875</v>
      </c>
      <c r="AQ58" s="60">
        <f t="shared" si="0"/>
        <v>509.45330810546875</v>
      </c>
      <c r="AR58" s="60"/>
      <c r="AS58" s="60">
        <f>+'Indice PondENGHO'!AZ57</f>
        <v>532.5623779296875</v>
      </c>
      <c r="AT58" s="60">
        <f>+'Indice PondENGHO'!BA57</f>
        <v>424.50625610351563</v>
      </c>
      <c r="AU58" s="60">
        <f>+'Indice PondENGHO'!BB57</f>
        <v>508.42959594726563</v>
      </c>
      <c r="AV58" s="60">
        <f>+'Indice PondENGHO'!BC57</f>
        <v>428.55105590820313</v>
      </c>
      <c r="AW58" s="60">
        <f>+'Indice PondENGHO'!BD57</f>
        <v>503.75503540039063</v>
      </c>
      <c r="AX58" s="60">
        <f>+'Indice PondENGHO'!BE57</f>
        <v>538.348388671875</v>
      </c>
      <c r="AY58" s="60">
        <f>+'Indice PondENGHO'!BF57</f>
        <v>546.916015625</v>
      </c>
      <c r="AZ58" s="60">
        <f>+'Indice PondENGHO'!BG57</f>
        <v>466.59548950195313</v>
      </c>
      <c r="BA58" s="60">
        <f>+'Indice PondENGHO'!BH57</f>
        <v>483.42953491210938</v>
      </c>
      <c r="BB58" s="60">
        <f>+'Indice PondENGHO'!BI57</f>
        <v>418.78424072265625</v>
      </c>
      <c r="BC58" s="60">
        <f>+'Indice PondENGHO'!BJ57</f>
        <v>461.1739501953125</v>
      </c>
      <c r="BD58" s="60">
        <f>+'Indice PondENGHO'!BK57</f>
        <v>438.09713745117188</v>
      </c>
      <c r="BE58" s="60">
        <f t="shared" si="1"/>
        <v>495.94244384765625</v>
      </c>
      <c r="BG58" s="61">
        <f t="shared" ref="BG58:BR58" si="132">+AE$1*(AE58-AE46)/$AQ46</f>
        <v>20.302162601254544</v>
      </c>
      <c r="BH58" s="61">
        <f t="shared" si="132"/>
        <v>0.96372653724359514</v>
      </c>
      <c r="BI58" s="61">
        <f t="shared" si="132"/>
        <v>4.5609674329517684</v>
      </c>
      <c r="BJ58" s="61">
        <f t="shared" si="132"/>
        <v>4.4011729618765942</v>
      </c>
      <c r="BK58" s="61">
        <f t="shared" si="132"/>
        <v>2.0104432083057509</v>
      </c>
      <c r="BL58" s="61">
        <f t="shared" si="132"/>
        <v>2.5394733722214102</v>
      </c>
      <c r="BM58" s="61">
        <f t="shared" si="132"/>
        <v>6.6874370137437493</v>
      </c>
      <c r="BN58" s="61">
        <f t="shared" si="132"/>
        <v>1.5648881147083713</v>
      </c>
      <c r="BO58" s="61">
        <f t="shared" si="132"/>
        <v>3.586620715671665</v>
      </c>
      <c r="BP58" s="61">
        <f t="shared" si="132"/>
        <v>0.59648361212511558</v>
      </c>
      <c r="BQ58" s="61">
        <f t="shared" si="132"/>
        <v>2.1574582924753112</v>
      </c>
      <c r="BR58" s="61">
        <f t="shared" si="132"/>
        <v>1.245303399844458</v>
      </c>
      <c r="BS58" s="61">
        <f t="shared" si="46"/>
        <v>50.616137262422328</v>
      </c>
      <c r="BT58" s="53">
        <f t="shared" si="47"/>
        <v>52.582402415906657</v>
      </c>
      <c r="BV58" s="61">
        <f t="shared" si="110"/>
        <v>9.1369579922616904</v>
      </c>
      <c r="BW58" s="61">
        <f t="shared" si="111"/>
        <v>0.80280558441224026</v>
      </c>
      <c r="BX58" s="61">
        <f t="shared" si="112"/>
        <v>3.5415811603187271</v>
      </c>
      <c r="BY58" s="61">
        <f t="shared" si="113"/>
        <v>4.4635810743144289</v>
      </c>
      <c r="BZ58" s="61">
        <f t="shared" si="114"/>
        <v>3.5116254531653928</v>
      </c>
      <c r="CA58" s="61">
        <f t="shared" si="115"/>
        <v>4.5477229490786097</v>
      </c>
      <c r="CB58" s="61">
        <f t="shared" si="116"/>
        <v>10.082474081683023</v>
      </c>
      <c r="CC58" s="61">
        <f t="shared" si="117"/>
        <v>1.3814014609858225</v>
      </c>
      <c r="CD58" s="61">
        <f t="shared" si="118"/>
        <v>4.72072335795567</v>
      </c>
      <c r="CE58" s="61">
        <f t="shared" si="119"/>
        <v>1.4829791661810943</v>
      </c>
      <c r="CF58" s="61">
        <f t="shared" si="120"/>
        <v>4.0463193077275958</v>
      </c>
      <c r="CG58" s="61">
        <f t="shared" si="121"/>
        <v>1.7800126725999579</v>
      </c>
      <c r="CH58" s="61">
        <f t="shared" si="48"/>
        <v>49.498184260684255</v>
      </c>
      <c r="CI58" s="53">
        <f t="shared" si="49"/>
        <v>51.175549420444064</v>
      </c>
      <c r="CK58" s="61">
        <f t="shared" si="50"/>
        <v>21.090832717590267</v>
      </c>
      <c r="CL58" s="61">
        <f t="shared" si="51"/>
        <v>1.0011640425562933</v>
      </c>
      <c r="CM58" s="61">
        <f t="shared" si="52"/>
        <v>4.7381455388806035</v>
      </c>
      <c r="CN58" s="61">
        <f t="shared" si="53"/>
        <v>4.5721435949086811</v>
      </c>
      <c r="CO58" s="61">
        <f t="shared" si="54"/>
        <v>2.0885421039811742</v>
      </c>
      <c r="CP58" s="61">
        <f t="shared" si="55"/>
        <v>2.6381232943620971</v>
      </c>
      <c r="CQ58" s="61">
        <f t="shared" si="56"/>
        <v>6.9472212461531182</v>
      </c>
      <c r="CR58" s="61">
        <f t="shared" si="57"/>
        <v>1.6256787071058127</v>
      </c>
      <c r="CS58" s="61">
        <f t="shared" si="58"/>
        <v>3.7259487583357553</v>
      </c>
      <c r="CT58" s="61">
        <f t="shared" si="59"/>
        <v>0.61965497613231735</v>
      </c>
      <c r="CU58" s="61">
        <f t="shared" si="60"/>
        <v>2.2412682252364071</v>
      </c>
      <c r="CV58" s="61">
        <f t="shared" si="61"/>
        <v>1.2936792106641346</v>
      </c>
      <c r="CW58" s="61">
        <f t="shared" si="62"/>
        <v>52.582402415906671</v>
      </c>
      <c r="CX58" s="61"/>
      <c r="CY58" s="61"/>
      <c r="CZ58" s="61">
        <f t="shared" si="63"/>
        <v>9.4465858146014661</v>
      </c>
      <c r="DA58" s="61">
        <f t="shared" si="64"/>
        <v>0.83001058470602451</v>
      </c>
      <c r="DB58" s="61">
        <f t="shared" si="65"/>
        <v>3.6615961656670915</v>
      </c>
      <c r="DC58" s="61">
        <f t="shared" si="66"/>
        <v>4.6148402668211155</v>
      </c>
      <c r="DD58" s="61">
        <f t="shared" si="67"/>
        <v>3.6306253372468773</v>
      </c>
      <c r="DE58" s="61">
        <f t="shared" si="68"/>
        <v>4.7018334916158953</v>
      </c>
      <c r="DF58" s="61">
        <f t="shared" si="69"/>
        <v>10.424142993409736</v>
      </c>
      <c r="DG58" s="61">
        <f t="shared" si="70"/>
        <v>1.4282135757514014</v>
      </c>
      <c r="DH58" s="61">
        <f t="shared" si="71"/>
        <v>4.8806964359133733</v>
      </c>
      <c r="DI58" s="61">
        <f t="shared" si="72"/>
        <v>1.5332334860749577</v>
      </c>
      <c r="DJ58" s="61">
        <f t="shared" si="73"/>
        <v>4.1834385805538652</v>
      </c>
      <c r="DK58" s="61">
        <f t="shared" si="74"/>
        <v>1.8403326880822559</v>
      </c>
      <c r="DL58" s="61">
        <f t="shared" si="75"/>
        <v>51.175549420444057</v>
      </c>
      <c r="DM58" s="61">
        <f t="shared" si="76"/>
        <v>51.175549420444064</v>
      </c>
      <c r="DN58" s="61"/>
      <c r="DO58" s="59">
        <f t="shared" si="2"/>
        <v>44378</v>
      </c>
      <c r="DP58" s="61">
        <f t="shared" si="77"/>
        <v>11.644246902988801</v>
      </c>
      <c r="DQ58" s="61">
        <f t="shared" si="21"/>
        <v>0.17115345785026881</v>
      </c>
      <c r="DR58" s="61">
        <f t="shared" si="22"/>
        <v>1.0765493732135121</v>
      </c>
      <c r="DS58" s="61">
        <f t="shared" si="23"/>
        <v>-4.2696671912434425E-2</v>
      </c>
      <c r="DT58" s="61">
        <f t="shared" si="24"/>
        <v>-1.5420832332657031</v>
      </c>
      <c r="DU58" s="61">
        <f t="shared" si="25"/>
        <v>-2.0637101972537981</v>
      </c>
      <c r="DV58" s="61">
        <f t="shared" si="26"/>
        <v>-3.4769217472566183</v>
      </c>
      <c r="DW58" s="61">
        <f t="shared" si="27"/>
        <v>0.19746513135441135</v>
      </c>
      <c r="DX58" s="61">
        <f t="shared" si="28"/>
        <v>-1.154747677577618</v>
      </c>
      <c r="DY58" s="61">
        <f t="shared" si="29"/>
        <v>-0.91357850994264034</v>
      </c>
      <c r="DZ58" s="61">
        <f t="shared" si="30"/>
        <v>-1.9421703553174581</v>
      </c>
      <c r="EA58" s="61">
        <f t="shared" si="31"/>
        <v>-0.54665347741812131</v>
      </c>
      <c r="EB58" s="61">
        <f t="shared" si="32"/>
        <v>1.4068529954626143</v>
      </c>
      <c r="EC58" s="61"/>
      <c r="ED58" s="79">
        <f>+'Infla Interanual PondENGHO'!CI59</f>
        <v>1.406852995462593E-2</v>
      </c>
      <c r="EE58" s="53">
        <f t="shared" si="78"/>
        <v>1.406852995462593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521.13092041015625</v>
      </c>
      <c r="E59" s="60">
        <f>+'Indice PondENGHO'!BM58</f>
        <v>517.06768798828125</v>
      </c>
      <c r="F59" s="60">
        <f>+'Indice PondENGHO'!BN58</f>
        <v>516.45928955078125</v>
      </c>
      <c r="G59" s="60">
        <f>+'Indice PondENGHO'!BO58</f>
        <v>514.56787109375</v>
      </c>
      <c r="H59" s="60">
        <f>+'Indice PondENGHO'!BP58</f>
        <v>509.72171020507813</v>
      </c>
      <c r="I59" s="60">
        <f>+'Indice PondENGHO'!CD58</f>
        <v>514.52630615234375</v>
      </c>
      <c r="K59" s="61">
        <f t="shared" si="33"/>
        <v>6.3923808056419151</v>
      </c>
      <c r="L59" s="61">
        <f t="shared" si="34"/>
        <v>8.028705296445132</v>
      </c>
      <c r="M59" s="61">
        <f t="shared" si="35"/>
        <v>9.1235453995852396</v>
      </c>
      <c r="N59" s="61">
        <f t="shared" si="36"/>
        <v>11.473689822705007</v>
      </c>
      <c r="O59" s="61">
        <f t="shared" si="37"/>
        <v>16.402383689887788</v>
      </c>
      <c r="P59" s="61">
        <f t="shared" si="38"/>
        <v>51.420705014265081</v>
      </c>
      <c r="Q59" s="61">
        <f t="shared" si="39"/>
        <v>51.420805113317748</v>
      </c>
      <c r="S59" s="60">
        <f>+'Indice PondENGHO'!D58</f>
        <v>549.5780029296875</v>
      </c>
      <c r="T59" s="60">
        <f>+'Indice PondENGHO'!P58</f>
        <v>547.2303466796875</v>
      </c>
      <c r="U59" s="60">
        <f>+'Indice PondENGHO'!AB58</f>
        <v>545.68267822265625</v>
      </c>
      <c r="V59" s="60">
        <f>+'Indice PondENGHO'!AN58</f>
        <v>544.19378662109375</v>
      </c>
      <c r="W59" s="60">
        <f>+'Indice PondENGHO'!AZ58</f>
        <v>541.4375</v>
      </c>
      <c r="Y59" s="61">
        <f t="shared" si="40"/>
        <v>19.420321068711718</v>
      </c>
      <c r="Z59" s="61">
        <f t="shared" si="41"/>
        <v>15.54555554338685</v>
      </c>
      <c r="AA59" s="61">
        <f t="shared" si="42"/>
        <v>14.175680668893387</v>
      </c>
      <c r="AB59" s="61">
        <f t="shared" si="43"/>
        <v>11.763788346237346</v>
      </c>
      <c r="AC59" s="61">
        <f t="shared" si="44"/>
        <v>8.7200929489767738</v>
      </c>
      <c r="AE59" s="60">
        <f>+'Indice PondENGHO'!D58</f>
        <v>549.5780029296875</v>
      </c>
      <c r="AF59" s="60">
        <f>+'Indice PondENGHO'!E58</f>
        <v>439.04501342773438</v>
      </c>
      <c r="AG59" s="60">
        <f>+'Indice PondENGHO'!F58</f>
        <v>518.56494140625</v>
      </c>
      <c r="AH59" s="60">
        <f>+'Indice PondENGHO'!G58</f>
        <v>445.94015502929688</v>
      </c>
      <c r="AI59" s="60">
        <f>+'Indice PondENGHO'!H58</f>
        <v>517.87811279296875</v>
      </c>
      <c r="AJ59" s="60">
        <f>+'Indice PondENGHO'!I58</f>
        <v>587.1827392578125</v>
      </c>
      <c r="AK59" s="60">
        <f>+'Indice PondENGHO'!J58</f>
        <v>566.61968994140625</v>
      </c>
      <c r="AL59" s="60">
        <f>+'Indice PondENGHO'!K58</f>
        <v>477.20468139648438</v>
      </c>
      <c r="AM59" s="60">
        <f>+'Indice PondENGHO'!L58</f>
        <v>499.98046875</v>
      </c>
      <c r="AN59" s="60">
        <f>+'Indice PondENGHO'!M58</f>
        <v>427.04071044921875</v>
      </c>
      <c r="AO59" s="60">
        <f>+'Indice PondENGHO'!N58</f>
        <v>480.65643310546875</v>
      </c>
      <c r="AP59" s="60">
        <f>+'Indice PondENGHO'!O58</f>
        <v>454.38681030273438</v>
      </c>
      <c r="AQ59" s="60">
        <f t="shared" si="0"/>
        <v>521.13092041015625</v>
      </c>
      <c r="AR59" s="60"/>
      <c r="AS59" s="60">
        <f>+'Indice PondENGHO'!AZ58</f>
        <v>541.4375</v>
      </c>
      <c r="AT59" s="60">
        <f>+'Indice PondENGHO'!BA58</f>
        <v>437.09295654296875</v>
      </c>
      <c r="AU59" s="60">
        <f>+'Indice PondENGHO'!BB58</f>
        <v>525.2025146484375</v>
      </c>
      <c r="AV59" s="60">
        <f>+'Indice PondENGHO'!BC58</f>
        <v>434.92718505859375</v>
      </c>
      <c r="AW59" s="60">
        <f>+'Indice PondENGHO'!BD58</f>
        <v>520.08465576171875</v>
      </c>
      <c r="AX59" s="60">
        <f>+'Indice PondENGHO'!BE58</f>
        <v>561.78875732421875</v>
      </c>
      <c r="AY59" s="60">
        <f>+'Indice PondENGHO'!BF58</f>
        <v>560.74066162109375</v>
      </c>
      <c r="AZ59" s="60">
        <f>+'Indice PondENGHO'!BG58</f>
        <v>473.16201782226563</v>
      </c>
      <c r="BA59" s="60">
        <f>+'Indice PondENGHO'!BH58</f>
        <v>501.23992919921875</v>
      </c>
      <c r="BB59" s="60">
        <f>+'Indice PondENGHO'!BI58</f>
        <v>437.6368408203125</v>
      </c>
      <c r="BC59" s="60">
        <f>+'Indice PondENGHO'!BJ58</f>
        <v>474.23397827148438</v>
      </c>
      <c r="BD59" s="60">
        <f>+'Indice PondENGHO'!BK58</f>
        <v>452.52371215820313</v>
      </c>
      <c r="BE59" s="60">
        <f t="shared" si="1"/>
        <v>509.72171020507813</v>
      </c>
      <c r="BG59" s="61">
        <f t="shared" ref="BG59:BR59" si="133">+AE$1*(AE59-AE47)/$AQ47</f>
        <v>19.420321068711718</v>
      </c>
      <c r="BH59" s="61">
        <f t="shared" si="133"/>
        <v>0.98187437937347832</v>
      </c>
      <c r="BI59" s="61">
        <f t="shared" si="133"/>
        <v>4.6757464576774153</v>
      </c>
      <c r="BJ59" s="61">
        <f t="shared" si="133"/>
        <v>4.146275517481544</v>
      </c>
      <c r="BK59" s="61">
        <f t="shared" si="133"/>
        <v>2.0194318630283097</v>
      </c>
      <c r="BL59" s="61">
        <f t="shared" si="133"/>
        <v>2.6376825660473244</v>
      </c>
      <c r="BM59" s="61">
        <f t="shared" si="133"/>
        <v>6.6175972276444703</v>
      </c>
      <c r="BN59" s="61">
        <f t="shared" si="133"/>
        <v>1.5100261482363522</v>
      </c>
      <c r="BO59" s="61">
        <f t="shared" si="133"/>
        <v>3.6596549901528008</v>
      </c>
      <c r="BP59" s="61">
        <f t="shared" si="133"/>
        <v>0.65075021497257701</v>
      </c>
      <c r="BQ59" s="61">
        <f t="shared" si="133"/>
        <v>2.2048534799706743</v>
      </c>
      <c r="BR59" s="61">
        <f t="shared" si="133"/>
        <v>1.2595412520600469</v>
      </c>
      <c r="BS59" s="61">
        <f t="shared" si="46"/>
        <v>49.783755165356702</v>
      </c>
      <c r="BT59" s="53">
        <f t="shared" si="47"/>
        <v>51.809908349989556</v>
      </c>
      <c r="BV59" s="61">
        <f t="shared" si="110"/>
        <v>8.7200929489767738</v>
      </c>
      <c r="BW59" s="61">
        <f t="shared" si="111"/>
        <v>0.81409929087992272</v>
      </c>
      <c r="BX59" s="61">
        <f t="shared" si="112"/>
        <v>3.6194983025435592</v>
      </c>
      <c r="BY59" s="61">
        <f t="shared" si="113"/>
        <v>4.290121647541203</v>
      </c>
      <c r="BZ59" s="61">
        <f t="shared" si="114"/>
        <v>3.5078900338961101</v>
      </c>
      <c r="CA59" s="61">
        <f t="shared" si="115"/>
        <v>4.7832702940977461</v>
      </c>
      <c r="CB59" s="61">
        <f t="shared" si="116"/>
        <v>10.004161306355302</v>
      </c>
      <c r="CC59" s="61">
        <f t="shared" si="117"/>
        <v>1.3345386487137909</v>
      </c>
      <c r="CD59" s="61">
        <f t="shared" si="118"/>
        <v>4.7787432102561551</v>
      </c>
      <c r="CE59" s="61">
        <f t="shared" si="119"/>
        <v>1.6149159293619904</v>
      </c>
      <c r="CF59" s="61">
        <f t="shared" si="120"/>
        <v>4.118712426953949</v>
      </c>
      <c r="CG59" s="61">
        <f t="shared" si="121"/>
        <v>1.7694212697184275</v>
      </c>
      <c r="CH59" s="61">
        <f t="shared" si="48"/>
        <v>49.355465309294928</v>
      </c>
      <c r="CI59" s="53">
        <f t="shared" si="49"/>
        <v>51.136138756086936</v>
      </c>
      <c r="CK59" s="61">
        <f t="shared" si="50"/>
        <v>20.210710328205433</v>
      </c>
      <c r="CL59" s="61">
        <f t="shared" si="51"/>
        <v>1.0218357662569928</v>
      </c>
      <c r="CM59" s="61">
        <f t="shared" si="52"/>
        <v>4.8660450509492916</v>
      </c>
      <c r="CN59" s="61">
        <f t="shared" si="53"/>
        <v>4.3150251290005341</v>
      </c>
      <c r="CO59" s="61">
        <f t="shared" si="54"/>
        <v>2.1016208880794207</v>
      </c>
      <c r="CP59" s="61">
        <f t="shared" si="55"/>
        <v>2.7450338277891535</v>
      </c>
      <c r="CQ59" s="61">
        <f t="shared" si="56"/>
        <v>6.8869273666200019</v>
      </c>
      <c r="CR59" s="61">
        <f t="shared" si="57"/>
        <v>1.5714828278091504</v>
      </c>
      <c r="CS59" s="61">
        <f t="shared" si="58"/>
        <v>3.8085995924297209</v>
      </c>
      <c r="CT59" s="61">
        <f t="shared" si="59"/>
        <v>0.67723515199847506</v>
      </c>
      <c r="CU59" s="61">
        <f t="shared" si="60"/>
        <v>2.2945889948038367</v>
      </c>
      <c r="CV59" s="61">
        <f t="shared" si="61"/>
        <v>1.3108034260475527</v>
      </c>
      <c r="CW59" s="61">
        <f t="shared" si="62"/>
        <v>51.809908349989556</v>
      </c>
      <c r="CX59" s="61"/>
      <c r="CY59" s="61"/>
      <c r="CZ59" s="61">
        <f t="shared" si="63"/>
        <v>9.0347012273203049</v>
      </c>
      <c r="DA59" s="61">
        <f t="shared" si="64"/>
        <v>0.84347080994549362</v>
      </c>
      <c r="DB59" s="61">
        <f t="shared" si="65"/>
        <v>3.7500845401093161</v>
      </c>
      <c r="DC59" s="61">
        <f t="shared" si="66"/>
        <v>4.4449030005972645</v>
      </c>
      <c r="DD59" s="61">
        <f t="shared" si="67"/>
        <v>3.6344496073593704</v>
      </c>
      <c r="DE59" s="61">
        <f t="shared" si="68"/>
        <v>4.955843733496053</v>
      </c>
      <c r="DF59" s="61">
        <f t="shared" si="69"/>
        <v>10.365096904551274</v>
      </c>
      <c r="DG59" s="61">
        <f t="shared" si="70"/>
        <v>1.3826868633155647</v>
      </c>
      <c r="DH59" s="61">
        <f t="shared" si="71"/>
        <v>4.9511533190498858</v>
      </c>
      <c r="DI59" s="61">
        <f t="shared" si="72"/>
        <v>1.6731797487018674</v>
      </c>
      <c r="DJ59" s="61">
        <f t="shared" si="73"/>
        <v>4.2673095844863278</v>
      </c>
      <c r="DK59" s="61">
        <f t="shared" si="74"/>
        <v>1.8332594171542136</v>
      </c>
      <c r="DL59" s="61">
        <f t="shared" si="75"/>
        <v>51.136138756086943</v>
      </c>
      <c r="DM59" s="61">
        <f t="shared" si="76"/>
        <v>51.136138756086936</v>
      </c>
      <c r="DN59" s="61"/>
      <c r="DO59" s="59">
        <f t="shared" si="2"/>
        <v>44409</v>
      </c>
      <c r="DP59" s="61">
        <f t="shared" si="77"/>
        <v>11.176009100885128</v>
      </c>
      <c r="DQ59" s="61">
        <f t="shared" si="21"/>
        <v>0.17836495631149918</v>
      </c>
      <c r="DR59" s="61">
        <f t="shared" si="22"/>
        <v>1.1159605108399755</v>
      </c>
      <c r="DS59" s="61">
        <f t="shared" si="23"/>
        <v>-0.12987787159673037</v>
      </c>
      <c r="DT59" s="61">
        <f t="shared" si="24"/>
        <v>-1.5328287192799497</v>
      </c>
      <c r="DU59" s="61">
        <f t="shared" si="25"/>
        <v>-2.2108099057068995</v>
      </c>
      <c r="DV59" s="61">
        <f t="shared" si="26"/>
        <v>-3.4781695379312723</v>
      </c>
      <c r="DW59" s="61">
        <f t="shared" si="27"/>
        <v>0.18879596449358571</v>
      </c>
      <c r="DX59" s="61">
        <f t="shared" si="28"/>
        <v>-1.1425537266201649</v>
      </c>
      <c r="DY59" s="61">
        <f t="shared" si="29"/>
        <v>-0.9959445967033923</v>
      </c>
      <c r="DZ59" s="61">
        <f t="shared" si="30"/>
        <v>-1.9727205896824911</v>
      </c>
      <c r="EA59" s="61">
        <f t="shared" si="31"/>
        <v>-0.52245599110666086</v>
      </c>
      <c r="EB59" s="61">
        <f t="shared" si="32"/>
        <v>0.67376959390261248</v>
      </c>
      <c r="EC59" s="61"/>
      <c r="ED59" s="79">
        <f>+'Infla Interanual PondENGHO'!CI60</f>
        <v>6.7376959390261781E-3</v>
      </c>
      <c r="EE59" s="53">
        <f t="shared" si="78"/>
        <v>0.67376959390261781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536.51239013671875</v>
      </c>
      <c r="E60" s="60">
        <f>+'Indice PondENGHO'!BM59</f>
        <v>532.8470458984375</v>
      </c>
      <c r="F60" s="60">
        <f>+'Indice PondENGHO'!BN59</f>
        <v>532.56475830078125</v>
      </c>
      <c r="G60" s="60">
        <f>+'Indice PondENGHO'!BO59</f>
        <v>531.04400634765625</v>
      </c>
      <c r="H60" s="60">
        <f>+'Indice PondENGHO'!BP59</f>
        <v>526.75537109375</v>
      </c>
      <c r="I60" s="60">
        <f>+'Indice PondENGHO'!CD59</f>
        <v>530.87518310546875</v>
      </c>
      <c r="K60" s="61">
        <f t="shared" si="33"/>
        <v>6.4712202551242646</v>
      </c>
      <c r="L60" s="61">
        <f t="shared" si="34"/>
        <v>8.1561082463843828</v>
      </c>
      <c r="M60" s="61">
        <f t="shared" si="35"/>
        <v>9.2882301389984345</v>
      </c>
      <c r="N60" s="61">
        <f t="shared" si="36"/>
        <v>11.708757985339014</v>
      </c>
      <c r="O60" s="61">
        <f t="shared" si="37"/>
        <v>16.823614092293887</v>
      </c>
      <c r="P60" s="61">
        <f t="shared" si="38"/>
        <v>52.447930718139979</v>
      </c>
      <c r="Q60" s="61">
        <f t="shared" si="39"/>
        <v>52.447988418111777</v>
      </c>
      <c r="S60" s="60">
        <f>+'Indice PondENGHO'!D59</f>
        <v>563.47747802734375</v>
      </c>
      <c r="T60" s="60">
        <f>+'Indice PondENGHO'!P59</f>
        <v>561.33282470703125</v>
      </c>
      <c r="U60" s="60">
        <f>+'Indice PondENGHO'!AB59</f>
        <v>559.91973876953125</v>
      </c>
      <c r="V60" s="60">
        <f>+'Indice PondENGHO'!AN59</f>
        <v>558.53948974609375</v>
      </c>
      <c r="W60" s="60">
        <f>+'Indice PondENGHO'!AZ59</f>
        <v>556.05096435546875</v>
      </c>
      <c r="Y60" s="61">
        <f t="shared" si="40"/>
        <v>19.33935083086287</v>
      </c>
      <c r="Z60" s="61">
        <f t="shared" si="41"/>
        <v>15.521302027661756</v>
      </c>
      <c r="AA60" s="61">
        <f t="shared" si="42"/>
        <v>14.177045700407769</v>
      </c>
      <c r="AB60" s="61">
        <f t="shared" si="43"/>
        <v>11.781236339669238</v>
      </c>
      <c r="AC60" s="61">
        <f t="shared" si="44"/>
        <v>8.7604066981024538</v>
      </c>
      <c r="AE60" s="60">
        <f>+'Indice PondENGHO'!D59</f>
        <v>563.47747802734375</v>
      </c>
      <c r="AF60" s="60">
        <f>+'Indice PondENGHO'!E59</f>
        <v>459.84408569335938</v>
      </c>
      <c r="AG60" s="60">
        <f>+'Indice PondENGHO'!F59</f>
        <v>534.183837890625</v>
      </c>
      <c r="AH60" s="60">
        <f>+'Indice PondENGHO'!G59</f>
        <v>455.03472900390625</v>
      </c>
      <c r="AI60" s="60">
        <f>+'Indice PondENGHO'!H59</f>
        <v>535.03460693359375</v>
      </c>
      <c r="AJ60" s="60">
        <f>+'Indice PondENGHO'!I59</f>
        <v>611.52923583984375</v>
      </c>
      <c r="AK60" s="60">
        <f>+'Indice PondENGHO'!J59</f>
        <v>582.44451904296875</v>
      </c>
      <c r="AL60" s="60">
        <f>+'Indice PondENGHO'!K59</f>
        <v>492.768798828125</v>
      </c>
      <c r="AM60" s="60">
        <f>+'Indice PondENGHO'!L59</f>
        <v>518.6734619140625</v>
      </c>
      <c r="AN60" s="60">
        <f>+'Indice PondENGHO'!M59</f>
        <v>446.21536254882813</v>
      </c>
      <c r="AO60" s="60">
        <f>+'Indice PondENGHO'!N59</f>
        <v>500.04373168945313</v>
      </c>
      <c r="AP60" s="60">
        <f>+'Indice PondENGHO'!O59</f>
        <v>464.99908447265625</v>
      </c>
      <c r="AQ60" s="60">
        <f t="shared" si="0"/>
        <v>536.51239013671875</v>
      </c>
      <c r="AR60" s="60"/>
      <c r="AS60" s="60">
        <f>+'Indice PondENGHO'!AZ59</f>
        <v>556.05096435546875</v>
      </c>
      <c r="AT60" s="60">
        <f>+'Indice PondENGHO'!BA59</f>
        <v>458.09884643554688</v>
      </c>
      <c r="AU60" s="60">
        <f>+'Indice PondENGHO'!BB59</f>
        <v>541.0223388671875</v>
      </c>
      <c r="AV60" s="60">
        <f>+'Indice PondENGHO'!BC59</f>
        <v>443.20697021484375</v>
      </c>
      <c r="AW60" s="60">
        <f>+'Indice PondENGHO'!BD59</f>
        <v>538.6160888671875</v>
      </c>
      <c r="AX60" s="60">
        <f>+'Indice PondENGHO'!BE59</f>
        <v>586.77911376953125</v>
      </c>
      <c r="AY60" s="60">
        <f>+'Indice PondENGHO'!BF59</f>
        <v>578.0953369140625</v>
      </c>
      <c r="AZ60" s="60">
        <f>+'Indice PondENGHO'!BG59</f>
        <v>488.82659912109375</v>
      </c>
      <c r="BA60" s="60">
        <f>+'Indice PondENGHO'!BH59</f>
        <v>520.585205078125</v>
      </c>
      <c r="BB60" s="60">
        <f>+'Indice PondENGHO'!BI59</f>
        <v>458.14193725585938</v>
      </c>
      <c r="BC60" s="60">
        <f>+'Indice PondENGHO'!BJ59</f>
        <v>494.54150390625</v>
      </c>
      <c r="BD60" s="60">
        <f>+'Indice PondENGHO'!BK59</f>
        <v>461.97943115234375</v>
      </c>
      <c r="BE60" s="60">
        <f t="shared" si="1"/>
        <v>526.75537109375</v>
      </c>
      <c r="BG60" s="61">
        <f t="shared" ref="BG60:BR60" si="134">+AE$1*(AE60-AE48)/$AQ48</f>
        <v>19.33935083086287</v>
      </c>
      <c r="BH60" s="61">
        <f t="shared" si="134"/>
        <v>1.0307817700721322</v>
      </c>
      <c r="BI60" s="61">
        <f t="shared" si="134"/>
        <v>4.7202420544937613</v>
      </c>
      <c r="BJ60" s="61">
        <f t="shared" si="134"/>
        <v>4.1974579091715762</v>
      </c>
      <c r="BK60" s="61">
        <f t="shared" si="134"/>
        <v>2.0637789281523546</v>
      </c>
      <c r="BL60" s="61">
        <f t="shared" si="134"/>
        <v>2.7010646698807492</v>
      </c>
      <c r="BM60" s="61">
        <f t="shared" si="134"/>
        <v>6.5673635549315481</v>
      </c>
      <c r="BN60" s="61">
        <f t="shared" si="134"/>
        <v>1.6642078754519585</v>
      </c>
      <c r="BO60" s="61">
        <f t="shared" si="134"/>
        <v>3.8321267427554573</v>
      </c>
      <c r="BP60" s="61">
        <f t="shared" si="134"/>
        <v>0.70236312396201162</v>
      </c>
      <c r="BQ60" s="61">
        <f t="shared" si="134"/>
        <v>2.325208673103079</v>
      </c>
      <c r="BR60" s="61">
        <f t="shared" si="134"/>
        <v>1.2820890587326312</v>
      </c>
      <c r="BS60" s="61">
        <f t="shared" si="46"/>
        <v>50.426035191570115</v>
      </c>
      <c r="BT60" s="53">
        <f t="shared" si="47"/>
        <v>52.41944230612674</v>
      </c>
      <c r="BV60" s="61">
        <f t="shared" si="110"/>
        <v>8.7604066981024538</v>
      </c>
      <c r="BW60" s="61">
        <f t="shared" si="111"/>
        <v>0.85763132586718671</v>
      </c>
      <c r="BX60" s="61">
        <f t="shared" si="112"/>
        <v>3.6567416655279672</v>
      </c>
      <c r="BY60" s="61">
        <f t="shared" si="113"/>
        <v>4.3269969397856345</v>
      </c>
      <c r="BZ60" s="61">
        <f t="shared" si="114"/>
        <v>3.6163904291268425</v>
      </c>
      <c r="CA60" s="61">
        <f t="shared" si="115"/>
        <v>4.9709444741381104</v>
      </c>
      <c r="CB60" s="61">
        <f t="shared" si="116"/>
        <v>9.9834934865959593</v>
      </c>
      <c r="CC60" s="61">
        <f t="shared" si="117"/>
        <v>1.5049488615982836</v>
      </c>
      <c r="CD60" s="61">
        <f t="shared" si="118"/>
        <v>5.0480367325658255</v>
      </c>
      <c r="CE60" s="61">
        <f t="shared" si="119"/>
        <v>1.7527583444221457</v>
      </c>
      <c r="CF60" s="61">
        <f t="shared" si="120"/>
        <v>4.3790060123633605</v>
      </c>
      <c r="CG60" s="61">
        <f t="shared" si="121"/>
        <v>1.7663959413878851</v>
      </c>
      <c r="CH60" s="61">
        <f t="shared" si="48"/>
        <v>50.623750911481665</v>
      </c>
      <c r="CI60" s="53">
        <f t="shared" si="49"/>
        <v>52.473339479124739</v>
      </c>
      <c r="CK60" s="61">
        <f t="shared" si="50"/>
        <v>20.103860659777464</v>
      </c>
      <c r="CL60" s="61">
        <f t="shared" si="51"/>
        <v>1.0715299214231342</v>
      </c>
      <c r="CM60" s="61">
        <f t="shared" si="52"/>
        <v>4.9068393956908389</v>
      </c>
      <c r="CN60" s="61">
        <f t="shared" si="53"/>
        <v>4.3633889094456837</v>
      </c>
      <c r="CO60" s="61">
        <f t="shared" si="54"/>
        <v>2.1453628080394389</v>
      </c>
      <c r="CP60" s="61">
        <f t="shared" si="55"/>
        <v>2.8078412885334476</v>
      </c>
      <c r="CQ60" s="61">
        <f t="shared" si="56"/>
        <v>6.8269800245696173</v>
      </c>
      <c r="CR60" s="61">
        <f t="shared" si="57"/>
        <v>1.7299961890963691</v>
      </c>
      <c r="CS60" s="61">
        <f t="shared" si="58"/>
        <v>3.9836157242680961</v>
      </c>
      <c r="CT60" s="61">
        <f t="shared" si="59"/>
        <v>0.73012845675070059</v>
      </c>
      <c r="CU60" s="61">
        <f t="shared" si="60"/>
        <v>2.4171272126865224</v>
      </c>
      <c r="CV60" s="61">
        <f t="shared" si="61"/>
        <v>1.3327717158454411</v>
      </c>
      <c r="CW60" s="61">
        <f t="shared" si="62"/>
        <v>52.419442306126747</v>
      </c>
      <c r="CX60" s="61"/>
      <c r="CY60" s="61"/>
      <c r="CZ60" s="61">
        <f t="shared" si="63"/>
        <v>9.0804767795360917</v>
      </c>
      <c r="DA60" s="61">
        <f t="shared" si="64"/>
        <v>0.88896573050958838</v>
      </c>
      <c r="DB60" s="61">
        <f t="shared" si="65"/>
        <v>3.7903443215463035</v>
      </c>
      <c r="DC60" s="61">
        <f t="shared" si="66"/>
        <v>4.4850880319697763</v>
      </c>
      <c r="DD60" s="61">
        <f t="shared" si="67"/>
        <v>3.7485188130062319</v>
      </c>
      <c r="DE60" s="61">
        <f t="shared" si="68"/>
        <v>5.1525628233163632</v>
      </c>
      <c r="DF60" s="61">
        <f t="shared" si="69"/>
        <v>10.348250247710611</v>
      </c>
      <c r="DG60" s="61">
        <f t="shared" si="70"/>
        <v>1.5599336495521989</v>
      </c>
      <c r="DH60" s="61">
        <f t="shared" si="71"/>
        <v>5.2324717232863263</v>
      </c>
      <c r="DI60" s="61">
        <f t="shared" si="72"/>
        <v>1.8167970957456661</v>
      </c>
      <c r="DJ60" s="61">
        <f t="shared" si="73"/>
        <v>4.5389973072057703</v>
      </c>
      <c r="DK60" s="61">
        <f t="shared" si="74"/>
        <v>1.8309329557398022</v>
      </c>
      <c r="DL60" s="61">
        <f t="shared" si="75"/>
        <v>52.473339479124725</v>
      </c>
      <c r="DM60" s="61">
        <f t="shared" si="76"/>
        <v>52.473339479124739</v>
      </c>
      <c r="DN60" s="61"/>
      <c r="DO60" s="59">
        <f t="shared" si="2"/>
        <v>44440</v>
      </c>
      <c r="DP60" s="61">
        <f t="shared" si="77"/>
        <v>11.023383880241372</v>
      </c>
      <c r="DQ60" s="61">
        <f t="shared" si="21"/>
        <v>0.18256419091354581</v>
      </c>
      <c r="DR60" s="61">
        <f t="shared" si="22"/>
        <v>1.1164950741445354</v>
      </c>
      <c r="DS60" s="61">
        <f t="shared" si="23"/>
        <v>-0.12169912252409265</v>
      </c>
      <c r="DT60" s="61">
        <f t="shared" si="24"/>
        <v>-1.603156004966793</v>
      </c>
      <c r="DU60" s="61">
        <f t="shared" si="25"/>
        <v>-2.3447215347829156</v>
      </c>
      <c r="DV60" s="61">
        <f t="shared" si="26"/>
        <v>-3.521270223140994</v>
      </c>
      <c r="DW60" s="61">
        <f t="shared" si="27"/>
        <v>0.17006253954417017</v>
      </c>
      <c r="DX60" s="61">
        <f t="shared" si="28"/>
        <v>-1.2488559990182302</v>
      </c>
      <c r="DY60" s="61">
        <f t="shared" si="29"/>
        <v>-1.0866686389949654</v>
      </c>
      <c r="DZ60" s="61">
        <f t="shared" si="30"/>
        <v>-2.1218700945192479</v>
      </c>
      <c r="EA60" s="61">
        <f t="shared" si="31"/>
        <v>-0.49816123989436112</v>
      </c>
      <c r="EB60" s="61">
        <f t="shared" si="32"/>
        <v>-5.3897172997977805E-2</v>
      </c>
      <c r="EC60" s="61"/>
      <c r="ED60" s="79">
        <f>+'Infla Interanual PondENGHO'!CI61</f>
        <v>-5.3897172997996456E-4</v>
      </c>
      <c r="EE60" s="53">
        <f t="shared" si="78"/>
        <v>-5.3897172997996456E-2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555.019287109375</v>
      </c>
      <c r="E61" s="60">
        <f>+'Indice PondENGHO'!BM60</f>
        <v>551.2117919921875</v>
      </c>
      <c r="F61" s="60">
        <f>+'Indice PondENGHO'!BN60</f>
        <v>551.081787109375</v>
      </c>
      <c r="G61" s="60">
        <f>+'Indice PondENGHO'!BO60</f>
        <v>549.73193359375</v>
      </c>
      <c r="H61" s="60">
        <f>+'Indice PondENGHO'!BP60</f>
        <v>545.55859375</v>
      </c>
      <c r="I61" s="60">
        <f>+'Indice PondENGHO'!CD60</f>
        <v>549.49786376953125</v>
      </c>
      <c r="K61" s="61">
        <f t="shared" si="33"/>
        <v>6.3882179421688949</v>
      </c>
      <c r="L61" s="61">
        <f t="shared" si="34"/>
        <v>8.0705767870305198</v>
      </c>
      <c r="M61" s="61">
        <f t="shared" si="35"/>
        <v>9.2075853457841887</v>
      </c>
      <c r="N61" s="61">
        <f t="shared" si="36"/>
        <v>11.636179369271114</v>
      </c>
      <c r="O61" s="61">
        <f t="shared" si="37"/>
        <v>16.786072576415791</v>
      </c>
      <c r="P61" s="61">
        <f t="shared" si="38"/>
        <v>52.088632020670509</v>
      </c>
      <c r="Q61" s="61">
        <f t="shared" si="39"/>
        <v>52.088653270616916</v>
      </c>
      <c r="S61" s="60">
        <f>+'Indice PondENGHO'!D60</f>
        <v>582.94024658203125</v>
      </c>
      <c r="T61" s="60">
        <f>+'Indice PondENGHO'!P60</f>
        <v>580.54718017578125</v>
      </c>
      <c r="U61" s="60">
        <f>+'Indice PondENGHO'!AB60</f>
        <v>579.0074462890625</v>
      </c>
      <c r="V61" s="60">
        <f>+'Indice PondENGHO'!AN60</f>
        <v>577.47662353515625</v>
      </c>
      <c r="W61" s="60">
        <f>+'Indice PondENGHO'!AZ60</f>
        <v>574.79290771484375</v>
      </c>
      <c r="Y61" s="61">
        <f t="shared" si="40"/>
        <v>18.739683828419238</v>
      </c>
      <c r="Z61" s="61">
        <f t="shared" si="41"/>
        <v>15.059934393184369</v>
      </c>
      <c r="AA61" s="61">
        <f t="shared" si="42"/>
        <v>13.769118559571091</v>
      </c>
      <c r="AB61" s="61">
        <f t="shared" si="43"/>
        <v>11.45149592135089</v>
      </c>
      <c r="AC61" s="61">
        <f t="shared" si="44"/>
        <v>8.5285400428476859</v>
      </c>
      <c r="AE61" s="60">
        <f>+'Indice PondENGHO'!D60</f>
        <v>582.94024658203125</v>
      </c>
      <c r="AF61" s="60">
        <f>+'Indice PondENGHO'!E60</f>
        <v>472.01980590820313</v>
      </c>
      <c r="AG61" s="60">
        <f>+'Indice PondENGHO'!F60</f>
        <v>556.91497802734375</v>
      </c>
      <c r="AH61" s="60">
        <f>+'Indice PondENGHO'!G60</f>
        <v>465.93460083007813</v>
      </c>
      <c r="AI61" s="60">
        <f>+'Indice PondENGHO'!H60</f>
        <v>549.561279296875</v>
      </c>
      <c r="AJ61" s="60">
        <f>+'Indice PondENGHO'!I60</f>
        <v>638.50848388671875</v>
      </c>
      <c r="AK61" s="60">
        <f>+'Indice PondENGHO'!J60</f>
        <v>600.513916015625</v>
      </c>
      <c r="AL61" s="60">
        <f>+'Indice PondENGHO'!K60</f>
        <v>502.68975830078125</v>
      </c>
      <c r="AM61" s="60">
        <f>+'Indice PondENGHO'!L60</f>
        <v>539.1318359375</v>
      </c>
      <c r="AN61" s="60">
        <f>+'Indice PondENGHO'!M60</f>
        <v>461.044677734375</v>
      </c>
      <c r="AO61" s="60">
        <f>+'Indice PondENGHO'!N60</f>
        <v>520.62066650390625</v>
      </c>
      <c r="AP61" s="60">
        <f>+'Indice PondENGHO'!O60</f>
        <v>479.94509887695313</v>
      </c>
      <c r="AQ61" s="60">
        <f t="shared" si="0"/>
        <v>555.019287109375</v>
      </c>
      <c r="AR61" s="60"/>
      <c r="AS61" s="60">
        <f>+'Indice PondENGHO'!AZ60</f>
        <v>574.79290771484375</v>
      </c>
      <c r="AT61" s="60">
        <f>+'Indice PondENGHO'!BA60</f>
        <v>469.12454223632813</v>
      </c>
      <c r="AU61" s="60">
        <f>+'Indice PondENGHO'!BB60</f>
        <v>565.75469970703125</v>
      </c>
      <c r="AV61" s="60">
        <f>+'Indice PondENGHO'!BC60</f>
        <v>454.55526733398438</v>
      </c>
      <c r="AW61" s="60">
        <f>+'Indice PondENGHO'!BD60</f>
        <v>553.66729736328125</v>
      </c>
      <c r="AX61" s="60">
        <f>+'Indice PondENGHO'!BE60</f>
        <v>616.28106689453125</v>
      </c>
      <c r="AY61" s="60">
        <f>+'Indice PondENGHO'!BF60</f>
        <v>595.89886474609375</v>
      </c>
      <c r="AZ61" s="60">
        <f>+'Indice PondENGHO'!BG60</f>
        <v>497.9583740234375</v>
      </c>
      <c r="BA61" s="60">
        <f>+'Indice PondENGHO'!BH60</f>
        <v>540.98687744140625</v>
      </c>
      <c r="BB61" s="60">
        <f>+'Indice PondENGHO'!BI60</f>
        <v>471.90695190429688</v>
      </c>
      <c r="BC61" s="60">
        <f>+'Indice PondENGHO'!BJ60</f>
        <v>515.13232421875</v>
      </c>
      <c r="BD61" s="60">
        <f>+'Indice PondENGHO'!BK60</f>
        <v>478.12210083007813</v>
      </c>
      <c r="BE61" s="60">
        <f t="shared" si="1"/>
        <v>545.55859375</v>
      </c>
      <c r="BG61" s="61">
        <f t="shared" ref="BG61:BR61" si="135">+AE$1*(AE61-AE49)/$AQ49</f>
        <v>18.739683828419238</v>
      </c>
      <c r="BH61" s="61">
        <f t="shared" si="135"/>
        <v>1.0269760815012652</v>
      </c>
      <c r="BI61" s="61">
        <f t="shared" si="135"/>
        <v>4.6695658149571164</v>
      </c>
      <c r="BJ61" s="61">
        <f t="shared" si="135"/>
        <v>4.1441231669572902</v>
      </c>
      <c r="BK61" s="61">
        <f t="shared" si="135"/>
        <v>1.966077634921336</v>
      </c>
      <c r="BL61" s="61">
        <f t="shared" si="135"/>
        <v>2.7645037690772449</v>
      </c>
      <c r="BM61" s="61">
        <f t="shared" si="135"/>
        <v>6.4076355909307203</v>
      </c>
      <c r="BN61" s="61">
        <f t="shared" si="135"/>
        <v>1.6960038277697485</v>
      </c>
      <c r="BO61" s="61">
        <f t="shared" si="135"/>
        <v>3.9365064731685093</v>
      </c>
      <c r="BP61" s="61">
        <f t="shared" si="135"/>
        <v>0.71996378840505115</v>
      </c>
      <c r="BQ61" s="61">
        <f t="shared" si="135"/>
        <v>2.3512672485733153</v>
      </c>
      <c r="BR61" s="61">
        <f t="shared" si="135"/>
        <v>1.3068248800405393</v>
      </c>
      <c r="BS61" s="61">
        <f t="shared" si="46"/>
        <v>49.729132104721373</v>
      </c>
      <c r="BT61" s="53">
        <f t="shared" si="47"/>
        <v>51.629770968818264</v>
      </c>
      <c r="BV61" s="61">
        <f t="shared" si="110"/>
        <v>8.5285400428476859</v>
      </c>
      <c r="BW61" s="61">
        <f t="shared" si="111"/>
        <v>0.8516718900227872</v>
      </c>
      <c r="BX61" s="61">
        <f t="shared" si="112"/>
        <v>3.6406268246925624</v>
      </c>
      <c r="BY61" s="61">
        <f t="shared" si="113"/>
        <v>4.3141912085892384</v>
      </c>
      <c r="BZ61" s="61">
        <f t="shared" si="114"/>
        <v>3.4693004422386031</v>
      </c>
      <c r="CA61" s="61">
        <f t="shared" si="115"/>
        <v>5.2118803139716308</v>
      </c>
      <c r="CB61" s="61">
        <f t="shared" si="116"/>
        <v>9.7702382753148349</v>
      </c>
      <c r="CC61" s="61">
        <f t="shared" si="117"/>
        <v>1.5315220394693065</v>
      </c>
      <c r="CD61" s="61">
        <f t="shared" si="118"/>
        <v>5.181509970589552</v>
      </c>
      <c r="CE61" s="61">
        <f t="shared" si="119"/>
        <v>1.7949400764114145</v>
      </c>
      <c r="CF61" s="61">
        <f t="shared" si="120"/>
        <v>4.4560357076794492</v>
      </c>
      <c r="CG61" s="61">
        <f t="shared" si="121"/>
        <v>1.835284564744855</v>
      </c>
      <c r="CH61" s="61">
        <f t="shared" si="48"/>
        <v>50.585741356571916</v>
      </c>
      <c r="CI61" s="53">
        <f t="shared" si="49"/>
        <v>52.435745972598525</v>
      </c>
      <c r="CK61" s="61">
        <f t="shared" si="50"/>
        <v>19.455911316769072</v>
      </c>
      <c r="CL61" s="61">
        <f t="shared" si="51"/>
        <v>1.0662269304581471</v>
      </c>
      <c r="CM61" s="61">
        <f t="shared" si="52"/>
        <v>4.8480358161563357</v>
      </c>
      <c r="CN61" s="61">
        <f t="shared" si="53"/>
        <v>4.3025108406479697</v>
      </c>
      <c r="CO61" s="61">
        <f t="shared" si="54"/>
        <v>2.0412207835066383</v>
      </c>
      <c r="CP61" s="61">
        <f t="shared" si="55"/>
        <v>2.870162626995493</v>
      </c>
      <c r="CQ61" s="61">
        <f t="shared" si="56"/>
        <v>6.6525343196164988</v>
      </c>
      <c r="CR61" s="61">
        <f t="shared" si="57"/>
        <v>1.7608248019610562</v>
      </c>
      <c r="CS61" s="61">
        <f t="shared" si="58"/>
        <v>4.0869590725808109</v>
      </c>
      <c r="CT61" s="61">
        <f t="shared" si="59"/>
        <v>0.74748068039712257</v>
      </c>
      <c r="CU61" s="61">
        <f t="shared" si="60"/>
        <v>2.4411322778504361</v>
      </c>
      <c r="CV61" s="61">
        <f t="shared" si="61"/>
        <v>1.356771501878687</v>
      </c>
      <c r="CW61" s="61">
        <f t="shared" si="62"/>
        <v>51.629770968818271</v>
      </c>
      <c r="CX61" s="61"/>
      <c r="CY61" s="61"/>
      <c r="CZ61" s="61">
        <f t="shared" si="63"/>
        <v>8.8404429234641864</v>
      </c>
      <c r="DA61" s="61">
        <f t="shared" si="64"/>
        <v>0.88281894620164392</v>
      </c>
      <c r="DB61" s="61">
        <f t="shared" si="65"/>
        <v>3.7737705970341837</v>
      </c>
      <c r="DC61" s="61">
        <f t="shared" si="66"/>
        <v>4.4719683496625029</v>
      </c>
      <c r="DD61" s="61">
        <f t="shared" si="67"/>
        <v>3.5961785240933972</v>
      </c>
      <c r="DE61" s="61">
        <f t="shared" si="68"/>
        <v>5.4024874372528844</v>
      </c>
      <c r="DF61" s="61">
        <f t="shared" si="69"/>
        <v>10.127552123531553</v>
      </c>
      <c r="DG61" s="61">
        <f t="shared" si="70"/>
        <v>1.5875323452705601</v>
      </c>
      <c r="DH61" s="61">
        <f t="shared" si="71"/>
        <v>5.3710063999491506</v>
      </c>
      <c r="DI61" s="61">
        <f t="shared" si="72"/>
        <v>1.8605840175260755</v>
      </c>
      <c r="DJ61" s="61">
        <f t="shared" si="73"/>
        <v>4.6190003377770443</v>
      </c>
      <c r="DK61" s="61">
        <f t="shared" si="74"/>
        <v>1.9024039708353475</v>
      </c>
      <c r="DL61" s="61">
        <f t="shared" si="75"/>
        <v>52.435745972598525</v>
      </c>
      <c r="DM61" s="61">
        <f t="shared" si="76"/>
        <v>52.435745972598525</v>
      </c>
      <c r="DN61" s="61"/>
      <c r="DO61" s="59">
        <f t="shared" si="2"/>
        <v>44470</v>
      </c>
      <c r="DP61" s="61">
        <f t="shared" si="77"/>
        <v>10.615468393304885</v>
      </c>
      <c r="DQ61" s="61">
        <f t="shared" si="21"/>
        <v>0.18340798425650318</v>
      </c>
      <c r="DR61" s="61">
        <f t="shared" si="22"/>
        <v>1.074265219122152</v>
      </c>
      <c r="DS61" s="61">
        <f t="shared" si="23"/>
        <v>-0.16945750901453316</v>
      </c>
      <c r="DT61" s="61">
        <f t="shared" si="24"/>
        <v>-1.554957740586759</v>
      </c>
      <c r="DU61" s="61">
        <f t="shared" si="25"/>
        <v>-2.5323248102573914</v>
      </c>
      <c r="DV61" s="61">
        <f t="shared" si="26"/>
        <v>-3.4750178039150539</v>
      </c>
      <c r="DW61" s="61">
        <f t="shared" si="27"/>
        <v>0.17329245669049609</v>
      </c>
      <c r="DX61" s="61">
        <f t="shared" si="28"/>
        <v>-1.2840473273683397</v>
      </c>
      <c r="DY61" s="61">
        <f t="shared" si="29"/>
        <v>-1.1131033371289529</v>
      </c>
      <c r="DZ61" s="61">
        <f t="shared" si="30"/>
        <v>-2.1778680599266083</v>
      </c>
      <c r="EA61" s="61">
        <f t="shared" si="31"/>
        <v>-0.54563246895666051</v>
      </c>
      <c r="EB61" s="61">
        <f t="shared" si="32"/>
        <v>-0.80597500378025444</v>
      </c>
      <c r="EC61" s="61"/>
      <c r="ED61" s="79">
        <f>+'Infla Interanual PondENGHO'!CI62</f>
        <v>-8.059750037802571E-3</v>
      </c>
      <c r="EE61" s="53">
        <f t="shared" si="78"/>
        <v>-0.8059750037802571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570.50592041015625</v>
      </c>
      <c r="E62" s="60">
        <f>+'Indice PondENGHO'!BM61</f>
        <v>566.406494140625</v>
      </c>
      <c r="F62" s="60">
        <f>+'Indice PondENGHO'!BN61</f>
        <v>566.33831787109375</v>
      </c>
      <c r="G62" s="60">
        <f>+'Indice PondENGHO'!BO61</f>
        <v>564.85162353515625</v>
      </c>
      <c r="H62" s="60">
        <f>+'Indice PondENGHO'!BP61</f>
        <v>560.4561767578125</v>
      </c>
      <c r="I62" s="60">
        <f>+'Indice PondENGHO'!CD61</f>
        <v>564.62646484375</v>
      </c>
      <c r="K62" s="61">
        <f t="shared" si="33"/>
        <v>6.2867412922397374</v>
      </c>
      <c r="L62" s="61">
        <f t="shared" si="34"/>
        <v>7.9410574167450054</v>
      </c>
      <c r="M62" s="61">
        <f t="shared" si="35"/>
        <v>9.0630423782761955</v>
      </c>
      <c r="N62" s="61">
        <f t="shared" si="36"/>
        <v>11.442496923687735</v>
      </c>
      <c r="O62" s="61">
        <f t="shared" si="37"/>
        <v>16.493334958380281</v>
      </c>
      <c r="P62" s="61">
        <f t="shared" si="38"/>
        <v>51.226672969328952</v>
      </c>
      <c r="Q62" s="61">
        <f t="shared" si="39"/>
        <v>51.2267050284444</v>
      </c>
      <c r="S62" s="60">
        <f>+'Indice PondENGHO'!D61</f>
        <v>598.77001953125</v>
      </c>
      <c r="T62" s="60">
        <f>+'Indice PondENGHO'!P61</f>
        <v>595.94488525390625</v>
      </c>
      <c r="U62" s="60">
        <f>+'Indice PondENGHO'!AB61</f>
        <v>594.0584716796875</v>
      </c>
      <c r="V62" s="60">
        <f>+'Indice PondENGHO'!AN61</f>
        <v>592.22412109375</v>
      </c>
      <c r="W62" s="60">
        <f>+'Indice PondENGHO'!AZ61</f>
        <v>589.1336669921875</v>
      </c>
      <c r="Y62" s="61">
        <f t="shared" si="40"/>
        <v>18.445825323098948</v>
      </c>
      <c r="Z62" s="61">
        <f t="shared" si="41"/>
        <v>14.811350532033272</v>
      </c>
      <c r="AA62" s="61">
        <f t="shared" si="42"/>
        <v>13.52022037726808</v>
      </c>
      <c r="AB62" s="61">
        <f t="shared" si="43"/>
        <v>11.22879362902067</v>
      </c>
      <c r="AC62" s="61">
        <f t="shared" si="44"/>
        <v>8.355003259517396</v>
      </c>
      <c r="AE62" s="60">
        <f>+'Indice PondENGHO'!D61</f>
        <v>598.77001953125</v>
      </c>
      <c r="AF62" s="60">
        <f>+'Indice PondENGHO'!E61</f>
        <v>473.8394775390625</v>
      </c>
      <c r="AG62" s="60">
        <f>+'Indice PondENGHO'!F61</f>
        <v>582.78009033203125</v>
      </c>
      <c r="AH62" s="60">
        <f>+'Indice PondENGHO'!G61</f>
        <v>476.62203979492188</v>
      </c>
      <c r="AI62" s="60">
        <f>+'Indice PondENGHO'!H61</f>
        <v>564.22796630859375</v>
      </c>
      <c r="AJ62" s="60">
        <f>+'Indice PondENGHO'!I61</f>
        <v>654.85162353515625</v>
      </c>
      <c r="AK62" s="60">
        <f>+'Indice PondENGHO'!J61</f>
        <v>615.04254150390625</v>
      </c>
      <c r="AL62" s="60">
        <f>+'Indice PondENGHO'!K61</f>
        <v>508.945068359375</v>
      </c>
      <c r="AM62" s="60">
        <f>+'Indice PondENGHO'!L61</f>
        <v>547.88006591796875</v>
      </c>
      <c r="AN62" s="60">
        <f>+'Indice PondENGHO'!M61</f>
        <v>476.16329956054688</v>
      </c>
      <c r="AO62" s="60">
        <f>+'Indice PondENGHO'!N61</f>
        <v>545.7508544921875</v>
      </c>
      <c r="AP62" s="60">
        <f>+'Indice PondENGHO'!O61</f>
        <v>490.167724609375</v>
      </c>
      <c r="AQ62" s="60">
        <f t="shared" si="0"/>
        <v>570.50592041015625</v>
      </c>
      <c r="AR62" s="60"/>
      <c r="AS62" s="60">
        <f>+'Indice PondENGHO'!AZ61</f>
        <v>589.1336669921875</v>
      </c>
      <c r="AT62" s="60">
        <f>+'Indice PondENGHO'!BA61</f>
        <v>470.078369140625</v>
      </c>
      <c r="AU62" s="60">
        <f>+'Indice PondENGHO'!BB61</f>
        <v>593.74969482421875</v>
      </c>
      <c r="AV62" s="60">
        <f>+'Indice PondENGHO'!BC61</f>
        <v>464.051513671875</v>
      </c>
      <c r="AW62" s="60">
        <f>+'Indice PondENGHO'!BD61</f>
        <v>568.7886962890625</v>
      </c>
      <c r="AX62" s="60">
        <f>+'Indice PondENGHO'!BE61</f>
        <v>630.5985107421875</v>
      </c>
      <c r="AY62" s="60">
        <f>+'Indice PondENGHO'!BF61</f>
        <v>608.90966796875</v>
      </c>
      <c r="AZ62" s="60">
        <f>+'Indice PondENGHO'!BG61</f>
        <v>504.071533203125</v>
      </c>
      <c r="BA62" s="60">
        <f>+'Indice PondENGHO'!BH61</f>
        <v>548.33489990234375</v>
      </c>
      <c r="BB62" s="60">
        <f>+'Indice PondENGHO'!BI61</f>
        <v>485.57049560546875</v>
      </c>
      <c r="BC62" s="60">
        <f>+'Indice PondENGHO'!BJ61</f>
        <v>541.86602783203125</v>
      </c>
      <c r="BD62" s="60">
        <f>+'Indice PondENGHO'!BK61</f>
        <v>487.60067749023438</v>
      </c>
      <c r="BE62" s="60">
        <f t="shared" si="1"/>
        <v>560.4561767578125</v>
      </c>
      <c r="BG62" s="61">
        <f t="shared" ref="BG62:BR62" si="136">+AE$1*(AE62-AE50)/$AQ50</f>
        <v>18.445825323098948</v>
      </c>
      <c r="BH62" s="61">
        <f t="shared" si="136"/>
        <v>0.96513725310999432</v>
      </c>
      <c r="BI62" s="61">
        <f t="shared" si="136"/>
        <v>4.7385228868378926</v>
      </c>
      <c r="BJ62" s="61">
        <f t="shared" si="136"/>
        <v>4.0847831832777457</v>
      </c>
      <c r="BK62" s="61">
        <f t="shared" si="136"/>
        <v>1.8941912360904058</v>
      </c>
      <c r="BL62" s="61">
        <f t="shared" si="136"/>
        <v>2.6875849493282242</v>
      </c>
      <c r="BM62" s="61">
        <f t="shared" si="136"/>
        <v>6.2278101605681409</v>
      </c>
      <c r="BN62" s="61">
        <f t="shared" si="136"/>
        <v>1.7213229416188889</v>
      </c>
      <c r="BO62" s="61">
        <f t="shared" si="136"/>
        <v>3.6277956894598784</v>
      </c>
      <c r="BP62" s="61">
        <f t="shared" si="136"/>
        <v>0.72934075561852418</v>
      </c>
      <c r="BQ62" s="61">
        <f t="shared" si="136"/>
        <v>2.4422443255130286</v>
      </c>
      <c r="BR62" s="61">
        <f t="shared" si="136"/>
        <v>1.2795450998325435</v>
      </c>
      <c r="BS62" s="61">
        <f t="shared" si="46"/>
        <v>48.844103804354219</v>
      </c>
      <c r="BT62" s="53">
        <f t="shared" si="47"/>
        <v>50.801883835925942</v>
      </c>
      <c r="BV62" s="61">
        <f t="shared" si="110"/>
        <v>8.355003259517396</v>
      </c>
      <c r="BW62" s="61">
        <f t="shared" si="111"/>
        <v>0.79646340864998588</v>
      </c>
      <c r="BX62" s="61">
        <f t="shared" si="112"/>
        <v>3.7341526776416325</v>
      </c>
      <c r="BY62" s="61">
        <f t="shared" si="113"/>
        <v>4.1972682694028016</v>
      </c>
      <c r="BZ62" s="61">
        <f t="shared" si="114"/>
        <v>3.3645058151862197</v>
      </c>
      <c r="CA62" s="61">
        <f t="shared" si="115"/>
        <v>5.057724093584075</v>
      </c>
      <c r="CB62" s="61">
        <f t="shared" si="116"/>
        <v>9.4353471003499667</v>
      </c>
      <c r="CC62" s="61">
        <f t="shared" si="117"/>
        <v>1.5726473091247088</v>
      </c>
      <c r="CD62" s="61">
        <f t="shared" si="118"/>
        <v>4.7483207364512694</v>
      </c>
      <c r="CE62" s="61">
        <f t="shared" si="119"/>
        <v>1.8018164116459012</v>
      </c>
      <c r="CF62" s="61">
        <f t="shared" si="120"/>
        <v>4.6703049109721588</v>
      </c>
      <c r="CG62" s="61">
        <f t="shared" si="121"/>
        <v>1.7729264707902823</v>
      </c>
      <c r="CH62" s="61">
        <f t="shared" si="48"/>
        <v>49.5064804633164</v>
      </c>
      <c r="CI62" s="53">
        <f t="shared" si="49"/>
        <v>51.512344999147366</v>
      </c>
      <c r="CK62" s="61">
        <f t="shared" si="50"/>
        <v>19.185174920505297</v>
      </c>
      <c r="CL62" s="61">
        <f t="shared" si="51"/>
        <v>1.0038220951829138</v>
      </c>
      <c r="CM62" s="61">
        <f t="shared" si="52"/>
        <v>4.9284533956287992</v>
      </c>
      <c r="CN62" s="61">
        <f t="shared" si="53"/>
        <v>4.248510354556263</v>
      </c>
      <c r="CO62" s="61">
        <f t="shared" si="54"/>
        <v>1.9701146227257724</v>
      </c>
      <c r="CP62" s="61">
        <f t="shared" si="55"/>
        <v>2.7953093159789733</v>
      </c>
      <c r="CQ62" s="61">
        <f t="shared" si="56"/>
        <v>6.4774346069827535</v>
      </c>
      <c r="CR62" s="61">
        <f t="shared" si="57"/>
        <v>1.7903173835373285</v>
      </c>
      <c r="CS62" s="61">
        <f t="shared" si="58"/>
        <v>3.7732057882487804</v>
      </c>
      <c r="CT62" s="61">
        <f t="shared" si="59"/>
        <v>0.75857435100356407</v>
      </c>
      <c r="CU62" s="61">
        <f t="shared" si="60"/>
        <v>2.540134895721065</v>
      </c>
      <c r="CV62" s="61">
        <f t="shared" si="61"/>
        <v>1.3308321058544308</v>
      </c>
      <c r="CW62" s="61">
        <f t="shared" si="62"/>
        <v>50.801883835925956</v>
      </c>
      <c r="CX62" s="61"/>
      <c r="CY62" s="61"/>
      <c r="CZ62" s="61">
        <f t="shared" si="63"/>
        <v>8.6935246930383325</v>
      </c>
      <c r="DA62" s="61">
        <f t="shared" si="64"/>
        <v>0.82873388497039113</v>
      </c>
      <c r="DB62" s="61">
        <f t="shared" si="65"/>
        <v>3.8854501311742005</v>
      </c>
      <c r="DC62" s="61">
        <f t="shared" si="66"/>
        <v>4.3673298752808885</v>
      </c>
      <c r="DD62" s="61">
        <f t="shared" si="67"/>
        <v>3.5008262086401598</v>
      </c>
      <c r="DE62" s="61">
        <f t="shared" si="68"/>
        <v>5.2626489700122328</v>
      </c>
      <c r="DF62" s="61">
        <f t="shared" si="69"/>
        <v>9.8176410536814185</v>
      </c>
      <c r="DG62" s="61">
        <f t="shared" si="70"/>
        <v>1.6363665926451907</v>
      </c>
      <c r="DH62" s="61">
        <f t="shared" si="71"/>
        <v>4.9407094516429275</v>
      </c>
      <c r="DI62" s="61">
        <f t="shared" si="72"/>
        <v>1.8748209881452709</v>
      </c>
      <c r="DJ62" s="61">
        <f t="shared" si="73"/>
        <v>4.8595326424683982</v>
      </c>
      <c r="DK62" s="61">
        <f t="shared" si="74"/>
        <v>1.8447605074479543</v>
      </c>
      <c r="DL62" s="61">
        <f t="shared" si="75"/>
        <v>51.512344999147366</v>
      </c>
      <c r="DM62" s="61">
        <f t="shared" si="76"/>
        <v>51.512344999147366</v>
      </c>
      <c r="DN62" s="61"/>
      <c r="DO62" s="59">
        <f t="shared" si="2"/>
        <v>44501</v>
      </c>
      <c r="DP62" s="61">
        <f t="shared" si="77"/>
        <v>10.491650227466964</v>
      </c>
      <c r="DQ62" s="61">
        <f t="shared" si="21"/>
        <v>0.17508821021252263</v>
      </c>
      <c r="DR62" s="61">
        <f t="shared" si="22"/>
        <v>1.0430032644545988</v>
      </c>
      <c r="DS62" s="61">
        <f t="shared" si="23"/>
        <v>-0.11881952072462543</v>
      </c>
      <c r="DT62" s="61">
        <f t="shared" si="24"/>
        <v>-1.5307115859143874</v>
      </c>
      <c r="DU62" s="61">
        <f t="shared" si="25"/>
        <v>-2.4673396540332595</v>
      </c>
      <c r="DV62" s="61">
        <f t="shared" si="26"/>
        <v>-3.340206446698665</v>
      </c>
      <c r="DW62" s="61">
        <f t="shared" si="27"/>
        <v>0.15395079089213781</v>
      </c>
      <c r="DX62" s="61">
        <f t="shared" si="28"/>
        <v>-1.1675036633941471</v>
      </c>
      <c r="DY62" s="61">
        <f t="shared" si="29"/>
        <v>-1.1162466371417068</v>
      </c>
      <c r="DZ62" s="61">
        <f t="shared" si="30"/>
        <v>-2.3193977467473332</v>
      </c>
      <c r="EA62" s="61">
        <f t="shared" si="31"/>
        <v>-0.51392840159352349</v>
      </c>
      <c r="EB62" s="61">
        <f t="shared" si="32"/>
        <v>-0.71046116322141017</v>
      </c>
      <c r="EC62" s="61"/>
      <c r="ED62" s="79">
        <f>+'Infla Interanual PondENGHO'!CI63</f>
        <v>-7.1046116322142083E-3</v>
      </c>
      <c r="EE62" s="53">
        <f t="shared" si="78"/>
        <v>-0.71046116322142083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590.5826416015625</v>
      </c>
      <c r="E63" s="60">
        <f>+'Indice PondENGHO'!BM62</f>
        <v>586.6090087890625</v>
      </c>
      <c r="F63" s="60">
        <f>+'Indice PondENGHO'!BN62</f>
        <v>586.21392822265625</v>
      </c>
      <c r="G63" s="60">
        <f>+'Indice PondENGHO'!BO62</f>
        <v>584.98114013671875</v>
      </c>
      <c r="H63" s="60">
        <f>+'Indice PondENGHO'!BP62</f>
        <v>580.55633544921875</v>
      </c>
      <c r="I63" s="60">
        <f>+'Indice PondENGHO'!CD62</f>
        <v>584.70648193359375</v>
      </c>
      <c r="K63" s="61">
        <f t="shared" si="33"/>
        <v>6.2436173810723172</v>
      </c>
      <c r="L63" s="61">
        <f t="shared" si="34"/>
        <v>7.910403731089592</v>
      </c>
      <c r="M63" s="61">
        <f t="shared" si="35"/>
        <v>9.015539688766653</v>
      </c>
      <c r="N63" s="61">
        <f t="shared" si="36"/>
        <v>11.391230369441253</v>
      </c>
      <c r="O63" s="61">
        <f t="shared" si="37"/>
        <v>16.423047503543216</v>
      </c>
      <c r="P63" s="61">
        <f t="shared" si="38"/>
        <v>50.983838673913034</v>
      </c>
      <c r="Q63" s="61">
        <f t="shared" si="39"/>
        <v>50.983863196750413</v>
      </c>
      <c r="S63" s="60">
        <f>+'Indice PondENGHO'!D62</f>
        <v>618.1680908203125</v>
      </c>
      <c r="T63" s="60">
        <f>+'Indice PondENGHO'!P62</f>
        <v>615.1812744140625</v>
      </c>
      <c r="U63" s="60">
        <f>+'Indice PondENGHO'!AB62</f>
        <v>613.174072265625</v>
      </c>
      <c r="V63" s="60">
        <f>+'Indice PondENGHO'!AN62</f>
        <v>611.14837646484375</v>
      </c>
      <c r="W63" s="60">
        <f>+'Indice PondENGHO'!AZ62</f>
        <v>607.75018310546875</v>
      </c>
      <c r="Y63" s="61">
        <f t="shared" si="40"/>
        <v>18.109086714795733</v>
      </c>
      <c r="Z63" s="61">
        <f t="shared" si="41"/>
        <v>14.629859767174162</v>
      </c>
      <c r="AA63" s="61">
        <f t="shared" si="42"/>
        <v>13.402491726305596</v>
      </c>
      <c r="AB63" s="61">
        <f t="shared" si="43"/>
        <v>11.151819559160892</v>
      </c>
      <c r="AC63" s="61">
        <f t="shared" si="44"/>
        <v>8.3324228559630811</v>
      </c>
      <c r="AE63" s="60">
        <f>+'Indice PondENGHO'!D62</f>
        <v>618.1680908203125</v>
      </c>
      <c r="AF63" s="60">
        <f>+'Indice PondENGHO'!E62</f>
        <v>497.28717041015625</v>
      </c>
      <c r="AG63" s="60">
        <f>+'Indice PondENGHO'!F62</f>
        <v>612.4859619140625</v>
      </c>
      <c r="AH63" s="60">
        <f>+'Indice PondENGHO'!G62</f>
        <v>486.0628662109375</v>
      </c>
      <c r="AI63" s="60">
        <f>+'Indice PondENGHO'!H62</f>
        <v>582.626708984375</v>
      </c>
      <c r="AJ63" s="60">
        <f>+'Indice PondENGHO'!I62</f>
        <v>658.60406494140625</v>
      </c>
      <c r="AK63" s="60">
        <f>+'Indice PondENGHO'!J62</f>
        <v>642.674072265625</v>
      </c>
      <c r="AL63" s="60">
        <f>+'Indice PondENGHO'!K62</f>
        <v>515.19921875</v>
      </c>
      <c r="AM63" s="60">
        <f>+'Indice PondENGHO'!L62</f>
        <v>568.56884765625</v>
      </c>
      <c r="AN63" s="60">
        <f>+'Indice PondENGHO'!M62</f>
        <v>494.81027221679688</v>
      </c>
      <c r="AO63" s="60">
        <f>+'Indice PondENGHO'!N62</f>
        <v>579.7864990234375</v>
      </c>
      <c r="AP63" s="60">
        <f>+'Indice PondENGHO'!O62</f>
        <v>505.99636840820313</v>
      </c>
      <c r="AQ63" s="60">
        <f t="shared" si="0"/>
        <v>590.5826416015625</v>
      </c>
      <c r="AR63" s="60"/>
      <c r="AS63" s="60">
        <f>+'Indice PondENGHO'!AZ62</f>
        <v>607.75018310546875</v>
      </c>
      <c r="AT63" s="60">
        <f>+'Indice PondENGHO'!BA62</f>
        <v>493.33602905273438</v>
      </c>
      <c r="AU63" s="60">
        <f>+'Indice PondENGHO'!BB62</f>
        <v>623.71331787109375</v>
      </c>
      <c r="AV63" s="60">
        <f>+'Indice PondENGHO'!BC62</f>
        <v>474.13580322265625</v>
      </c>
      <c r="AW63" s="60">
        <f>+'Indice PondENGHO'!BD62</f>
        <v>588.18963623046875</v>
      </c>
      <c r="AX63" s="60">
        <f>+'Indice PondENGHO'!BE62</f>
        <v>633.41851806640625</v>
      </c>
      <c r="AY63" s="60">
        <f>+'Indice PondENGHO'!BF62</f>
        <v>639.4656982421875</v>
      </c>
      <c r="AZ63" s="60">
        <f>+'Indice PondENGHO'!BG62</f>
        <v>510.443115234375</v>
      </c>
      <c r="BA63" s="60">
        <f>+'Indice PondENGHO'!BH62</f>
        <v>570.39129638671875</v>
      </c>
      <c r="BB63" s="60">
        <f>+'Indice PondENGHO'!BI62</f>
        <v>504.22531127929688</v>
      </c>
      <c r="BC63" s="60">
        <f>+'Indice PondENGHO'!BJ62</f>
        <v>572.99530029296875</v>
      </c>
      <c r="BD63" s="60">
        <f>+'Indice PondENGHO'!BK62</f>
        <v>502.52255249023438</v>
      </c>
      <c r="BE63" s="60">
        <f t="shared" si="1"/>
        <v>580.55633544921875</v>
      </c>
      <c r="BG63" s="61">
        <f t="shared" ref="BG63:BR63" si="137">+AE$1*(AE63-AE51)/$AQ51</f>
        <v>18.109086714795733</v>
      </c>
      <c r="BH63" s="61">
        <f t="shared" si="137"/>
        <v>1.0076250761541474</v>
      </c>
      <c r="BI63" s="61">
        <f t="shared" si="137"/>
        <v>4.858780483515396</v>
      </c>
      <c r="BJ63" s="61">
        <f t="shared" si="137"/>
        <v>3.9303325141923562</v>
      </c>
      <c r="BK63" s="61">
        <f t="shared" si="137"/>
        <v>1.9210238632052665</v>
      </c>
      <c r="BL63" s="61">
        <f t="shared" si="137"/>
        <v>2.4054274265173459</v>
      </c>
      <c r="BM63" s="61">
        <f t="shared" si="137"/>
        <v>6.2411391476500357</v>
      </c>
      <c r="BN63" s="61">
        <f t="shared" si="137"/>
        <v>1.7780691732112703</v>
      </c>
      <c r="BO63" s="61">
        <f t="shared" si="137"/>
        <v>3.541356774629385</v>
      </c>
      <c r="BP63" s="61">
        <f t="shared" si="137"/>
        <v>0.74843365827304353</v>
      </c>
      <c r="BQ63" s="61">
        <f t="shared" si="137"/>
        <v>2.5679388924943232</v>
      </c>
      <c r="BR63" s="61">
        <f t="shared" si="137"/>
        <v>1.320489853392238</v>
      </c>
      <c r="BS63" s="61">
        <f t="shared" si="46"/>
        <v>48.429703578030548</v>
      </c>
      <c r="BT63" s="53">
        <f t="shared" si="47"/>
        <v>50.427090260317954</v>
      </c>
      <c r="BV63" s="61">
        <f t="shared" si="110"/>
        <v>8.3324228559630811</v>
      </c>
      <c r="BW63" s="61">
        <f t="shared" si="111"/>
        <v>0.83537567091578269</v>
      </c>
      <c r="BX63" s="61">
        <f t="shared" si="112"/>
        <v>3.8291085196289427</v>
      </c>
      <c r="BY63" s="61">
        <f t="shared" si="113"/>
        <v>4.002865671464706</v>
      </c>
      <c r="BZ63" s="61">
        <f t="shared" si="114"/>
        <v>3.4260780627480023</v>
      </c>
      <c r="CA63" s="61">
        <f t="shared" si="115"/>
        <v>4.489235002407252</v>
      </c>
      <c r="CB63" s="61">
        <f t="shared" si="116"/>
        <v>9.5588099581171289</v>
      </c>
      <c r="CC63" s="61">
        <f t="shared" si="117"/>
        <v>1.6254816872895861</v>
      </c>
      <c r="CD63" s="61">
        <f t="shared" si="118"/>
        <v>4.6528798307428971</v>
      </c>
      <c r="CE63" s="61">
        <f t="shared" si="119"/>
        <v>1.8571713427071961</v>
      </c>
      <c r="CF63" s="61">
        <f t="shared" si="120"/>
        <v>4.8351059415062885</v>
      </c>
      <c r="CG63" s="61">
        <f t="shared" si="121"/>
        <v>1.826783769645133</v>
      </c>
      <c r="CH63" s="61">
        <f t="shared" si="48"/>
        <v>49.271318313135993</v>
      </c>
      <c r="CI63" s="53">
        <f t="shared" si="49"/>
        <v>51.282500078926873</v>
      </c>
      <c r="CK63" s="61">
        <f t="shared" si="50"/>
        <v>18.855959934332208</v>
      </c>
      <c r="CL63" s="61">
        <f t="shared" si="51"/>
        <v>1.0491825658589187</v>
      </c>
      <c r="CM63" s="61">
        <f t="shared" si="52"/>
        <v>5.0591712088952239</v>
      </c>
      <c r="CN63" s="61">
        <f t="shared" si="53"/>
        <v>4.0924312519672084</v>
      </c>
      <c r="CO63" s="61">
        <f t="shared" si="54"/>
        <v>2.0002526669608014</v>
      </c>
      <c r="CP63" s="61">
        <f t="shared" si="55"/>
        <v>2.5046344906116662</v>
      </c>
      <c r="CQ63" s="61">
        <f t="shared" si="56"/>
        <v>6.4985425033351145</v>
      </c>
      <c r="CR63" s="61">
        <f t="shared" si="57"/>
        <v>1.8514020954546568</v>
      </c>
      <c r="CS63" s="61">
        <f t="shared" si="58"/>
        <v>3.6874129826232287</v>
      </c>
      <c r="CT63" s="61">
        <f t="shared" si="59"/>
        <v>0.77930131409508674</v>
      </c>
      <c r="CU63" s="61">
        <f t="shared" si="60"/>
        <v>2.6738484183812998</v>
      </c>
      <c r="CV63" s="61">
        <f t="shared" si="61"/>
        <v>1.3749508278025333</v>
      </c>
      <c r="CW63" s="61">
        <f t="shared" si="62"/>
        <v>50.427090260317947</v>
      </c>
      <c r="CX63" s="61"/>
      <c r="CY63" s="61"/>
      <c r="CZ63" s="61">
        <f t="shared" si="63"/>
        <v>8.6725399359703417</v>
      </c>
      <c r="DA63" s="61">
        <f t="shared" si="64"/>
        <v>0.86947446052505573</v>
      </c>
      <c r="DB63" s="61">
        <f t="shared" si="65"/>
        <v>3.9854070214260648</v>
      </c>
      <c r="DC63" s="61">
        <f t="shared" si="66"/>
        <v>4.1662566811835138</v>
      </c>
      <c r="DD63" s="61">
        <f t="shared" si="67"/>
        <v>3.5659254620845426</v>
      </c>
      <c r="DE63" s="61">
        <f t="shared" si="68"/>
        <v>4.6724788831942732</v>
      </c>
      <c r="DF63" s="61">
        <f t="shared" si="69"/>
        <v>9.9489863314840274</v>
      </c>
      <c r="DG63" s="61">
        <f t="shared" si="70"/>
        <v>1.6918314266922809</v>
      </c>
      <c r="DH63" s="61">
        <f t="shared" si="71"/>
        <v>4.8428034494805638</v>
      </c>
      <c r="DI63" s="61">
        <f t="shared" si="72"/>
        <v>1.9329783084689842</v>
      </c>
      <c r="DJ63" s="61">
        <f t="shared" si="73"/>
        <v>5.0324677584445627</v>
      </c>
      <c r="DK63" s="61">
        <f t="shared" si="74"/>
        <v>1.9013503599726647</v>
      </c>
      <c r="DL63" s="61">
        <f t="shared" si="75"/>
        <v>51.282500078926873</v>
      </c>
      <c r="DM63" s="61">
        <f t="shared" si="76"/>
        <v>51.282500078926873</v>
      </c>
      <c r="DN63" s="61"/>
      <c r="DO63" s="59">
        <f t="shared" si="2"/>
        <v>44531</v>
      </c>
      <c r="DP63" s="61">
        <f t="shared" si="77"/>
        <v>10.183419998361867</v>
      </c>
      <c r="DQ63" s="61">
        <f t="shared" si="21"/>
        <v>0.17970810533386294</v>
      </c>
      <c r="DR63" s="61">
        <f t="shared" si="22"/>
        <v>1.073764187469159</v>
      </c>
      <c r="DS63" s="61">
        <f t="shared" si="23"/>
        <v>-7.3825429216305416E-2</v>
      </c>
      <c r="DT63" s="61">
        <f t="shared" si="24"/>
        <v>-1.5656727951237412</v>
      </c>
      <c r="DU63" s="61">
        <f t="shared" si="25"/>
        <v>-2.167844392582607</v>
      </c>
      <c r="DV63" s="61">
        <f t="shared" si="26"/>
        <v>-3.4504438281489129</v>
      </c>
      <c r="DW63" s="61">
        <f t="shared" si="27"/>
        <v>0.15957066876237591</v>
      </c>
      <c r="DX63" s="61">
        <f t="shared" si="28"/>
        <v>-1.1553904668573352</v>
      </c>
      <c r="DY63" s="61">
        <f t="shared" si="29"/>
        <v>-1.1536769943738974</v>
      </c>
      <c r="DZ63" s="61">
        <f t="shared" si="30"/>
        <v>-2.3586193400632629</v>
      </c>
      <c r="EA63" s="61">
        <f t="shared" si="31"/>
        <v>-0.52639953217013136</v>
      </c>
      <c r="EB63" s="61">
        <f t="shared" si="32"/>
        <v>-0.85540981860892629</v>
      </c>
      <c r="EC63" s="61"/>
      <c r="ED63" s="79">
        <f>+'Infla Interanual PondENGHO'!CI64</f>
        <v>-8.5540981860892096E-3</v>
      </c>
      <c r="EE63" s="53">
        <f t="shared" si="78"/>
        <v>-0.85540981860892096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610.8759765625</v>
      </c>
      <c r="E64" s="60">
        <f>+'Indice PondENGHO'!BM63</f>
        <v>607.03131103515625</v>
      </c>
      <c r="F64" s="60">
        <f>+'Indice PondENGHO'!BN63</f>
        <v>607.03802490234375</v>
      </c>
      <c r="G64" s="60">
        <f>+'Indice PondENGHO'!BO63</f>
        <v>606.0948486328125</v>
      </c>
      <c r="H64" s="60">
        <f>+'Indice PondENGHO'!BP63</f>
        <v>601.98956298828125</v>
      </c>
      <c r="I64" s="60">
        <f>+'Indice PondENGHO'!CD63</f>
        <v>605.6646728515625</v>
      </c>
      <c r="K64" s="61">
        <f t="shared" si="33"/>
        <v>6.175607667727407</v>
      </c>
      <c r="L64" s="61">
        <f t="shared" si="34"/>
        <v>7.8366945946543831</v>
      </c>
      <c r="M64" s="61">
        <f t="shared" si="35"/>
        <v>8.9504975530000639</v>
      </c>
      <c r="N64" s="61">
        <f t="shared" si="36"/>
        <v>11.334766721805849</v>
      </c>
      <c r="O64" s="61">
        <f t="shared" si="37"/>
        <v>16.407659458501161</v>
      </c>
      <c r="P64" s="61">
        <f t="shared" si="38"/>
        <v>50.705225995688863</v>
      </c>
      <c r="Q64" s="61">
        <f t="shared" si="39"/>
        <v>50.705207382713112</v>
      </c>
      <c r="S64" s="60">
        <f>+'Indice PondENGHO'!D63</f>
        <v>637.6644287109375</v>
      </c>
      <c r="T64" s="60">
        <f>+'Indice PondENGHO'!P63</f>
        <v>634.8062744140625</v>
      </c>
      <c r="U64" s="60">
        <f>+'Indice PondENGHO'!AB63</f>
        <v>632.859375</v>
      </c>
      <c r="V64" s="60">
        <f>+'Indice PondENGHO'!AN63</f>
        <v>630.76812744140625</v>
      </c>
      <c r="W64" s="60">
        <f>+'Indice PondENGHO'!AZ63</f>
        <v>627.3907470703125</v>
      </c>
      <c r="Y64" s="61">
        <f t="shared" si="40"/>
        <v>17.915894567410813</v>
      </c>
      <c r="Z64" s="61">
        <f t="shared" si="41"/>
        <v>14.523866430592697</v>
      </c>
      <c r="AA64" s="61">
        <f t="shared" si="42"/>
        <v>13.329895793066173</v>
      </c>
      <c r="AB64" s="61">
        <f t="shared" si="43"/>
        <v>11.111332747535963</v>
      </c>
      <c r="AC64" s="61">
        <f t="shared" si="44"/>
        <v>8.339664960767033</v>
      </c>
      <c r="AE64" s="60">
        <f>+'Indice PondENGHO'!D63</f>
        <v>637.6644287109375</v>
      </c>
      <c r="AF64" s="60">
        <f>+'Indice PondENGHO'!E63</f>
        <v>499.58981323242188</v>
      </c>
      <c r="AG64" s="60">
        <f>+'Indice PondENGHO'!F63</f>
        <v>642.71063232421875</v>
      </c>
      <c r="AH64" s="60">
        <f>+'Indice PondENGHO'!G63</f>
        <v>495.68148803710938</v>
      </c>
      <c r="AI64" s="60">
        <f>+'Indice PondENGHO'!H63</f>
        <v>601.91302490234375</v>
      </c>
      <c r="AJ64" s="60">
        <f>+'Indice PondENGHO'!I63</f>
        <v>684.318115234375</v>
      </c>
      <c r="AK64" s="60">
        <f>+'Indice PondENGHO'!J63</f>
        <v>660.93536376953125</v>
      </c>
      <c r="AL64" s="60">
        <f>+'Indice PondENGHO'!K63</f>
        <v>533.1083984375</v>
      </c>
      <c r="AM64" s="60">
        <f>+'Indice PondENGHO'!L63</f>
        <v>591.36346435546875</v>
      </c>
      <c r="AN64" s="60">
        <f>+'Indice PondENGHO'!M63</f>
        <v>516.71246337890625</v>
      </c>
      <c r="AO64" s="60">
        <f>+'Indice PondENGHO'!N63</f>
        <v>611.4874267578125</v>
      </c>
      <c r="AP64" s="60">
        <f>+'Indice PondENGHO'!O63</f>
        <v>527.11181640625</v>
      </c>
      <c r="AQ64" s="60">
        <f t="shared" si="0"/>
        <v>610.8759765625</v>
      </c>
      <c r="AR64" s="60"/>
      <c r="AS64" s="60">
        <f>+'Indice PondENGHO'!AZ63</f>
        <v>627.3907470703125</v>
      </c>
      <c r="AT64" s="60">
        <f>+'Indice PondENGHO'!BA63</f>
        <v>494.9942626953125</v>
      </c>
      <c r="AU64" s="60">
        <f>+'Indice PondENGHO'!BB63</f>
        <v>655.661865234375</v>
      </c>
      <c r="AV64" s="60">
        <f>+'Indice PondENGHO'!BC63</f>
        <v>482.56527709960938</v>
      </c>
      <c r="AW64" s="60">
        <f>+'Indice PondENGHO'!BD63</f>
        <v>607.72015380859375</v>
      </c>
      <c r="AX64" s="60">
        <f>+'Indice PondENGHO'!BE63</f>
        <v>660.7391357421875</v>
      </c>
      <c r="AY64" s="60">
        <f>+'Indice PondENGHO'!BF63</f>
        <v>657.069091796875</v>
      </c>
      <c r="AZ64" s="60">
        <f>+'Indice PondENGHO'!BG63</f>
        <v>528.1177978515625</v>
      </c>
      <c r="BA64" s="60">
        <f>+'Indice PondENGHO'!BH63</f>
        <v>594.7838134765625</v>
      </c>
      <c r="BB64" s="60">
        <f>+'Indice PondENGHO'!BI63</f>
        <v>525.74847412109375</v>
      </c>
      <c r="BC64" s="60">
        <f>+'Indice PondENGHO'!BJ63</f>
        <v>605.06390380859375</v>
      </c>
      <c r="BD64" s="60">
        <f>+'Indice PondENGHO'!BK63</f>
        <v>524.65557861328125</v>
      </c>
      <c r="BE64" s="60">
        <f t="shared" si="1"/>
        <v>601.98956298828125</v>
      </c>
      <c r="BG64" s="61">
        <f t="shared" ref="BG64:BR64" si="138">+AE$1*(AE64-AE52)/$AQ52</f>
        <v>17.915894567410813</v>
      </c>
      <c r="BH64" s="61">
        <f t="shared" si="138"/>
        <v>0.92808294551092929</v>
      </c>
      <c r="BI64" s="61">
        <f t="shared" si="138"/>
        <v>4.9429197656956623</v>
      </c>
      <c r="BJ64" s="61">
        <f t="shared" si="138"/>
        <v>3.8906352766396552</v>
      </c>
      <c r="BK64" s="61">
        <f t="shared" si="138"/>
        <v>1.9230315013464794</v>
      </c>
      <c r="BL64" s="61">
        <f t="shared" si="138"/>
        <v>2.4228697975855771</v>
      </c>
      <c r="BM64" s="61">
        <f t="shared" si="138"/>
        <v>5.945050802320698</v>
      </c>
      <c r="BN64" s="61">
        <f t="shared" si="138"/>
        <v>1.4116613051493576</v>
      </c>
      <c r="BO64" s="61">
        <f t="shared" si="138"/>
        <v>3.4896971839991267</v>
      </c>
      <c r="BP64" s="61">
        <f t="shared" si="138"/>
        <v>0.76223814129855072</v>
      </c>
      <c r="BQ64" s="61">
        <f t="shared" si="138"/>
        <v>2.6121844756100168</v>
      </c>
      <c r="BR64" s="61">
        <f t="shared" si="138"/>
        <v>1.3957214543657872</v>
      </c>
      <c r="BS64" s="61">
        <f t="shared" si="46"/>
        <v>47.63998721693266</v>
      </c>
      <c r="BT64" s="53">
        <f t="shared" si="47"/>
        <v>49.849500591097964</v>
      </c>
      <c r="BV64" s="61">
        <f t="shared" si="110"/>
        <v>8.339664960767033</v>
      </c>
      <c r="BW64" s="61">
        <f t="shared" si="111"/>
        <v>0.76944859617507999</v>
      </c>
      <c r="BX64" s="61">
        <f t="shared" si="112"/>
        <v>3.9277148261537551</v>
      </c>
      <c r="BY64" s="61">
        <f t="shared" si="113"/>
        <v>4.0677128477229116</v>
      </c>
      <c r="BZ64" s="61">
        <f t="shared" si="114"/>
        <v>3.438818144159117</v>
      </c>
      <c r="CA64" s="61">
        <f t="shared" si="115"/>
        <v>4.6027632049169434</v>
      </c>
      <c r="CB64" s="61">
        <f t="shared" si="116"/>
        <v>9.1777303178294751</v>
      </c>
      <c r="CC64" s="61">
        <f t="shared" si="117"/>
        <v>1.2799527609100809</v>
      </c>
      <c r="CD64" s="61">
        <f t="shared" si="118"/>
        <v>4.628035071953887</v>
      </c>
      <c r="CE64" s="61">
        <f t="shared" si="119"/>
        <v>1.883944687376264</v>
      </c>
      <c r="CF64" s="61">
        <f t="shared" si="120"/>
        <v>4.9437208746147627</v>
      </c>
      <c r="CG64" s="61">
        <f t="shared" si="121"/>
        <v>1.9474878267285369</v>
      </c>
      <c r="CH64" s="61">
        <f t="shared" si="48"/>
        <v>49.006994119307848</v>
      </c>
      <c r="CI64" s="53">
        <f t="shared" si="49"/>
        <v>51.272658505435501</v>
      </c>
      <c r="CK64" s="61">
        <f t="shared" si="50"/>
        <v>18.746822763855832</v>
      </c>
      <c r="CL64" s="61">
        <f t="shared" si="51"/>
        <v>0.97112686303138329</v>
      </c>
      <c r="CM64" s="61">
        <f t="shared" si="52"/>
        <v>5.1721693513430909</v>
      </c>
      <c r="CN64" s="61">
        <f t="shared" si="53"/>
        <v>4.0710805533898391</v>
      </c>
      <c r="CO64" s="61">
        <f t="shared" si="54"/>
        <v>2.0122205223640171</v>
      </c>
      <c r="CP64" s="61">
        <f t="shared" si="55"/>
        <v>2.5352410120707853</v>
      </c>
      <c r="CQ64" s="61">
        <f t="shared" si="56"/>
        <v>6.2207786105168967</v>
      </c>
      <c r="CR64" s="61">
        <f t="shared" si="57"/>
        <v>1.477133290255402</v>
      </c>
      <c r="CS64" s="61">
        <f t="shared" si="58"/>
        <v>3.6515471980371768</v>
      </c>
      <c r="CT64" s="61">
        <f t="shared" si="59"/>
        <v>0.79759027856569598</v>
      </c>
      <c r="CU64" s="61">
        <f t="shared" si="60"/>
        <v>2.7333359886943001</v>
      </c>
      <c r="CV64" s="61">
        <f t="shared" si="61"/>
        <v>1.4604541589735367</v>
      </c>
      <c r="CW64" s="61">
        <f t="shared" si="62"/>
        <v>49.84950059109795</v>
      </c>
      <c r="CX64" s="61"/>
      <c r="CY64" s="61"/>
      <c r="CZ64" s="61">
        <f t="shared" si="63"/>
        <v>8.7252197623499832</v>
      </c>
      <c r="DA64" s="61">
        <f t="shared" si="64"/>
        <v>0.80502132028596285</v>
      </c>
      <c r="DB64" s="61">
        <f t="shared" si="65"/>
        <v>4.1092987767796139</v>
      </c>
      <c r="DC64" s="61">
        <f t="shared" si="66"/>
        <v>4.2557691098483357</v>
      </c>
      <c r="DD64" s="61">
        <f t="shared" si="67"/>
        <v>3.5977996923973778</v>
      </c>
      <c r="DE64" s="61">
        <f t="shared" si="68"/>
        <v>4.8155556207458208</v>
      </c>
      <c r="DF64" s="61">
        <f t="shared" si="69"/>
        <v>9.6020300958564224</v>
      </c>
      <c r="DG64" s="61">
        <f t="shared" si="70"/>
        <v>1.3391268326611416</v>
      </c>
      <c r="DH64" s="61">
        <f t="shared" si="71"/>
        <v>4.8419958428338248</v>
      </c>
      <c r="DI64" s="61">
        <f t="shared" si="72"/>
        <v>1.971042181526413</v>
      </c>
      <c r="DJ64" s="61">
        <f t="shared" si="73"/>
        <v>5.172276257817864</v>
      </c>
      <c r="DK64" s="61">
        <f t="shared" si="74"/>
        <v>2.0375230123327404</v>
      </c>
      <c r="DL64" s="61">
        <f t="shared" si="75"/>
        <v>51.272658505435501</v>
      </c>
      <c r="DM64" s="61">
        <f t="shared" si="76"/>
        <v>51.272658505435501</v>
      </c>
      <c r="DN64" s="61"/>
      <c r="DO64" s="59">
        <f t="shared" si="2"/>
        <v>44562</v>
      </c>
      <c r="DP64" s="61">
        <f t="shared" si="77"/>
        <v>10.021603001505849</v>
      </c>
      <c r="DQ64" s="61">
        <f t="shared" si="21"/>
        <v>0.16610554274542044</v>
      </c>
      <c r="DR64" s="61">
        <f t="shared" si="22"/>
        <v>1.062870574563477</v>
      </c>
      <c r="DS64" s="61">
        <f t="shared" si="23"/>
        <v>-0.18468855645849658</v>
      </c>
      <c r="DT64" s="61">
        <f t="shared" si="24"/>
        <v>-1.5855791700333608</v>
      </c>
      <c r="DU64" s="61">
        <f t="shared" si="25"/>
        <v>-2.2803146086750354</v>
      </c>
      <c r="DV64" s="61">
        <f t="shared" si="26"/>
        <v>-3.3812514853395257</v>
      </c>
      <c r="DW64" s="61">
        <f t="shared" si="27"/>
        <v>0.13800645759426033</v>
      </c>
      <c r="DX64" s="61">
        <f t="shared" si="28"/>
        <v>-1.190448644796648</v>
      </c>
      <c r="DY64" s="61">
        <f t="shared" si="29"/>
        <v>-1.1734519029607169</v>
      </c>
      <c r="DZ64" s="61">
        <f t="shared" si="30"/>
        <v>-2.438940269123564</v>
      </c>
      <c r="EA64" s="61">
        <f t="shared" si="31"/>
        <v>-0.57706885335920366</v>
      </c>
      <c r="EB64" s="61">
        <f t="shared" si="32"/>
        <v>-1.4231579143375512</v>
      </c>
      <c r="EC64" s="61"/>
      <c r="ED64" s="79">
        <f>+'Infla Interanual PondENGHO'!CI65</f>
        <v>-1.4231579143375361E-2</v>
      </c>
      <c r="EE64" s="53">
        <f t="shared" si="78"/>
        <v>-1.4231579143375361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639.794189453125</v>
      </c>
      <c r="E65" s="60">
        <f>+'Indice PondENGHO'!BM64</f>
        <v>635.02099609375</v>
      </c>
      <c r="F65" s="60">
        <f>+'Indice PondENGHO'!BN64</f>
        <v>634.771728515625</v>
      </c>
      <c r="G65" s="60">
        <f>+'Indice PondENGHO'!BO64</f>
        <v>633.21356201171875</v>
      </c>
      <c r="H65" s="60">
        <f>+'Indice PondENGHO'!BP64</f>
        <v>627.77459716796875</v>
      </c>
      <c r="I65" s="60">
        <f>+'Indice PondENGHO'!CD64</f>
        <v>632.8162841796875</v>
      </c>
      <c r="K65" s="61">
        <f t="shared" si="33"/>
        <v>6.4479659423403994</v>
      </c>
      <c r="L65" s="61">
        <f t="shared" si="34"/>
        <v>8.1398736227129209</v>
      </c>
      <c r="M65" s="61">
        <f t="shared" si="35"/>
        <v>9.2798319961035656</v>
      </c>
      <c r="N65" s="61">
        <f t="shared" si="36"/>
        <v>11.695697048411207</v>
      </c>
      <c r="O65" s="61">
        <f t="shared" si="37"/>
        <v>16.810335438163868</v>
      </c>
      <c r="P65" s="61">
        <f t="shared" si="38"/>
        <v>52.373704047731962</v>
      </c>
      <c r="Q65" s="61">
        <f t="shared" si="39"/>
        <v>52.373767913418476</v>
      </c>
      <c r="S65" s="60">
        <f>+'Indice PondENGHO'!D64</f>
        <v>675.11053466796875</v>
      </c>
      <c r="T65" s="60">
        <f>+'Indice PondENGHO'!P64</f>
        <v>672.7850341796875</v>
      </c>
      <c r="U65" s="60">
        <f>+'Indice PondENGHO'!AB64</f>
        <v>671.15771484375</v>
      </c>
      <c r="V65" s="60">
        <f>+'Indice PondENGHO'!AN64</f>
        <v>669.2481689453125</v>
      </c>
      <c r="W65" s="60">
        <f>+'Indice PondENGHO'!AZ64</f>
        <v>666.32867431640625</v>
      </c>
      <c r="Y65" s="61">
        <f t="shared" si="40"/>
        <v>19.54174732972314</v>
      </c>
      <c r="Z65" s="61">
        <f t="shared" si="41"/>
        <v>15.877655124799574</v>
      </c>
      <c r="AA65" s="61">
        <f t="shared" si="42"/>
        <v>14.592975026818662</v>
      </c>
      <c r="AB65" s="61">
        <f t="shared" si="43"/>
        <v>12.162083498382835</v>
      </c>
      <c r="AC65" s="61">
        <f t="shared" si="44"/>
        <v>9.1414059888090407</v>
      </c>
      <c r="AE65" s="60">
        <f>+'Indice PondENGHO'!D64</f>
        <v>675.11053466796875</v>
      </c>
      <c r="AF65" s="60">
        <f>+'Indice PondENGHO'!E64</f>
        <v>511.8814697265625</v>
      </c>
      <c r="AG65" s="60">
        <f>+'Indice PondENGHO'!F64</f>
        <v>675.32720947265625</v>
      </c>
      <c r="AH65" s="60">
        <f>+'Indice PondENGHO'!G64</f>
        <v>509.02865600585938</v>
      </c>
      <c r="AI65" s="60">
        <f>+'Indice PondENGHO'!H64</f>
        <v>628.7794189453125</v>
      </c>
      <c r="AJ65" s="60">
        <f>+'Indice PondENGHO'!I64</f>
        <v>710.4853515625</v>
      </c>
      <c r="AK65" s="60">
        <f>+'Indice PondENGHO'!J64</f>
        <v>695.20318603515625</v>
      </c>
      <c r="AL65" s="60">
        <f>+'Indice PondENGHO'!K64</f>
        <v>530.72125244140625</v>
      </c>
      <c r="AM65" s="60">
        <f>+'Indice PondENGHO'!L64</f>
        <v>607.0550537109375</v>
      </c>
      <c r="AN65" s="60">
        <f>+'Indice PondENGHO'!M64</f>
        <v>540.63775634765625</v>
      </c>
      <c r="AO65" s="60">
        <f>+'Indice PondENGHO'!N64</f>
        <v>639.22613525390625</v>
      </c>
      <c r="AP65" s="60">
        <f>+'Indice PondENGHO'!O64</f>
        <v>549.93951416015625</v>
      </c>
      <c r="AQ65" s="60">
        <f t="shared" si="0"/>
        <v>639.794189453125</v>
      </c>
      <c r="AR65" s="60"/>
      <c r="AS65" s="60">
        <f>+'Indice PondENGHO'!AZ64</f>
        <v>666.32867431640625</v>
      </c>
      <c r="AT65" s="60">
        <f>+'Indice PondENGHO'!BA64</f>
        <v>506.42373657226563</v>
      </c>
      <c r="AU65" s="60">
        <f>+'Indice PondENGHO'!BB64</f>
        <v>688.99322509765625</v>
      </c>
      <c r="AV65" s="60">
        <f>+'Indice PondENGHO'!BC64</f>
        <v>496.42657470703125</v>
      </c>
      <c r="AW65" s="60">
        <f>+'Indice PondENGHO'!BD64</f>
        <v>634.33233642578125</v>
      </c>
      <c r="AX65" s="60">
        <f>+'Indice PondENGHO'!BE64</f>
        <v>683.70294189453125</v>
      </c>
      <c r="AY65" s="60">
        <f>+'Indice PondENGHO'!BF64</f>
        <v>689.180419921875</v>
      </c>
      <c r="AZ65" s="60">
        <f>+'Indice PondENGHO'!BG64</f>
        <v>524.7015380859375</v>
      </c>
      <c r="BA65" s="60">
        <f>+'Indice PondENGHO'!BH64</f>
        <v>607.65069580078125</v>
      </c>
      <c r="BB65" s="60">
        <f>+'Indice PondENGHO'!BI64</f>
        <v>546.32769775390625</v>
      </c>
      <c r="BC65" s="60">
        <f>+'Indice PondENGHO'!BJ64</f>
        <v>630.825927734375</v>
      </c>
      <c r="BD65" s="60">
        <f>+'Indice PondENGHO'!BK64</f>
        <v>547.42327880859375</v>
      </c>
      <c r="BE65" s="60">
        <f t="shared" si="1"/>
        <v>627.77459716796875</v>
      </c>
      <c r="BG65" s="61">
        <f t="shared" ref="BG65:BR65" si="139">+AE$1*(AE65-AE53)/$AQ53</f>
        <v>19.54174732972314</v>
      </c>
      <c r="BH65" s="61">
        <f t="shared" si="139"/>
        <v>0.90762447064773233</v>
      </c>
      <c r="BI65" s="61">
        <f t="shared" si="139"/>
        <v>5.068261767016673</v>
      </c>
      <c r="BJ65" s="61">
        <f t="shared" si="139"/>
        <v>3.9649354327168589</v>
      </c>
      <c r="BK65" s="61">
        <f t="shared" si="139"/>
        <v>1.945723202841579</v>
      </c>
      <c r="BL65" s="61">
        <f t="shared" si="139"/>
        <v>2.4445588712812771</v>
      </c>
      <c r="BM65" s="61">
        <f t="shared" si="139"/>
        <v>6.103715992660752</v>
      </c>
      <c r="BN65" s="61">
        <f t="shared" si="139"/>
        <v>1.3223060373037672</v>
      </c>
      <c r="BO65" s="61">
        <f t="shared" si="139"/>
        <v>3.5013520008203836</v>
      </c>
      <c r="BP65" s="61">
        <f t="shared" si="139"/>
        <v>0.80469001676555518</v>
      </c>
      <c r="BQ65" s="61">
        <f t="shared" si="139"/>
        <v>2.623713399713524</v>
      </c>
      <c r="BR65" s="61">
        <f t="shared" si="139"/>
        <v>1.4493002092800964</v>
      </c>
      <c r="BS65" s="61">
        <f t="shared" si="46"/>
        <v>49.677928730771335</v>
      </c>
      <c r="BT65" s="53">
        <f t="shared" si="47"/>
        <v>52.139478377712109</v>
      </c>
      <c r="BV65" s="61">
        <f t="shared" si="110"/>
        <v>9.1414059888090407</v>
      </c>
      <c r="BW65" s="61">
        <f t="shared" si="111"/>
        <v>0.74626680351667196</v>
      </c>
      <c r="BX65" s="61">
        <f t="shared" si="112"/>
        <v>4.0264519230408089</v>
      </c>
      <c r="BY65" s="61">
        <f t="shared" si="113"/>
        <v>4.1525069637878387</v>
      </c>
      <c r="BZ65" s="61">
        <f t="shared" si="114"/>
        <v>3.4535872394420783</v>
      </c>
      <c r="CA65" s="61">
        <f t="shared" si="115"/>
        <v>4.6174993417045016</v>
      </c>
      <c r="CB65" s="61">
        <f t="shared" si="116"/>
        <v>9.3164125747936044</v>
      </c>
      <c r="CC65" s="61">
        <f t="shared" si="117"/>
        <v>1.1909025826777133</v>
      </c>
      <c r="CD65" s="61">
        <f t="shared" si="118"/>
        <v>4.5477921599022881</v>
      </c>
      <c r="CE65" s="61">
        <f t="shared" si="119"/>
        <v>1.9540488224966599</v>
      </c>
      <c r="CF65" s="61">
        <f t="shared" si="120"/>
        <v>4.893437022703055</v>
      </c>
      <c r="CG65" s="61">
        <f t="shared" si="121"/>
        <v>2.012924007756395</v>
      </c>
      <c r="CH65" s="61">
        <f t="shared" si="48"/>
        <v>50.053235430630657</v>
      </c>
      <c r="CI65" s="53">
        <f t="shared" si="49"/>
        <v>52.465792523995233</v>
      </c>
      <c r="CK65" s="61">
        <f t="shared" si="50"/>
        <v>20.510044166348095</v>
      </c>
      <c r="CL65" s="61">
        <f t="shared" si="51"/>
        <v>0.95259741441488766</v>
      </c>
      <c r="CM65" s="61">
        <f t="shared" si="52"/>
        <v>5.3193949821475925</v>
      </c>
      <c r="CN65" s="61">
        <f t="shared" si="53"/>
        <v>4.1613986441249011</v>
      </c>
      <c r="CO65" s="61">
        <f t="shared" si="54"/>
        <v>2.0421341117777332</v>
      </c>
      <c r="CP65" s="61">
        <f t="shared" si="55"/>
        <v>2.5656871707146043</v>
      </c>
      <c r="CQ65" s="61">
        <f t="shared" si="56"/>
        <v>6.4061561372204494</v>
      </c>
      <c r="CR65" s="61">
        <f t="shared" si="57"/>
        <v>1.3878265218012737</v>
      </c>
      <c r="CS65" s="61">
        <f t="shared" si="58"/>
        <v>3.6748445759264023</v>
      </c>
      <c r="CT65" s="61">
        <f t="shared" si="59"/>
        <v>0.84456254118984919</v>
      </c>
      <c r="CU65" s="61">
        <f t="shared" si="60"/>
        <v>2.7537188358849836</v>
      </c>
      <c r="CV65" s="61">
        <f t="shared" si="61"/>
        <v>1.5211132761613415</v>
      </c>
      <c r="CW65" s="61">
        <f t="shared" si="62"/>
        <v>52.139478377712116</v>
      </c>
      <c r="CX65" s="61"/>
      <c r="CY65" s="61"/>
      <c r="CZ65" s="61">
        <f t="shared" si="63"/>
        <v>9.5820201403595782</v>
      </c>
      <c r="DA65" s="61">
        <f t="shared" si="64"/>
        <v>0.7822367314319586</v>
      </c>
      <c r="DB65" s="61">
        <f t="shared" si="65"/>
        <v>4.2205261934540834</v>
      </c>
      <c r="DC65" s="61">
        <f t="shared" si="66"/>
        <v>4.3526570648660483</v>
      </c>
      <c r="DD65" s="61">
        <f t="shared" si="67"/>
        <v>3.6200495334453651</v>
      </c>
      <c r="DE65" s="61">
        <f t="shared" si="68"/>
        <v>4.8400619931413793</v>
      </c>
      <c r="DF65" s="61">
        <f t="shared" si="69"/>
        <v>9.7654620128300227</v>
      </c>
      <c r="DG65" s="61">
        <f t="shared" si="70"/>
        <v>1.2483038764927195</v>
      </c>
      <c r="DH65" s="61">
        <f t="shared" si="71"/>
        <v>4.7669949375074641</v>
      </c>
      <c r="DI65" s="61">
        <f t="shared" si="72"/>
        <v>2.0482336300707589</v>
      </c>
      <c r="DJ65" s="61">
        <f t="shared" si="73"/>
        <v>5.1292998215508279</v>
      </c>
      <c r="DK65" s="61">
        <f t="shared" si="74"/>
        <v>2.1099465888450228</v>
      </c>
      <c r="DL65" s="61">
        <f t="shared" si="75"/>
        <v>52.465792523995226</v>
      </c>
      <c r="DM65" s="61">
        <f t="shared" si="76"/>
        <v>52.465792523995233</v>
      </c>
      <c r="DN65" s="61"/>
      <c r="DO65" s="59">
        <f t="shared" si="2"/>
        <v>44593</v>
      </c>
      <c r="DP65" s="61">
        <f t="shared" si="77"/>
        <v>10.928024025988517</v>
      </c>
      <c r="DQ65" s="61">
        <f t="shared" si="21"/>
        <v>0.17036068298292906</v>
      </c>
      <c r="DR65" s="61">
        <f t="shared" si="22"/>
        <v>1.0988687886935091</v>
      </c>
      <c r="DS65" s="61">
        <f t="shared" si="23"/>
        <v>-0.19125842074114718</v>
      </c>
      <c r="DT65" s="61">
        <f t="shared" si="24"/>
        <v>-1.5779154216676319</v>
      </c>
      <c r="DU65" s="61">
        <f t="shared" si="25"/>
        <v>-2.274374822426775</v>
      </c>
      <c r="DV65" s="61">
        <f t="shared" si="26"/>
        <v>-3.3593058756095733</v>
      </c>
      <c r="DW65" s="61">
        <f t="shared" si="27"/>
        <v>0.13952264530855429</v>
      </c>
      <c r="DX65" s="61">
        <f t="shared" si="28"/>
        <v>-1.0921503615810617</v>
      </c>
      <c r="DY65" s="61">
        <f t="shared" si="29"/>
        <v>-1.2036710888809097</v>
      </c>
      <c r="DZ65" s="61">
        <f t="shared" si="30"/>
        <v>-2.3755809856658443</v>
      </c>
      <c r="EA65" s="61">
        <f t="shared" si="31"/>
        <v>-0.58883331268368133</v>
      </c>
      <c r="EB65" s="61">
        <f t="shared" si="32"/>
        <v>-0.32631414628311006</v>
      </c>
      <c r="EC65" s="61"/>
      <c r="ED65" s="79">
        <f>+'Infla Interanual PondENGHO'!CI66</f>
        <v>-3.2631414628312427E-3</v>
      </c>
      <c r="EE65" s="53">
        <f t="shared" si="78"/>
        <v>-0.32631414628312427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677.625244140625</v>
      </c>
      <c r="E66" s="60">
        <f>+'Indice PondENGHO'!BM65</f>
        <v>671.41015625</v>
      </c>
      <c r="F66" s="60">
        <f>+'Indice PondENGHO'!BN65</f>
        <v>670.433837890625</v>
      </c>
      <c r="G66" s="60">
        <f>+'Indice PondENGHO'!BO65</f>
        <v>668.3834228515625</v>
      </c>
      <c r="H66" s="60">
        <f>+'Indice PondENGHO'!BP65</f>
        <v>661.86676025390625</v>
      </c>
      <c r="I66" s="60">
        <f>+'Indice PondENGHO'!CD65</f>
        <v>668.23931884765625</v>
      </c>
      <c r="K66" s="61">
        <f t="shared" si="33"/>
        <v>6.8499840595032362</v>
      </c>
      <c r="L66" s="61">
        <f t="shared" si="34"/>
        <v>8.5879159477319789</v>
      </c>
      <c r="M66" s="61">
        <f t="shared" si="35"/>
        <v>9.75073678226296</v>
      </c>
      <c r="N66" s="61">
        <f t="shared" si="36"/>
        <v>12.257760557411979</v>
      </c>
      <c r="O66" s="61">
        <f t="shared" si="37"/>
        <v>17.552452759848219</v>
      </c>
      <c r="P66" s="61">
        <f t="shared" si="38"/>
        <v>54.998850106758368</v>
      </c>
      <c r="Q66" s="61">
        <f t="shared" si="39"/>
        <v>54.998961216753187</v>
      </c>
      <c r="S66" s="60">
        <f>+'Indice PondENGHO'!D65</f>
        <v>718.0704345703125</v>
      </c>
      <c r="T66" s="60">
        <f>+'Indice PondENGHO'!P65</f>
        <v>714.47845458984375</v>
      </c>
      <c r="U66" s="60">
        <f>+'Indice PondENGHO'!AB65</f>
        <v>711.91558837890625</v>
      </c>
      <c r="V66" s="60">
        <f>+'Indice PondENGHO'!AN65</f>
        <v>709.42279052734375</v>
      </c>
      <c r="W66" s="60">
        <f>+'Indice PondENGHO'!AZ65</f>
        <v>705.20574951171875</v>
      </c>
      <c r="Y66" s="61">
        <f t="shared" si="40"/>
        <v>21.177229715213802</v>
      </c>
      <c r="Z66" s="61">
        <f t="shared" si="41"/>
        <v>17.080958615011532</v>
      </c>
      <c r="AA66" s="61">
        <f t="shared" si="42"/>
        <v>15.618408452754723</v>
      </c>
      <c r="AB66" s="61">
        <f t="shared" si="43"/>
        <v>12.976714345617857</v>
      </c>
      <c r="AC66" s="61">
        <f t="shared" si="44"/>
        <v>9.6947172968073545</v>
      </c>
      <c r="AE66" s="60">
        <f>+'Indice PondENGHO'!D65</f>
        <v>718.0704345703125</v>
      </c>
      <c r="AF66" s="60">
        <f>+'Indice PondENGHO'!E65</f>
        <v>534.460205078125</v>
      </c>
      <c r="AG66" s="60">
        <f>+'Indice PondENGHO'!F65</f>
        <v>722.7425537109375</v>
      </c>
      <c r="AH66" s="60">
        <f>+'Indice PondENGHO'!G65</f>
        <v>549.9173583984375</v>
      </c>
      <c r="AI66" s="60">
        <f>+'Indice PondENGHO'!H65</f>
        <v>656.16375732421875</v>
      </c>
      <c r="AJ66" s="60">
        <f>+'Indice PondENGHO'!I65</f>
        <v>744.9366455078125</v>
      </c>
      <c r="AK66" s="60">
        <f>+'Indice PondENGHO'!J65</f>
        <v>735.6529541015625</v>
      </c>
      <c r="AL66" s="60">
        <f>+'Indice PondENGHO'!K65</f>
        <v>551.1973876953125</v>
      </c>
      <c r="AM66" s="60">
        <f>+'Indice PondENGHO'!L65</f>
        <v>627.82733154296875</v>
      </c>
      <c r="AN66" s="60">
        <f>+'Indice PondENGHO'!M65</f>
        <v>549.6038818359375</v>
      </c>
      <c r="AO66" s="60">
        <f>+'Indice PondENGHO'!N65</f>
        <v>672.874755859375</v>
      </c>
      <c r="AP66" s="60">
        <f>+'Indice PondENGHO'!O65</f>
        <v>579.9141845703125</v>
      </c>
      <c r="AQ66" s="60">
        <f t="shared" si="0"/>
        <v>677.625244140625</v>
      </c>
      <c r="AR66" s="60"/>
      <c r="AS66" s="60">
        <f>+'Indice PondENGHO'!AZ65</f>
        <v>705.20574951171875</v>
      </c>
      <c r="AT66" s="60">
        <f>+'Indice PondENGHO'!BA65</f>
        <v>529.71771240234375</v>
      </c>
      <c r="AU66" s="60">
        <f>+'Indice PondENGHO'!BB65</f>
        <v>738.023681640625</v>
      </c>
      <c r="AV66" s="60">
        <f>+'Indice PondENGHO'!BC65</f>
        <v>534.538330078125</v>
      </c>
      <c r="AW66" s="60">
        <f>+'Indice PondENGHO'!BD65</f>
        <v>662.0291748046875</v>
      </c>
      <c r="AX66" s="60">
        <f>+'Indice PondENGHO'!BE65</f>
        <v>718.36383056640625</v>
      </c>
      <c r="AY66" s="60">
        <f>+'Indice PondENGHO'!BF65</f>
        <v>726.08734130859375</v>
      </c>
      <c r="AZ66" s="60">
        <f>+'Indice PondENGHO'!BG65</f>
        <v>543.7978515625</v>
      </c>
      <c r="BA66" s="60">
        <f>+'Indice PondENGHO'!BH65</f>
        <v>627.78338623046875</v>
      </c>
      <c r="BB66" s="60">
        <f>+'Indice PondENGHO'!BI65</f>
        <v>561.7603759765625</v>
      </c>
      <c r="BC66" s="60">
        <f>+'Indice PondENGHO'!BJ65</f>
        <v>665.74761962890625</v>
      </c>
      <c r="BD66" s="60">
        <f>+'Indice PondENGHO'!BK65</f>
        <v>578.54107666015625</v>
      </c>
      <c r="BE66" s="60">
        <f t="shared" si="1"/>
        <v>661.86676025390625</v>
      </c>
      <c r="BG66" s="61">
        <f t="shared" ref="BG66:BR66" si="140">+AE$1*(AE66-AE54)/$AQ54</f>
        <v>21.177229715213802</v>
      </c>
      <c r="BH66" s="61">
        <f t="shared" si="140"/>
        <v>0.90071389984232286</v>
      </c>
      <c r="BI66" s="61">
        <f t="shared" si="140"/>
        <v>5.2795583908181323</v>
      </c>
      <c r="BJ66" s="61">
        <f t="shared" si="140"/>
        <v>4.9714171651614487</v>
      </c>
      <c r="BK66" s="61">
        <f t="shared" si="140"/>
        <v>2.008360133289429</v>
      </c>
      <c r="BL66" s="61">
        <f t="shared" si="140"/>
        <v>2.5160511158272163</v>
      </c>
      <c r="BM66" s="61">
        <f t="shared" si="140"/>
        <v>6.3876087767208158</v>
      </c>
      <c r="BN66" s="61">
        <f t="shared" si="140"/>
        <v>1.4905821840282489</v>
      </c>
      <c r="BO66" s="61">
        <f t="shared" si="140"/>
        <v>3.3631682907775966</v>
      </c>
      <c r="BP66" s="61">
        <f t="shared" si="140"/>
        <v>0.71677077006085299</v>
      </c>
      <c r="BQ66" s="61">
        <f t="shared" si="140"/>
        <v>2.7405649366911842</v>
      </c>
      <c r="BR66" s="61">
        <f t="shared" si="140"/>
        <v>1.5776019397532663</v>
      </c>
      <c r="BS66" s="61">
        <f t="shared" si="46"/>
        <v>53.129627318184319</v>
      </c>
      <c r="BT66" s="53">
        <f t="shared" si="47"/>
        <v>55.48321346938998</v>
      </c>
      <c r="BV66" s="61">
        <f t="shared" si="110"/>
        <v>9.6947172968073545</v>
      </c>
      <c r="BW66" s="61">
        <f t="shared" si="111"/>
        <v>0.74351997345143372</v>
      </c>
      <c r="BX66" s="61">
        <f t="shared" si="112"/>
        <v>4.1351438497862203</v>
      </c>
      <c r="BY66" s="61">
        <f t="shared" si="113"/>
        <v>5.1353602603007831</v>
      </c>
      <c r="BZ66" s="61">
        <f t="shared" si="114"/>
        <v>3.5576251201140576</v>
      </c>
      <c r="CA66" s="61">
        <f t="shared" si="115"/>
        <v>4.7554104072729038</v>
      </c>
      <c r="CB66" s="61">
        <f t="shared" si="116"/>
        <v>9.6481620012003066</v>
      </c>
      <c r="CC66" s="61">
        <f t="shared" si="117"/>
        <v>1.3368231243108413</v>
      </c>
      <c r="CD66" s="61">
        <f t="shared" si="118"/>
        <v>4.3319162190784279</v>
      </c>
      <c r="CE66" s="61">
        <f t="shared" si="119"/>
        <v>1.7490526112347311</v>
      </c>
      <c r="CF66" s="61">
        <f t="shared" si="120"/>
        <v>5.1584780113417406</v>
      </c>
      <c r="CG66" s="61">
        <f t="shared" si="121"/>
        <v>2.205612419073486</v>
      </c>
      <c r="CH66" s="61">
        <f t="shared" si="48"/>
        <v>52.451821293972294</v>
      </c>
      <c r="CI66" s="53">
        <f t="shared" si="49"/>
        <v>54.746245781822431</v>
      </c>
      <c r="CK66" s="61">
        <f t="shared" si="50"/>
        <v>22.115358535130614</v>
      </c>
      <c r="CL66" s="61">
        <f t="shared" si="51"/>
        <v>0.94061457048267139</v>
      </c>
      <c r="CM66" s="61">
        <f t="shared" si="52"/>
        <v>5.5134372290545581</v>
      </c>
      <c r="CN66" s="61">
        <f t="shared" si="53"/>
        <v>5.1916456738561712</v>
      </c>
      <c r="CO66" s="61">
        <f t="shared" si="54"/>
        <v>2.0973283575164743</v>
      </c>
      <c r="CP66" s="61">
        <f t="shared" si="55"/>
        <v>2.6275095122219843</v>
      </c>
      <c r="CQ66" s="61">
        <f t="shared" si="56"/>
        <v>6.6705730720691543</v>
      </c>
      <c r="CR66" s="61">
        <f t="shared" si="57"/>
        <v>1.5566133941580071</v>
      </c>
      <c r="CS66" s="61">
        <f t="shared" si="58"/>
        <v>3.5121530797343028</v>
      </c>
      <c r="CT66" s="61">
        <f t="shared" si="59"/>
        <v>0.74852295510633038</v>
      </c>
      <c r="CU66" s="61">
        <f t="shared" si="60"/>
        <v>2.8619690572743628</v>
      </c>
      <c r="CV66" s="61">
        <f t="shared" si="61"/>
        <v>1.6474880327853483</v>
      </c>
      <c r="CW66" s="61">
        <f t="shared" si="62"/>
        <v>55.48321346938998</v>
      </c>
      <c r="CX66" s="61"/>
      <c r="CY66" s="61"/>
      <c r="CZ66" s="61">
        <f t="shared" si="63"/>
        <v>10.118797838146637</v>
      </c>
      <c r="DA66" s="61">
        <f t="shared" si="64"/>
        <v>0.7760441145052106</v>
      </c>
      <c r="DB66" s="61">
        <f t="shared" si="65"/>
        <v>4.3160293762688386</v>
      </c>
      <c r="DC66" s="61">
        <f t="shared" si="66"/>
        <v>5.3599987198335626</v>
      </c>
      <c r="DD66" s="61">
        <f t="shared" si="67"/>
        <v>3.7132479753897907</v>
      </c>
      <c r="DE66" s="61">
        <f t="shared" si="68"/>
        <v>4.9634285431365335</v>
      </c>
      <c r="DF66" s="61">
        <f t="shared" si="69"/>
        <v>10.070206052525615</v>
      </c>
      <c r="DG66" s="61">
        <f t="shared" si="70"/>
        <v>1.3953004018709936</v>
      </c>
      <c r="DH66" s="61">
        <f t="shared" si="71"/>
        <v>4.521409251106105</v>
      </c>
      <c r="DI66" s="61">
        <f t="shared" si="72"/>
        <v>1.8255622355481269</v>
      </c>
      <c r="DJ66" s="61">
        <f t="shared" si="73"/>
        <v>5.3841277214428294</v>
      </c>
      <c r="DK66" s="61">
        <f t="shared" si="74"/>
        <v>2.3020935520481789</v>
      </c>
      <c r="DL66" s="61">
        <f t="shared" si="75"/>
        <v>54.746245781822424</v>
      </c>
      <c r="DM66" s="61">
        <f t="shared" si="76"/>
        <v>54.746245781822431</v>
      </c>
      <c r="DN66" s="61"/>
      <c r="DO66" s="59">
        <f t="shared" si="2"/>
        <v>44621</v>
      </c>
      <c r="DP66" s="61">
        <f t="shared" si="77"/>
        <v>11.996560696983977</v>
      </c>
      <c r="DQ66" s="61">
        <f t="shared" si="21"/>
        <v>0.16457045597746078</v>
      </c>
      <c r="DR66" s="61">
        <f t="shared" si="22"/>
        <v>1.1974078527857195</v>
      </c>
      <c r="DS66" s="61">
        <f t="shared" si="23"/>
        <v>-0.16835304597739142</v>
      </c>
      <c r="DT66" s="61">
        <f t="shared" si="24"/>
        <v>-1.6159196178733164</v>
      </c>
      <c r="DU66" s="61">
        <f t="shared" si="25"/>
        <v>-2.3359190309145492</v>
      </c>
      <c r="DV66" s="61">
        <f t="shared" si="26"/>
        <v>-3.3996329804564605</v>
      </c>
      <c r="DW66" s="61">
        <f t="shared" si="27"/>
        <v>0.16131299228701357</v>
      </c>
      <c r="DX66" s="61">
        <f t="shared" si="28"/>
        <v>-1.0092561713718022</v>
      </c>
      <c r="DY66" s="61">
        <f t="shared" si="29"/>
        <v>-1.0770392804417965</v>
      </c>
      <c r="DZ66" s="61">
        <f t="shared" si="30"/>
        <v>-2.5221586641684666</v>
      </c>
      <c r="EA66" s="61">
        <f t="shared" si="31"/>
        <v>-0.65460551926283062</v>
      </c>
      <c r="EB66" s="61">
        <f t="shared" si="32"/>
        <v>0.7369676875675566</v>
      </c>
      <c r="EC66" s="61"/>
      <c r="ED66" s="79">
        <f>+'Infla Interanual PondENGHO'!CI67</f>
        <v>7.3696768756754683E-3</v>
      </c>
      <c r="EE66" s="53">
        <f t="shared" si="78"/>
        <v>0.73696768756754683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718.28045654296875</v>
      </c>
      <c r="E67" s="60">
        <f>+'Indice PondENGHO'!BM66</f>
        <v>711.27679443359375</v>
      </c>
      <c r="F67" s="60">
        <f>+'Indice PondENGHO'!BN66</f>
        <v>710.25762939453125</v>
      </c>
      <c r="G67" s="60">
        <f>+'Indice PondENGHO'!BO66</f>
        <v>708.0924072265625</v>
      </c>
      <c r="H67" s="60">
        <f>+'Indice PondENGHO'!BP66</f>
        <v>701.12164306640625</v>
      </c>
      <c r="I67" s="60">
        <f>+'Indice PondENGHO'!CD66</f>
        <v>707.96197509765625</v>
      </c>
      <c r="K67" s="61">
        <f t="shared" si="33"/>
        <v>7.2074134802292074</v>
      </c>
      <c r="L67" s="61">
        <f t="shared" si="34"/>
        <v>9.021971590183373</v>
      </c>
      <c r="M67" s="61">
        <f t="shared" si="35"/>
        <v>10.250217332909543</v>
      </c>
      <c r="N67" s="61">
        <f t="shared" si="36"/>
        <v>12.88194385065272</v>
      </c>
      <c r="O67" s="61">
        <f t="shared" si="37"/>
        <v>18.454673574555063</v>
      </c>
      <c r="P67" s="61">
        <f t="shared" si="38"/>
        <v>57.81621982852991</v>
      </c>
      <c r="Q67" s="61">
        <f t="shared" si="39"/>
        <v>57.816336286481331</v>
      </c>
      <c r="S67" s="60">
        <f>+'Indice PondENGHO'!D66</f>
        <v>762.751953125</v>
      </c>
      <c r="T67" s="60">
        <f>+'Indice PondENGHO'!P66</f>
        <v>758.7080078125</v>
      </c>
      <c r="U67" s="60">
        <f>+'Indice PondENGHO'!AB66</f>
        <v>755.81500244140625</v>
      </c>
      <c r="V67" s="60">
        <f>+'Indice PondENGHO'!AN66</f>
        <v>753.25067138671875</v>
      </c>
      <c r="W67" s="60">
        <f>+'Indice PondENGHO'!AZ66</f>
        <v>748.8782958984375</v>
      </c>
      <c r="Y67" s="61">
        <f t="shared" si="40"/>
        <v>22.226259343289492</v>
      </c>
      <c r="Z67" s="61">
        <f t="shared" si="41"/>
        <v>17.882053124824427</v>
      </c>
      <c r="AA67" s="61">
        <f t="shared" si="42"/>
        <v>16.332415909936632</v>
      </c>
      <c r="AB67" s="61">
        <f t="shared" si="43"/>
        <v>13.563423562562113</v>
      </c>
      <c r="AC67" s="61">
        <f t="shared" si="44"/>
        <v>10.129633574562749</v>
      </c>
      <c r="AE67" s="60">
        <f>+'Indice PondENGHO'!D66</f>
        <v>762.751953125</v>
      </c>
      <c r="AF67" s="60">
        <f>+'Indice PondENGHO'!E66</f>
        <v>559.41766357421875</v>
      </c>
      <c r="AG67" s="60">
        <f>+'Indice PondENGHO'!F66</f>
        <v>776.43841552734375</v>
      </c>
      <c r="AH67" s="60">
        <f>+'Indice PondENGHO'!G66</f>
        <v>575.5535888671875</v>
      </c>
      <c r="AI67" s="60">
        <f>+'Indice PondENGHO'!H66</f>
        <v>692.49664306640625</v>
      </c>
      <c r="AJ67" s="60">
        <f>+'Indice PondENGHO'!I66</f>
        <v>792.4503173828125</v>
      </c>
      <c r="AK67" s="60">
        <f>+'Indice PondENGHO'!J66</f>
        <v>773.66571044921875</v>
      </c>
      <c r="AL67" s="60">
        <f>+'Indice PondENGHO'!K66</f>
        <v>571.31854248046875</v>
      </c>
      <c r="AM67" s="60">
        <f>+'Indice PondENGHO'!L66</f>
        <v>660.028564453125</v>
      </c>
      <c r="AN67" s="60">
        <f>+'Indice PondENGHO'!M66</f>
        <v>576.4512939453125</v>
      </c>
      <c r="AO67" s="60">
        <f>+'Indice PondENGHO'!N66</f>
        <v>721.71990966796875</v>
      </c>
      <c r="AP67" s="60">
        <f>+'Indice PondENGHO'!O66</f>
        <v>610.9906005859375</v>
      </c>
      <c r="AQ67" s="60">
        <f t="shared" ref="AQ67:AQ76" si="141">+D67</f>
        <v>718.28045654296875</v>
      </c>
      <c r="AR67" s="60"/>
      <c r="AS67" s="60">
        <f>+'Indice PondENGHO'!AZ66</f>
        <v>748.8782958984375</v>
      </c>
      <c r="AT67" s="60">
        <f>+'Indice PondENGHO'!BA66</f>
        <v>554.63653564453125</v>
      </c>
      <c r="AU67" s="60">
        <f>+'Indice PondENGHO'!BB66</f>
        <v>793.28955078125</v>
      </c>
      <c r="AV67" s="60">
        <f>+'Indice PondENGHO'!BC66</f>
        <v>559.22210693359375</v>
      </c>
      <c r="AW67" s="60">
        <f>+'Indice PondENGHO'!BD66</f>
        <v>698.0723876953125</v>
      </c>
      <c r="AX67" s="60">
        <f>+'Indice PondENGHO'!BE66</f>
        <v>764.270751953125</v>
      </c>
      <c r="AY67" s="60">
        <f>+'Indice PondENGHO'!BF66</f>
        <v>765.00714111328125</v>
      </c>
      <c r="AZ67" s="60">
        <f>+'Indice PondENGHO'!BG66</f>
        <v>565.28033447265625</v>
      </c>
      <c r="BA67" s="60">
        <f>+'Indice PondENGHO'!BH66</f>
        <v>660.59088134765625</v>
      </c>
      <c r="BB67" s="60">
        <f>+'Indice PondENGHO'!BI66</f>
        <v>588.21246337890625</v>
      </c>
      <c r="BC67" s="60">
        <f>+'Indice PondENGHO'!BJ66</f>
        <v>714.2169189453125</v>
      </c>
      <c r="BD67" s="60">
        <f>+'Indice PondENGHO'!BK66</f>
        <v>608.33526611328125</v>
      </c>
      <c r="BE67" s="60">
        <f t="shared" ref="BE67:BE76" si="142">+H67</f>
        <v>701.12164306640625</v>
      </c>
      <c r="BG67" s="61">
        <f t="shared" ref="BG67:BR67" si="143">+AE$1*(AE67-AE55)/$AQ55</f>
        <v>22.226259343289492</v>
      </c>
      <c r="BH67" s="61">
        <f t="shared" si="143"/>
        <v>0.90100952781300447</v>
      </c>
      <c r="BI67" s="61">
        <f t="shared" si="143"/>
        <v>5.701400941587921</v>
      </c>
      <c r="BJ67" s="61">
        <f t="shared" si="143"/>
        <v>5.1377399457188648</v>
      </c>
      <c r="BK67" s="61">
        <f t="shared" si="143"/>
        <v>2.0955222810904832</v>
      </c>
      <c r="BL67" s="61">
        <f t="shared" si="143"/>
        <v>2.6935177231158147</v>
      </c>
      <c r="BM67" s="61">
        <f t="shared" si="143"/>
        <v>6.3954656339896925</v>
      </c>
      <c r="BN67" s="61">
        <f t="shared" si="143"/>
        <v>1.6160670002519115</v>
      </c>
      <c r="BO67" s="61">
        <f t="shared" si="143"/>
        <v>3.6679326664744019</v>
      </c>
      <c r="BP67" s="61">
        <f t="shared" si="143"/>
        <v>0.73432678294725473</v>
      </c>
      <c r="BQ67" s="61">
        <f t="shared" si="143"/>
        <v>2.9528989887818549</v>
      </c>
      <c r="BR67" s="61">
        <f t="shared" si="143"/>
        <v>1.6514269909506893</v>
      </c>
      <c r="BS67" s="61">
        <f t="shared" si="46"/>
        <v>55.773567826011387</v>
      </c>
      <c r="BT67" s="53">
        <f t="shared" si="47"/>
        <v>58.370311347398385</v>
      </c>
      <c r="BV67" s="61">
        <f t="shared" si="110"/>
        <v>10.129633574562749</v>
      </c>
      <c r="BW67" s="61">
        <f t="shared" si="111"/>
        <v>0.74460537753745193</v>
      </c>
      <c r="BX67" s="61">
        <f t="shared" si="112"/>
        <v>4.4737126287672826</v>
      </c>
      <c r="BY67" s="61">
        <f t="shared" si="113"/>
        <v>5.2949871995140922</v>
      </c>
      <c r="BZ67" s="61">
        <f t="shared" si="114"/>
        <v>3.6793838381824071</v>
      </c>
      <c r="CA67" s="61">
        <f t="shared" si="115"/>
        <v>5.0810273936175472</v>
      </c>
      <c r="CB67" s="61">
        <f t="shared" si="116"/>
        <v>9.7342442060309278</v>
      </c>
      <c r="CC67" s="61">
        <f t="shared" si="117"/>
        <v>1.4681987865690382</v>
      </c>
      <c r="CD67" s="61">
        <f t="shared" si="118"/>
        <v>4.7325484592549438</v>
      </c>
      <c r="CE67" s="61">
        <f t="shared" si="119"/>
        <v>1.7826733098544512</v>
      </c>
      <c r="CF67" s="61">
        <f t="shared" si="120"/>
        <v>5.5764689325764181</v>
      </c>
      <c r="CG67" s="61">
        <f t="shared" si="121"/>
        <v>2.2931898109023265</v>
      </c>
      <c r="CH67" s="61">
        <f t="shared" si="48"/>
        <v>54.990673517369636</v>
      </c>
      <c r="CI67" s="53">
        <f t="shared" si="49"/>
        <v>57.572509912258283</v>
      </c>
      <c r="CK67" s="61">
        <f t="shared" si="50"/>
        <v>23.261084569719369</v>
      </c>
      <c r="CL67" s="61">
        <f t="shared" si="51"/>
        <v>0.94295933926051967</v>
      </c>
      <c r="CM67" s="61">
        <f t="shared" si="52"/>
        <v>5.9668506256404701</v>
      </c>
      <c r="CN67" s="61">
        <f t="shared" si="53"/>
        <v>5.3769463196097345</v>
      </c>
      <c r="CO67" s="61">
        <f t="shared" si="54"/>
        <v>2.1930870258154216</v>
      </c>
      <c r="CP67" s="61">
        <f t="shared" si="55"/>
        <v>2.8189243443859722</v>
      </c>
      <c r="CQ67" s="61">
        <f t="shared" si="56"/>
        <v>6.6932300517713115</v>
      </c>
      <c r="CR67" s="61">
        <f t="shared" si="57"/>
        <v>1.6913089414905054</v>
      </c>
      <c r="CS67" s="61">
        <f t="shared" si="58"/>
        <v>3.8387067582137697</v>
      </c>
      <c r="CT67" s="61">
        <f t="shared" si="59"/>
        <v>0.76851606633948433</v>
      </c>
      <c r="CU67" s="61">
        <f t="shared" si="60"/>
        <v>3.0903820585820512</v>
      </c>
      <c r="CV67" s="61">
        <f t="shared" si="61"/>
        <v>1.728315246569776</v>
      </c>
      <c r="CW67" s="61">
        <f t="shared" si="62"/>
        <v>58.370311347398385</v>
      </c>
      <c r="CX67" s="61"/>
      <c r="CY67" s="61"/>
      <c r="CZ67" s="61">
        <f t="shared" si="63"/>
        <v>10.605224342175939</v>
      </c>
      <c r="DA67" s="61">
        <f t="shared" si="64"/>
        <v>0.77956492868658922</v>
      </c>
      <c r="DB67" s="61">
        <f t="shared" si="65"/>
        <v>4.6837554114143423</v>
      </c>
      <c r="DC67" s="61">
        <f t="shared" si="66"/>
        <v>5.5435891857737598</v>
      </c>
      <c r="DD67" s="61">
        <f t="shared" si="67"/>
        <v>3.8521325334895096</v>
      </c>
      <c r="DE67" s="61">
        <f t="shared" si="68"/>
        <v>5.3195838725470947</v>
      </c>
      <c r="DF67" s="61">
        <f t="shared" si="69"/>
        <v>10.191271268264057</v>
      </c>
      <c r="DG67" s="61">
        <f t="shared" si="70"/>
        <v>1.53713136767114</v>
      </c>
      <c r="DH67" s="61">
        <f t="shared" si="71"/>
        <v>4.9547436983952524</v>
      </c>
      <c r="DI67" s="61">
        <f t="shared" si="72"/>
        <v>1.8663706086359444</v>
      </c>
      <c r="DJ67" s="61">
        <f t="shared" si="73"/>
        <v>5.8382866104512665</v>
      </c>
      <c r="DK67" s="61">
        <f t="shared" si="74"/>
        <v>2.4008560847533884</v>
      </c>
      <c r="DL67" s="61">
        <f t="shared" si="75"/>
        <v>57.572509912258283</v>
      </c>
      <c r="DM67" s="61">
        <f t="shared" si="76"/>
        <v>57.572509912258283</v>
      </c>
      <c r="DN67" s="61"/>
      <c r="DO67" s="59">
        <f t="shared" ref="DO67:DO75" si="144">+A67</f>
        <v>44652</v>
      </c>
      <c r="DP67" s="61">
        <f t="shared" si="77"/>
        <v>12.65586022754343</v>
      </c>
      <c r="DQ67" s="61">
        <f t="shared" si="21"/>
        <v>0.16339441057393045</v>
      </c>
      <c r="DR67" s="61">
        <f t="shared" si="22"/>
        <v>1.2830952142261278</v>
      </c>
      <c r="DS67" s="61">
        <f t="shared" si="23"/>
        <v>-0.16664286616402535</v>
      </c>
      <c r="DT67" s="61">
        <f t="shared" si="24"/>
        <v>-1.659045507674088</v>
      </c>
      <c r="DU67" s="61">
        <f t="shared" si="25"/>
        <v>-2.5006595281611226</v>
      </c>
      <c r="DV67" s="61">
        <f t="shared" si="26"/>
        <v>-3.4980412164927452</v>
      </c>
      <c r="DW67" s="61">
        <f t="shared" si="27"/>
        <v>0.15417757381936537</v>
      </c>
      <c r="DX67" s="61">
        <f t="shared" si="28"/>
        <v>-1.1160369401814827</v>
      </c>
      <c r="DY67" s="61">
        <f t="shared" si="29"/>
        <v>-1.0978545422964601</v>
      </c>
      <c r="DZ67" s="61">
        <f t="shared" si="30"/>
        <v>-2.7479045518692153</v>
      </c>
      <c r="EA67" s="61">
        <f t="shared" si="31"/>
        <v>-0.67254083818361243</v>
      </c>
      <c r="EB67" s="61">
        <f t="shared" si="32"/>
        <v>0.79780143514010149</v>
      </c>
      <c r="EC67" s="61"/>
      <c r="ED67" s="79">
        <f>+'Infla Interanual PondENGHO'!CI68</f>
        <v>7.9780143514009971E-3</v>
      </c>
      <c r="EE67" s="53">
        <f t="shared" si="78"/>
        <v>0.79780143514009971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759.506103515625</v>
      </c>
      <c r="E68" s="60">
        <f>+'Indice PondENGHO'!BM67</f>
        <v>751.5811767578125</v>
      </c>
      <c r="F68" s="60">
        <f>+'Indice PondENGHO'!BN67</f>
        <v>750.2926025390625</v>
      </c>
      <c r="G68" s="60">
        <f>+'Indice PondENGHO'!BO67</f>
        <v>747.74945068359375</v>
      </c>
      <c r="H68" s="60">
        <f>+'Indice PondENGHO'!BP67</f>
        <v>739.8101806640625</v>
      </c>
      <c r="I68" s="60">
        <f>+'Indice PondENGHO'!CD67</f>
        <v>747.6650390625</v>
      </c>
      <c r="K68" s="61">
        <f t="shared" si="33"/>
        <v>7.5686770716596001</v>
      </c>
      <c r="L68" s="61">
        <f t="shared" si="34"/>
        <v>9.4614005239705801</v>
      </c>
      <c r="M68" s="61">
        <f t="shared" si="35"/>
        <v>10.741489855082424</v>
      </c>
      <c r="N68" s="61">
        <f t="shared" si="36"/>
        <v>13.476568453288339</v>
      </c>
      <c r="O68" s="61">
        <f t="shared" si="37"/>
        <v>19.284221469217226</v>
      </c>
      <c r="P68" s="61">
        <f t="shared" si="38"/>
        <v>60.532357373218176</v>
      </c>
      <c r="Q68" s="61">
        <f t="shared" si="39"/>
        <v>60.532502024062282</v>
      </c>
      <c r="S68" s="60">
        <f>+'Indice PondENGHO'!D67</f>
        <v>807.22149658203125</v>
      </c>
      <c r="T68" s="60">
        <f>+'Indice PondENGHO'!P67</f>
        <v>802.5123291015625</v>
      </c>
      <c r="U68" s="60">
        <f>+'Indice PondENGHO'!AB67</f>
        <v>799.23468017578125</v>
      </c>
      <c r="V68" s="60">
        <f>+'Indice PondENGHO'!AN67</f>
        <v>796.46087646484375</v>
      </c>
      <c r="W68" s="60">
        <f>+'Indice PondENGHO'!AZ67</f>
        <v>791.71392822265625</v>
      </c>
      <c r="Y68" s="61">
        <f t="shared" si="40"/>
        <v>23.144207175790612</v>
      </c>
      <c r="Z68" s="61">
        <f t="shared" si="41"/>
        <v>18.593975677781781</v>
      </c>
      <c r="AA68" s="61">
        <f t="shared" si="42"/>
        <v>16.96964143393155</v>
      </c>
      <c r="AB68" s="61">
        <f t="shared" si="43"/>
        <v>14.084243853848985</v>
      </c>
      <c r="AC68" s="61">
        <f t="shared" si="44"/>
        <v>10.521590285393435</v>
      </c>
      <c r="AE68" s="60">
        <f>+'Indice PondENGHO'!D67</f>
        <v>807.22149658203125</v>
      </c>
      <c r="AF68" s="60">
        <f>+'Indice PondENGHO'!E67</f>
        <v>596.03302001953125</v>
      </c>
      <c r="AG68" s="60">
        <f>+'Indice PondENGHO'!F67</f>
        <v>827.5689697265625</v>
      </c>
      <c r="AH68" s="60">
        <f>+'Indice PondENGHO'!G67</f>
        <v>599.37371826171875</v>
      </c>
      <c r="AI68" s="60">
        <f>+'Indice PondENGHO'!H67</f>
        <v>729.4503173828125</v>
      </c>
      <c r="AJ68" s="60">
        <f>+'Indice PondENGHO'!I67</f>
        <v>841.666748046875</v>
      </c>
      <c r="AK68" s="60">
        <f>+'Indice PondENGHO'!J67</f>
        <v>820.93231201171875</v>
      </c>
      <c r="AL68" s="60">
        <f>+'Indice PondENGHO'!K67</f>
        <v>593.88128662109375</v>
      </c>
      <c r="AM68" s="60">
        <f>+'Indice PondENGHO'!L67</f>
        <v>695.22607421875</v>
      </c>
      <c r="AN68" s="60">
        <f>+'Indice PondENGHO'!M67</f>
        <v>600.826904296875</v>
      </c>
      <c r="AO68" s="60">
        <f>+'Indice PondENGHO'!N67</f>
        <v>764.94720458984375</v>
      </c>
      <c r="AP68" s="60">
        <f>+'Indice PondENGHO'!O67</f>
        <v>639.4530029296875</v>
      </c>
      <c r="AQ68" s="60">
        <f t="shared" si="141"/>
        <v>759.506103515625</v>
      </c>
      <c r="AR68" s="60"/>
      <c r="AS68" s="60">
        <f>+'Indice PondENGHO'!AZ67</f>
        <v>791.71392822265625</v>
      </c>
      <c r="AT68" s="60">
        <f>+'Indice PondENGHO'!BA67</f>
        <v>589.2952880859375</v>
      </c>
      <c r="AU68" s="60">
        <f>+'Indice PondENGHO'!BB67</f>
        <v>845.73687744140625</v>
      </c>
      <c r="AV68" s="60">
        <f>+'Indice PondENGHO'!BC67</f>
        <v>577.08660888671875</v>
      </c>
      <c r="AW68" s="60">
        <f>+'Indice PondENGHO'!BD67</f>
        <v>735.31964111328125</v>
      </c>
      <c r="AX68" s="60">
        <f>+'Indice PondENGHO'!BE67</f>
        <v>811.6822509765625</v>
      </c>
      <c r="AY68" s="60">
        <f>+'Indice PondENGHO'!BF67</f>
        <v>811.4036865234375</v>
      </c>
      <c r="AZ68" s="60">
        <f>+'Indice PondENGHO'!BG67</f>
        <v>587.6768798828125</v>
      </c>
      <c r="BA68" s="60">
        <f>+'Indice PondENGHO'!BH67</f>
        <v>694.37249755859375</v>
      </c>
      <c r="BB68" s="60">
        <f>+'Indice PondENGHO'!BI67</f>
        <v>614.696044921875</v>
      </c>
      <c r="BC68" s="60">
        <f>+'Indice PondENGHO'!BJ67</f>
        <v>753.79583740234375</v>
      </c>
      <c r="BD68" s="60">
        <f>+'Indice PondENGHO'!BK67</f>
        <v>635.7188720703125</v>
      </c>
      <c r="BE68" s="60">
        <f t="shared" si="142"/>
        <v>739.8101806640625</v>
      </c>
      <c r="BG68" s="61">
        <f t="shared" ref="BG68:BR68" si="145">+AE$1*(AE68-AE56)/$AQ56</f>
        <v>23.144207175790612</v>
      </c>
      <c r="BH68" s="61">
        <f t="shared" si="145"/>
        <v>0.99974854746060882</v>
      </c>
      <c r="BI68" s="61">
        <f t="shared" si="145"/>
        <v>6.1043990283257079</v>
      </c>
      <c r="BJ68" s="61">
        <f t="shared" si="145"/>
        <v>5.4274073875450535</v>
      </c>
      <c r="BK68" s="61">
        <f t="shared" si="145"/>
        <v>2.2491228044888572</v>
      </c>
      <c r="BL68" s="61">
        <f t="shared" si="145"/>
        <v>2.8249668946739472</v>
      </c>
      <c r="BM68" s="61">
        <f t="shared" si="145"/>
        <v>6.5685040140293642</v>
      </c>
      <c r="BN68" s="61">
        <f t="shared" si="145"/>
        <v>1.717998294623085</v>
      </c>
      <c r="BO68" s="61">
        <f t="shared" si="145"/>
        <v>3.890633407483314</v>
      </c>
      <c r="BP68" s="61">
        <f t="shared" si="145"/>
        <v>0.74715741833406679</v>
      </c>
      <c r="BQ68" s="61">
        <f t="shared" si="145"/>
        <v>3.099256164351023</v>
      </c>
      <c r="BR68" s="61">
        <f t="shared" si="145"/>
        <v>1.7202242821037297</v>
      </c>
      <c r="BS68" s="61">
        <f t="shared" si="46"/>
        <v>58.49362541920938</v>
      </c>
      <c r="BT68" s="53">
        <f t="shared" si="47"/>
        <v>61.295805504739143</v>
      </c>
      <c r="BV68" s="61">
        <f t="shared" si="110"/>
        <v>10.521590285393435</v>
      </c>
      <c r="BW68" s="61">
        <f t="shared" si="111"/>
        <v>0.8209628005256796</v>
      </c>
      <c r="BX68" s="61">
        <f t="shared" si="112"/>
        <v>4.824123926449559</v>
      </c>
      <c r="BY68" s="61">
        <f t="shared" si="113"/>
        <v>5.4023646333899444</v>
      </c>
      <c r="BZ68" s="61">
        <f t="shared" si="114"/>
        <v>3.9425126789261182</v>
      </c>
      <c r="CA68" s="61">
        <f t="shared" si="115"/>
        <v>5.3089249273944636</v>
      </c>
      <c r="CB68" s="61">
        <f t="shared" si="116"/>
        <v>9.9541517884413384</v>
      </c>
      <c r="CC68" s="61">
        <f t="shared" si="117"/>
        <v>1.5559568155377608</v>
      </c>
      <c r="CD68" s="61">
        <f t="shared" si="118"/>
        <v>4.9781134713013193</v>
      </c>
      <c r="CE68" s="61">
        <f t="shared" si="119"/>
        <v>1.8110191498055193</v>
      </c>
      <c r="CF68" s="61">
        <f t="shared" si="120"/>
        <v>5.7859140778185623</v>
      </c>
      <c r="CG68" s="61">
        <f t="shared" si="121"/>
        <v>2.383785857017017</v>
      </c>
      <c r="CH68" s="61">
        <f t="shared" si="48"/>
        <v>57.289420412000716</v>
      </c>
      <c r="CI68" s="53">
        <f t="shared" si="49"/>
        <v>60.167960937202693</v>
      </c>
      <c r="CK68" s="61">
        <f t="shared" si="50"/>
        <v>24.252947418485114</v>
      </c>
      <c r="CL68" s="61">
        <f t="shared" si="51"/>
        <v>1.0476422358780038</v>
      </c>
      <c r="CM68" s="61">
        <f t="shared" si="52"/>
        <v>6.3968347470678744</v>
      </c>
      <c r="CN68" s="61">
        <f t="shared" si="53"/>
        <v>5.6874113245286093</v>
      </c>
      <c r="CO68" s="61">
        <f t="shared" si="54"/>
        <v>2.356868684274585</v>
      </c>
      <c r="CP68" s="61">
        <f t="shared" si="55"/>
        <v>2.9602990085206047</v>
      </c>
      <c r="CQ68" s="61">
        <f t="shared" si="56"/>
        <v>6.8831730229670596</v>
      </c>
      <c r="CR68" s="61">
        <f t="shared" si="57"/>
        <v>1.8003002646867483</v>
      </c>
      <c r="CS68" s="61">
        <f t="shared" si="58"/>
        <v>4.0770170582899237</v>
      </c>
      <c r="CT68" s="61">
        <f t="shared" si="59"/>
        <v>0.78295054319864366</v>
      </c>
      <c r="CU68" s="61">
        <f t="shared" si="60"/>
        <v>3.2477283071094671</v>
      </c>
      <c r="CV68" s="61">
        <f t="shared" si="61"/>
        <v>1.8026328897324986</v>
      </c>
      <c r="CW68" s="61">
        <f t="shared" si="62"/>
        <v>61.295805504739143</v>
      </c>
      <c r="CX68" s="61"/>
      <c r="CY68" s="61"/>
      <c r="CZ68" s="61">
        <f t="shared" si="63"/>
        <v>11.050253759526473</v>
      </c>
      <c r="DA68" s="61">
        <f t="shared" si="64"/>
        <v>0.86221255788055506</v>
      </c>
      <c r="DB68" s="61">
        <f t="shared" si="65"/>
        <v>5.066514862175846</v>
      </c>
      <c r="DC68" s="61">
        <f t="shared" si="66"/>
        <v>5.6738096125378457</v>
      </c>
      <c r="DD68" s="61">
        <f t="shared" si="67"/>
        <v>4.1406065405116719</v>
      </c>
      <c r="DE68" s="61">
        <f t="shared" si="68"/>
        <v>5.5756749737181774</v>
      </c>
      <c r="DF68" s="61">
        <f t="shared" si="69"/>
        <v>10.454303982528433</v>
      </c>
      <c r="DG68" s="61">
        <f t="shared" si="70"/>
        <v>1.6341367782041565</v>
      </c>
      <c r="DH68" s="61">
        <f t="shared" si="71"/>
        <v>5.2282417020137562</v>
      </c>
      <c r="DI68" s="61">
        <f t="shared" si="72"/>
        <v>1.9020148690350334</v>
      </c>
      <c r="DJ68" s="61">
        <f t="shared" si="73"/>
        <v>6.0766307237291315</v>
      </c>
      <c r="DK68" s="61">
        <f t="shared" si="74"/>
        <v>2.5035605753416141</v>
      </c>
      <c r="DL68" s="61">
        <f t="shared" si="75"/>
        <v>60.1679609372027</v>
      </c>
      <c r="DM68" s="61">
        <f t="shared" si="76"/>
        <v>60.167960937202693</v>
      </c>
      <c r="DN68" s="61"/>
      <c r="DO68" s="59">
        <f t="shared" si="144"/>
        <v>44682</v>
      </c>
      <c r="DP68" s="61">
        <f t="shared" si="77"/>
        <v>13.202693658958641</v>
      </c>
      <c r="DQ68" s="61">
        <f t="shared" si="21"/>
        <v>0.18542967799744869</v>
      </c>
      <c r="DR68" s="61">
        <f t="shared" si="22"/>
        <v>1.3303198848920283</v>
      </c>
      <c r="DS68" s="61">
        <f t="shared" si="23"/>
        <v>1.3601711990763654E-2</v>
      </c>
      <c r="DT68" s="61">
        <f t="shared" si="24"/>
        <v>-1.7837378562370869</v>
      </c>
      <c r="DU68" s="61">
        <f t="shared" si="25"/>
        <v>-2.6153759651975728</v>
      </c>
      <c r="DV68" s="61">
        <f t="shared" si="26"/>
        <v>-3.5711309595613736</v>
      </c>
      <c r="DW68" s="61">
        <f t="shared" si="27"/>
        <v>0.16616348648259183</v>
      </c>
      <c r="DX68" s="61">
        <f t="shared" si="28"/>
        <v>-1.1512246437238325</v>
      </c>
      <c r="DY68" s="61">
        <f t="shared" si="29"/>
        <v>-1.1190643258363897</v>
      </c>
      <c r="DZ68" s="61">
        <f t="shared" si="30"/>
        <v>-2.8289024166196644</v>
      </c>
      <c r="EA68" s="61">
        <f t="shared" si="31"/>
        <v>-0.70092768560911556</v>
      </c>
      <c r="EB68" s="61">
        <f t="shared" si="32"/>
        <v>1.1278445675364424</v>
      </c>
      <c r="EC68" s="61"/>
      <c r="ED68" s="79">
        <f>+'Infla Interanual PondENGHO'!CI69</f>
        <v>1.1278445675364512E-2</v>
      </c>
      <c r="EE68" s="53">
        <f t="shared" si="78"/>
        <v>1.1278445675364512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805.60748291015625</v>
      </c>
      <c r="E69" s="60">
        <f>+'Indice PondENGHO'!BM68</f>
        <v>796.98309326171875</v>
      </c>
      <c r="F69" s="60">
        <f>+'Indice PondENGHO'!BN68</f>
        <v>795.599853515625</v>
      </c>
      <c r="G69" s="60">
        <f>+'Indice PondENGHO'!BO68</f>
        <v>792.63897705078125</v>
      </c>
      <c r="H69" s="60">
        <f>+'Indice PondENGHO'!BP68</f>
        <v>784.34747314453125</v>
      </c>
      <c r="I69" s="60">
        <f>+'Indice PondENGHO'!CD68</f>
        <v>792.7421875</v>
      </c>
      <c r="K69" s="61">
        <f t="shared" si="33"/>
        <v>7.9686006198601822</v>
      </c>
      <c r="L69" s="61">
        <f t="shared" si="34"/>
        <v>9.9712480012106752</v>
      </c>
      <c r="M69" s="61">
        <f t="shared" si="35"/>
        <v>11.331908475390041</v>
      </c>
      <c r="N69" s="61">
        <f t="shared" si="36"/>
        <v>14.233338272996665</v>
      </c>
      <c r="O69" s="61">
        <f t="shared" si="37"/>
        <v>20.432779713382345</v>
      </c>
      <c r="P69" s="61">
        <f t="shared" si="38"/>
        <v>63.937875082839909</v>
      </c>
      <c r="Q69" s="61">
        <f t="shared" si="39"/>
        <v>63.937999286352863</v>
      </c>
      <c r="S69" s="60">
        <f>+'Indice PondENGHO'!D68</f>
        <v>858.342529296875</v>
      </c>
      <c r="T69" s="60">
        <f>+'Indice PondENGHO'!P68</f>
        <v>853.85400390625</v>
      </c>
      <c r="U69" s="60">
        <f>+'Indice PondENGHO'!AB68</f>
        <v>850.70501708984375</v>
      </c>
      <c r="V69" s="60">
        <f>+'Indice PondENGHO'!AN68</f>
        <v>848.00262451171875</v>
      </c>
      <c r="W69" s="60">
        <f>+'Indice PondENGHO'!AZ68</f>
        <v>843.50555419921875</v>
      </c>
      <c r="Y69" s="61">
        <f t="shared" si="40"/>
        <v>24.110290930515362</v>
      </c>
      <c r="Z69" s="61">
        <f t="shared" si="41"/>
        <v>19.400307292369661</v>
      </c>
      <c r="AA69" s="61">
        <f t="shared" si="42"/>
        <v>17.72922952801224</v>
      </c>
      <c r="AB69" s="61">
        <f t="shared" si="43"/>
        <v>14.741604468428568</v>
      </c>
      <c r="AC69" s="61">
        <f t="shared" si="44"/>
        <v>11.043865227796983</v>
      </c>
      <c r="AE69" s="60">
        <f>+'Indice PondENGHO'!D68</f>
        <v>858.342529296875</v>
      </c>
      <c r="AF69" s="60">
        <f>+'Indice PondENGHO'!E68</f>
        <v>643.85235595703125</v>
      </c>
      <c r="AG69" s="60">
        <f>+'Indice PondENGHO'!F68</f>
        <v>882.5997314453125</v>
      </c>
      <c r="AH69" s="60">
        <f>+'Indice PondENGHO'!G68</f>
        <v>639.25225830078125</v>
      </c>
      <c r="AI69" s="60">
        <f>+'Indice PondENGHO'!H68</f>
        <v>772.436767578125</v>
      </c>
      <c r="AJ69" s="60">
        <f>+'Indice PondENGHO'!I68</f>
        <v>903.4322509765625</v>
      </c>
      <c r="AK69" s="60">
        <f>+'Indice PondENGHO'!J68</f>
        <v>862.4344482421875</v>
      </c>
      <c r="AL69" s="60">
        <f>+'Indice PondENGHO'!K68</f>
        <v>597.4713134765625</v>
      </c>
      <c r="AM69" s="60">
        <f>+'Indice PondENGHO'!L68</f>
        <v>723.47796630859375</v>
      </c>
      <c r="AN69" s="60">
        <f>+'Indice PondENGHO'!M68</f>
        <v>623.20330810546875</v>
      </c>
      <c r="AO69" s="60">
        <f>+'Indice PondENGHO'!N68</f>
        <v>813.66131591796875</v>
      </c>
      <c r="AP69" s="60">
        <f>+'Indice PondENGHO'!O68</f>
        <v>671.68048095703125</v>
      </c>
      <c r="AQ69" s="60">
        <f t="shared" si="141"/>
        <v>805.60748291015625</v>
      </c>
      <c r="AR69" s="60"/>
      <c r="AS69" s="60">
        <f>+'Indice PondENGHO'!AZ68</f>
        <v>843.50555419921875</v>
      </c>
      <c r="AT69" s="60">
        <f>+'Indice PondENGHO'!BA68</f>
        <v>637.7235107421875</v>
      </c>
      <c r="AU69" s="60">
        <f>+'Indice PondENGHO'!BB68</f>
        <v>903.42401123046875</v>
      </c>
      <c r="AV69" s="60">
        <f>+'Indice PondENGHO'!BC68</f>
        <v>616.3248291015625</v>
      </c>
      <c r="AW69" s="60">
        <f>+'Indice PondENGHO'!BD68</f>
        <v>779.44647216796875</v>
      </c>
      <c r="AX69" s="60">
        <f>+'Indice PondENGHO'!BE68</f>
        <v>872.6842041015625</v>
      </c>
      <c r="AY69" s="60">
        <f>+'Indice PondENGHO'!BF68</f>
        <v>848.90838623046875</v>
      </c>
      <c r="AZ69" s="60">
        <f>+'Indice PondENGHO'!BG68</f>
        <v>589.29815673828125</v>
      </c>
      <c r="BA69" s="60">
        <f>+'Indice PondENGHO'!BH68</f>
        <v>725.48455810546875</v>
      </c>
      <c r="BB69" s="60">
        <f>+'Indice PondENGHO'!BI68</f>
        <v>640.1680908203125</v>
      </c>
      <c r="BC69" s="60">
        <f>+'Indice PondENGHO'!BJ68</f>
        <v>801.5374755859375</v>
      </c>
      <c r="BD69" s="60">
        <f>+'Indice PondENGHO'!BK68</f>
        <v>668.02069091796875</v>
      </c>
      <c r="BE69" s="60">
        <f t="shared" si="142"/>
        <v>784.34747314453125</v>
      </c>
      <c r="BG69" s="61">
        <f t="shared" ref="BG69:BR69" si="146">+AE$1*(AE69-AE57)/$AQ57</f>
        <v>24.110290930515362</v>
      </c>
      <c r="BH69" s="61">
        <f t="shared" si="146"/>
        <v>1.0555605845523344</v>
      </c>
      <c r="BI69" s="61">
        <f t="shared" si="146"/>
        <v>6.4859809891685707</v>
      </c>
      <c r="BJ69" s="61">
        <f t="shared" si="146"/>
        <v>6.0503930318939867</v>
      </c>
      <c r="BK69" s="61">
        <f t="shared" si="146"/>
        <v>2.3929330872581271</v>
      </c>
      <c r="BL69" s="61">
        <f t="shared" si="146"/>
        <v>3.0827331344555682</v>
      </c>
      <c r="BM69" s="61">
        <f t="shared" si="146"/>
        <v>6.8392666967359199</v>
      </c>
      <c r="BN69" s="61">
        <f t="shared" si="146"/>
        <v>1.3801979789943239</v>
      </c>
      <c r="BO69" s="61">
        <f t="shared" si="146"/>
        <v>4.0150417206451623</v>
      </c>
      <c r="BP69" s="61">
        <f t="shared" si="146"/>
        <v>0.75675636015331016</v>
      </c>
      <c r="BQ69" s="61">
        <f t="shared" si="146"/>
        <v>3.292621281438759</v>
      </c>
      <c r="BR69" s="61">
        <f t="shared" si="146"/>
        <v>1.8322647031551631</v>
      </c>
      <c r="BS69" s="61">
        <f t="shared" si="46"/>
        <v>61.294040498966595</v>
      </c>
      <c r="BT69" s="53">
        <f t="shared" si="47"/>
        <v>64.376050072461297</v>
      </c>
      <c r="BV69" s="61">
        <f t="shared" si="110"/>
        <v>11.043865227796983</v>
      </c>
      <c r="BW69" s="61">
        <f t="shared" si="111"/>
        <v>0.87826156834802704</v>
      </c>
      <c r="BX69" s="61">
        <f t="shared" si="112"/>
        <v>5.1404003859683201</v>
      </c>
      <c r="BY69" s="61">
        <f t="shared" si="113"/>
        <v>6.1232659784186687</v>
      </c>
      <c r="BZ69" s="61">
        <f t="shared" si="114"/>
        <v>4.2250497513202276</v>
      </c>
      <c r="CA69" s="61">
        <f t="shared" si="115"/>
        <v>5.8982513221619444</v>
      </c>
      <c r="CB69" s="61">
        <f t="shared" si="116"/>
        <v>10.263373047735294</v>
      </c>
      <c r="CC69" s="61">
        <f t="shared" si="117"/>
        <v>1.2284222442864012</v>
      </c>
      <c r="CD69" s="61">
        <f t="shared" si="118"/>
        <v>5.2304774310269631</v>
      </c>
      <c r="CE69" s="61">
        <f t="shared" si="119"/>
        <v>1.8533414929960179</v>
      </c>
      <c r="CF69" s="61">
        <f t="shared" si="120"/>
        <v>6.1717131614807101</v>
      </c>
      <c r="CG69" s="61">
        <f t="shared" si="121"/>
        <v>2.5536833998149007</v>
      </c>
      <c r="CH69" s="61">
        <f t="shared" si="48"/>
        <v>60.610105011354449</v>
      </c>
      <c r="CI69" s="53">
        <f t="shared" si="49"/>
        <v>63.879055124617025</v>
      </c>
      <c r="CK69" s="61">
        <f t="shared" si="50"/>
        <v>25.322613480353525</v>
      </c>
      <c r="CL69" s="61">
        <f t="shared" si="51"/>
        <v>1.1086366715668428</v>
      </c>
      <c r="CM69" s="61">
        <f t="shared" si="52"/>
        <v>6.8121114798230282</v>
      </c>
      <c r="CN69" s="61">
        <f t="shared" si="53"/>
        <v>6.3546211280661957</v>
      </c>
      <c r="CO69" s="61">
        <f t="shared" si="54"/>
        <v>2.5132554321977816</v>
      </c>
      <c r="CP69" s="61">
        <f t="shared" si="55"/>
        <v>3.2377402600354452</v>
      </c>
      <c r="CQ69" s="61">
        <f t="shared" si="56"/>
        <v>7.1831612297677081</v>
      </c>
      <c r="CR69" s="61">
        <f t="shared" si="57"/>
        <v>1.4495976033289322</v>
      </c>
      <c r="CS69" s="61">
        <f t="shared" si="58"/>
        <v>4.2169275307545098</v>
      </c>
      <c r="CT69" s="61">
        <f t="shared" si="59"/>
        <v>0.79480786284115845</v>
      </c>
      <c r="CU69" s="61">
        <f t="shared" si="60"/>
        <v>3.4581820803137773</v>
      </c>
      <c r="CV69" s="61">
        <f t="shared" si="61"/>
        <v>1.9243953134123846</v>
      </c>
      <c r="CW69" s="61">
        <f t="shared" si="62"/>
        <v>64.376050072461297</v>
      </c>
      <c r="CX69" s="61"/>
      <c r="CY69" s="61"/>
      <c r="CZ69" s="61">
        <f t="shared" si="63"/>
        <v>11.639505913133206</v>
      </c>
      <c r="DA69" s="61">
        <f t="shared" si="64"/>
        <v>0.9256297960187696</v>
      </c>
      <c r="DB69" s="61">
        <f t="shared" si="65"/>
        <v>5.4176431398090896</v>
      </c>
      <c r="DC69" s="61">
        <f t="shared" si="66"/>
        <v>6.4535186814941508</v>
      </c>
      <c r="DD69" s="61">
        <f t="shared" si="67"/>
        <v>4.452923912906499</v>
      </c>
      <c r="DE69" s="61">
        <f t="shared" si="68"/>
        <v>6.2163680672825867</v>
      </c>
      <c r="DF69" s="61">
        <f t="shared" si="69"/>
        <v>10.816918607185574</v>
      </c>
      <c r="DG69" s="61">
        <f t="shared" si="70"/>
        <v>1.2946760650616997</v>
      </c>
      <c r="DH69" s="61">
        <f t="shared" si="71"/>
        <v>5.5125784072151722</v>
      </c>
      <c r="DI69" s="61">
        <f t="shared" si="72"/>
        <v>1.9532997570892512</v>
      </c>
      <c r="DJ69" s="61">
        <f t="shared" si="73"/>
        <v>6.5045788186919458</v>
      </c>
      <c r="DK69" s="61">
        <f t="shared" si="74"/>
        <v>2.6914139587290919</v>
      </c>
      <c r="DL69" s="61">
        <f t="shared" si="75"/>
        <v>63.879055124617039</v>
      </c>
      <c r="DM69" s="61">
        <f t="shared" si="76"/>
        <v>63.879055124617025</v>
      </c>
      <c r="DN69" s="61"/>
      <c r="DO69" s="59">
        <f t="shared" si="144"/>
        <v>44713</v>
      </c>
      <c r="DP69" s="61">
        <f t="shared" si="77"/>
        <v>13.683107567220318</v>
      </c>
      <c r="DQ69" s="61">
        <f t="shared" si="21"/>
        <v>0.18300687554807316</v>
      </c>
      <c r="DR69" s="61">
        <f t="shared" si="22"/>
        <v>1.3944683400139386</v>
      </c>
      <c r="DS69" s="61">
        <f t="shared" si="23"/>
        <v>-9.8897553427955032E-2</v>
      </c>
      <c r="DT69" s="61">
        <f t="shared" si="24"/>
        <v>-1.9396684807087174</v>
      </c>
      <c r="DU69" s="61">
        <f t="shared" si="25"/>
        <v>-2.9786278072471415</v>
      </c>
      <c r="DV69" s="61">
        <f t="shared" si="26"/>
        <v>-3.633757377417866</v>
      </c>
      <c r="DW69" s="61">
        <f t="shared" si="27"/>
        <v>0.15492153826723243</v>
      </c>
      <c r="DX69" s="61">
        <f t="shared" si="28"/>
        <v>-1.2956508764606625</v>
      </c>
      <c r="DY69" s="61">
        <f t="shared" si="29"/>
        <v>-1.1584918942480926</v>
      </c>
      <c r="DZ69" s="61">
        <f t="shared" si="30"/>
        <v>-3.0463967383781685</v>
      </c>
      <c r="EA69" s="61">
        <f t="shared" si="31"/>
        <v>-0.76701864531670738</v>
      </c>
      <c r="EB69" s="61">
        <f t="shared" si="32"/>
        <v>0.49699494784425724</v>
      </c>
      <c r="EC69" s="61"/>
      <c r="ED69" s="79">
        <f>+'Infla Interanual PondENGHO'!CI70</f>
        <v>4.9699494784427589E-3</v>
      </c>
      <c r="EE69" s="53">
        <f t="shared" si="78"/>
        <v>0.49699494784427589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871.54425048828125</v>
      </c>
      <c r="E70" s="60">
        <f>+'Indice PondENGHO'!BM69</f>
        <v>861.90875244140625</v>
      </c>
      <c r="F70" s="60">
        <f>+'Indice PondENGHO'!BN69</f>
        <v>860.779296875</v>
      </c>
      <c r="G70" s="60">
        <f>+'Indice PondENGHO'!BO69</f>
        <v>857.640869140625</v>
      </c>
      <c r="H70" s="60">
        <f>+'Indice PondENGHO'!BP69</f>
        <v>849.70404052734375</v>
      </c>
      <c r="I70" s="60">
        <f>+'Indice PondENGHO'!CD69</f>
        <v>857.992431640625</v>
      </c>
      <c r="K70" s="61">
        <f t="shared" si="33"/>
        <v>8.8151984249310011</v>
      </c>
      <c r="L70" s="61">
        <f t="shared" si="34"/>
        <v>11.045024156364661</v>
      </c>
      <c r="M70" s="61">
        <f t="shared" si="35"/>
        <v>12.567932201312303</v>
      </c>
      <c r="N70" s="61">
        <f t="shared" si="36"/>
        <v>15.812360145415045</v>
      </c>
      <c r="O70" s="61">
        <f t="shared" si="37"/>
        <v>22.78957635871231</v>
      </c>
      <c r="P70" s="61">
        <f t="shared" si="38"/>
        <v>71.030091286735313</v>
      </c>
      <c r="Q70" s="61">
        <f t="shared" si="39"/>
        <v>71.030184675055267</v>
      </c>
      <c r="S70" s="60">
        <f>+'Indice PondENGHO'!D69</f>
        <v>925.1365966796875</v>
      </c>
      <c r="T70" s="60">
        <f>+'Indice PondENGHO'!P69</f>
        <v>920.0194091796875</v>
      </c>
      <c r="U70" s="60">
        <f>+'Indice PondENGHO'!AB69</f>
        <v>916.4893798828125</v>
      </c>
      <c r="V70" s="60">
        <f>+'Indice PondENGHO'!AN69</f>
        <v>913.56170654296875</v>
      </c>
      <c r="W70" s="60">
        <f>+'Indice PondENGHO'!AZ69</f>
        <v>908.46832275390625</v>
      </c>
      <c r="Y70" s="61">
        <f t="shared" si="40"/>
        <v>25.965872926420559</v>
      </c>
      <c r="Z70" s="61">
        <f t="shared" si="41"/>
        <v>20.895525540555582</v>
      </c>
      <c r="AA70" s="61">
        <f t="shared" si="42"/>
        <v>19.087989973084781</v>
      </c>
      <c r="AB70" s="61">
        <f t="shared" si="43"/>
        <v>15.885322293809622</v>
      </c>
      <c r="AC70" s="61">
        <f t="shared" si="44"/>
        <v>11.898880174640393</v>
      </c>
      <c r="AE70" s="60">
        <f>+'Indice PondENGHO'!D69</f>
        <v>925.1365966796875</v>
      </c>
      <c r="AF70" s="60">
        <f>+'Indice PondENGHO'!E69</f>
        <v>689.1810302734375</v>
      </c>
      <c r="AG70" s="60">
        <f>+'Indice PondENGHO'!F69</f>
        <v>981.8243408203125</v>
      </c>
      <c r="AH70" s="60">
        <f>+'Indice PondENGHO'!G69</f>
        <v>668.99713134765625</v>
      </c>
      <c r="AI70" s="60">
        <f>+'Indice PondENGHO'!H69</f>
        <v>852.188720703125</v>
      </c>
      <c r="AJ70" s="60">
        <f>+'Indice PondENGHO'!I69</f>
        <v>964.71923828125</v>
      </c>
      <c r="AK70" s="60">
        <f>+'Indice PondENGHO'!J69</f>
        <v>911.09295654296875</v>
      </c>
      <c r="AL70" s="60">
        <f>+'Indice PondENGHO'!K69</f>
        <v>639.57220458984375</v>
      </c>
      <c r="AM70" s="60">
        <f>+'Indice PondENGHO'!L69</f>
        <v>816.6270751953125</v>
      </c>
      <c r="AN70" s="60">
        <f>+'Indice PondENGHO'!M69</f>
        <v>664.01043701171875</v>
      </c>
      <c r="AO70" s="60">
        <f>+'Indice PondENGHO'!N69</f>
        <v>888.10882568359375</v>
      </c>
      <c r="AP70" s="60">
        <f>+'Indice PondENGHO'!O69</f>
        <v>726.4647216796875</v>
      </c>
      <c r="AQ70" s="60">
        <f t="shared" si="141"/>
        <v>871.54425048828125</v>
      </c>
      <c r="AR70" s="60"/>
      <c r="AS70" s="60">
        <f>+'Indice PondENGHO'!AZ69</f>
        <v>908.46832275390625</v>
      </c>
      <c r="AT70" s="60">
        <f>+'Indice PondENGHO'!BA69</f>
        <v>682.6094970703125</v>
      </c>
      <c r="AU70" s="60">
        <f>+'Indice PondENGHO'!BB69</f>
        <v>1005.0181884765625</v>
      </c>
      <c r="AV70" s="60">
        <f>+'Indice PondENGHO'!BC69</f>
        <v>644.69268798828125</v>
      </c>
      <c r="AW70" s="60">
        <f>+'Indice PondENGHO'!BD69</f>
        <v>860.2684326171875</v>
      </c>
      <c r="AX70" s="60">
        <f>+'Indice PondENGHO'!BE69</f>
        <v>932.85540771484375</v>
      </c>
      <c r="AY70" s="60">
        <f>+'Indice PondENGHO'!BF69</f>
        <v>895.77410888671875</v>
      </c>
      <c r="AZ70" s="60">
        <f>+'Indice PondENGHO'!BG69</f>
        <v>628.88446044921875</v>
      </c>
      <c r="BA70" s="60">
        <f>+'Indice PondENGHO'!BH69</f>
        <v>821.35308837890625</v>
      </c>
      <c r="BB70" s="60">
        <f>+'Indice PondENGHO'!BI69</f>
        <v>687.37725830078125</v>
      </c>
      <c r="BC70" s="60">
        <f>+'Indice PondENGHO'!BJ69</f>
        <v>883.04815673828125</v>
      </c>
      <c r="BD70" s="60">
        <f>+'Indice PondENGHO'!BK69</f>
        <v>721.95977783203125</v>
      </c>
      <c r="BE70" s="60">
        <f t="shared" si="142"/>
        <v>849.70404052734375</v>
      </c>
      <c r="BG70" s="61">
        <f t="shared" ref="BG70:BR70" si="147">+AE$1*(AE70-AE58)/$AQ58</f>
        <v>25.965872926420559</v>
      </c>
      <c r="BH70" s="61">
        <f t="shared" si="147"/>
        <v>1.1488320020081593</v>
      </c>
      <c r="BI70" s="61">
        <f t="shared" si="147"/>
        <v>7.5247753752087485</v>
      </c>
      <c r="BJ70" s="61">
        <f t="shared" si="147"/>
        <v>6.3373757253923539</v>
      </c>
      <c r="BK70" s="61">
        <f t="shared" si="147"/>
        <v>2.839329851397892</v>
      </c>
      <c r="BL70" s="61">
        <f t="shared" si="147"/>
        <v>3.2885235741995364</v>
      </c>
      <c r="BM70" s="61">
        <f t="shared" si="147"/>
        <v>7.3019446606820759</v>
      </c>
      <c r="BN70" s="61">
        <f t="shared" si="147"/>
        <v>1.6635510547134147</v>
      </c>
      <c r="BO70" s="61">
        <f t="shared" si="147"/>
        <v>5.0565954731709084</v>
      </c>
      <c r="BP70" s="61">
        <f t="shared" si="147"/>
        <v>0.8232290221466515</v>
      </c>
      <c r="BQ70" s="61">
        <f t="shared" si="147"/>
        <v>3.6312941480599159</v>
      </c>
      <c r="BR70" s="61">
        <f t="shared" si="147"/>
        <v>2.0638498997264159</v>
      </c>
      <c r="BS70" s="61">
        <f t="shared" si="46"/>
        <v>67.645173713126638</v>
      </c>
      <c r="BT70" s="53">
        <f t="shared" si="47"/>
        <v>71.074411849309499</v>
      </c>
      <c r="BV70" s="61">
        <f t="shared" si="110"/>
        <v>11.898880174640393</v>
      </c>
      <c r="BW70" s="61">
        <f t="shared" si="111"/>
        <v>0.9577859556777063</v>
      </c>
      <c r="BX70" s="61">
        <f t="shared" si="112"/>
        <v>5.9773916617639644</v>
      </c>
      <c r="BY70" s="61">
        <f t="shared" si="113"/>
        <v>6.3714928919171889</v>
      </c>
      <c r="BZ70" s="61">
        <f t="shared" si="114"/>
        <v>5.0287014607095744</v>
      </c>
      <c r="CA70" s="61">
        <f t="shared" si="115"/>
        <v>6.3610086906101628</v>
      </c>
      <c r="CB70" s="61">
        <f t="shared" si="116"/>
        <v>11.004854779167626</v>
      </c>
      <c r="CC70" s="61">
        <f t="shared" si="117"/>
        <v>1.4907547186008545</v>
      </c>
      <c r="CD70" s="61">
        <f t="shared" si="118"/>
        <v>6.6408728433831028</v>
      </c>
      <c r="CE70" s="61">
        <f t="shared" si="119"/>
        <v>2.0384560715589983</v>
      </c>
      <c r="CF70" s="61">
        <f t="shared" si="120"/>
        <v>6.9426071749021094</v>
      </c>
      <c r="CG70" s="61">
        <f t="shared" si="121"/>
        <v>2.8664538357877523</v>
      </c>
      <c r="CH70" s="61">
        <f t="shared" si="48"/>
        <v>67.57926025871943</v>
      </c>
      <c r="CI70" s="53">
        <f t="shared" si="49"/>
        <v>71.331179871419948</v>
      </c>
      <c r="CK70" s="61">
        <f t="shared" si="50"/>
        <v>27.282199824421863</v>
      </c>
      <c r="CL70" s="61">
        <f t="shared" si="51"/>
        <v>1.2070714638515281</v>
      </c>
      <c r="CM70" s="61">
        <f t="shared" si="52"/>
        <v>7.9062400868274603</v>
      </c>
      <c r="CN70" s="61">
        <f t="shared" si="53"/>
        <v>6.6586458076157928</v>
      </c>
      <c r="CO70" s="61">
        <f t="shared" si="54"/>
        <v>2.9832682534028625</v>
      </c>
      <c r="CP70" s="61">
        <f t="shared" si="55"/>
        <v>3.4552336265708421</v>
      </c>
      <c r="CQ70" s="61">
        <f t="shared" si="56"/>
        <v>7.6721130810471303</v>
      </c>
      <c r="CR70" s="61">
        <f t="shared" si="57"/>
        <v>1.7478839406411428</v>
      </c>
      <c r="CS70" s="61">
        <f t="shared" si="58"/>
        <v>5.3129370432197174</v>
      </c>
      <c r="CT70" s="61">
        <f t="shared" si="59"/>
        <v>0.86496220431763626</v>
      </c>
      <c r="CU70" s="61">
        <f t="shared" si="60"/>
        <v>3.8153807826664625</v>
      </c>
      <c r="CV70" s="61">
        <f t="shared" si="61"/>
        <v>2.1684757347270525</v>
      </c>
      <c r="CW70" s="61">
        <f t="shared" si="62"/>
        <v>71.074411849309499</v>
      </c>
      <c r="CX70" s="61"/>
      <c r="CY70" s="61"/>
      <c r="CZ70" s="61">
        <f t="shared" si="63"/>
        <v>12.559491754664998</v>
      </c>
      <c r="DA70" s="61">
        <f t="shared" si="64"/>
        <v>1.0109610851200657</v>
      </c>
      <c r="DB70" s="61">
        <f t="shared" si="65"/>
        <v>6.3092492897212216</v>
      </c>
      <c r="DC70" s="61">
        <f t="shared" si="66"/>
        <v>6.7252305482905683</v>
      </c>
      <c r="DD70" s="61">
        <f t="shared" si="67"/>
        <v>5.3078889446302435</v>
      </c>
      <c r="DE70" s="61">
        <f t="shared" si="68"/>
        <v>6.7141642766803642</v>
      </c>
      <c r="DF70" s="61">
        <f t="shared" si="69"/>
        <v>11.615831139707955</v>
      </c>
      <c r="DG70" s="61">
        <f t="shared" si="70"/>
        <v>1.5735196356039631</v>
      </c>
      <c r="DH70" s="61">
        <f t="shared" si="71"/>
        <v>7.0095661521164505</v>
      </c>
      <c r="DI70" s="61">
        <f t="shared" si="72"/>
        <v>2.1516287118813504</v>
      </c>
      <c r="DJ70" s="61">
        <f t="shared" si="73"/>
        <v>7.3280524124360573</v>
      </c>
      <c r="DK70" s="61">
        <f t="shared" si="74"/>
        <v>3.0255959205667149</v>
      </c>
      <c r="DL70" s="61">
        <f t="shared" si="75"/>
        <v>71.331179871419948</v>
      </c>
      <c r="DM70" s="61">
        <f t="shared" si="76"/>
        <v>71.331179871419948</v>
      </c>
      <c r="DN70" s="61"/>
      <c r="DO70" s="59">
        <f t="shared" si="144"/>
        <v>44743</v>
      </c>
      <c r="DP70" s="61">
        <f t="shared" si="77"/>
        <v>14.722708069756864</v>
      </c>
      <c r="DQ70" s="61">
        <f t="shared" si="21"/>
        <v>0.19611037873146242</v>
      </c>
      <c r="DR70" s="61">
        <f t="shared" si="22"/>
        <v>1.5969907971062387</v>
      </c>
      <c r="DS70" s="61">
        <f t="shared" si="23"/>
        <v>-6.6584740674775489E-2</v>
      </c>
      <c r="DT70" s="61">
        <f t="shared" si="24"/>
        <v>-2.324620691227381</v>
      </c>
      <c r="DU70" s="61">
        <f t="shared" si="25"/>
        <v>-3.2589306501095221</v>
      </c>
      <c r="DV70" s="61">
        <f t="shared" si="26"/>
        <v>-3.9437180586608251</v>
      </c>
      <c r="DW70" s="61">
        <f t="shared" si="27"/>
        <v>0.1743643050371797</v>
      </c>
      <c r="DX70" s="61">
        <f t="shared" si="28"/>
        <v>-1.6966291088967331</v>
      </c>
      <c r="DY70" s="61">
        <f t="shared" si="29"/>
        <v>-1.286666507563714</v>
      </c>
      <c r="DZ70" s="61">
        <f t="shared" si="30"/>
        <v>-3.5126716297695948</v>
      </c>
      <c r="EA70" s="61">
        <f t="shared" si="31"/>
        <v>-0.85712018583966243</v>
      </c>
      <c r="EB70" s="61">
        <f t="shared" si="32"/>
        <v>-0.25676802211044958</v>
      </c>
      <c r="EC70" s="61"/>
      <c r="ED70" s="79">
        <f>+'Infla Interanual PondENGHO'!CI71</f>
        <v>-2.5676802211045402E-3</v>
      </c>
      <c r="EE70" s="53">
        <f t="shared" si="78"/>
        <v>-0.25676802211045402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934.64764404296875</v>
      </c>
      <c r="E71" s="60">
        <f>+'Indice PondENGHO'!BM70</f>
        <v>923.56622314453125</v>
      </c>
      <c r="F71" s="60">
        <f>+'Indice PondENGHO'!BN70</f>
        <v>921.74420166015625</v>
      </c>
      <c r="G71" s="60">
        <f>+'Indice PondENGHO'!BO70</f>
        <v>918.04608154296875</v>
      </c>
      <c r="H71" s="60">
        <f>+'Indice PondENGHO'!BP70</f>
        <v>908.96649169921875</v>
      </c>
      <c r="I71" s="60">
        <f>+'Indice PondENGHO'!CD70</f>
        <v>918.6513671875</v>
      </c>
      <c r="K71" s="61">
        <f t="shared" si="33"/>
        <v>9.8154591043929287</v>
      </c>
      <c r="L71" s="61">
        <f t="shared" si="34"/>
        <v>12.263297188072805</v>
      </c>
      <c r="M71" s="61">
        <f t="shared" si="35"/>
        <v>13.91970620311781</v>
      </c>
      <c r="N71" s="61">
        <f t="shared" si="36"/>
        <v>17.467938649386127</v>
      </c>
      <c r="O71" s="61">
        <f t="shared" si="37"/>
        <v>25.076557895640782</v>
      </c>
      <c r="P71" s="61">
        <f t="shared" si="38"/>
        <v>78.542959040610455</v>
      </c>
      <c r="Q71" s="61">
        <f t="shared" si="39"/>
        <v>78.54312912729884</v>
      </c>
      <c r="S71" s="60">
        <f>+'Indice PondENGHO'!D70</f>
        <v>991.3359375</v>
      </c>
      <c r="T71" s="60">
        <f>+'Indice PondENGHO'!P70</f>
        <v>985.94036865234375</v>
      </c>
      <c r="U71" s="60">
        <f>+'Indice PondENGHO'!AB70</f>
        <v>982.34613037109375</v>
      </c>
      <c r="V71" s="60">
        <f>+'Indice PondENGHO'!AN70</f>
        <v>979.2152099609375</v>
      </c>
      <c r="W71" s="60">
        <f>+'Indice PondENGHO'!AZ70</f>
        <v>973.70745849609375</v>
      </c>
      <c r="Y71" s="61">
        <f t="shared" si="40"/>
        <v>29.224155129668912</v>
      </c>
      <c r="Z71" s="61">
        <f t="shared" si="41"/>
        <v>23.497198591292992</v>
      </c>
      <c r="AA71" s="61">
        <f t="shared" si="42"/>
        <v>21.455077486874281</v>
      </c>
      <c r="AB71" s="61">
        <f t="shared" si="43"/>
        <v>17.821826827703408</v>
      </c>
      <c r="AC71" s="61">
        <f t="shared" si="44"/>
        <v>13.313127695603185</v>
      </c>
      <c r="AE71" s="60">
        <f>+'Indice PondENGHO'!D70</f>
        <v>991.3359375</v>
      </c>
      <c r="AF71" s="60">
        <f>+'Indice PondENGHO'!E70</f>
        <v>743.6165771484375</v>
      </c>
      <c r="AG71" s="60">
        <f>+'Indice PondENGHO'!F70</f>
        <v>1080.2381591796875</v>
      </c>
      <c r="AH71" s="60">
        <f>+'Indice PondENGHO'!G70</f>
        <v>708.70220947265625</v>
      </c>
      <c r="AI71" s="60">
        <f>+'Indice PondENGHO'!H70</f>
        <v>923.96173095703125</v>
      </c>
      <c r="AJ71" s="60">
        <f>+'Indice PondENGHO'!I70</f>
        <v>1018.0320434570313</v>
      </c>
      <c r="AK71" s="60">
        <f>+'Indice PondENGHO'!J70</f>
        <v>971.273681640625</v>
      </c>
      <c r="AL71" s="60">
        <f>+'Indice PondENGHO'!K70</f>
        <v>680.39715576171875</v>
      </c>
      <c r="AM71" s="60">
        <f>+'Indice PondENGHO'!L70</f>
        <v>859.23638916015625</v>
      </c>
      <c r="AN71" s="60">
        <f>+'Indice PondENGHO'!M70</f>
        <v>696.936767578125</v>
      </c>
      <c r="AO71" s="60">
        <f>+'Indice PondENGHO'!N70</f>
        <v>948.60626220703125</v>
      </c>
      <c r="AP71" s="60">
        <f>+'Indice PondENGHO'!O70</f>
        <v>789.51373291015625</v>
      </c>
      <c r="AQ71" s="60">
        <f t="shared" si="141"/>
        <v>934.64764404296875</v>
      </c>
      <c r="AR71" s="60"/>
      <c r="AS71" s="60">
        <f>+'Indice PondENGHO'!AZ70</f>
        <v>973.70745849609375</v>
      </c>
      <c r="AT71" s="60">
        <f>+'Indice PondENGHO'!BA70</f>
        <v>737.98687744140625</v>
      </c>
      <c r="AU71" s="60">
        <f>+'Indice PondENGHO'!BB70</f>
        <v>1103.1937255859375</v>
      </c>
      <c r="AV71" s="60">
        <f>+'Indice PondENGHO'!BC70</f>
        <v>678.46710205078125</v>
      </c>
      <c r="AW71" s="60">
        <f>+'Indice PondENGHO'!BD70</f>
        <v>932.529052734375</v>
      </c>
      <c r="AX71" s="60">
        <f>+'Indice PondENGHO'!BE70</f>
        <v>987.8238525390625</v>
      </c>
      <c r="AY71" s="60">
        <f>+'Indice PondENGHO'!BF70</f>
        <v>956.80218505859375</v>
      </c>
      <c r="AZ71" s="60">
        <f>+'Indice PondENGHO'!BG70</f>
        <v>670.61505126953125</v>
      </c>
      <c r="BA71" s="60">
        <f>+'Indice PondENGHO'!BH70</f>
        <v>862.60809326171875</v>
      </c>
      <c r="BB71" s="60">
        <f>+'Indice PondENGHO'!BI70</f>
        <v>720.2012939453125</v>
      </c>
      <c r="BC71" s="60">
        <f>+'Indice PondENGHO'!BJ70</f>
        <v>940.96844482421875</v>
      </c>
      <c r="BD71" s="60">
        <f>+'Indice PondENGHO'!BK70</f>
        <v>783.616455078125</v>
      </c>
      <c r="BE71" s="60">
        <f t="shared" si="142"/>
        <v>908.96649169921875</v>
      </c>
      <c r="BG71" s="61">
        <f t="shared" ref="BG71:BR71" si="148">+AE$1*(AE71-AE59)/$AQ59</f>
        <v>29.224155129668912</v>
      </c>
      <c r="BH71" s="61">
        <f t="shared" si="148"/>
        <v>1.2995784815195299</v>
      </c>
      <c r="BI71" s="61">
        <f t="shared" si="148"/>
        <v>8.6140694312271009</v>
      </c>
      <c r="BJ71" s="61">
        <f t="shared" si="148"/>
        <v>7.1554288050606569</v>
      </c>
      <c r="BK71" s="61">
        <f t="shared" si="148"/>
        <v>3.2099366541138643</v>
      </c>
      <c r="BL71" s="61">
        <f t="shared" si="148"/>
        <v>3.4604883682433822</v>
      </c>
      <c r="BM71" s="61">
        <f t="shared" si="148"/>
        <v>8.0668924232073191</v>
      </c>
      <c r="BN71" s="61">
        <f t="shared" si="148"/>
        <v>1.9556659348413208</v>
      </c>
      <c r="BO71" s="61">
        <f t="shared" si="148"/>
        <v>5.3097070712281988</v>
      </c>
      <c r="BP71" s="61">
        <f t="shared" si="148"/>
        <v>0.85361301977070125</v>
      </c>
      <c r="BQ71" s="61">
        <f t="shared" si="148"/>
        <v>3.9408928074333156</v>
      </c>
      <c r="BR71" s="61">
        <f t="shared" si="148"/>
        <v>2.3595306024087135</v>
      </c>
      <c r="BS71" s="61">
        <f t="shared" si="46"/>
        <v>75.449958728723018</v>
      </c>
      <c r="BT71" s="53">
        <f t="shared" si="47"/>
        <v>79.349873023721955</v>
      </c>
      <c r="BV71" s="61">
        <f t="shared" si="110"/>
        <v>13.313127695603185</v>
      </c>
      <c r="BW71" s="61">
        <f t="shared" si="111"/>
        <v>1.086392018719091</v>
      </c>
      <c r="BX71" s="61">
        <f t="shared" si="112"/>
        <v>6.7691533876846588</v>
      </c>
      <c r="BY71" s="61">
        <f t="shared" si="113"/>
        <v>6.9850750441321239</v>
      </c>
      <c r="BZ71" s="61">
        <f t="shared" si="114"/>
        <v>5.6603534835478735</v>
      </c>
      <c r="CA71" s="61">
        <f t="shared" si="115"/>
        <v>6.6836665814214848</v>
      </c>
      <c r="CB71" s="61">
        <f t="shared" si="116"/>
        <v>12.156157351116226</v>
      </c>
      <c r="CC71" s="61">
        <f t="shared" si="117"/>
        <v>1.7647335509535833</v>
      </c>
      <c r="CD71" s="61">
        <f t="shared" si="118"/>
        <v>6.9096291170193656</v>
      </c>
      <c r="CE71" s="61">
        <f t="shared" si="119"/>
        <v>2.0865188422652867</v>
      </c>
      <c r="CF71" s="61">
        <f t="shared" si="120"/>
        <v>7.4732177850203083</v>
      </c>
      <c r="CG71" s="61">
        <f t="shared" si="121"/>
        <v>3.2530034336894573</v>
      </c>
      <c r="CH71" s="61">
        <f t="shared" si="48"/>
        <v>74.141028291172645</v>
      </c>
      <c r="CI71" s="53">
        <f t="shared" si="49"/>
        <v>78.326030361451757</v>
      </c>
      <c r="CK71" s="61">
        <f t="shared" si="50"/>
        <v>30.734715271381411</v>
      </c>
      <c r="CL71" s="61">
        <f t="shared" si="51"/>
        <v>1.3667520729031075</v>
      </c>
      <c r="CM71" s="61">
        <f t="shared" si="52"/>
        <v>9.0593199400278035</v>
      </c>
      <c r="CN71" s="61">
        <f t="shared" si="53"/>
        <v>7.5252839985410995</v>
      </c>
      <c r="CO71" s="61">
        <f t="shared" si="54"/>
        <v>3.3758542775870506</v>
      </c>
      <c r="CP71" s="61">
        <f t="shared" si="55"/>
        <v>3.6393566974297875</v>
      </c>
      <c r="CQ71" s="61">
        <f t="shared" si="56"/>
        <v>8.4838600346887052</v>
      </c>
      <c r="CR71" s="61">
        <f t="shared" si="57"/>
        <v>2.0567518686713497</v>
      </c>
      <c r="CS71" s="61">
        <f t="shared" si="58"/>
        <v>5.5841592095493384</v>
      </c>
      <c r="CT71" s="61">
        <f t="shared" si="59"/>
        <v>0.89773521247024013</v>
      </c>
      <c r="CU71" s="61">
        <f t="shared" si="60"/>
        <v>4.1445926431088624</v>
      </c>
      <c r="CV71" s="61">
        <f t="shared" si="61"/>
        <v>2.4814917973631929</v>
      </c>
      <c r="CW71" s="61">
        <f t="shared" si="62"/>
        <v>79.349873023721955</v>
      </c>
      <c r="CX71" s="61"/>
      <c r="CY71" s="61"/>
      <c r="CZ71" s="61">
        <f t="shared" si="63"/>
        <v>14.064607250879641</v>
      </c>
      <c r="DA71" s="61">
        <f t="shared" si="64"/>
        <v>1.1477150533770202</v>
      </c>
      <c r="DB71" s="61">
        <f t="shared" si="65"/>
        <v>7.1512484515707637</v>
      </c>
      <c r="DC71" s="61">
        <f t="shared" si="66"/>
        <v>7.3793581313040937</v>
      </c>
      <c r="DD71" s="61">
        <f t="shared" si="67"/>
        <v>5.9798606659156137</v>
      </c>
      <c r="DE71" s="61">
        <f t="shared" si="68"/>
        <v>7.0609362137019227</v>
      </c>
      <c r="DF71" s="61">
        <f t="shared" si="69"/>
        <v>12.842329971777291</v>
      </c>
      <c r="DG71" s="61">
        <f t="shared" si="70"/>
        <v>1.8643465956395453</v>
      </c>
      <c r="DH71" s="61">
        <f t="shared" si="71"/>
        <v>7.299653545140627</v>
      </c>
      <c r="DI71" s="61">
        <f t="shared" si="72"/>
        <v>2.2042955426404589</v>
      </c>
      <c r="DJ71" s="61">
        <f t="shared" si="73"/>
        <v>7.8950548248186943</v>
      </c>
      <c r="DK71" s="61">
        <f t="shared" si="74"/>
        <v>3.4366241146860861</v>
      </c>
      <c r="DL71" s="61">
        <f t="shared" si="75"/>
        <v>78.326030361451771</v>
      </c>
      <c r="DM71" s="61">
        <f t="shared" si="76"/>
        <v>78.326030361451757</v>
      </c>
      <c r="DN71" s="61"/>
      <c r="DO71" s="59">
        <f t="shared" si="144"/>
        <v>44774</v>
      </c>
      <c r="DP71" s="61">
        <f t="shared" si="77"/>
        <v>16.670108020501772</v>
      </c>
      <c r="DQ71" s="61">
        <f t="shared" si="21"/>
        <v>0.21903701952608734</v>
      </c>
      <c r="DR71" s="61">
        <f t="shared" si="22"/>
        <v>1.9080714884570398</v>
      </c>
      <c r="DS71" s="61">
        <f t="shared" si="23"/>
        <v>0.14592586723700585</v>
      </c>
      <c r="DT71" s="61">
        <f t="shared" si="24"/>
        <v>-2.6040063883285631</v>
      </c>
      <c r="DU71" s="61">
        <f t="shared" si="25"/>
        <v>-3.4215795162721352</v>
      </c>
      <c r="DV71" s="61">
        <f t="shared" si="26"/>
        <v>-4.3584699370885858</v>
      </c>
      <c r="DW71" s="61">
        <f t="shared" si="27"/>
        <v>0.19240527303180444</v>
      </c>
      <c r="DX71" s="61">
        <f t="shared" si="28"/>
        <v>-1.7154943355912886</v>
      </c>
      <c r="DY71" s="61">
        <f t="shared" si="29"/>
        <v>-1.3065603301702189</v>
      </c>
      <c r="DZ71" s="61">
        <f t="shared" si="30"/>
        <v>-3.7504621817098318</v>
      </c>
      <c r="EA71" s="61">
        <f t="shared" si="31"/>
        <v>-0.95513231732289317</v>
      </c>
      <c r="EB71" s="61">
        <f t="shared" si="32"/>
        <v>1.0238426622701837</v>
      </c>
      <c r="EC71" s="61"/>
      <c r="ED71" s="79">
        <f>+'Infla Interanual PondENGHO'!CI72</f>
        <v>1.0238426622702024E-2</v>
      </c>
      <c r="EE71" s="53">
        <f t="shared" si="78"/>
        <v>1.0238426622702024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990.5836181640625</v>
      </c>
      <c r="E72" s="60">
        <f>+'Indice PondENGHO'!BM71</f>
        <v>977.84014892578125</v>
      </c>
      <c r="F72" s="60">
        <f>+'Indice PondENGHO'!BN71</f>
        <v>975.21856689453125</v>
      </c>
      <c r="G72" s="60">
        <f>+'Indice PondENGHO'!BO71</f>
        <v>970.66644287109375</v>
      </c>
      <c r="H72" s="60">
        <f>+'Indice PondENGHO'!BP71</f>
        <v>959.82373046875</v>
      </c>
      <c r="I72" s="60">
        <f>+'Indice PondENGHO'!CD71</f>
        <v>971.5147705078125</v>
      </c>
      <c r="K72" s="61">
        <f t="shared" si="33"/>
        <v>10.446160246048697</v>
      </c>
      <c r="L72" s="61">
        <f t="shared" si="34"/>
        <v>13.011180688495932</v>
      </c>
      <c r="M72" s="61">
        <f t="shared" si="35"/>
        <v>14.734961246916166</v>
      </c>
      <c r="N72" s="61">
        <f t="shared" si="36"/>
        <v>18.446610636131869</v>
      </c>
      <c r="O72" s="61">
        <f t="shared" si="37"/>
        <v>26.363331451272483</v>
      </c>
      <c r="P72" s="61">
        <f t="shared" si="38"/>
        <v>83.002244268865155</v>
      </c>
      <c r="Q72" s="61">
        <f t="shared" si="39"/>
        <v>83.002483714670475</v>
      </c>
      <c r="S72" s="60">
        <f>+'Indice PondENGHO'!D71</f>
        <v>1053.242431640625</v>
      </c>
      <c r="T72" s="60">
        <f>+'Indice PondENGHO'!P71</f>
        <v>1048.175537109375</v>
      </c>
      <c r="U72" s="60">
        <f>+'Indice PondENGHO'!AB71</f>
        <v>1044.944091796875</v>
      </c>
      <c r="V72" s="60">
        <f>+'Indice PondENGHO'!AN71</f>
        <v>1042.007568359375</v>
      </c>
      <c r="W72" s="60">
        <f>+'Indice PondENGHO'!AZ71</f>
        <v>1036.7330322265625</v>
      </c>
      <c r="Y72" s="61">
        <f t="shared" si="40"/>
        <v>31.471134333753749</v>
      </c>
      <c r="Z72" s="61">
        <f t="shared" si="41"/>
        <v>25.303001543389776</v>
      </c>
      <c r="AA72" s="61">
        <f t="shared" si="42"/>
        <v>23.110559394367645</v>
      </c>
      <c r="AB72" s="61">
        <f t="shared" si="43"/>
        <v>19.192057384687004</v>
      </c>
      <c r="AC72" s="61">
        <f t="shared" si="44"/>
        <v>14.325412062136047</v>
      </c>
      <c r="AE72" s="60">
        <f>+'Indice PondENGHO'!D71</f>
        <v>1053.242431640625</v>
      </c>
      <c r="AF72" s="60">
        <f>+'Indice PondENGHO'!E71</f>
        <v>805.9068603515625</v>
      </c>
      <c r="AG72" s="60">
        <f>+'Indice PondENGHO'!F71</f>
        <v>1161.984130859375</v>
      </c>
      <c r="AH72" s="60">
        <f>+'Indice PondENGHO'!G71</f>
        <v>735.07537841796875</v>
      </c>
      <c r="AI72" s="60">
        <f>+'Indice PondENGHO'!H71</f>
        <v>979.0726318359375</v>
      </c>
      <c r="AJ72" s="60">
        <f>+'Indice PondENGHO'!I71</f>
        <v>1064.39892578125</v>
      </c>
      <c r="AK72" s="60">
        <f>+'Indice PondENGHO'!J71</f>
        <v>1026.40869140625</v>
      </c>
      <c r="AL72" s="60">
        <f>+'Indice PondENGHO'!K71</f>
        <v>704.46722412109375</v>
      </c>
      <c r="AM72" s="60">
        <f>+'Indice PondENGHO'!L71</f>
        <v>903.65289306640625</v>
      </c>
      <c r="AN72" s="60">
        <f>+'Indice PondENGHO'!M71</f>
        <v>734.5279541015625</v>
      </c>
      <c r="AO72" s="60">
        <f>+'Indice PondENGHO'!N71</f>
        <v>997.687744140625</v>
      </c>
      <c r="AP72" s="60">
        <f>+'Indice PondENGHO'!O71</f>
        <v>843.14752197265625</v>
      </c>
      <c r="AQ72" s="60">
        <f t="shared" si="141"/>
        <v>990.5836181640625</v>
      </c>
      <c r="AR72" s="60"/>
      <c r="AS72" s="60">
        <f>+'Indice PondENGHO'!AZ71</f>
        <v>1036.7330322265625</v>
      </c>
      <c r="AT72" s="60">
        <f>+'Indice PondENGHO'!BA71</f>
        <v>798.759033203125</v>
      </c>
      <c r="AU72" s="60">
        <f>+'Indice PondENGHO'!BB71</f>
        <v>1183.129150390625</v>
      </c>
      <c r="AV72" s="60">
        <f>+'Indice PondENGHO'!BC71</f>
        <v>697.51385498046875</v>
      </c>
      <c r="AW72" s="60">
        <f>+'Indice PondENGHO'!BD71</f>
        <v>989.20184326171875</v>
      </c>
      <c r="AX72" s="60">
        <f>+'Indice PondENGHO'!BE71</f>
        <v>1028.83251953125</v>
      </c>
      <c r="AY72" s="60">
        <f>+'Indice PondENGHO'!BF71</f>
        <v>1012.6307373046875</v>
      </c>
      <c r="AZ72" s="60">
        <f>+'Indice PondENGHO'!BG71</f>
        <v>691.7406005859375</v>
      </c>
      <c r="BA72" s="60">
        <f>+'Indice PondENGHO'!BH71</f>
        <v>908.58428955078125</v>
      </c>
      <c r="BB72" s="60">
        <f>+'Indice PondENGHO'!BI71</f>
        <v>757.696044921875</v>
      </c>
      <c r="BC72" s="60">
        <f>+'Indice PondENGHO'!BJ71</f>
        <v>985.2452392578125</v>
      </c>
      <c r="BD72" s="60">
        <f>+'Indice PondENGHO'!BK71</f>
        <v>836.91510009765625</v>
      </c>
      <c r="BE72" s="60">
        <f t="shared" si="142"/>
        <v>959.82373046875</v>
      </c>
      <c r="BG72" s="61">
        <f t="shared" ref="BG72:BR72" si="149">+AE$1*(AE72-AE60)/$AQ60</f>
        <v>31.471134333753749</v>
      </c>
      <c r="BH72" s="61">
        <f t="shared" si="149"/>
        <v>1.4342839225096171</v>
      </c>
      <c r="BI72" s="61">
        <f t="shared" si="149"/>
        <v>9.3521885083525778</v>
      </c>
      <c r="BJ72" s="61">
        <f t="shared" si="149"/>
        <v>7.4073212203529177</v>
      </c>
      <c r="BK72" s="61">
        <f t="shared" si="149"/>
        <v>3.4093237224775317</v>
      </c>
      <c r="BL72" s="61">
        <f t="shared" si="149"/>
        <v>3.5330707864478157</v>
      </c>
      <c r="BM72" s="61">
        <f t="shared" si="149"/>
        <v>8.5968123456007408</v>
      </c>
      <c r="BN72" s="61">
        <f t="shared" si="149"/>
        <v>1.9791183507691659</v>
      </c>
      <c r="BO72" s="61">
        <f t="shared" si="149"/>
        <v>5.5267680847807217</v>
      </c>
      <c r="BP72" s="61">
        <f t="shared" si="149"/>
        <v>0.88571742028880129</v>
      </c>
      <c r="BQ72" s="61">
        <f t="shared" si="149"/>
        <v>4.0708134276640591</v>
      </c>
      <c r="BR72" s="61">
        <f t="shared" si="149"/>
        <v>2.5861022504048159</v>
      </c>
      <c r="BS72" s="61">
        <f t="shared" si="46"/>
        <v>80.252654373402535</v>
      </c>
      <c r="BT72" s="53">
        <f t="shared" si="47"/>
        <v>84.63387544724425</v>
      </c>
      <c r="BV72" s="61">
        <f t="shared" si="110"/>
        <v>14.325412062136047</v>
      </c>
      <c r="BW72" s="61">
        <f t="shared" si="111"/>
        <v>1.190196563382977</v>
      </c>
      <c r="BX72" s="61">
        <f t="shared" si="112"/>
        <v>7.2768689993291851</v>
      </c>
      <c r="BY72" s="61">
        <f t="shared" si="113"/>
        <v>7.0580251156370757</v>
      </c>
      <c r="BZ72" s="61">
        <f t="shared" si="114"/>
        <v>5.9838370879444023</v>
      </c>
      <c r="CA72" s="61">
        <f t="shared" si="115"/>
        <v>6.7107073580055294</v>
      </c>
      <c r="CB72" s="61">
        <f t="shared" si="116"/>
        <v>12.905742074099571</v>
      </c>
      <c r="CC72" s="61">
        <f t="shared" si="117"/>
        <v>1.7548964951028405</v>
      </c>
      <c r="CD72" s="61">
        <f t="shared" si="118"/>
        <v>7.1789298107036856</v>
      </c>
      <c r="CE72" s="61">
        <f t="shared" si="119"/>
        <v>2.1404457394386602</v>
      </c>
      <c r="CF72" s="61">
        <f t="shared" si="120"/>
        <v>7.6029351917430636</v>
      </c>
      <c r="CG72" s="61">
        <f t="shared" si="121"/>
        <v>3.5646408299020402</v>
      </c>
      <c r="CH72" s="61">
        <f t="shared" si="48"/>
        <v>77.692637327425089</v>
      </c>
      <c r="CI72" s="53">
        <f t="shared" si="49"/>
        <v>82.214322461635419</v>
      </c>
      <c r="CK72" s="61">
        <f t="shared" si="50"/>
        <v>33.189233230759733</v>
      </c>
      <c r="CL72" s="61">
        <f t="shared" si="51"/>
        <v>1.5125855686823837</v>
      </c>
      <c r="CM72" s="61">
        <f t="shared" si="52"/>
        <v>9.8627511271126913</v>
      </c>
      <c r="CN72" s="61">
        <f t="shared" si="53"/>
        <v>7.8117079921639299</v>
      </c>
      <c r="CO72" s="61">
        <f t="shared" si="54"/>
        <v>3.5954484190011833</v>
      </c>
      <c r="CP72" s="61">
        <f t="shared" si="55"/>
        <v>3.7259511877980023</v>
      </c>
      <c r="CQ72" s="61">
        <f t="shared" si="56"/>
        <v>9.0661368272703644</v>
      </c>
      <c r="CR72" s="61">
        <f t="shared" si="57"/>
        <v>2.0871640608296977</v>
      </c>
      <c r="CS72" s="61">
        <f t="shared" si="58"/>
        <v>5.8284901024801403</v>
      </c>
      <c r="CT72" s="61">
        <f t="shared" si="59"/>
        <v>0.93407125802210011</v>
      </c>
      <c r="CU72" s="61">
        <f t="shared" si="60"/>
        <v>4.2930507320400073</v>
      </c>
      <c r="CV72" s="61">
        <f t="shared" si="61"/>
        <v>2.7272849410839939</v>
      </c>
      <c r="CW72" s="61">
        <f t="shared" si="62"/>
        <v>84.633875447244236</v>
      </c>
      <c r="CX72" s="61"/>
      <c r="CY72" s="61"/>
      <c r="CZ72" s="61">
        <f t="shared" si="63"/>
        <v>15.159146184068508</v>
      </c>
      <c r="DA72" s="61">
        <f t="shared" si="64"/>
        <v>1.2594655995820778</v>
      </c>
      <c r="DB72" s="61">
        <f t="shared" si="65"/>
        <v>7.7003803063169318</v>
      </c>
      <c r="DC72" s="61">
        <f t="shared" si="66"/>
        <v>7.4687997828395982</v>
      </c>
      <c r="DD72" s="61">
        <f t="shared" si="67"/>
        <v>6.3320943763675821</v>
      </c>
      <c r="DE72" s="61">
        <f t="shared" si="68"/>
        <v>7.1012682495459991</v>
      </c>
      <c r="DF72" s="61">
        <f t="shared" si="69"/>
        <v>13.656851884369965</v>
      </c>
      <c r="DG72" s="61">
        <f t="shared" si="70"/>
        <v>1.8570308757461822</v>
      </c>
      <c r="DH72" s="61">
        <f t="shared" si="71"/>
        <v>7.5967410901405819</v>
      </c>
      <c r="DI72" s="61">
        <f t="shared" si="72"/>
        <v>2.2650189552997104</v>
      </c>
      <c r="DJ72" s="61">
        <f t="shared" si="73"/>
        <v>8.0454234405070668</v>
      </c>
      <c r="DK72" s="61">
        <f t="shared" si="74"/>
        <v>3.772101716851203</v>
      </c>
      <c r="DL72" s="61">
        <f t="shared" si="75"/>
        <v>82.21432246163539</v>
      </c>
      <c r="DM72" s="61">
        <f t="shared" si="76"/>
        <v>82.214322461635419</v>
      </c>
      <c r="DN72" s="61"/>
      <c r="DO72" s="59">
        <f t="shared" si="144"/>
        <v>44805</v>
      </c>
      <c r="DP72" s="61">
        <f t="shared" si="77"/>
        <v>18.030087046691225</v>
      </c>
      <c r="DQ72" s="61">
        <f t="shared" si="21"/>
        <v>0.25311996910030587</v>
      </c>
      <c r="DR72" s="61">
        <f t="shared" si="22"/>
        <v>2.1623708207957595</v>
      </c>
      <c r="DS72" s="61">
        <f t="shared" si="23"/>
        <v>0.34290820932433164</v>
      </c>
      <c r="DT72" s="61">
        <f t="shared" si="24"/>
        <v>-2.7366459573663988</v>
      </c>
      <c r="DU72" s="61">
        <f t="shared" si="25"/>
        <v>-3.3753170617479968</v>
      </c>
      <c r="DV72" s="61">
        <f t="shared" si="26"/>
        <v>-4.5907150570996009</v>
      </c>
      <c r="DW72" s="61">
        <f t="shared" si="27"/>
        <v>0.23013318508351555</v>
      </c>
      <c r="DX72" s="61">
        <f t="shared" si="28"/>
        <v>-1.7682509876604415</v>
      </c>
      <c r="DY72" s="61">
        <f t="shared" si="29"/>
        <v>-1.3309476972776104</v>
      </c>
      <c r="DZ72" s="61">
        <f t="shared" si="30"/>
        <v>-3.7523727084670595</v>
      </c>
      <c r="EA72" s="61">
        <f t="shared" si="31"/>
        <v>-1.0448167757672091</v>
      </c>
      <c r="EB72" s="61">
        <f t="shared" si="32"/>
        <v>2.4195529856088456</v>
      </c>
      <c r="EC72" s="61"/>
      <c r="ED72" s="79">
        <f>+'Infla Interanual PondENGHO'!CI73</f>
        <v>2.4195529856088305E-2</v>
      </c>
      <c r="EE72" s="53">
        <f t="shared" si="78"/>
        <v>2.4195529856088305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1053.056396484375</v>
      </c>
      <c r="E73" s="60">
        <f>+'Indice PondENGHO'!BM72</f>
        <v>1039.91796875</v>
      </c>
      <c r="F73" s="60">
        <f>+'Indice PondENGHO'!BN72</f>
        <v>1037.65087890625</v>
      </c>
      <c r="G73" s="60">
        <f>+'Indice PondENGHO'!BO72</f>
        <v>1032.5263671875</v>
      </c>
      <c r="H73" s="60">
        <f>+'Indice PondENGHO'!BP72</f>
        <v>1021.459228515625</v>
      </c>
      <c r="I73" s="60">
        <f>+'Indice PondENGHO'!CD72</f>
        <v>1033.5120849609375</v>
      </c>
      <c r="K73" s="61">
        <f t="shared" si="33"/>
        <v>11.069316850416172</v>
      </c>
      <c r="L73" s="61">
        <f t="shared" si="34"/>
        <v>13.805040073655945</v>
      </c>
      <c r="M73" s="61">
        <f t="shared" si="35"/>
        <v>15.647887893753309</v>
      </c>
      <c r="N73" s="61">
        <f t="shared" si="36"/>
        <v>19.571558110961231</v>
      </c>
      <c r="O73" s="61">
        <f t="shared" si="37"/>
        <v>27.988945379244232</v>
      </c>
      <c r="P73" s="61">
        <f t="shared" si="38"/>
        <v>88.082748308030887</v>
      </c>
      <c r="Q73" s="61">
        <f t="shared" si="39"/>
        <v>88.08300324792711</v>
      </c>
      <c r="S73" s="60">
        <f>+'Indice PondENGHO'!D72</f>
        <v>1117.43798828125</v>
      </c>
      <c r="T73" s="60">
        <f>+'Indice PondENGHO'!P72</f>
        <v>1112.39453125</v>
      </c>
      <c r="U73" s="60">
        <f>+'Indice PondENGHO'!AB72</f>
        <v>1109.0345458984375</v>
      </c>
      <c r="V73" s="60">
        <f>+'Indice PondENGHO'!AN72</f>
        <v>1106.28564453125</v>
      </c>
      <c r="W73" s="60">
        <f>+'Indice PondENGHO'!AZ72</f>
        <v>1101.275390625</v>
      </c>
      <c r="Y73" s="61">
        <f t="shared" si="40"/>
        <v>33.200318283099136</v>
      </c>
      <c r="Z73" s="61">
        <f t="shared" si="41"/>
        <v>26.721106115324652</v>
      </c>
      <c r="AA73" s="61">
        <f t="shared" si="42"/>
        <v>24.406266769126994</v>
      </c>
      <c r="AB73" s="61">
        <f t="shared" si="43"/>
        <v>20.27832736878705</v>
      </c>
      <c r="AC73" s="61">
        <f t="shared" si="44"/>
        <v>15.149583722151242</v>
      </c>
      <c r="AE73" s="60">
        <f>+'Indice PondENGHO'!D72</f>
        <v>1117.43798828125</v>
      </c>
      <c r="AF73" s="60">
        <f>+'Indice PondENGHO'!E72</f>
        <v>852.08245849609375</v>
      </c>
      <c r="AG73" s="60">
        <f>+'Indice PondENGHO'!F72</f>
        <v>1235.37646484375</v>
      </c>
      <c r="AH73" s="60">
        <f>+'Indice PondENGHO'!G72</f>
        <v>789.531494140625</v>
      </c>
      <c r="AI73" s="60">
        <f>+'Indice PondENGHO'!H72</f>
        <v>1028.5709228515625</v>
      </c>
      <c r="AJ73" s="60">
        <f>+'Indice PondENGHO'!I72</f>
        <v>1138.16064453125</v>
      </c>
      <c r="AK73" s="60">
        <f>+'Indice PondENGHO'!J72</f>
        <v>1076.4149169921875</v>
      </c>
      <c r="AL73" s="60">
        <f>+'Indice PondENGHO'!K72</f>
        <v>794.21343994140625</v>
      </c>
      <c r="AM73" s="60">
        <f>+'Indice PondENGHO'!L72</f>
        <v>955.02850341796875</v>
      </c>
      <c r="AN73" s="60">
        <f>+'Indice PondENGHO'!M72</f>
        <v>803.32904052734375</v>
      </c>
      <c r="AO73" s="60">
        <f>+'Indice PondENGHO'!N72</f>
        <v>1070.8411865234375</v>
      </c>
      <c r="AP73" s="60">
        <f>+'Indice PondENGHO'!O72</f>
        <v>895.5474853515625</v>
      </c>
      <c r="AQ73" s="60">
        <f t="shared" si="141"/>
        <v>1053.056396484375</v>
      </c>
      <c r="AR73" s="60"/>
      <c r="AS73" s="60">
        <f>+'Indice PondENGHO'!AZ72</f>
        <v>1101.275390625</v>
      </c>
      <c r="AT73" s="60">
        <f>+'Indice PondENGHO'!BA72</f>
        <v>844.550048828125</v>
      </c>
      <c r="AU73" s="60">
        <f>+'Indice PondENGHO'!BB72</f>
        <v>1257.77734375</v>
      </c>
      <c r="AV73" s="60">
        <f>+'Indice PondENGHO'!BC72</f>
        <v>749.8323974609375</v>
      </c>
      <c r="AW73" s="60">
        <f>+'Indice PondENGHO'!BD72</f>
        <v>1037.410400390625</v>
      </c>
      <c r="AX73" s="60">
        <f>+'Indice PondENGHO'!BE72</f>
        <v>1103.5361328125</v>
      </c>
      <c r="AY73" s="60">
        <f>+'Indice PondENGHO'!BF72</f>
        <v>1057.1837158203125</v>
      </c>
      <c r="AZ73" s="60">
        <f>+'Indice PondENGHO'!BG72</f>
        <v>780.94525146484375</v>
      </c>
      <c r="BA73" s="60">
        <f>+'Indice PondENGHO'!BH72</f>
        <v>959.88568115234375</v>
      </c>
      <c r="BB73" s="60">
        <f>+'Indice PondENGHO'!BI72</f>
        <v>840.6884765625</v>
      </c>
      <c r="BC73" s="60">
        <f>+'Indice PondENGHO'!BJ72</f>
        <v>1060.4410400390625</v>
      </c>
      <c r="BD73" s="60">
        <f>+'Indice PondENGHO'!BK72</f>
        <v>889.328857421875</v>
      </c>
      <c r="BE73" s="60">
        <f t="shared" si="142"/>
        <v>1021.459228515625</v>
      </c>
      <c r="BG73" s="61">
        <f t="shared" ref="BG73:BR73" si="150">+AE$1*(AE73-AE61)/$AQ61</f>
        <v>33.200318283099136</v>
      </c>
      <c r="BH73" s="61">
        <f t="shared" si="150"/>
        <v>1.5226746605110995</v>
      </c>
      <c r="BI73" s="61">
        <f t="shared" si="150"/>
        <v>9.7698662571298449</v>
      </c>
      <c r="BJ73" s="61">
        <f t="shared" si="150"/>
        <v>8.274011619254086</v>
      </c>
      <c r="BK73" s="61">
        <f t="shared" si="150"/>
        <v>3.5551998231622619</v>
      </c>
      <c r="BL73" s="61">
        <f t="shared" si="150"/>
        <v>3.7680662888829977</v>
      </c>
      <c r="BM73" s="61">
        <f t="shared" si="150"/>
        <v>8.9079510446158405</v>
      </c>
      <c r="BN73" s="61">
        <f t="shared" si="150"/>
        <v>2.6345088318271821</v>
      </c>
      <c r="BO73" s="61">
        <f t="shared" si="150"/>
        <v>5.771528382128106</v>
      </c>
      <c r="BP73" s="61">
        <f t="shared" si="150"/>
        <v>1.0164600546812099</v>
      </c>
      <c r="BQ73" s="61">
        <f t="shared" si="150"/>
        <v>4.3508176229825999</v>
      </c>
      <c r="BR73" s="61">
        <f t="shared" si="150"/>
        <v>2.7474708625535738</v>
      </c>
      <c r="BS73" s="61">
        <f t="shared" si="46"/>
        <v>85.518873730827934</v>
      </c>
      <c r="BT73" s="53">
        <f t="shared" si="47"/>
        <v>89.733297732562264</v>
      </c>
      <c r="BV73" s="61">
        <f t="shared" si="110"/>
        <v>15.149583722151242</v>
      </c>
      <c r="BW73" s="61">
        <f t="shared" si="111"/>
        <v>1.266451779524892</v>
      </c>
      <c r="BX73" s="61">
        <f t="shared" si="112"/>
        <v>7.5722537075635561</v>
      </c>
      <c r="BY73" s="61">
        <f t="shared" si="113"/>
        <v>7.9126592577905175</v>
      </c>
      <c r="BZ73" s="61">
        <f t="shared" si="114"/>
        <v>6.2027554872491768</v>
      </c>
      <c r="CA73" s="61">
        <f t="shared" si="115"/>
        <v>7.1419613233432901</v>
      </c>
      <c r="CB73" s="61">
        <f t="shared" si="116"/>
        <v>13.228012053956604</v>
      </c>
      <c r="CC73" s="61">
        <f t="shared" si="117"/>
        <v>2.3630524417417935</v>
      </c>
      <c r="CD73" s="61">
        <f t="shared" si="118"/>
        <v>7.4835161086066426</v>
      </c>
      <c r="CE73" s="61">
        <f t="shared" si="119"/>
        <v>2.5442844899715555</v>
      </c>
      <c r="CF73" s="61">
        <f t="shared" si="120"/>
        <v>8.1577789874762772</v>
      </c>
      <c r="CG73" s="61">
        <f t="shared" si="121"/>
        <v>3.7747381660772876</v>
      </c>
      <c r="CH73" s="61">
        <f t="shared" si="48"/>
        <v>82.797047525452825</v>
      </c>
      <c r="CI73" s="53">
        <f t="shared" si="49"/>
        <v>87.231809784982417</v>
      </c>
      <c r="CK73" s="61">
        <f t="shared" si="50"/>
        <v>34.836450894923672</v>
      </c>
      <c r="CL73" s="61">
        <f t="shared" si="51"/>
        <v>1.5977130275537814</v>
      </c>
      <c r="CM73" s="61">
        <f t="shared" si="52"/>
        <v>10.251331424425889</v>
      </c>
      <c r="CN73" s="61">
        <f t="shared" si="53"/>
        <v>8.681760127128122</v>
      </c>
      <c r="CO73" s="61">
        <f t="shared" si="54"/>
        <v>3.7304023113621918</v>
      </c>
      <c r="CP73" s="61">
        <f t="shared" si="55"/>
        <v>3.9537589706876926</v>
      </c>
      <c r="CQ73" s="61">
        <f t="shared" si="56"/>
        <v>9.3469404869565711</v>
      </c>
      <c r="CR73" s="61">
        <f t="shared" si="57"/>
        <v>2.76433908764393</v>
      </c>
      <c r="CS73" s="61">
        <f t="shared" si="58"/>
        <v>6.0559529387106767</v>
      </c>
      <c r="CT73" s="61">
        <f t="shared" si="59"/>
        <v>1.0665518468712707</v>
      </c>
      <c r="CU73" s="61">
        <f t="shared" si="60"/>
        <v>4.5652286578516987</v>
      </c>
      <c r="CV73" s="61">
        <f t="shared" si="61"/>
        <v>2.8828679584467753</v>
      </c>
      <c r="CW73" s="61">
        <f t="shared" si="62"/>
        <v>89.733297732562292</v>
      </c>
      <c r="CX73" s="61"/>
      <c r="CY73" s="61"/>
      <c r="CZ73" s="61">
        <f t="shared" si="63"/>
        <v>15.961023310234703</v>
      </c>
      <c r="DA73" s="61">
        <f t="shared" si="64"/>
        <v>1.3342852678340558</v>
      </c>
      <c r="DB73" s="61">
        <f t="shared" si="65"/>
        <v>7.977837553431522</v>
      </c>
      <c r="DC73" s="61">
        <f t="shared" si="66"/>
        <v>8.3364758514701354</v>
      </c>
      <c r="DD73" s="61">
        <f t="shared" si="67"/>
        <v>6.5349864877747272</v>
      </c>
      <c r="DE73" s="61">
        <f t="shared" si="68"/>
        <v>7.5244979171275812</v>
      </c>
      <c r="DF73" s="61">
        <f t="shared" si="69"/>
        <v>13.936528726697325</v>
      </c>
      <c r="DG73" s="61">
        <f t="shared" si="70"/>
        <v>2.4896218798936092</v>
      </c>
      <c r="DH73" s="61">
        <f t="shared" si="71"/>
        <v>7.8843470053463864</v>
      </c>
      <c r="DI73" s="61">
        <f t="shared" si="72"/>
        <v>2.680561050197495</v>
      </c>
      <c r="DJ73" s="61">
        <f t="shared" si="73"/>
        <v>8.5947246450387862</v>
      </c>
      <c r="DK73" s="61">
        <f t="shared" si="74"/>
        <v>3.9769200899360992</v>
      </c>
      <c r="DL73" s="61">
        <f t="shared" si="75"/>
        <v>87.231809784982417</v>
      </c>
      <c r="DM73" s="61">
        <f t="shared" si="76"/>
        <v>87.231809784982417</v>
      </c>
      <c r="DN73" s="61"/>
      <c r="DO73" s="59">
        <f t="shared" si="144"/>
        <v>44835</v>
      </c>
      <c r="DP73" s="61">
        <f t="shared" si="77"/>
        <v>18.875427584688971</v>
      </c>
      <c r="DQ73" s="61">
        <f t="shared" si="21"/>
        <v>0.26342775971972565</v>
      </c>
      <c r="DR73" s="61">
        <f t="shared" si="22"/>
        <v>2.2734938709943666</v>
      </c>
      <c r="DS73" s="61">
        <f t="shared" si="23"/>
        <v>0.34528427565798658</v>
      </c>
      <c r="DT73" s="61">
        <f t="shared" si="24"/>
        <v>-2.8045841764125354</v>
      </c>
      <c r="DU73" s="61">
        <f t="shared" si="25"/>
        <v>-3.5707389464398887</v>
      </c>
      <c r="DV73" s="61">
        <f t="shared" si="26"/>
        <v>-4.5895882397407544</v>
      </c>
      <c r="DW73" s="61">
        <f t="shared" si="27"/>
        <v>0.27471720775032082</v>
      </c>
      <c r="DX73" s="61">
        <f t="shared" si="28"/>
        <v>-1.8283940666357097</v>
      </c>
      <c r="DY73" s="61">
        <f t="shared" si="29"/>
        <v>-1.6140092033262243</v>
      </c>
      <c r="DZ73" s="61">
        <f t="shared" si="30"/>
        <v>-4.0294959871870875</v>
      </c>
      <c r="EA73" s="61">
        <f t="shared" si="31"/>
        <v>-1.0940521314893239</v>
      </c>
      <c r="EB73" s="61">
        <f t="shared" si="32"/>
        <v>2.501487947579875</v>
      </c>
      <c r="EC73" s="61"/>
      <c r="ED73" s="79">
        <f>+'Infla Interanual PondENGHO'!CI74</f>
        <v>2.5014879475798502E-2</v>
      </c>
      <c r="EE73" s="53">
        <f t="shared" si="78"/>
        <v>2.5014879475798502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1105.0479736328125</v>
      </c>
      <c r="E74" s="60">
        <f>+'Indice PondENGHO'!BM73</f>
        <v>1092.7877197265625</v>
      </c>
      <c r="F74" s="60">
        <f>+'Indice PondENGHO'!BN73</f>
        <v>1090.7315673828125</v>
      </c>
      <c r="G74" s="60">
        <f>+'Indice PondENGHO'!BO73</f>
        <v>1086.1041259765625</v>
      </c>
      <c r="H74" s="60">
        <f>+'Indice PondENGHO'!BP73</f>
        <v>1075.3597412109375</v>
      </c>
      <c r="I74" s="60">
        <f>+'Indice PondENGHO'!CD73</f>
        <v>1086.802490234375</v>
      </c>
      <c r="K74" s="61">
        <f t="shared" si="33"/>
        <v>11.562340925150203</v>
      </c>
      <c r="L74" s="61">
        <f t="shared" si="34"/>
        <v>14.470882346990853</v>
      </c>
      <c r="M74" s="61">
        <f t="shared" si="35"/>
        <v>16.412437250059412</v>
      </c>
      <c r="N74" s="61">
        <f t="shared" si="36"/>
        <v>20.56440169064059</v>
      </c>
      <c r="O74" s="61">
        <f t="shared" si="37"/>
        <v>29.471410856581318</v>
      </c>
      <c r="P74" s="61">
        <f t="shared" si="38"/>
        <v>92.481473069422378</v>
      </c>
      <c r="Q74" s="61">
        <f t="shared" si="39"/>
        <v>92.481677339571334</v>
      </c>
      <c r="S74" s="60">
        <f>+'Indice PondENGHO'!D73</f>
        <v>1162.912353515625</v>
      </c>
      <c r="T74" s="60">
        <f>+'Indice PondENGHO'!P73</f>
        <v>1157.1651611328125</v>
      </c>
      <c r="U74" s="60">
        <f>+'Indice PondENGHO'!AB73</f>
        <v>1153.3316650390625</v>
      </c>
      <c r="V74" s="60">
        <f>+'Indice PondENGHO'!AN73</f>
        <v>1150.1649169921875</v>
      </c>
      <c r="W74" s="60">
        <f>+'Indice PondENGHO'!AZ73</f>
        <v>1144.4962158203125</v>
      </c>
      <c r="Y74" s="61">
        <f t="shared" si="40"/>
        <v>34.090469556292945</v>
      </c>
      <c r="Z74" s="61">
        <f t="shared" si="41"/>
        <v>27.440439298512164</v>
      </c>
      <c r="AA74" s="61">
        <f t="shared" si="42"/>
        <v>25.059211062267277</v>
      </c>
      <c r="AB74" s="61">
        <f t="shared" si="43"/>
        <v>20.822744802364284</v>
      </c>
      <c r="AC74" s="61">
        <f t="shared" si="44"/>
        <v>15.555826995949742</v>
      </c>
      <c r="AE74" s="60">
        <f>+'Indice PondENGHO'!D73</f>
        <v>1162.912353515625</v>
      </c>
      <c r="AF74" s="60">
        <f>+'Indice PondENGHO'!E73</f>
        <v>899.206298828125</v>
      </c>
      <c r="AG74" s="60">
        <f>+'Indice PondENGHO'!F73</f>
        <v>1299.2508544921875</v>
      </c>
      <c r="AH74" s="60">
        <f>+'Indice PondENGHO'!G73</f>
        <v>852.5345458984375</v>
      </c>
      <c r="AI74" s="60">
        <f>+'Indice PondENGHO'!H73</f>
        <v>1082.76953125</v>
      </c>
      <c r="AJ74" s="60">
        <f>+'Indice PondENGHO'!I73</f>
        <v>1188.4271240234375</v>
      </c>
      <c r="AK74" s="60">
        <f>+'Indice PondENGHO'!J73</f>
        <v>1138.8302001953125</v>
      </c>
      <c r="AL74" s="60">
        <f>+'Indice PondENGHO'!K73</f>
        <v>846.30853271484375</v>
      </c>
      <c r="AM74" s="60">
        <f>+'Indice PondENGHO'!L73</f>
        <v>996.25640869140625</v>
      </c>
      <c r="AN74" s="60">
        <f>+'Indice PondENGHO'!M73</f>
        <v>854.7861328125</v>
      </c>
      <c r="AO74" s="60">
        <f>+'Indice PondENGHO'!N73</f>
        <v>1128.5810546875</v>
      </c>
      <c r="AP74" s="60">
        <f>+'Indice PondENGHO'!O73</f>
        <v>947.83880615234375</v>
      </c>
      <c r="AQ74" s="60">
        <f t="shared" si="141"/>
        <v>1105.0479736328125</v>
      </c>
      <c r="AR74" s="60"/>
      <c r="AS74" s="60">
        <f>+'Indice PondENGHO'!AZ73</f>
        <v>1144.4962158203125</v>
      </c>
      <c r="AT74" s="60">
        <f>+'Indice PondENGHO'!BA73</f>
        <v>890.89678955078125</v>
      </c>
      <c r="AU74" s="60">
        <f>+'Indice PondENGHO'!BB73</f>
        <v>1326.7017822265625</v>
      </c>
      <c r="AV74" s="60">
        <f>+'Indice PondENGHO'!BC73</f>
        <v>816.743896484375</v>
      </c>
      <c r="AW74" s="60">
        <f>+'Indice PondENGHO'!BD73</f>
        <v>1094.1810302734375</v>
      </c>
      <c r="AX74" s="60">
        <f>+'Indice PondENGHO'!BE73</f>
        <v>1145.6220703125</v>
      </c>
      <c r="AY74" s="60">
        <f>+'Indice PondENGHO'!BF73</f>
        <v>1122.5367431640625</v>
      </c>
      <c r="AZ74" s="60">
        <f>+'Indice PondENGHO'!BG73</f>
        <v>835.31903076171875</v>
      </c>
      <c r="BA74" s="60">
        <f>+'Indice PondENGHO'!BH73</f>
        <v>999.0003662109375</v>
      </c>
      <c r="BB74" s="60">
        <f>+'Indice PondENGHO'!BI73</f>
        <v>893.27655029296875</v>
      </c>
      <c r="BC74" s="60">
        <f>+'Indice PondENGHO'!BJ73</f>
        <v>1119.80126953125</v>
      </c>
      <c r="BD74" s="60">
        <f>+'Indice PondENGHO'!BK73</f>
        <v>941.1273193359375</v>
      </c>
      <c r="BE74" s="60">
        <f t="shared" si="142"/>
        <v>1075.3597412109375</v>
      </c>
      <c r="BG74" s="61">
        <f t="shared" ref="BG74:BR74" si="151">+AE$1*(AE74-AE62)/$AQ62</f>
        <v>34.090469556292945</v>
      </c>
      <c r="BH74" s="61">
        <f t="shared" si="151"/>
        <v>1.6579195656267167</v>
      </c>
      <c r="BI74" s="61">
        <f t="shared" si="151"/>
        <v>10.037136074404199</v>
      </c>
      <c r="BJ74" s="61">
        <f t="shared" si="151"/>
        <v>9.3507506663520505</v>
      </c>
      <c r="BK74" s="61">
        <f t="shared" si="151"/>
        <v>3.7441328707641364</v>
      </c>
      <c r="BL74" s="61">
        <f t="shared" si="151"/>
        <v>3.914664654970553</v>
      </c>
      <c r="BM74" s="61">
        <f t="shared" si="151"/>
        <v>9.5381551933863218</v>
      </c>
      <c r="BN74" s="61">
        <f t="shared" si="151"/>
        <v>2.9660043673562519</v>
      </c>
      <c r="BO74" s="61">
        <f t="shared" si="151"/>
        <v>6.0533530655898193</v>
      </c>
      <c r="BP74" s="61">
        <f t="shared" si="151"/>
        <v>1.0938505207732505</v>
      </c>
      <c r="BQ74" s="61">
        <f t="shared" si="151"/>
        <v>4.4835711176447157</v>
      </c>
      <c r="BR74" s="61">
        <f t="shared" si="151"/>
        <v>2.9434485852536598</v>
      </c>
      <c r="BS74" s="61">
        <f t="shared" si="46"/>
        <v>89.873456238414605</v>
      </c>
      <c r="BT74" s="53">
        <f t="shared" si="47"/>
        <v>93.696144789935857</v>
      </c>
      <c r="BV74" s="61">
        <f t="shared" si="110"/>
        <v>15.555826995949742</v>
      </c>
      <c r="BW74" s="61">
        <f t="shared" si="111"/>
        <v>1.3818451110717507</v>
      </c>
      <c r="BX74" s="61">
        <f t="shared" si="112"/>
        <v>7.8069280791989311</v>
      </c>
      <c r="BY74" s="61">
        <f t="shared" si="113"/>
        <v>9.2000137101904222</v>
      </c>
      <c r="BZ74" s="61">
        <f t="shared" si="114"/>
        <v>6.557727236622382</v>
      </c>
      <c r="CA74" s="61">
        <f t="shared" si="115"/>
        <v>7.348318443066006</v>
      </c>
      <c r="CB74" s="61">
        <f t="shared" si="116"/>
        <v>14.337487095772518</v>
      </c>
      <c r="CC74" s="61">
        <f t="shared" si="117"/>
        <v>2.6925229277000979</v>
      </c>
      <c r="CD74" s="61">
        <f t="shared" si="118"/>
        <v>7.8370135789493789</v>
      </c>
      <c r="CE74" s="61">
        <f t="shared" si="119"/>
        <v>2.7380628791351795</v>
      </c>
      <c r="CF74" s="61">
        <f t="shared" si="120"/>
        <v>8.4160520990287644</v>
      </c>
      <c r="CG74" s="61">
        <f t="shared" si="121"/>
        <v>4.0525570362775323</v>
      </c>
      <c r="CH74" s="61">
        <f t="shared" si="48"/>
        <v>87.924355192962707</v>
      </c>
      <c r="CI74" s="53">
        <f t="shared" si="49"/>
        <v>91.87222584141989</v>
      </c>
      <c r="CK74" s="61">
        <f t="shared" si="50"/>
        <v>35.540477747177711</v>
      </c>
      <c r="CL74" s="61">
        <f t="shared" si="51"/>
        <v>1.7284377186846316</v>
      </c>
      <c r="CM74" s="61">
        <f t="shared" si="52"/>
        <v>10.464056844646992</v>
      </c>
      <c r="CN74" s="61">
        <f t="shared" si="53"/>
        <v>9.748476635914967</v>
      </c>
      <c r="CO74" s="61">
        <f t="shared" si="54"/>
        <v>3.9033862750448858</v>
      </c>
      <c r="CP74" s="61">
        <f t="shared" si="55"/>
        <v>4.0811714789643156</v>
      </c>
      <c r="CQ74" s="61">
        <f t="shared" si="56"/>
        <v>9.9438522499640367</v>
      </c>
      <c r="CR74" s="61">
        <f t="shared" si="57"/>
        <v>3.0921607589473048</v>
      </c>
      <c r="CS74" s="61">
        <f t="shared" si="58"/>
        <v>6.310827123344545</v>
      </c>
      <c r="CT74" s="61">
        <f t="shared" si="59"/>
        <v>1.1403764922652448</v>
      </c>
      <c r="CU74" s="61">
        <f t="shared" si="60"/>
        <v>4.6742758785241127</v>
      </c>
      <c r="CV74" s="61">
        <f t="shared" si="61"/>
        <v>3.0686455864571274</v>
      </c>
      <c r="CW74" s="61">
        <f t="shared" si="62"/>
        <v>93.696144789935872</v>
      </c>
      <c r="CX74" s="61"/>
      <c r="CY74" s="61"/>
      <c r="CZ74" s="61">
        <f t="shared" si="63"/>
        <v>16.254295499642598</v>
      </c>
      <c r="DA74" s="61">
        <f t="shared" si="64"/>
        <v>1.4438910111268797</v>
      </c>
      <c r="DB74" s="61">
        <f t="shared" si="65"/>
        <v>8.1574651078850682</v>
      </c>
      <c r="DC74" s="61">
        <f t="shared" si="66"/>
        <v>9.6131013468543927</v>
      </c>
      <c r="DD74" s="61">
        <f t="shared" si="67"/>
        <v>6.8521741941375378</v>
      </c>
      <c r="DE74" s="61">
        <f t="shared" si="68"/>
        <v>7.6782635490975464</v>
      </c>
      <c r="DF74" s="61">
        <f t="shared" si="69"/>
        <v>14.981251208159938</v>
      </c>
      <c r="DG74" s="61">
        <f t="shared" si="70"/>
        <v>2.8134192619778613</v>
      </c>
      <c r="DH74" s="61">
        <f t="shared" si="71"/>
        <v>8.1889014695343416</v>
      </c>
      <c r="DI74" s="61">
        <f t="shared" si="72"/>
        <v>2.8610039919866175</v>
      </c>
      <c r="DJ74" s="61">
        <f t="shared" si="73"/>
        <v>8.7939392610639473</v>
      </c>
      <c r="DK74" s="61">
        <f t="shared" si="74"/>
        <v>4.2345199399531595</v>
      </c>
      <c r="DL74" s="61">
        <f t="shared" si="75"/>
        <v>91.872225841419876</v>
      </c>
      <c r="DM74" s="61">
        <f t="shared" si="76"/>
        <v>91.87222584141989</v>
      </c>
      <c r="DN74" s="61"/>
      <c r="DO74" s="59">
        <f t="shared" si="144"/>
        <v>44866</v>
      </c>
      <c r="DP74" s="61">
        <f t="shared" si="77"/>
        <v>19.286182247535113</v>
      </c>
      <c r="DQ74" s="61">
        <f t="shared" si="21"/>
        <v>0.28454670755775191</v>
      </c>
      <c r="DR74" s="61">
        <f t="shared" si="22"/>
        <v>2.3065917367619235</v>
      </c>
      <c r="DS74" s="61">
        <f t="shared" si="23"/>
        <v>0.13537528906057439</v>
      </c>
      <c r="DT74" s="61">
        <f t="shared" si="24"/>
        <v>-2.948787919092652</v>
      </c>
      <c r="DU74" s="61">
        <f t="shared" si="25"/>
        <v>-3.5970920701332307</v>
      </c>
      <c r="DV74" s="61">
        <f t="shared" si="26"/>
        <v>-5.0373989581959009</v>
      </c>
      <c r="DW74" s="61">
        <f t="shared" si="27"/>
        <v>0.2787414969694435</v>
      </c>
      <c r="DX74" s="61">
        <f t="shared" si="28"/>
        <v>-1.8780743461897966</v>
      </c>
      <c r="DY74" s="61">
        <f t="shared" si="29"/>
        <v>-1.7206274997213726</v>
      </c>
      <c r="DZ74" s="61">
        <f t="shared" si="30"/>
        <v>-4.1196633825398346</v>
      </c>
      <c r="EA74" s="61">
        <f t="shared" si="31"/>
        <v>-1.1658743534960321</v>
      </c>
      <c r="EB74" s="61">
        <f t="shared" si="32"/>
        <v>1.8239189485159955</v>
      </c>
      <c r="EC74" s="61"/>
      <c r="ED74" s="79">
        <f>+'Infla Interanual PondENGHO'!CI75</f>
        <v>1.8239189485159679E-2</v>
      </c>
      <c r="EE74" s="53">
        <f t="shared" si="78"/>
        <v>1.8239189485159679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1153.0035400390625</v>
      </c>
      <c r="E75" s="60">
        <f>+'Indice PondENGHO'!BM74</f>
        <v>1143.573974609375</v>
      </c>
      <c r="F75" s="60">
        <f>+'Indice PondENGHO'!BN74</f>
        <v>1142.9287109375</v>
      </c>
      <c r="G75" s="60">
        <f>+'Indice PondENGHO'!BO74</f>
        <v>1139.7637939453125</v>
      </c>
      <c r="H75" s="60">
        <f>+'Indice PondENGHO'!BP74</f>
        <v>1130.8719482421875</v>
      </c>
      <c r="I75" s="60">
        <f>+'Indice PondENGHO'!CD74</f>
        <v>1139.6593017578125</v>
      </c>
      <c r="K75" s="61">
        <f t="shared" si="33"/>
        <v>11.74758686559421</v>
      </c>
      <c r="L75" s="61">
        <f t="shared" si="34"/>
        <v>14.785833849111475</v>
      </c>
      <c r="M75" s="61">
        <f t="shared" si="35"/>
        <v>16.825658174779797</v>
      </c>
      <c r="N75" s="61">
        <f t="shared" si="36"/>
        <v>21.135577612799931</v>
      </c>
      <c r="O75" s="61">
        <f t="shared" si="37"/>
        <v>30.416566258038539</v>
      </c>
      <c r="P75" s="61">
        <f t="shared" si="38"/>
        <v>94.911222760323952</v>
      </c>
      <c r="Q75" s="61">
        <f t="shared" si="39"/>
        <v>94.911350732596418</v>
      </c>
      <c r="S75" s="60">
        <f>+'Indice PondENGHO'!D74</f>
        <v>1198.386474609375</v>
      </c>
      <c r="T75" s="60">
        <f>+'Indice PondENGHO'!P74</f>
        <v>1195.371337890625</v>
      </c>
      <c r="U75" s="60">
        <f>+'Indice PondENGHO'!AB74</f>
        <v>1193.5186767578125</v>
      </c>
      <c r="V75" s="60">
        <f>+'Indice PondENGHO'!AN74</f>
        <v>1191.5604248046875</v>
      </c>
      <c r="W75" s="60">
        <f>+'Indice PondENGHO'!AZ74</f>
        <v>1188.1949462890625</v>
      </c>
      <c r="Y75" s="61">
        <f t="shared" si="40"/>
        <v>33.870004534792855</v>
      </c>
      <c r="Z75" s="61">
        <f t="shared" si="41"/>
        <v>27.390974860298243</v>
      </c>
      <c r="AA75" s="61">
        <f t="shared" si="42"/>
        <v>25.121707530680411</v>
      </c>
      <c r="AB75" s="61">
        <f t="shared" si="43"/>
        <v>20.916007783708025</v>
      </c>
      <c r="AC75" s="61">
        <f t="shared" si="44"/>
        <v>15.695483669724551</v>
      </c>
      <c r="AE75" s="60">
        <f>+'Indice PondENGHO'!D74</f>
        <v>1198.386474609375</v>
      </c>
      <c r="AF75" s="60">
        <f>+'Indice PondENGHO'!E74</f>
        <v>959.61126708984375</v>
      </c>
      <c r="AG75" s="60">
        <f>+'Indice PondENGHO'!F74</f>
        <v>1353.13720703125</v>
      </c>
      <c r="AH75" s="60">
        <f>+'Indice PondENGHO'!G74</f>
        <v>887.80291748046875</v>
      </c>
      <c r="AI75" s="60">
        <f>+'Indice PondENGHO'!H74</f>
        <v>1147.9754638671875</v>
      </c>
      <c r="AJ75" s="60">
        <f>+'Indice PondENGHO'!I74</f>
        <v>1255.6455078125</v>
      </c>
      <c r="AK75" s="60">
        <f>+'Indice PondENGHO'!J74</f>
        <v>1207.1695556640625</v>
      </c>
      <c r="AL75" s="60">
        <f>+'Indice PondENGHO'!K74</f>
        <v>872.92218017578125</v>
      </c>
      <c r="AM75" s="60">
        <f>+'Indice PondENGHO'!L74</f>
        <v>1045.374755859375</v>
      </c>
      <c r="AN75" s="60">
        <f>+'Indice PondENGHO'!M74</f>
        <v>917.15875244140625</v>
      </c>
      <c r="AO75" s="60">
        <f>+'Indice PondENGHO'!N74</f>
        <v>1207.6639404296875</v>
      </c>
      <c r="AP75" s="60">
        <f>+'Indice PondENGHO'!O74</f>
        <v>1001.73828125</v>
      </c>
      <c r="AQ75" s="60">
        <f t="shared" si="141"/>
        <v>1153.0035400390625</v>
      </c>
      <c r="AR75" s="60"/>
      <c r="AS75" s="60">
        <f>+'Indice PondENGHO'!AZ74</f>
        <v>1188.1949462890625</v>
      </c>
      <c r="AT75" s="60">
        <f>+'Indice PondENGHO'!BA74</f>
        <v>950.75909423828125</v>
      </c>
      <c r="AU75" s="60">
        <f>+'Indice PondENGHO'!BB74</f>
        <v>1381.398681640625</v>
      </c>
      <c r="AV75" s="60">
        <f>+'Indice PondENGHO'!BC74</f>
        <v>851.20269775390625</v>
      </c>
      <c r="AW75" s="60">
        <f>+'Indice PondENGHO'!BD74</f>
        <v>1158.5869140625</v>
      </c>
      <c r="AX75" s="60">
        <f>+'Indice PondENGHO'!BE74</f>
        <v>1210.7161865234375</v>
      </c>
      <c r="AY75" s="60">
        <f>+'Indice PondENGHO'!BF74</f>
        <v>1186.533447265625</v>
      </c>
      <c r="AZ75" s="60">
        <f>+'Indice PondENGHO'!BG74</f>
        <v>859.49407958984375</v>
      </c>
      <c r="BA75" s="60">
        <f>+'Indice PondENGHO'!BH74</f>
        <v>1043.866943359375</v>
      </c>
      <c r="BB75" s="60">
        <f>+'Indice PondENGHO'!BI74</f>
        <v>963.5279541015625</v>
      </c>
      <c r="BC75" s="60">
        <f>+'Indice PondENGHO'!BJ74</f>
        <v>1199.9931640625</v>
      </c>
      <c r="BD75" s="60">
        <f>+'Indice PondENGHO'!BK74</f>
        <v>995.596923828125</v>
      </c>
      <c r="BE75" s="60">
        <f t="shared" si="142"/>
        <v>1130.8719482421875</v>
      </c>
      <c r="BG75" s="61">
        <f t="shared" ref="BG75:BR75" si="152">+AE$1*(AE75-AE63)/$AQ63</f>
        <v>33.870004534792855</v>
      </c>
      <c r="BH75" s="61">
        <f t="shared" si="152"/>
        <v>1.7407077079667379</v>
      </c>
      <c r="BI75" s="61">
        <f t="shared" si="152"/>
        <v>10.023157928059263</v>
      </c>
      <c r="BJ75" s="61">
        <f t="shared" si="152"/>
        <v>9.653489105825809</v>
      </c>
      <c r="BK75" s="61">
        <f t="shared" si="152"/>
        <v>3.9433342972583705</v>
      </c>
      <c r="BL75" s="61">
        <f t="shared" si="152"/>
        <v>4.2313859536148763</v>
      </c>
      <c r="BM75" s="61">
        <f t="shared" si="152"/>
        <v>9.9299959647412468</v>
      </c>
      <c r="BN75" s="61">
        <f t="shared" si="152"/>
        <v>3.0380857905237018</v>
      </c>
      <c r="BO75" s="61">
        <f t="shared" si="152"/>
        <v>6.2183393759526879</v>
      </c>
      <c r="BP75" s="61">
        <f t="shared" si="152"/>
        <v>1.1786954044139524</v>
      </c>
      <c r="BQ75" s="61">
        <f t="shared" si="152"/>
        <v>4.6659101670689749</v>
      </c>
      <c r="BR75" s="61">
        <f t="shared" si="152"/>
        <v>3.0799105117719252</v>
      </c>
      <c r="BS75" s="61">
        <f t="shared" si="46"/>
        <v>91.573016741990401</v>
      </c>
      <c r="BT75" s="53">
        <f t="shared" si="47"/>
        <v>95.231532188671778</v>
      </c>
      <c r="BV75" s="61">
        <f t="shared" si="110"/>
        <v>15.695483669724551</v>
      </c>
      <c r="BW75" s="61">
        <f t="shared" si="111"/>
        <v>1.450039975847236</v>
      </c>
      <c r="BX75" s="61">
        <f t="shared" si="112"/>
        <v>7.7909565375325434</v>
      </c>
      <c r="BY75" s="61">
        <f t="shared" si="113"/>
        <v>9.4952868597902356</v>
      </c>
      <c r="BZ75" s="61">
        <f t="shared" si="114"/>
        <v>6.8729684801698747</v>
      </c>
      <c r="CA75" s="61">
        <f t="shared" si="115"/>
        <v>7.9516630177697465</v>
      </c>
      <c r="CB75" s="61">
        <f t="shared" si="116"/>
        <v>14.742241964779673</v>
      </c>
      <c r="CC75" s="61">
        <f t="shared" si="117"/>
        <v>2.7390057087076674</v>
      </c>
      <c r="CD75" s="61">
        <f t="shared" si="118"/>
        <v>7.9486112375276647</v>
      </c>
      <c r="CE75" s="61">
        <f t="shared" si="119"/>
        <v>2.9777791987081605</v>
      </c>
      <c r="CF75" s="61">
        <f t="shared" si="120"/>
        <v>8.8143966424485907</v>
      </c>
      <c r="CG75" s="61">
        <f t="shared" si="121"/>
        <v>4.2533982930434364</v>
      </c>
      <c r="CH75" s="61">
        <f t="shared" si="48"/>
        <v>90.731831586049381</v>
      </c>
      <c r="CI75" s="53">
        <f t="shared" si="49"/>
        <v>94.79107869301771</v>
      </c>
      <c r="CK75" s="61">
        <f t="shared" si="50"/>
        <v>35.223175361509625</v>
      </c>
      <c r="CL75" s="61">
        <f t="shared" si="51"/>
        <v>1.8102522775826633</v>
      </c>
      <c r="CM75" s="61">
        <f t="shared" si="52"/>
        <v>10.423602069892551</v>
      </c>
      <c r="CN75" s="61">
        <f t="shared" si="53"/>
        <v>10.039164278104364</v>
      </c>
      <c r="CO75" s="61">
        <f t="shared" si="54"/>
        <v>4.1008779706157306</v>
      </c>
      <c r="CP75" s="61">
        <f t="shared" si="55"/>
        <v>4.400437836177483</v>
      </c>
      <c r="CQ75" s="61">
        <f t="shared" si="56"/>
        <v>10.326718109702876</v>
      </c>
      <c r="CR75" s="61">
        <f t="shared" si="57"/>
        <v>3.1594630716095775</v>
      </c>
      <c r="CS75" s="61">
        <f t="shared" si="58"/>
        <v>6.4667738107789248</v>
      </c>
      <c r="CT75" s="61">
        <f t="shared" si="59"/>
        <v>1.2257865181219429</v>
      </c>
      <c r="CU75" s="61">
        <f t="shared" si="60"/>
        <v>4.8523221148935791</v>
      </c>
      <c r="CV75" s="61">
        <f t="shared" si="61"/>
        <v>3.2029587696824575</v>
      </c>
      <c r="CW75" s="61">
        <f t="shared" si="62"/>
        <v>95.231532188671792</v>
      </c>
      <c r="CX75" s="61"/>
      <c r="CY75" s="61"/>
      <c r="CZ75" s="61">
        <f t="shared" si="63"/>
        <v>16.3976831686774</v>
      </c>
      <c r="DA75" s="61">
        <f t="shared" si="64"/>
        <v>1.514913245504137</v>
      </c>
      <c r="DB75" s="61">
        <f t="shared" si="65"/>
        <v>8.1395157722869058</v>
      </c>
      <c r="DC75" s="61">
        <f t="shared" si="66"/>
        <v>9.9200960479402998</v>
      </c>
      <c r="DD75" s="61">
        <f t="shared" si="67"/>
        <v>7.1804578907958998</v>
      </c>
      <c r="DE75" s="61">
        <f t="shared" si="68"/>
        <v>8.3074120921159071</v>
      </c>
      <c r="DF75" s="61">
        <f t="shared" si="69"/>
        <v>15.40179442833823</v>
      </c>
      <c r="DG75" s="61">
        <f t="shared" si="70"/>
        <v>2.8615459551094697</v>
      </c>
      <c r="DH75" s="61">
        <f t="shared" si="71"/>
        <v>8.304223778422422</v>
      </c>
      <c r="DI75" s="61">
        <f t="shared" si="72"/>
        <v>3.1110019209463076</v>
      </c>
      <c r="DJ75" s="61">
        <f t="shared" si="73"/>
        <v>9.2087435154817605</v>
      </c>
      <c r="DK75" s="61">
        <f t="shared" si="74"/>
        <v>4.4436908773989723</v>
      </c>
      <c r="DL75" s="61">
        <f t="shared" si="75"/>
        <v>94.79107869301771</v>
      </c>
      <c r="DM75" s="61">
        <f t="shared" si="76"/>
        <v>94.79107869301771</v>
      </c>
      <c r="DN75" s="61"/>
      <c r="DO75" s="59">
        <f t="shared" si="144"/>
        <v>44896</v>
      </c>
      <c r="DP75" s="61">
        <f t="shared" si="77"/>
        <v>18.825492192832225</v>
      </c>
      <c r="DQ75" s="61">
        <f t="shared" si="21"/>
        <v>0.2953390320785263</v>
      </c>
      <c r="DR75" s="61">
        <f t="shared" si="22"/>
        <v>2.2840862976056453</v>
      </c>
      <c r="DS75" s="61">
        <f t="shared" si="23"/>
        <v>0.1190682301640642</v>
      </c>
      <c r="DT75" s="61">
        <f t="shared" si="24"/>
        <v>-3.0795799201801692</v>
      </c>
      <c r="DU75" s="61">
        <f t="shared" si="25"/>
        <v>-3.9069742559384242</v>
      </c>
      <c r="DV75" s="61">
        <f t="shared" si="26"/>
        <v>-5.0750763186353538</v>
      </c>
      <c r="DW75" s="61">
        <f t="shared" si="27"/>
        <v>0.29791711650010777</v>
      </c>
      <c r="DX75" s="61">
        <f t="shared" si="28"/>
        <v>-1.8374499676434972</v>
      </c>
      <c r="DY75" s="61">
        <f t="shared" si="29"/>
        <v>-1.8852154028243646</v>
      </c>
      <c r="DZ75" s="61">
        <f t="shared" si="30"/>
        <v>-4.3564214005881814</v>
      </c>
      <c r="EA75" s="61">
        <f t="shared" si="31"/>
        <v>-1.2407321077165148</v>
      </c>
      <c r="EB75" s="61">
        <f t="shared" si="32"/>
        <v>0.44045349565408287</v>
      </c>
      <c r="EC75" s="61"/>
      <c r="ED75" s="79">
        <f>+'Infla Interanual PondENGHO'!CI76</f>
        <v>4.4045349565406955E-3</v>
      </c>
      <c r="EE75" s="53">
        <f t="shared" si="78"/>
        <v>0.44045349565406955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1217.6793212890625</v>
      </c>
      <c r="E76" s="60">
        <f>+'Indice PondENGHO'!BM75</f>
        <v>1208.2803955078125</v>
      </c>
      <c r="F76" s="60">
        <f>+'Indice PondENGHO'!BN75</f>
        <v>1207.5382080078125</v>
      </c>
      <c r="G76" s="60">
        <f>+'Indice PondENGHO'!BO75</f>
        <v>1204.892822265625</v>
      </c>
      <c r="H76" s="60">
        <f>+'Indice PondENGHO'!BP75</f>
        <v>1196.6141357421875</v>
      </c>
      <c r="I76" s="60">
        <f>+'Indice PondENGHO'!CD75</f>
        <v>1204.773681640625</v>
      </c>
      <c r="K76" s="61">
        <f t="shared" si="33"/>
        <v>12.236038832936432</v>
      </c>
      <c r="L76" s="61">
        <f t="shared" si="34"/>
        <v>15.409127089771829</v>
      </c>
      <c r="M76" s="61">
        <f t="shared" si="35"/>
        <v>17.520968861420684</v>
      </c>
      <c r="N76" s="61">
        <f t="shared" si="36"/>
        <v>22.023038341675189</v>
      </c>
      <c r="O76" s="61">
        <f t="shared" si="37"/>
        <v>31.728304758616382</v>
      </c>
      <c r="P76" s="61">
        <f t="shared" si="38"/>
        <v>98.917477884420521</v>
      </c>
      <c r="Q76" s="61">
        <f t="shared" si="39"/>
        <v>98.917608314245101</v>
      </c>
      <c r="S76" s="60">
        <f>+'Indice PondENGHO'!D75</f>
        <v>1260.8682861328125</v>
      </c>
      <c r="T76" s="60">
        <f>+'Indice PondENGHO'!P75</f>
        <v>1256.8170166015625</v>
      </c>
      <c r="U76" s="60">
        <f>+'Indice PondENGHO'!AB75</f>
        <v>1254.027587890625</v>
      </c>
      <c r="V76" s="60">
        <f>+'Indice PondENGHO'!AN75</f>
        <v>1251.2532958984375</v>
      </c>
      <c r="W76" s="60">
        <f>+'Indice PondENGHO'!AZ75</f>
        <v>1246.84765625</v>
      </c>
      <c r="Y76" s="61">
        <f t="shared" si="40"/>
        <v>35.170742290310955</v>
      </c>
      <c r="Z76" s="61">
        <f t="shared" si="41"/>
        <v>28.37740792604977</v>
      </c>
      <c r="AA76" s="61">
        <f t="shared" si="42"/>
        <v>25.966455086338996</v>
      </c>
      <c r="AB76" s="61">
        <f t="shared" si="43"/>
        <v>21.581173311956142</v>
      </c>
      <c r="AC76" s="61">
        <f t="shared" si="44"/>
        <v>16.154008771762317</v>
      </c>
      <c r="AE76" s="60">
        <f>+'Indice PondENGHO'!D75</f>
        <v>1260.8682861328125</v>
      </c>
      <c r="AF76" s="60">
        <f>+'Indice PondENGHO'!E75</f>
        <v>1015.1643676757813</v>
      </c>
      <c r="AG76" s="60">
        <f>+'Indice PondENGHO'!F75</f>
        <v>1414.00244140625</v>
      </c>
      <c r="AH76" s="60">
        <f>+'Indice PondENGHO'!G75</f>
        <v>955.70697021484375</v>
      </c>
      <c r="AI76" s="60">
        <f>+'Indice PondENGHO'!H75</f>
        <v>1212.3121337890625</v>
      </c>
      <c r="AJ76" s="60">
        <f>+'Indice PondENGHO'!I75</f>
        <v>1314.833740234375</v>
      </c>
      <c r="AK76" s="60">
        <f>+'Indice PondENGHO'!J75</f>
        <v>1276.6165771484375</v>
      </c>
      <c r="AL76" s="60">
        <f>+'Indice PondENGHO'!K75</f>
        <v>905.8726806640625</v>
      </c>
      <c r="AM76" s="60">
        <f>+'Indice PondENGHO'!L75</f>
        <v>1134.8045654296875</v>
      </c>
      <c r="AN76" s="60">
        <f>+'Indice PondENGHO'!M75</f>
        <v>965.37054443359375</v>
      </c>
      <c r="AO76" s="60">
        <f>+'Indice PondENGHO'!N75</f>
        <v>1284.0499267578125</v>
      </c>
      <c r="AP76" s="60">
        <f>+'Indice PondENGHO'!O75</f>
        <v>1070.02587890625</v>
      </c>
      <c r="AQ76" s="60">
        <f t="shared" si="141"/>
        <v>1217.6793212890625</v>
      </c>
      <c r="AR76" s="60"/>
      <c r="AS76" s="60">
        <f>+'Indice PondENGHO'!AZ75</f>
        <v>1246.84765625</v>
      </c>
      <c r="AT76" s="60">
        <f>+'Indice PondENGHO'!BA75</f>
        <v>1005.7930908203125</v>
      </c>
      <c r="AU76" s="60">
        <f>+'Indice PondENGHO'!BB75</f>
        <v>1444.148193359375</v>
      </c>
      <c r="AV76" s="60">
        <f>+'Indice PondENGHO'!BC75</f>
        <v>920.60870361328125</v>
      </c>
      <c r="AW76" s="60">
        <f>+'Indice PondENGHO'!BD75</f>
        <v>1220.5267333984375</v>
      </c>
      <c r="AX76" s="60">
        <f>+'Indice PondENGHO'!BE75</f>
        <v>1271.9693603515625</v>
      </c>
      <c r="AY76" s="60">
        <f>+'Indice PondENGHO'!BF75</f>
        <v>1257.50537109375</v>
      </c>
      <c r="AZ76" s="60">
        <f>+'Indice PondENGHO'!BG75</f>
        <v>890.11383056640625</v>
      </c>
      <c r="BA76" s="60">
        <f>+'Indice PondENGHO'!BH75</f>
        <v>1138.9613037109375</v>
      </c>
      <c r="BB76" s="60">
        <f>+'Indice PondENGHO'!BI75</f>
        <v>1011.1398315429688</v>
      </c>
      <c r="BC76" s="60">
        <f>+'Indice PondENGHO'!BJ75</f>
        <v>1271.3173828125</v>
      </c>
      <c r="BD76" s="60">
        <f>+'Indice PondENGHO'!BK75</f>
        <v>1063.6591796875</v>
      </c>
      <c r="BE76" s="60">
        <f t="shared" si="142"/>
        <v>1196.6141357421875</v>
      </c>
      <c r="BG76" s="61">
        <f t="shared" ref="BG76:BR76" si="153">+AE$1*(AE76-AE64)/$AQ64</f>
        <v>35.170742290310955</v>
      </c>
      <c r="BH76" s="61">
        <f t="shared" si="153"/>
        <v>1.8767154506763439</v>
      </c>
      <c r="BI76" s="61">
        <f t="shared" si="153"/>
        <v>10.091068797171536</v>
      </c>
      <c r="BJ76" s="61">
        <f t="shared" si="153"/>
        <v>10.686825082245434</v>
      </c>
      <c r="BK76" s="61">
        <f t="shared" si="153"/>
        <v>4.1161261714044279</v>
      </c>
      <c r="BL76" s="61">
        <f t="shared" si="153"/>
        <v>4.3201780601152411</v>
      </c>
      <c r="BM76" s="61">
        <f t="shared" si="153"/>
        <v>10.470613629888737</v>
      </c>
      <c r="BN76" s="61">
        <f t="shared" si="153"/>
        <v>3.0606603677654505</v>
      </c>
      <c r="BO76" s="61">
        <f t="shared" si="153"/>
        <v>6.8519298138180016</v>
      </c>
      <c r="BP76" s="61">
        <f t="shared" si="153"/>
        <v>1.210525049439277</v>
      </c>
      <c r="BQ76" s="61">
        <f t="shared" si="153"/>
        <v>4.8319426792250102</v>
      </c>
      <c r="BR76" s="61">
        <f t="shared" si="153"/>
        <v>3.260927794164449</v>
      </c>
      <c r="BS76" s="61">
        <f t="shared" si="46"/>
        <v>95.948255186224856</v>
      </c>
      <c r="BT76" s="53">
        <f t="shared" si="47"/>
        <v>99.333312817627089</v>
      </c>
      <c r="BV76" s="61">
        <f t="shared" si="110"/>
        <v>16.154008771762317</v>
      </c>
      <c r="BW76" s="61">
        <f t="shared" si="111"/>
        <v>1.5615907034542404</v>
      </c>
      <c r="BX76" s="61">
        <f t="shared" si="112"/>
        <v>7.8190044070359672</v>
      </c>
      <c r="BY76" s="61">
        <f t="shared" si="113"/>
        <v>10.638055701249337</v>
      </c>
      <c r="BZ76" s="61">
        <f t="shared" si="114"/>
        <v>7.1210778657749252</v>
      </c>
      <c r="CA76" s="61">
        <f t="shared" si="115"/>
        <v>8.1192963244762755</v>
      </c>
      <c r="CB76" s="61">
        <f t="shared" si="116"/>
        <v>15.60431663926018</v>
      </c>
      <c r="CC76" s="61">
        <f t="shared" si="117"/>
        <v>2.7394495899331148</v>
      </c>
      <c r="CD76" s="61">
        <f t="shared" si="118"/>
        <v>8.8102775579447687</v>
      </c>
      <c r="CE76" s="61">
        <f t="shared" si="119"/>
        <v>3.034876297449236</v>
      </c>
      <c r="CF76" s="61">
        <f t="shared" si="120"/>
        <v>9.0327798436363622</v>
      </c>
      <c r="CG76" s="61">
        <f t="shared" si="121"/>
        <v>4.4840525802018183</v>
      </c>
      <c r="CH76" s="61">
        <f t="shared" si="48"/>
        <v>95.118786282178547</v>
      </c>
      <c r="CI76" s="53">
        <f t="shared" si="49"/>
        <v>98.776558484201104</v>
      </c>
      <c r="CK76" s="61">
        <f t="shared" si="50"/>
        <v>36.411567247063175</v>
      </c>
      <c r="CL76" s="61">
        <f t="shared" si="51"/>
        <v>1.9429260341408621</v>
      </c>
      <c r="CM76" s="61">
        <f t="shared" si="52"/>
        <v>10.447082039669505</v>
      </c>
      <c r="CN76" s="61">
        <f t="shared" si="53"/>
        <v>11.063856626278238</v>
      </c>
      <c r="CO76" s="61">
        <f t="shared" si="54"/>
        <v>4.2613432395135247</v>
      </c>
      <c r="CP76" s="61">
        <f t="shared" si="55"/>
        <v>4.4725940856388524</v>
      </c>
      <c r="CQ76" s="61">
        <f t="shared" si="56"/>
        <v>10.840017226697526</v>
      </c>
      <c r="CR76" s="61">
        <f t="shared" si="57"/>
        <v>3.1686405672482465</v>
      </c>
      <c r="CS76" s="61">
        <f t="shared" si="58"/>
        <v>7.0936661253442486</v>
      </c>
      <c r="CT76" s="61">
        <f t="shared" si="59"/>
        <v>1.2532324134101467</v>
      </c>
      <c r="CU76" s="61">
        <f t="shared" si="60"/>
        <v>5.0024137775171349</v>
      </c>
      <c r="CV76" s="61">
        <f t="shared" si="61"/>
        <v>3.3759734351056383</v>
      </c>
      <c r="CW76" s="61">
        <f t="shared" si="62"/>
        <v>99.333312817627075</v>
      </c>
      <c r="CX76" s="61"/>
      <c r="CY76" s="61"/>
      <c r="CZ76" s="61">
        <f t="shared" si="63"/>
        <v>16.775207659448835</v>
      </c>
      <c r="DA76" s="61">
        <f t="shared" si="64"/>
        <v>1.6216413337165609</v>
      </c>
      <c r="DB76" s="61">
        <f t="shared" si="65"/>
        <v>8.1196825179057086</v>
      </c>
      <c r="DC76" s="61">
        <f t="shared" si="66"/>
        <v>11.047139815423826</v>
      </c>
      <c r="DD76" s="61">
        <f t="shared" si="67"/>
        <v>7.3949173635645424</v>
      </c>
      <c r="DE76" s="61">
        <f t="shared" si="68"/>
        <v>8.4315220956036505</v>
      </c>
      <c r="DF76" s="61">
        <f t="shared" si="69"/>
        <v>16.204377235758116</v>
      </c>
      <c r="DG76" s="61">
        <f t="shared" si="70"/>
        <v>2.8447945270433652</v>
      </c>
      <c r="DH76" s="61">
        <f t="shared" si="71"/>
        <v>9.1490748618543485</v>
      </c>
      <c r="DI76" s="61">
        <f t="shared" si="72"/>
        <v>3.1515818042295178</v>
      </c>
      <c r="DJ76" s="61">
        <f t="shared" si="73"/>
        <v>9.380133424463466</v>
      </c>
      <c r="DK76" s="61">
        <f t="shared" si="74"/>
        <v>4.6564858451891658</v>
      </c>
      <c r="DL76" s="61">
        <f t="shared" si="75"/>
        <v>98.776558484201104</v>
      </c>
      <c r="DM76" s="61">
        <f t="shared" si="76"/>
        <v>98.776558484201104</v>
      </c>
      <c r="DN76" s="61"/>
      <c r="DO76" s="59">
        <f>+A76</f>
        <v>44927</v>
      </c>
      <c r="DP76" s="61">
        <f t="shared" si="77"/>
        <v>19.63635958761434</v>
      </c>
      <c r="DQ76" s="61">
        <f t="shared" si="21"/>
        <v>0.32128470042430113</v>
      </c>
      <c r="DR76" s="61">
        <f t="shared" si="22"/>
        <v>2.3273995217637964</v>
      </c>
      <c r="DS76" s="61">
        <f t="shared" si="23"/>
        <v>1.671681085441179E-2</v>
      </c>
      <c r="DT76" s="61">
        <f t="shared" si="24"/>
        <v>-3.1335741240510178</v>
      </c>
      <c r="DU76" s="61">
        <f t="shared" si="25"/>
        <v>-3.9589280099647981</v>
      </c>
      <c r="DV76" s="61">
        <f t="shared" si="26"/>
        <v>-5.3643600090605901</v>
      </c>
      <c r="DW76" s="61">
        <f t="shared" si="27"/>
        <v>0.32384604020488128</v>
      </c>
      <c r="DX76" s="61">
        <f t="shared" si="28"/>
        <v>-2.0554087365100999</v>
      </c>
      <c r="DY76" s="61">
        <f t="shared" si="29"/>
        <v>-1.8983493908193712</v>
      </c>
      <c r="DZ76" s="61">
        <f t="shared" si="30"/>
        <v>-4.3777196469463311</v>
      </c>
      <c r="EA76" s="61">
        <f t="shared" si="31"/>
        <v>-1.2805124100835275</v>
      </c>
      <c r="EB76" s="61">
        <f t="shared" si="32"/>
        <v>0.55675433342597103</v>
      </c>
      <c r="EC76" s="61"/>
      <c r="ED76" s="79">
        <f>+'Infla Interanual PondENGHO'!CI77</f>
        <v>5.5675433342599057E-3</v>
      </c>
      <c r="EE76" s="53">
        <f t="shared" si="78"/>
        <v>0.55675433342599057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1300.823486328125</v>
      </c>
      <c r="E77" s="60">
        <f>+'Indice PondENGHO'!BM76</f>
        <v>1287.576904296875</v>
      </c>
      <c r="F77" s="60">
        <f>+'Indice PondENGHO'!BN76</f>
        <v>1285.424072265625</v>
      </c>
      <c r="G77" s="60">
        <f>+'Indice PondENGHO'!BO76</f>
        <v>1280.6082763671875</v>
      </c>
      <c r="H77" s="60">
        <f>+'Indice PondENGHO'!BP76</f>
        <v>1269.744140625</v>
      </c>
      <c r="I77" s="60">
        <f>+'Indice PondENGHO'!CD76</f>
        <v>1281.5008544921875</v>
      </c>
      <c r="K77" s="61">
        <f t="shared" ref="K77" si="154">100*D$1*(D77-D65)/$I65</f>
        <v>12.757576615511748</v>
      </c>
      <c r="L77" s="61">
        <f t="shared" ref="L77" si="155">100*E$1*(E77-E65)/$I65</f>
        <v>16.006483518150116</v>
      </c>
      <c r="M77" s="61">
        <f t="shared" ref="M77" si="156">100*F$1*(F77-F65)/$I65</f>
        <v>18.169733974156955</v>
      </c>
      <c r="N77" s="61">
        <f t="shared" ref="N77" si="157">100*G$1*(G77-G65)/$I65</f>
        <v>22.788758120155578</v>
      </c>
      <c r="O77" s="61">
        <f t="shared" ref="O77" si="158">100*H$1*(H77-H65)/$I65</f>
        <v>32.784837640180129</v>
      </c>
      <c r="P77" s="61">
        <f t="shared" ref="P77" si="159">+SUM(K77:O77)</f>
        <v>102.50738986815453</v>
      </c>
      <c r="Q77" s="61">
        <f t="shared" ref="Q77" si="160">100*(I77/I65-1)</f>
        <v>102.50756602342848</v>
      </c>
      <c r="S77" s="60">
        <f>+'Indice PondENGHO'!D76</f>
        <v>1368.9183349609375</v>
      </c>
      <c r="T77" s="60">
        <f>+'Indice PondENGHO'!P76</f>
        <v>1363.58984375</v>
      </c>
      <c r="U77" s="60">
        <f>+'Indice PondENGHO'!AB76</f>
        <v>1359.6689453125</v>
      </c>
      <c r="V77" s="60">
        <f>+'Indice PondENGHO'!AN76</f>
        <v>1356.033447265625</v>
      </c>
      <c r="W77" s="60">
        <f>+'Indice PondENGHO'!AZ76</f>
        <v>1350.72705078125</v>
      </c>
      <c r="Y77" s="61">
        <f t="shared" ref="Y77" si="161">+S$1*(S77-S65)/D65</f>
        <v>37.385512149689085</v>
      </c>
      <c r="Z77" s="61">
        <f t="shared" ref="Z77" si="162">+T$1*(T77-T65)/E65</f>
        <v>30.126813480847861</v>
      </c>
      <c r="AA77" s="61">
        <f t="shared" ref="AA77" si="163">+U$1*(U77-U65)/F65</f>
        <v>27.524078614841446</v>
      </c>
      <c r="AB77" s="61">
        <f t="shared" ref="AB77" si="164">+V$1*(V77-V65)/G65</f>
        <v>22.864147314561748</v>
      </c>
      <c r="AC77" s="61">
        <f t="shared" ref="AC77" si="165">+W$1*(W77-W65)/H65</f>
        <v>17.114468146354302</v>
      </c>
      <c r="AE77" s="60">
        <f>+'Indice PondENGHO'!D76</f>
        <v>1368.9183349609375</v>
      </c>
      <c r="AF77" s="60">
        <f>+'Indice PondENGHO'!E76</f>
        <v>1065.8028564453125</v>
      </c>
      <c r="AG77" s="60">
        <f>+'Indice PondENGHO'!F76</f>
        <v>1489.5548095703125</v>
      </c>
      <c r="AH77" s="60">
        <f>+'Indice PondENGHO'!G76</f>
        <v>1000.5023193359375</v>
      </c>
      <c r="AI77" s="60">
        <f>+'Indice PondENGHO'!H76</f>
        <v>1277.0740966796875</v>
      </c>
      <c r="AJ77" s="60">
        <f>+'Indice PondENGHO'!I76</f>
        <v>1383.9306640625</v>
      </c>
      <c r="AK77" s="60">
        <f>+'Indice PondENGHO'!J76</f>
        <v>1342.017578125</v>
      </c>
      <c r="AL77" s="60">
        <f>+'Indice PondENGHO'!K76</f>
        <v>953.117919921875</v>
      </c>
      <c r="AM77" s="60">
        <f>+'Indice PondENGHO'!L76</f>
        <v>1209.7886962890625</v>
      </c>
      <c r="AN77" s="60">
        <f>+'Indice PondENGHO'!M76</f>
        <v>1010.9580688476563</v>
      </c>
      <c r="AO77" s="60">
        <f>+'Indice PondENGHO'!N76</f>
        <v>1382.038818359375</v>
      </c>
      <c r="AP77" s="60">
        <f>+'Indice PondENGHO'!O76</f>
        <v>1138.3118896484375</v>
      </c>
      <c r="AQ77" s="60">
        <f t="shared" ref="AQ77" si="166">+D77</f>
        <v>1300.823486328125</v>
      </c>
      <c r="AR77" s="60"/>
      <c r="AS77" s="60">
        <f>+'Indice PondENGHO'!AZ76</f>
        <v>1350.72705078125</v>
      </c>
      <c r="AT77" s="60">
        <f>+'Indice PondENGHO'!BA76</f>
        <v>1054.99365234375</v>
      </c>
      <c r="AU77" s="60">
        <f>+'Indice PondENGHO'!BB76</f>
        <v>1523.438720703125</v>
      </c>
      <c r="AV77" s="60">
        <f>+'Indice PondENGHO'!BC76</f>
        <v>964.6436767578125</v>
      </c>
      <c r="AW77" s="60">
        <f>+'Indice PondENGHO'!BD76</f>
        <v>1281.3272705078125</v>
      </c>
      <c r="AX77" s="60">
        <f>+'Indice PondENGHO'!BE76</f>
        <v>1340.3406982421875</v>
      </c>
      <c r="AY77" s="60">
        <f>+'Indice PondENGHO'!BF76</f>
        <v>1317.5687255859375</v>
      </c>
      <c r="AZ77" s="60">
        <f>+'Indice PondENGHO'!BG76</f>
        <v>934.67779541015625</v>
      </c>
      <c r="BA77" s="60">
        <f>+'Indice PondENGHO'!BH76</f>
        <v>1205.1441650390625</v>
      </c>
      <c r="BB77" s="60">
        <f>+'Indice PondENGHO'!BI76</f>
        <v>1060.8397216796875</v>
      </c>
      <c r="BC77" s="60">
        <f>+'Indice PondENGHO'!BJ76</f>
        <v>1365.986083984375</v>
      </c>
      <c r="BD77" s="60">
        <f>+'Indice PondENGHO'!BK76</f>
        <v>1133.5242919921875</v>
      </c>
      <c r="BE77" s="60">
        <f t="shared" ref="BE77" si="167">+H77</f>
        <v>1269.744140625</v>
      </c>
      <c r="BG77" s="61">
        <f t="shared" ref="BG77" si="168">+AE$1*(AE77-AE65)/$AQ65</f>
        <v>37.385512149689085</v>
      </c>
      <c r="BH77" s="61">
        <f t="shared" ref="BH77" si="169">+AF$1*(AF77-AF65)/$AQ65</f>
        <v>1.925164490484419</v>
      </c>
      <c r="BI77" s="61">
        <f t="shared" ref="BI77" si="170">+AG$1*(AG77-AG65)/$AQ65</f>
        <v>10.171313075478679</v>
      </c>
      <c r="BJ77" s="61">
        <f t="shared" ref="BJ77" si="171">+AH$1*(AH77-AH65)/$AQ65</f>
        <v>10.901338289184595</v>
      </c>
      <c r="BK77" s="61">
        <f t="shared" ref="BK77" si="172">+AI$1*(AI77-AI65)/$AQ65</f>
        <v>4.1740726022976018</v>
      </c>
      <c r="BL77" s="61">
        <f t="shared" ref="BL77" si="173">+AJ$1*(AJ77-AJ65)/$AQ65</f>
        <v>4.4057604777710502</v>
      </c>
      <c r="BM77" s="61">
        <f t="shared" ref="BM77" si="174">+AK$1*(AK77-AK65)/$AQ65</f>
        <v>10.502886246053805</v>
      </c>
      <c r="BN77" s="61">
        <f t="shared" ref="BN77" si="175">+AL$1*(AL77-AL65)/$AQ65</f>
        <v>3.3114186138982302</v>
      </c>
      <c r="BO77" s="61">
        <f t="shared" ref="BO77" si="176">+AM$1*(AM77-AM65)/$AQ65</f>
        <v>7.2560223535664896</v>
      </c>
      <c r="BP77" s="61">
        <f t="shared" ref="BP77" si="177">+AN$1*(AN77-AN65)/$AQ65</f>
        <v>1.2116153777918157</v>
      </c>
      <c r="BQ77" s="61">
        <f t="shared" ref="BQ77" si="178">+AO$1*(AO77-AO65)/$AQ65</f>
        <v>5.0954341114868367</v>
      </c>
      <c r="BR77" s="61">
        <f t="shared" ref="BR77" si="179">+AP$1*(AP77-AP65)/$AQ65</f>
        <v>3.3742334036018091</v>
      </c>
      <c r="BS77" s="61">
        <f t="shared" ref="BS77" si="180">+SUM(BG77:BR77)</f>
        <v>99.714771191304422</v>
      </c>
      <c r="BT77" s="53">
        <f t="shared" ref="BT77" si="181">+(D77/D65-1)*100</f>
        <v>103.31905287230354</v>
      </c>
      <c r="BV77" s="61">
        <f t="shared" ref="BV77" si="182">+AS$1*(AS77-AS65)/$BE65</f>
        <v>17.114468146354302</v>
      </c>
      <c r="BW77" s="61">
        <f t="shared" ref="BW77" si="183">+AT$1*(AT77-AT65)/$BE65</f>
        <v>1.6081795418306764</v>
      </c>
      <c r="BX77" s="61">
        <f t="shared" ref="BX77" si="184">+AU$1*(AU77-AU65)/$BE65</f>
        <v>7.9348822959964318</v>
      </c>
      <c r="BY77" s="61">
        <f t="shared" ref="BY77" si="185">+AV$1*(AV77-AV65)/$BE65</f>
        <v>10.903792765373888</v>
      </c>
      <c r="BZ77" s="61">
        <f t="shared" ref="BZ77" si="186">+AW$1*(AW77-AW65)/$BE65</f>
        <v>7.2095543292361404</v>
      </c>
      <c r="CA77" s="61">
        <f t="shared" ref="CA77" si="187">+AX$1*(AX77-AX65)/$BE65</f>
        <v>8.3642045461370849</v>
      </c>
      <c r="CB77" s="61">
        <f t="shared" ref="CB77" si="188">+AY$1*(AY77-AY65)/$BE65</f>
        <v>15.659977982370711</v>
      </c>
      <c r="CC77" s="61">
        <f t="shared" ref="CC77" si="189">+AZ$1*(AZ77-AZ65)/$BE65</f>
        <v>2.9751127721159021</v>
      </c>
      <c r="CD77" s="61">
        <f t="shared" ref="CD77" si="190">+BA$1*(BA77-BA65)/$BE65</f>
        <v>9.2761423290237452</v>
      </c>
      <c r="CE77" s="61">
        <f t="shared" ref="CE77" si="191">+BB$1*(BB77-BB65)/$BE65</f>
        <v>3.0848191388576587</v>
      </c>
      <c r="CF77" s="61">
        <f t="shared" ref="CF77" si="192">+BC$1*(BC77-BC65)/$BE65</f>
        <v>9.5576059390357671</v>
      </c>
      <c r="CG77" s="61">
        <f t="shared" ref="CG77" si="193">+BD$1*(BD77-BD65)/$BE65</f>
        <v>4.6755932784638263</v>
      </c>
      <c r="CH77" s="61">
        <f t="shared" ref="CH77" si="194">+SUM(BV77:CG77)</f>
        <v>98.364333064796114</v>
      </c>
      <c r="CI77" s="53">
        <f t="shared" ref="CI77" si="195">(H77/H65-1)*100</f>
        <v>102.261153342792</v>
      </c>
      <c r="CK77" s="61">
        <f t="shared" ref="CK77" si="196">+BG77/$BS77*$BT77</f>
        <v>38.73684570805807</v>
      </c>
      <c r="CL77" s="61">
        <f t="shared" ref="CL77" si="197">+BH77/$BS77*$BT77</f>
        <v>1.9947513232381211</v>
      </c>
      <c r="CM77" s="61">
        <f t="shared" ref="CM77" si="198">+BI77/$BS77*$BT77</f>
        <v>10.538964497145397</v>
      </c>
      <c r="CN77" s="61">
        <f t="shared" ref="CN77" si="199">+BJ77/$BS77*$BT77</f>
        <v>11.295377140446671</v>
      </c>
      <c r="CO77" s="61">
        <f t="shared" ref="CO77" si="200">+BK77/$BS77*$BT77</f>
        <v>4.3249482773443653</v>
      </c>
      <c r="CP77" s="61">
        <f t="shared" ref="CP77" si="201">+BL77/$BS77*$BT77</f>
        <v>4.5650107231578128</v>
      </c>
      <c r="CQ77" s="61">
        <f t="shared" ref="CQ77" si="202">+BM77/$BS77*$BT77</f>
        <v>10.882522683484357</v>
      </c>
      <c r="CR77" s="61">
        <f t="shared" ref="CR77" si="203">+BN77/$BS77*$BT77</f>
        <v>3.4311128708834353</v>
      </c>
      <c r="CS77" s="61">
        <f t="shared" ref="CS77" si="204">+BO77/$BS77*$BT77</f>
        <v>7.5182979235089347</v>
      </c>
      <c r="CT77" s="61">
        <f t="shared" ref="CT77" si="205">+BP77/$BS77*$BT77</f>
        <v>1.2554103247030783</v>
      </c>
      <c r="CU77" s="61">
        <f t="shared" ref="CU77" si="206">+BQ77/$BS77*$BT77</f>
        <v>5.2796132416734345</v>
      </c>
      <c r="CV77" s="61">
        <f t="shared" ref="CV77" si="207">+BR77/$BS77*$BT77</f>
        <v>3.4961981586598627</v>
      </c>
      <c r="CW77" s="61">
        <f t="shared" ref="CW77" si="208">+SUM(CK77:CV77)</f>
        <v>103.31905287230354</v>
      </c>
      <c r="CX77" s="61"/>
      <c r="CY77" s="61"/>
      <c r="CZ77" s="61">
        <f t="shared" ref="CZ77" si="209">+BV77/$CH77*$CI77</f>
        <v>17.792478197781129</v>
      </c>
      <c r="DA77" s="61">
        <f t="shared" ref="DA77" si="210">+BW77/$CH77*$CI77</f>
        <v>1.6718894908945889</v>
      </c>
      <c r="DB77" s="61">
        <f t="shared" ref="DB77" si="211">+BX77/$CH77*$CI77</f>
        <v>8.249232114382135</v>
      </c>
      <c r="DC77" s="61">
        <f t="shared" ref="DC77" si="212">+BY77/$CH77*$CI77</f>
        <v>11.335759510140855</v>
      </c>
      <c r="DD77" s="61">
        <f t="shared" ref="DD77" si="213">+BZ77/$CH77*$CI77</f>
        <v>7.4951694158242201</v>
      </c>
      <c r="DE77" s="61">
        <f t="shared" ref="DE77" si="214">+CA77/$CH77*$CI77</f>
        <v>8.6955624770979103</v>
      </c>
      <c r="DF77" s="61">
        <f t="shared" ref="DF77" si="215">+CB77/$CH77*$CI77</f>
        <v>16.280366672593136</v>
      </c>
      <c r="DG77" s="61">
        <f t="shared" ref="DG77" si="216">+CC77/$CH77*$CI77</f>
        <v>3.0929754101116149</v>
      </c>
      <c r="DH77" s="61">
        <f t="shared" ref="DH77" si="217">+CD77/$CH77*$CI77</f>
        <v>9.6436277620363811</v>
      </c>
      <c r="DI77" s="61">
        <f t="shared" ref="DI77" si="218">+CE77/$CH77*$CI77</f>
        <v>3.2070279253121119</v>
      </c>
      <c r="DJ77" s="61">
        <f t="shared" ref="DJ77" si="219">+CF77/$CH77*$CI77</f>
        <v>9.9362418883873929</v>
      </c>
      <c r="DK77" s="61">
        <f t="shared" ref="DK77" si="220">+CG77/$CH77*$CI77</f>
        <v>4.8608224782305438</v>
      </c>
      <c r="DL77" s="61">
        <f t="shared" ref="DL77" si="221">+SUM(CZ77:DK77)</f>
        <v>102.26115334279203</v>
      </c>
      <c r="DM77" s="61">
        <f t="shared" ref="DM77" si="222">+(H77/H65-1)*100</f>
        <v>102.261153342792</v>
      </c>
      <c r="DN77" s="61"/>
      <c r="DO77" s="59">
        <f t="shared" ref="DO77" si="223">+A77</f>
        <v>44958</v>
      </c>
      <c r="DP77" s="61">
        <f t="shared" ref="DP77" si="224">+CK77-CZ77</f>
        <v>20.94436751027694</v>
      </c>
      <c r="DQ77" s="61">
        <f t="shared" ref="DQ77" si="225">+CL77-DA77</f>
        <v>0.32286183234353216</v>
      </c>
      <c r="DR77" s="61">
        <f t="shared" ref="DR77" si="226">+CM77-DB77</f>
        <v>2.2897323827632619</v>
      </c>
      <c r="DS77" s="61">
        <f t="shared" ref="DS77" si="227">+CN77-DC77</f>
        <v>-4.0382369694183851E-2</v>
      </c>
      <c r="DT77" s="61">
        <f t="shared" ref="DT77" si="228">+CO77-DD77</f>
        <v>-3.1702211384798549</v>
      </c>
      <c r="DU77" s="61">
        <f t="shared" ref="DU77" si="229">+CP77-DE77</f>
        <v>-4.1305517539400975</v>
      </c>
      <c r="DV77" s="61">
        <f t="shared" ref="DV77" si="230">+CQ77-DF77</f>
        <v>-5.3978439891087788</v>
      </c>
      <c r="DW77" s="61">
        <f t="shared" ref="DW77" si="231">+CR77-DG77</f>
        <v>0.33813746077182039</v>
      </c>
      <c r="DX77" s="61">
        <f t="shared" ref="DX77" si="232">+CS77-DH77</f>
        <v>-2.1253298385274464</v>
      </c>
      <c r="DY77" s="61">
        <f t="shared" ref="DY77" si="233">+CT77-DI77</f>
        <v>-1.9516176006090336</v>
      </c>
      <c r="DZ77" s="61">
        <f t="shared" ref="DZ77" si="234">+CU77-DJ77</f>
        <v>-4.6566286467139584</v>
      </c>
      <c r="EA77" s="61">
        <f t="shared" ref="EA77" si="235">+CV77-DK77</f>
        <v>-1.3646243195706811</v>
      </c>
      <c r="EB77" s="61">
        <f t="shared" ref="EB77" si="236">+CW77-DL77</f>
        <v>1.0578995295115163</v>
      </c>
      <c r="EC77" s="61"/>
      <c r="ED77" s="79">
        <f>+'Infla Interanual PondENGHO'!CI78</f>
        <v>1.0578995295115412E-2</v>
      </c>
      <c r="EE77" s="53">
        <f t="shared" ref="EE77" si="237">+ED77*100</f>
        <v>1.0578995295115412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1387.4603271484375</v>
      </c>
      <c r="E78" s="60">
        <f>+'Indice PondENGHO'!BM77</f>
        <v>1372.1693115234375</v>
      </c>
      <c r="F78" s="60">
        <f>+'Indice PondENGHO'!BN77</f>
        <v>1369.5865478515625</v>
      </c>
      <c r="G78" s="60">
        <f>+'Indice PondENGHO'!BO77</f>
        <v>1363.0089111328125</v>
      </c>
      <c r="H78" s="60">
        <f>+'Indice PondENGHO'!BP77</f>
        <v>1349.6588134765625</v>
      </c>
      <c r="I78" s="60">
        <f>+'Indice PondENGHO'!CD77</f>
        <v>1364.2674560546875</v>
      </c>
      <c r="K78" s="61">
        <f t="shared" ref="K78" si="238">100*D$1*(D78-D66)/$I66</f>
        <v>12.973302898292921</v>
      </c>
      <c r="L78" s="61">
        <f t="shared" ref="L78" si="239">100*E$1*(E78-E66)/$I66</f>
        <v>16.277683754060096</v>
      </c>
      <c r="M78" s="61">
        <f t="shared" ref="M78" si="240">100*F$1*(F78-F66)/$I66</f>
        <v>18.489162360410944</v>
      </c>
      <c r="N78" s="61">
        <f t="shared" ref="N78" si="241">100*G$1*(G78-G66)/$I66</f>
        <v>23.155163140484852</v>
      </c>
      <c r="O78" s="61">
        <f t="shared" ref="O78" si="242">100*H$1*(H78-H66)/$I66</f>
        <v>33.262997784657088</v>
      </c>
      <c r="P78" s="61">
        <f t="shared" ref="P78" si="243">+SUM(K78:O78)</f>
        <v>104.15830993790591</v>
      </c>
      <c r="Q78" s="61">
        <f t="shared" ref="Q78" si="244">100*(I78/I66-1)</f>
        <v>104.15851291230442</v>
      </c>
      <c r="S78" s="60">
        <f>+'Indice PondENGHO'!D77</f>
        <v>1474.8919677734375</v>
      </c>
      <c r="T78" s="60">
        <f>+'Indice PondENGHO'!P77</f>
        <v>1471.140380859375</v>
      </c>
      <c r="U78" s="60">
        <f>+'Indice PondENGHO'!AB77</f>
        <v>1468.2281494140625</v>
      </c>
      <c r="V78" s="60">
        <f>+'Indice PondENGHO'!AN77</f>
        <v>1464.890625</v>
      </c>
      <c r="W78" s="60">
        <f>+'Indice PondENGHO'!AZ77</f>
        <v>1460.2144775390625</v>
      </c>
      <c r="Y78" s="61">
        <f t="shared" ref="Y78" si="245">+S$1*(S78-S66)/D66</f>
        <v>38.504221878022591</v>
      </c>
      <c r="Z78" s="61">
        <f t="shared" ref="Z78" si="246">+T$1*(T78-T66)/E66</f>
        <v>31.210441071705247</v>
      </c>
      <c r="AA78" s="61">
        <f t="shared" ref="AA78" si="247">+U$1*(U78-U66)/F66</f>
        <v>28.626267455718576</v>
      </c>
      <c r="AB78" s="61">
        <f t="shared" ref="AB78" si="248">+V$1*(V78-V66)/G66</f>
        <v>23.827284392345913</v>
      </c>
      <c r="AC78" s="61">
        <f t="shared" ref="AC78" si="249">+W$1*(W78-W66)/H66</f>
        <v>17.907690349175287</v>
      </c>
      <c r="AE78" s="60">
        <f>+'Indice PondENGHO'!D77</f>
        <v>1474.8919677734375</v>
      </c>
      <c r="AF78" s="60">
        <f>+'Indice PondENGHO'!E77</f>
        <v>1141.6099853515625</v>
      </c>
      <c r="AG78" s="60">
        <f>+'Indice PondENGHO'!F77</f>
        <v>1577.607421875</v>
      </c>
      <c r="AH78" s="60">
        <f>+'Indice PondENGHO'!G77</f>
        <v>1063.921142578125</v>
      </c>
      <c r="AI78" s="60">
        <f>+'Indice PondENGHO'!H77</f>
        <v>1351.7080078125</v>
      </c>
      <c r="AJ78" s="60">
        <f>+'Indice PondENGHO'!I77</f>
        <v>1463.0594482421875</v>
      </c>
      <c r="AK78" s="60">
        <f>+'Indice PondENGHO'!J77</f>
        <v>1412.1849365234375</v>
      </c>
      <c r="AL78" s="60">
        <f>+'Indice PondENGHO'!K77</f>
        <v>974.11444091796875</v>
      </c>
      <c r="AM78" s="60">
        <f>+'Indice PondENGHO'!L77</f>
        <v>1265.6552734375</v>
      </c>
      <c r="AN78" s="60">
        <f>+'Indice PondENGHO'!M77</f>
        <v>1067.8048095703125</v>
      </c>
      <c r="AO78" s="60">
        <f>+'Indice PondENGHO'!N77</f>
        <v>1491.4835205078125</v>
      </c>
      <c r="AP78" s="60">
        <f>+'Indice PondENGHO'!O77</f>
        <v>1209.1796875</v>
      </c>
      <c r="AQ78" s="60">
        <f t="shared" ref="AQ78" si="250">+D78</f>
        <v>1387.4603271484375</v>
      </c>
      <c r="AR78" s="60"/>
      <c r="AS78" s="60">
        <f>+'Indice PondENGHO'!AZ77</f>
        <v>1460.2144775390625</v>
      </c>
      <c r="AT78" s="60">
        <f>+'Indice PondENGHO'!BA77</f>
        <v>1128.5908203125</v>
      </c>
      <c r="AU78" s="60">
        <f>+'Indice PondENGHO'!BB77</f>
        <v>1609.799560546875</v>
      </c>
      <c r="AV78" s="60">
        <f>+'Indice PondENGHO'!BC77</f>
        <v>1026.74365234375</v>
      </c>
      <c r="AW78" s="60">
        <f>+'Indice PondENGHO'!BD77</f>
        <v>1355.1036376953125</v>
      </c>
      <c r="AX78" s="60">
        <f>+'Indice PondENGHO'!BE77</f>
        <v>1416.7965087890625</v>
      </c>
      <c r="AY78" s="60">
        <f>+'Indice PondENGHO'!BF77</f>
        <v>1387.3624267578125</v>
      </c>
      <c r="AZ78" s="60">
        <f>+'Indice PondENGHO'!BG77</f>
        <v>955.9783935546875</v>
      </c>
      <c r="BA78" s="60">
        <f>+'Indice PondENGHO'!BH77</f>
        <v>1257.6688232421875</v>
      </c>
      <c r="BB78" s="60">
        <f>+'Indice PondENGHO'!BI77</f>
        <v>1108.1728515625</v>
      </c>
      <c r="BC78" s="60">
        <f>+'Indice PondENGHO'!BJ77</f>
        <v>1471.6129150390625</v>
      </c>
      <c r="BD78" s="60">
        <f>+'Indice PondENGHO'!BK77</f>
        <v>1204.8917236328125</v>
      </c>
      <c r="BE78" s="60">
        <f t="shared" ref="BE78" si="251">+H78</f>
        <v>1349.6588134765625</v>
      </c>
      <c r="BG78" s="61">
        <f t="shared" ref="BG78" si="252">+AE$1*(AE78-AE66)/$AQ66</f>
        <v>38.504221878022591</v>
      </c>
      <c r="BH78" s="61">
        <f t="shared" ref="BH78" si="253">+AF$1*(AF78-AF66)/$AQ66</f>
        <v>1.9923528990546342</v>
      </c>
      <c r="BI78" s="61">
        <f t="shared" ref="BI78" si="254">+AG$1*(AG78-AG66)/$AQ66</f>
        <v>10.08275900235251</v>
      </c>
      <c r="BJ78" s="61">
        <f t="shared" ref="BJ78" si="255">+AH$1*(AH78-AH66)/$AQ66</f>
        <v>10.764567807491344</v>
      </c>
      <c r="BK78" s="61">
        <f t="shared" ref="BK78" si="256">+AI$1*(AI78-AI66)/$AQ66</f>
        <v>4.2282730233762384</v>
      </c>
      <c r="BL78" s="61">
        <f t="shared" ref="BL78" si="257">+AJ$1*(AJ78-AJ66)/$AQ66</f>
        <v>4.4357593878698776</v>
      </c>
      <c r="BM78" s="61">
        <f t="shared" ref="BM78" si="258">+AK$1*(AK78-AK66)/$AQ66</f>
        <v>10.372131976267323</v>
      </c>
      <c r="BN78" s="61">
        <f t="shared" ref="BN78" si="259">+AL$1*(AL78-AL66)/$AQ66</f>
        <v>3.1303976928267407</v>
      </c>
      <c r="BO78" s="61">
        <f t="shared" ref="BO78" si="260">+AM$1*(AM78-AM66)/$AQ66</f>
        <v>7.2498235164642555</v>
      </c>
      <c r="BP78" s="61">
        <f t="shared" ref="BP78" si="261">+AN$1*(AN78-AN66)/$AQ66</f>
        <v>1.2604335132286204</v>
      </c>
      <c r="BQ78" s="61">
        <f t="shared" ref="BQ78" si="262">+AO$1*(AO78-AO66)/$AQ66</f>
        <v>5.3018689002181025</v>
      </c>
      <c r="BR78" s="61">
        <f t="shared" ref="BR78" si="263">+AP$1*(AP78-AP66)/$AQ66</f>
        <v>3.4072773401521363</v>
      </c>
      <c r="BS78" s="61">
        <f t="shared" ref="BS78" si="264">+SUM(BG78:BR78)</f>
        <v>100.72986693732439</v>
      </c>
      <c r="BT78" s="53">
        <f t="shared" ref="BT78" si="265">+(D78/D66-1)*100</f>
        <v>104.7533410459105</v>
      </c>
      <c r="BV78" s="61">
        <f t="shared" ref="BV78" si="266">+AS$1*(AS78-AS66)/$BE66</f>
        <v>17.907690349175287</v>
      </c>
      <c r="BW78" s="61">
        <f t="shared" ref="BW78" si="267">+AT$1*(AT78-AT66)/$BE66</f>
        <v>1.6652158089535012</v>
      </c>
      <c r="BX78" s="61">
        <f t="shared" ref="BX78" si="268">+AU$1*(AU78-AU66)/$BE66</f>
        <v>7.8628597616923388</v>
      </c>
      <c r="BY78" s="61">
        <f t="shared" ref="BY78" si="269">+AV$1*(AV78-AV66)/$BE66</f>
        <v>10.87200863925338</v>
      </c>
      <c r="BZ78" s="61">
        <f t="shared" ref="BZ78" si="270">+AW$1*(AW78-AW66)/$BE66</f>
        <v>7.3252188276310211</v>
      </c>
      <c r="CA78" s="61">
        <f t="shared" ref="CA78" si="271">+AX$1*(AX78-AX66)/$BE66</f>
        <v>8.4383301312601215</v>
      </c>
      <c r="CB78" s="61">
        <f t="shared" ref="CB78" si="272">+AY$1*(AY78-AY66)/$BE66</f>
        <v>15.630698296071557</v>
      </c>
      <c r="CC78" s="61">
        <f t="shared" ref="CC78" si="273">+AZ$1*(AZ78-AZ66)/$BE66</f>
        <v>2.8370394777679402</v>
      </c>
      <c r="CD78" s="61">
        <f t="shared" ref="CD78" si="274">+BA$1*(BA78-BA66)/$BE66</f>
        <v>9.2753215787554097</v>
      </c>
      <c r="CE78" s="61">
        <f t="shared" ref="CE78" si="275">+BB$1*(BB78-BB66)/$BE66</f>
        <v>3.1073341062475515</v>
      </c>
      <c r="CF78" s="61">
        <f t="shared" ref="CF78" si="276">+BC$1*(BC78-BC66)/$BE66</f>
        <v>9.9371713743665158</v>
      </c>
      <c r="CG78" s="61">
        <f t="shared" ref="CG78" si="277">+BD$1*(BD78-BD66)/$BE66</f>
        <v>4.7393081890227577</v>
      </c>
      <c r="CH78" s="61">
        <f t="shared" ref="CH78" si="278">+SUM(BV78:CG78)</f>
        <v>99.598196540197392</v>
      </c>
      <c r="CI78" s="53">
        <f t="shared" ref="CI78" si="279">(H78/H66-1)*100</f>
        <v>103.91699576494888</v>
      </c>
      <c r="CK78" s="61">
        <f t="shared" ref="CK78" si="280">+BG78/$BS78*$BT78</f>
        <v>40.042204052603175</v>
      </c>
      <c r="CL78" s="61">
        <f t="shared" ref="CL78" si="281">+BH78/$BS78*$BT78</f>
        <v>2.0719338669268601</v>
      </c>
      <c r="CM78" s="61">
        <f t="shared" ref="CM78" si="282">+BI78/$BS78*$BT78</f>
        <v>10.485496750574899</v>
      </c>
      <c r="CN78" s="61">
        <f t="shared" ref="CN78" si="283">+BJ78/$BS78*$BT78</f>
        <v>11.194539187186603</v>
      </c>
      <c r="CO78" s="61">
        <f t="shared" ref="CO78" si="284">+BK78/$BS78*$BT78</f>
        <v>4.3971638156590549</v>
      </c>
      <c r="CP78" s="61">
        <f t="shared" ref="CP78" si="285">+BL78/$BS78*$BT78</f>
        <v>4.6129378513351078</v>
      </c>
      <c r="CQ78" s="61">
        <f t="shared" ref="CQ78" si="286">+BM78/$BS78*$BT78</f>
        <v>10.786428209611064</v>
      </c>
      <c r="CR78" s="61">
        <f t="shared" ref="CR78" si="287">+BN78/$BS78*$BT78</f>
        <v>3.255435821532926</v>
      </c>
      <c r="CS78" s="61">
        <f t="shared" ref="CS78" si="288">+BO78/$BS78*$BT78</f>
        <v>7.5394047310255958</v>
      </c>
      <c r="CT78" s="61">
        <f t="shared" ref="CT78" si="289">+BP78/$BS78*$BT78</f>
        <v>1.3107792722399476</v>
      </c>
      <c r="CU78" s="61">
        <f t="shared" ref="CU78" si="290">+BQ78/$BS78*$BT78</f>
        <v>5.5136425567882883</v>
      </c>
      <c r="CV78" s="61">
        <f t="shared" ref="CV78" si="291">+BR78/$BS78*$BT78</f>
        <v>3.5433749304269679</v>
      </c>
      <c r="CW78" s="61">
        <f t="shared" ref="CW78" si="292">+SUM(CK78:CV78)</f>
        <v>104.75334104591047</v>
      </c>
      <c r="CX78" s="61"/>
      <c r="CY78" s="61"/>
      <c r="CZ78" s="61">
        <f t="shared" ref="CZ78" si="293">+BV78/$CH78*$CI78</f>
        <v>18.68420761438394</v>
      </c>
      <c r="DA78" s="61">
        <f t="shared" ref="DA78" si="294">+BW78/$CH78*$CI78</f>
        <v>1.7374232684716033</v>
      </c>
      <c r="DB78" s="61">
        <f t="shared" ref="DB78" si="295">+BX78/$CH78*$CI78</f>
        <v>8.2038108413579351</v>
      </c>
      <c r="DC78" s="61">
        <f t="shared" ref="DC78" si="296">+BY78/$CH78*$CI78</f>
        <v>11.343443104070706</v>
      </c>
      <c r="DD78" s="61">
        <f t="shared" ref="DD78" si="297">+BZ78/$CH78*$CI78</f>
        <v>7.6428566011336727</v>
      </c>
      <c r="DE78" s="61">
        <f t="shared" ref="DE78" si="298">+CA78/$CH78*$CI78</f>
        <v>8.8042348855131252</v>
      </c>
      <c r="DF78" s="61">
        <f t="shared" ref="DF78" si="299">+CB78/$CH78*$CI78</f>
        <v>16.30848012373902</v>
      </c>
      <c r="DG78" s="61">
        <f t="shared" ref="DG78" si="300">+CC78/$CH78*$CI78</f>
        <v>2.9600598167178371</v>
      </c>
      <c r="DH78" s="61">
        <f t="shared" ref="DH78" si="301">+CD78/$CH78*$CI78</f>
        <v>9.6775201429380679</v>
      </c>
      <c r="DI78" s="61">
        <f t="shared" ref="DI78" si="302">+CE78/$CH78*$CI78</f>
        <v>3.2420750211966443</v>
      </c>
      <c r="DJ78" s="61">
        <f t="shared" ref="DJ78" si="303">+CF78/$CH78*$CI78</f>
        <v>10.368069217085141</v>
      </c>
      <c r="DK78" s="61">
        <f t="shared" ref="DK78" si="304">+CG78/$CH78*$CI78</f>
        <v>4.9448151283411717</v>
      </c>
      <c r="DL78" s="61">
        <f t="shared" ref="DL78" si="305">+SUM(CZ78:DK78)</f>
        <v>103.91699576494885</v>
      </c>
      <c r="DM78" s="61">
        <f t="shared" ref="DM78" si="306">+(H78/H66-1)*100</f>
        <v>103.91699576494888</v>
      </c>
      <c r="DN78" s="61"/>
      <c r="DO78" s="59">
        <f t="shared" ref="DO78" si="307">+A78</f>
        <v>44986</v>
      </c>
      <c r="DP78" s="61">
        <f t="shared" ref="DP78" si="308">+CK78-CZ78</f>
        <v>21.357996438219235</v>
      </c>
      <c r="DQ78" s="61">
        <f t="shared" ref="DQ78" si="309">+CL78-DA78</f>
        <v>0.33451059845525677</v>
      </c>
      <c r="DR78" s="61">
        <f t="shared" ref="DR78" si="310">+CM78-DB78</f>
        <v>2.2816859092169643</v>
      </c>
      <c r="DS78" s="61">
        <f t="shared" ref="DS78" si="311">+CN78-DC78</f>
        <v>-0.14890391688410354</v>
      </c>
      <c r="DT78" s="61">
        <f t="shared" ref="DT78" si="312">+CO78-DD78</f>
        <v>-3.2456927854746178</v>
      </c>
      <c r="DU78" s="61">
        <f t="shared" ref="DU78" si="313">+CP78-DE78</f>
        <v>-4.1912970341780174</v>
      </c>
      <c r="DV78" s="61">
        <f t="shared" ref="DV78" si="314">+CQ78-DF78</f>
        <v>-5.5220519141279567</v>
      </c>
      <c r="DW78" s="61">
        <f t="shared" ref="DW78" si="315">+CR78-DG78</f>
        <v>0.29537600481508886</v>
      </c>
      <c r="DX78" s="61">
        <f t="shared" ref="DX78" si="316">+CS78-DH78</f>
        <v>-2.1381154119124721</v>
      </c>
      <c r="DY78" s="61">
        <f t="shared" ref="DY78" si="317">+CT78-DI78</f>
        <v>-1.9312957489566966</v>
      </c>
      <c r="DZ78" s="61">
        <f t="shared" ref="DZ78" si="318">+CU78-DJ78</f>
        <v>-4.8544266602968529</v>
      </c>
      <c r="EA78" s="61">
        <f t="shared" ref="EA78" si="319">+CV78-DK78</f>
        <v>-1.4014401979142037</v>
      </c>
      <c r="EB78" s="61">
        <f t="shared" ref="EB78" si="320">+CW78-DL78</f>
        <v>0.83634528096162342</v>
      </c>
      <c r="EC78" s="61"/>
      <c r="ED78" s="79">
        <f>+'Infla Interanual PondENGHO'!CI79</f>
        <v>8.3634528096161453E-3</v>
      </c>
      <c r="EE78" s="53">
        <f t="shared" ref="EE78" si="321">+ED78*100</f>
        <v>0.83634528096161453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1504.328125</v>
      </c>
      <c r="E79" s="60">
        <f>+'Indice PondENGHO'!BM78</f>
        <v>1485.7813720703125</v>
      </c>
      <c r="F79" s="60">
        <f>+'Indice PondENGHO'!BN78</f>
        <v>1482.742919921875</v>
      </c>
      <c r="G79" s="60">
        <f>+'Indice PondENGHO'!BO78</f>
        <v>1474.48828125</v>
      </c>
      <c r="H79" s="60">
        <f>+'Indice PondENGHO'!BP78</f>
        <v>1458.679931640625</v>
      </c>
      <c r="I79" s="60">
        <f>+'Indice PondENGHO'!CD78</f>
        <v>1476.23828125</v>
      </c>
      <c r="K79" s="61">
        <f t="shared" ref="K79" si="322">100*D$1*(D79-D67)/$I67</f>
        <v>13.560136935112601</v>
      </c>
      <c r="L79" s="61">
        <f t="shared" ref="L79" si="323">100*E$1*(E79-E67)/$I67</f>
        <v>16.98125989038952</v>
      </c>
      <c r="M79" s="61">
        <f t="shared" ref="M79" si="324">100*F$1*(F79-F67)/$I67</f>
        <v>19.282240830455521</v>
      </c>
      <c r="N79" s="61">
        <f t="shared" ref="N79" si="325">100*G$1*(G79-G67)/$I67</f>
        <v>24.114173517184007</v>
      </c>
      <c r="O79" s="61">
        <f t="shared" ref="O79" si="326">100*H$1*(H79-H67)/$I67</f>
        <v>34.581384840935392</v>
      </c>
      <c r="P79" s="61">
        <f t="shared" ref="P79" si="327">+SUM(K79:O79)</f>
        <v>108.51919601407704</v>
      </c>
      <c r="Q79" s="61">
        <f t="shared" ref="Q79" si="328">100*(I79/I67-1)</f>
        <v>108.51943087005029</v>
      </c>
      <c r="S79" s="60">
        <f>+'Indice PondENGHO'!D78</f>
        <v>1624.581787109375</v>
      </c>
      <c r="T79" s="60">
        <f>+'Indice PondENGHO'!P78</f>
        <v>1622.1334228515625</v>
      </c>
      <c r="U79" s="60">
        <f>+'Indice PondENGHO'!AB78</f>
        <v>1620.9482421875</v>
      </c>
      <c r="V79" s="60">
        <f>+'Indice PondENGHO'!AN78</f>
        <v>1618.3321533203125</v>
      </c>
      <c r="W79" s="60">
        <f>+'Indice PondENGHO'!AZ78</f>
        <v>1614.1337890625</v>
      </c>
      <c r="Y79" s="61">
        <f t="shared" ref="Y79" si="329">+S$1*(S79-S67)/D67</f>
        <v>41.364894577589851</v>
      </c>
      <c r="Z79" s="61">
        <f t="shared" ref="Z79" si="330">+T$1*(T79-T67)/E67</f>
        <v>33.618019056500714</v>
      </c>
      <c r="AA79" s="61">
        <f t="shared" ref="AA79" si="331">+U$1*(U79-U67)/F67</f>
        <v>30.909104872730971</v>
      </c>
      <c r="AB79" s="61">
        <f t="shared" ref="AB79" si="332">+V$1*(V79-V67)/G67</f>
        <v>25.754392987697148</v>
      </c>
      <c r="AC79" s="61">
        <f t="shared" ref="AC79" si="333">+W$1*(W79-W67)/H67</f>
        <v>19.373548144859765</v>
      </c>
      <c r="AE79" s="60">
        <f>+'Indice PondENGHO'!D78</f>
        <v>1624.581787109375</v>
      </c>
      <c r="AF79" s="60">
        <f>+'Indice PondENGHO'!E78</f>
        <v>1201.6895751953125</v>
      </c>
      <c r="AG79" s="60">
        <f>+'Indice PondENGHO'!F78</f>
        <v>1701.02490234375</v>
      </c>
      <c r="AH79" s="60">
        <f>+'Indice PondENGHO'!G78</f>
        <v>1119.7401123046875</v>
      </c>
      <c r="AI79" s="60">
        <f>+'Indice PondENGHO'!H78</f>
        <v>1467.5889892578125</v>
      </c>
      <c r="AJ79" s="60">
        <f>+'Indice PondENGHO'!I78</f>
        <v>1558.8944091796875</v>
      </c>
      <c r="AK79" s="60">
        <f>+'Indice PondENGHO'!J78</f>
        <v>1499.3486328125</v>
      </c>
      <c r="AL79" s="60">
        <f>+'Indice PondENGHO'!K78</f>
        <v>1033.940185546875</v>
      </c>
      <c r="AM79" s="60">
        <f>+'Indice PondENGHO'!L78</f>
        <v>1357.6968994140625</v>
      </c>
      <c r="AN79" s="60">
        <f>+'Indice PondENGHO'!M78</f>
        <v>1124.9283447265625</v>
      </c>
      <c r="AO79" s="60">
        <f>+'Indice PondENGHO'!N78</f>
        <v>1645.2625732421875</v>
      </c>
      <c r="AP79" s="60">
        <f>+'Indice PondENGHO'!O78</f>
        <v>1287.1134033203125</v>
      </c>
      <c r="AQ79" s="60">
        <f t="shared" ref="AQ79" si="334">+D79</f>
        <v>1504.328125</v>
      </c>
      <c r="AR79" s="60"/>
      <c r="AS79" s="60">
        <f>+'Indice PondENGHO'!AZ78</f>
        <v>1614.1337890625</v>
      </c>
      <c r="AT79" s="60">
        <f>+'Indice PondENGHO'!BA78</f>
        <v>1185.862060546875</v>
      </c>
      <c r="AU79" s="60">
        <f>+'Indice PondENGHO'!BB78</f>
        <v>1742.2645263671875</v>
      </c>
      <c r="AV79" s="60">
        <f>+'Indice PondENGHO'!BC78</f>
        <v>1087.76904296875</v>
      </c>
      <c r="AW79" s="60">
        <f>+'Indice PondENGHO'!BD78</f>
        <v>1472.7567138671875</v>
      </c>
      <c r="AX79" s="60">
        <f>+'Indice PondENGHO'!BE78</f>
        <v>1510.578125</v>
      </c>
      <c r="AY79" s="60">
        <f>+'Indice PondENGHO'!BF78</f>
        <v>1478.6544189453125</v>
      </c>
      <c r="AZ79" s="60">
        <f>+'Indice PondENGHO'!BG78</f>
        <v>1016.2130126953125</v>
      </c>
      <c r="BA79" s="60">
        <f>+'Indice PondENGHO'!BH78</f>
        <v>1354.21435546875</v>
      </c>
      <c r="BB79" s="60">
        <f>+'Indice PondENGHO'!BI78</f>
        <v>1173.5523681640625</v>
      </c>
      <c r="BC79" s="60">
        <f>+'Indice PondENGHO'!BJ78</f>
        <v>1611.3179931640625</v>
      </c>
      <c r="BD79" s="60">
        <f>+'Indice PondENGHO'!BK78</f>
        <v>1285.8658447265625</v>
      </c>
      <c r="BE79" s="60">
        <f t="shared" ref="BE79" si="335">+H79</f>
        <v>1458.679931640625</v>
      </c>
      <c r="BG79" s="61">
        <f t="shared" ref="BG79" si="336">+AE$1*(AE79-AE67)/$AQ67</f>
        <v>41.364894577589851</v>
      </c>
      <c r="BH79" s="61">
        <f t="shared" ref="BH79" si="337">+AF$1*(AF79-AF67)/$AQ67</f>
        <v>1.9883135865211941</v>
      </c>
      <c r="BI79" s="61">
        <f t="shared" ref="BI79" si="338">+AG$1*(AG79-AG67)/$AQ67</f>
        <v>10.287858583173549</v>
      </c>
      <c r="BJ79" s="61">
        <f t="shared" ref="BJ79" si="339">+AH$1*(AH79-AH67)/$AQ67</f>
        <v>10.751612180141469</v>
      </c>
      <c r="BK79" s="61">
        <f t="shared" ref="BK79" si="340">+AI$1*(AI79-AI67)/$AQ67</f>
        <v>4.4451583088667279</v>
      </c>
      <c r="BL79" s="61">
        <f t="shared" ref="BL79" si="341">+AJ$1*(AJ79-AJ67)/$AQ67</f>
        <v>4.4662730510192414</v>
      </c>
      <c r="BM79" s="61">
        <f t="shared" ref="BM79" si="342">+AK$1*(AK79-AK67)/$AQ67</f>
        <v>10.495959142653479</v>
      </c>
      <c r="BN79" s="61">
        <f t="shared" ref="BN79" si="343">+AL$1*(AL79-AL67)/$AQ67</f>
        <v>3.230470583932294</v>
      </c>
      <c r="BO79" s="61">
        <f t="shared" ref="BO79" si="344">+AM$1*(AM79-AM67)/$AQ67</f>
        <v>7.4811512061071124</v>
      </c>
      <c r="BP79" s="61">
        <f t="shared" ref="BP79" si="345">+AN$1*(AN79-AN67)/$AQ67</f>
        <v>1.2585652698357628</v>
      </c>
      <c r="BQ79" s="61">
        <f t="shared" ref="BQ79" si="346">+AO$1*(AO79-AO67)/$AQ67</f>
        <v>5.6429354702962788</v>
      </c>
      <c r="BR79" s="61">
        <f t="shared" ref="BR79" si="347">+AP$1*(AP79-AP67)/$AQ67</f>
        <v>3.4537800055024515</v>
      </c>
      <c r="BS79" s="61">
        <f t="shared" ref="BS79" si="348">+SUM(BG79:BR79)</f>
        <v>104.86697196563939</v>
      </c>
      <c r="BT79" s="53">
        <f t="shared" ref="BT79" si="349">+(D79/D67-1)*100</f>
        <v>109.43464510230743</v>
      </c>
      <c r="BV79" s="61">
        <f t="shared" ref="BV79" si="350">+AS$1*(AS79-AS67)/$BE67</f>
        <v>19.373548144859765</v>
      </c>
      <c r="BW79" s="61">
        <f t="shared" ref="BW79" si="351">+AT$1*(AT79-AT67)/$BE67</f>
        <v>1.6569044443591592</v>
      </c>
      <c r="BX79" s="61">
        <f t="shared" ref="BX79" si="352">+AU$1*(AU79-AU67)/$BE67</f>
        <v>8.0799307557895332</v>
      </c>
      <c r="BY79" s="61">
        <f t="shared" ref="BY79" si="353">+AV$1*(AV79-AV67)/$BE67</f>
        <v>11.021082164261331</v>
      </c>
      <c r="BZ79" s="61">
        <f t="shared" ref="BZ79" si="354">+AW$1*(AW79-AW67)/$BE67</f>
        <v>7.7293446401687964</v>
      </c>
      <c r="CA79" s="61">
        <f t="shared" ref="CA79" si="355">+AX$1*(AX79-AX67)/$BE67</f>
        <v>8.5119074067729645</v>
      </c>
      <c r="CB79" s="61">
        <f t="shared" ref="CB79" si="356">+AY$1*(AY79-AY67)/$BE67</f>
        <v>15.924178270440233</v>
      </c>
      <c r="CC79" s="61">
        <f t="shared" ref="CC79" si="357">+AZ$1*(AZ79-AZ67)/$BE67</f>
        <v>2.9299944604160895</v>
      </c>
      <c r="CD79" s="61">
        <f t="shared" ref="CD79" si="358">+BA$1*(BA79-BA67)/$BE67</f>
        <v>9.6420279879448643</v>
      </c>
      <c r="CE79" s="61">
        <f t="shared" ref="CE79" si="359">+BB$1*(BB79-BB67)/$BE67</f>
        <v>3.1423363925670156</v>
      </c>
      <c r="CF79" s="61">
        <f t="shared" ref="CF79" si="360">+BC$1*(BC79-BC67)/$BE67</f>
        <v>10.442846642762118</v>
      </c>
      <c r="CG79" s="61">
        <f t="shared" ref="CG79" si="361">+BD$1*(BD79-BD67)/$BE67</f>
        <v>4.839533702679744</v>
      </c>
      <c r="CH79" s="61">
        <f t="shared" ref="CH79" si="362">+SUM(BV79:CG79)</f>
        <v>103.29363501302161</v>
      </c>
      <c r="CI79" s="53">
        <f t="shared" ref="CI79" si="363">(H79/H67-1)*100</f>
        <v>108.04947986785614</v>
      </c>
      <c r="CK79" s="61">
        <f t="shared" ref="CK79" si="364">+BG79/$BS79*$BT79</f>
        <v>43.166618363655409</v>
      </c>
      <c r="CL79" s="61">
        <f t="shared" ref="CL79" si="365">+BH79/$BS79*$BT79</f>
        <v>2.0749182284422054</v>
      </c>
      <c r="CM79" s="61">
        <f t="shared" ref="CM79" si="366">+BI79/$BS79*$BT79</f>
        <v>10.73596511665483</v>
      </c>
      <c r="CN79" s="61">
        <f t="shared" ref="CN79" si="367">+BJ79/$BS79*$BT79</f>
        <v>11.21991835138475</v>
      </c>
      <c r="CO79" s="61">
        <f t="shared" ref="CO79" si="368">+BK79/$BS79*$BT79</f>
        <v>4.6387753249306618</v>
      </c>
      <c r="CP79" s="61">
        <f t="shared" ref="CP79" si="369">+BL79/$BS79*$BT79</f>
        <v>4.6608097583711929</v>
      </c>
      <c r="CQ79" s="61">
        <f t="shared" ref="CQ79" si="370">+BM79/$BS79*$BT79</f>
        <v>10.95312987735508</v>
      </c>
      <c r="CR79" s="61">
        <f t="shared" ref="CR79" si="371">+BN79/$BS79*$BT79</f>
        <v>3.3711796501753688</v>
      </c>
      <c r="CS79" s="61">
        <f t="shared" ref="CS79" si="372">+BO79/$BS79*$BT79</f>
        <v>7.8070064563825161</v>
      </c>
      <c r="CT79" s="61">
        <f t="shared" ref="CT79" si="373">+BP79/$BS79*$BT79</f>
        <v>1.3133843865320642</v>
      </c>
      <c r="CU79" s="61">
        <f t="shared" ref="CU79" si="374">+BQ79/$BS79*$BT79</f>
        <v>5.8887238655983669</v>
      </c>
      <c r="CV79" s="61">
        <f t="shared" ref="CV79" si="375">+BR79/$BS79*$BT79</f>
        <v>3.604215722825002</v>
      </c>
      <c r="CW79" s="61">
        <f t="shared" ref="CW79" si="376">+SUM(CK79:CV79)</f>
        <v>109.43464510230744</v>
      </c>
      <c r="CX79" s="61"/>
      <c r="CY79" s="61"/>
      <c r="CZ79" s="61">
        <f t="shared" ref="CZ79" si="377">+BV79/$CH79*$CI79</f>
        <v>20.265544919423899</v>
      </c>
      <c r="DA79" s="61">
        <f t="shared" ref="DA79" si="378">+BW79/$CH79*$CI79</f>
        <v>1.733191627743349</v>
      </c>
      <c r="DB79" s="61">
        <f t="shared" ref="DB79" si="379">+BX79/$CH79*$CI79</f>
        <v>8.4519468737961905</v>
      </c>
      <c r="DC79" s="61">
        <f t="shared" ref="DC79" si="380">+BY79/$CH79*$CI79</f>
        <v>11.528514755814559</v>
      </c>
      <c r="DD79" s="61">
        <f t="shared" ref="DD79" si="381">+BZ79/$CH79*$CI79</f>
        <v>8.0852190745766421</v>
      </c>
      <c r="DE79" s="61">
        <f t="shared" ref="DE79" si="382">+CA79/$CH79*$CI79</f>
        <v>8.9038125908651491</v>
      </c>
      <c r="DF79" s="61">
        <f t="shared" ref="DF79" si="383">+CB79/$CH79*$CI79</f>
        <v>16.657359180235826</v>
      </c>
      <c r="DG79" s="61">
        <f t="shared" ref="DG79" si="384">+CC79/$CH79*$CI79</f>
        <v>3.0648972458346377</v>
      </c>
      <c r="DH79" s="61">
        <f t="shared" ref="DH79" si="385">+CD79/$CH79*$CI79</f>
        <v>10.085966176303298</v>
      </c>
      <c r="DI79" s="61">
        <f t="shared" ref="DI79" si="386">+CE79/$CH79*$CI79</f>
        <v>3.287015823810433</v>
      </c>
      <c r="DJ79" s="61">
        <f t="shared" ref="DJ79" si="387">+CF79/$CH79*$CI79</f>
        <v>10.923656118288324</v>
      </c>
      <c r="DK79" s="61">
        <f t="shared" ref="DK79" si="388">+CG79/$CH79*$CI79</f>
        <v>5.0623554811638316</v>
      </c>
      <c r="DL79" s="61">
        <f t="shared" ref="DL79" si="389">+SUM(CZ79:DK79)</f>
        <v>108.04947986785615</v>
      </c>
      <c r="DM79" s="61">
        <f t="shared" ref="DM79" si="390">+(H79/H67-1)*100</f>
        <v>108.04947986785614</v>
      </c>
      <c r="DN79" s="61"/>
      <c r="DO79" s="59">
        <f t="shared" ref="DO79" si="391">+A79</f>
        <v>45017</v>
      </c>
      <c r="DP79" s="61">
        <f t="shared" ref="DP79" si="392">+CK79-CZ79</f>
        <v>22.90107344423151</v>
      </c>
      <c r="DQ79" s="61">
        <f t="shared" ref="DQ79" si="393">+CL79-DA79</f>
        <v>0.34172660069885641</v>
      </c>
      <c r="DR79" s="61">
        <f t="shared" ref="DR79" si="394">+CM79-DB79</f>
        <v>2.2840182428586395</v>
      </c>
      <c r="DS79" s="61">
        <f t="shared" ref="DS79" si="395">+CN79-DC79</f>
        <v>-0.3085964044298084</v>
      </c>
      <c r="DT79" s="61">
        <f t="shared" ref="DT79" si="396">+CO79-DD79</f>
        <v>-3.4464437496459803</v>
      </c>
      <c r="DU79" s="61">
        <f t="shared" ref="DU79" si="397">+CP79-DE79</f>
        <v>-4.2430028324939562</v>
      </c>
      <c r="DV79" s="61">
        <f t="shared" ref="DV79" si="398">+CQ79-DF79</f>
        <v>-5.704229302880746</v>
      </c>
      <c r="DW79" s="61">
        <f t="shared" ref="DW79" si="399">+CR79-DG79</f>
        <v>0.30628240434073106</v>
      </c>
      <c r="DX79" s="61">
        <f t="shared" ref="DX79" si="400">+CS79-DH79</f>
        <v>-2.2789597199207821</v>
      </c>
      <c r="DY79" s="61">
        <f t="shared" ref="DY79" si="401">+CT79-DI79</f>
        <v>-1.9736314372783688</v>
      </c>
      <c r="DZ79" s="61">
        <f t="shared" ref="DZ79" si="402">+CU79-DJ79</f>
        <v>-5.0349322526899574</v>
      </c>
      <c r="EA79" s="61">
        <f t="shared" ref="EA79" si="403">+CV79-DK79</f>
        <v>-1.4581397583388296</v>
      </c>
      <c r="EB79" s="61">
        <f t="shared" ref="EB79" si="404">+CW79-DL79</f>
        <v>1.3851652344512928</v>
      </c>
      <c r="EC79" s="61"/>
      <c r="ED79" s="79">
        <f>+'Infla Interanual PondENGHO'!CI80</f>
        <v>1.385165234451291E-2</v>
      </c>
      <c r="EE79" s="53">
        <f t="shared" ref="EE79" si="405">+ED79*100</f>
        <v>1.385165234451291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1627.403564453125</v>
      </c>
      <c r="E80" s="60">
        <f>+'Indice PondENGHO'!BM79</f>
        <v>1608.1500244140625</v>
      </c>
      <c r="F80" s="60">
        <f>+'Indice PondENGHO'!BN79</f>
        <v>1605.2822265625</v>
      </c>
      <c r="G80" s="60">
        <f>+'Indice PondENGHO'!BO79</f>
        <v>1597.0758056640625</v>
      </c>
      <c r="H80" s="60">
        <f>+'Indice PondENGHO'!BP79</f>
        <v>1581.7930908203125</v>
      </c>
      <c r="I80" s="60">
        <f>+'Indice PondENGHO'!CD79</f>
        <v>1599.0128173828125</v>
      </c>
      <c r="K80" s="61">
        <f t="shared" ref="K80" si="406">100*D$1*(D80-D68)/$I68</f>
        <v>14.177069485176162</v>
      </c>
      <c r="L80" s="61">
        <f t="shared" ref="L80" si="407">100*E$1*(E80-E68)/$I68</f>
        <v>17.783246731774089</v>
      </c>
      <c r="M80" s="61">
        <f t="shared" ref="M80" si="408">100*F$1*(F80-F68)/$I68</f>
        <v>20.208356155126051</v>
      </c>
      <c r="N80" s="61">
        <f t="shared" ref="N80" si="409">100*G$1*(G80-G68)/$I68</f>
        <v>25.304437227824994</v>
      </c>
      <c r="O80" s="61">
        <f t="shared" ref="O80" si="410">100*H$1*(H80-H68)/$I68</f>
        <v>36.394223864308557</v>
      </c>
      <c r="P80" s="61">
        <f t="shared" ref="P80" si="411">+SUM(K80:O80)</f>
        <v>113.86733346420985</v>
      </c>
      <c r="Q80" s="61">
        <f t="shared" ref="Q80" si="412">100*(I80/I68-1)</f>
        <v>113.8675387828513</v>
      </c>
      <c r="S80" s="60">
        <f>+'Indice PondENGHO'!D79</f>
        <v>1745.380615234375</v>
      </c>
      <c r="T80" s="60">
        <f>+'Indice PondENGHO'!P79</f>
        <v>1741.108642578125</v>
      </c>
      <c r="U80" s="60">
        <f>+'Indice PondENGHO'!AB79</f>
        <v>1738.001953125</v>
      </c>
      <c r="V80" s="60">
        <f>+'Indice PondENGHO'!AN79</f>
        <v>1734.291748046875</v>
      </c>
      <c r="W80" s="60">
        <f>+'Indice PondENGHO'!AZ79</f>
        <v>1728.8045654296875</v>
      </c>
      <c r="Y80" s="61">
        <f t="shared" ref="Y80" si="413">+S$1*(S80-S68)/D68</f>
        <v>42.584316767809966</v>
      </c>
      <c r="Z80" s="61">
        <f t="shared" ref="Z80" si="414">+T$1*(T80-T68)/E68</f>
        <v>34.585087626254712</v>
      </c>
      <c r="AA80" s="61">
        <f t="shared" ref="AA80" si="415">+U$1*(U80-U68)/F68</f>
        <v>31.750210820359701</v>
      </c>
      <c r="AB80" s="61">
        <f t="shared" ref="AB80" si="416">+V$1*(V80-V68)/G68</f>
        <v>26.439464966057827</v>
      </c>
      <c r="AC80" s="61">
        <f t="shared" ref="AC80" si="417">+W$1*(W80-W68)/H68</f>
        <v>19.884719548456228</v>
      </c>
      <c r="AE80" s="60">
        <f>+'Indice PondENGHO'!D79</f>
        <v>1745.380615234375</v>
      </c>
      <c r="AF80" s="60">
        <f>+'Indice PondENGHO'!E79</f>
        <v>1312.428955078125</v>
      </c>
      <c r="AG80" s="60">
        <f>+'Indice PondENGHO'!F79</f>
        <v>1842.7225341796875</v>
      </c>
      <c r="AH80" s="60">
        <f>+'Indice PondENGHO'!G79</f>
        <v>1251.8009033203125</v>
      </c>
      <c r="AI80" s="60">
        <f>+'Indice PondENGHO'!H79</f>
        <v>1597.0830078125</v>
      </c>
      <c r="AJ80" s="60">
        <f>+'Indice PondENGHO'!I79</f>
        <v>1705.337158203125</v>
      </c>
      <c r="AK80" s="60">
        <f>+'Indice PondENGHO'!J79</f>
        <v>1612.5914306640625</v>
      </c>
      <c r="AL80" s="60">
        <f>+'Indice PondENGHO'!K79</f>
        <v>1111.5179443359375</v>
      </c>
      <c r="AM80" s="60">
        <f>+'Indice PondENGHO'!L79</f>
        <v>1463.7127685546875</v>
      </c>
      <c r="AN80" s="60">
        <f>+'Indice PondENGHO'!M79</f>
        <v>1189.2750244140625</v>
      </c>
      <c r="AO80" s="60">
        <f>+'Indice PondENGHO'!N79</f>
        <v>1796.9630126953125</v>
      </c>
      <c r="AP80" s="60">
        <f>+'Indice PondENGHO'!O79</f>
        <v>1380.6201171875</v>
      </c>
      <c r="AQ80" s="60">
        <f t="shared" ref="AQ80" si="418">+D80</f>
        <v>1627.403564453125</v>
      </c>
      <c r="AR80" s="60"/>
      <c r="AS80" s="60">
        <f>+'Indice PondENGHO'!AZ79</f>
        <v>1728.8045654296875</v>
      </c>
      <c r="AT80" s="60">
        <f>+'Indice PondENGHO'!BA79</f>
        <v>1294.58642578125</v>
      </c>
      <c r="AU80" s="60">
        <f>+'Indice PondENGHO'!BB79</f>
        <v>1887.67919921875</v>
      </c>
      <c r="AV80" s="60">
        <f>+'Indice PondENGHO'!BC79</f>
        <v>1214.3626708984375</v>
      </c>
      <c r="AW80" s="60">
        <f>+'Indice PondENGHO'!BD79</f>
        <v>1601.1827392578125</v>
      </c>
      <c r="AX80" s="60">
        <f>+'Indice PondENGHO'!BE79</f>
        <v>1642.7645263671875</v>
      </c>
      <c r="AY80" s="60">
        <f>+'Indice PondENGHO'!BF79</f>
        <v>1598.9503173828125</v>
      </c>
      <c r="AZ80" s="60">
        <f>+'Indice PondENGHO'!BG79</f>
        <v>1093.4547119140625</v>
      </c>
      <c r="BA80" s="60">
        <f>+'Indice PondENGHO'!BH79</f>
        <v>1472.7684326171875</v>
      </c>
      <c r="BB80" s="60">
        <f>+'Indice PondENGHO'!BI79</f>
        <v>1241.8841552734375</v>
      </c>
      <c r="BC80" s="60">
        <f>+'Indice PondENGHO'!BJ79</f>
        <v>1763.8831787109375</v>
      </c>
      <c r="BD80" s="60">
        <f>+'Indice PondENGHO'!BK79</f>
        <v>1375.829345703125</v>
      </c>
      <c r="BE80" s="60">
        <f t="shared" ref="BE80" si="419">+H80</f>
        <v>1581.7930908203125</v>
      </c>
      <c r="BG80" s="61">
        <f t="shared" ref="BG80" si="420">+AE$1*(AE80-AE68)/$AQ68</f>
        <v>42.584316767809966</v>
      </c>
      <c r="BH80" s="61">
        <f t="shared" ref="BH80" si="421">+AF$1*(AF80-AF68)/$AQ68</f>
        <v>2.0974028090433592</v>
      </c>
      <c r="BI80" s="61">
        <f t="shared" ref="BI80" si="422">+AG$1*(AG80-AG68)/$AQ68</f>
        <v>10.682477079524192</v>
      </c>
      <c r="BJ80" s="61">
        <f t="shared" ref="BJ80" si="423">+AH$1*(AH80-AH68)/$AQ68</f>
        <v>12.190475294498357</v>
      </c>
      <c r="BK80" s="61">
        <f t="shared" ref="BK80" si="424">+AI$1*(AI80-AI68)/$AQ68</f>
        <v>4.7057892435819992</v>
      </c>
      <c r="BL80" s="61">
        <f t="shared" ref="BL80" si="425">+AJ$1*(AJ80-AJ68)/$AQ68</f>
        <v>4.7596565119958738</v>
      </c>
      <c r="BM80" s="61">
        <f t="shared" ref="BM80" si="426">+AK$1*(AK80-AK68)/$AQ68</f>
        <v>10.82869767467834</v>
      </c>
      <c r="BN80" s="61">
        <f t="shared" ref="BN80" si="427">+AL$1*(AL80-AL68)/$AQ68</f>
        <v>3.418437548571549</v>
      </c>
      <c r="BO80" s="61">
        <f t="shared" ref="BO80" si="428">+AM$1*(AM80-AM68)/$AQ68</f>
        <v>7.7932490400783028</v>
      </c>
      <c r="BP80" s="61">
        <f t="shared" ref="BP80" si="429">+AN$1*(AN80-AN68)/$AQ68</f>
        <v>1.276992198510507</v>
      </c>
      <c r="BQ80" s="61">
        <f t="shared" ref="BQ80" si="430">+AO$1*(AO80-AO68)/$AQ68</f>
        <v>5.963445473962329</v>
      </c>
      <c r="BR80" s="61">
        <f t="shared" ref="BR80" si="431">+AP$1*(AP80-AP68)/$AQ68</f>
        <v>3.5805357224431673</v>
      </c>
      <c r="BS80" s="61">
        <f t="shared" ref="BS80" si="432">+SUM(BG80:BR80)</f>
        <v>109.88147536469795</v>
      </c>
      <c r="BT80" s="53">
        <f t="shared" ref="BT80" si="433">+(D80/D68-1)*100</f>
        <v>114.27129511140856</v>
      </c>
      <c r="BV80" s="61">
        <f t="shared" ref="BV80" si="434">+AS$1*(AS80-AS68)/$BE68</f>
        <v>19.884719548456228</v>
      </c>
      <c r="BW80" s="61">
        <f t="shared" ref="BW80" si="435">+AT$1*(AT80-AT68)/$BE68</f>
        <v>1.7545041819065594</v>
      </c>
      <c r="BX80" s="61">
        <f t="shared" ref="BX80" si="436">+AU$1*(AU80-AU68)/$BE68</f>
        <v>8.4075532670224664</v>
      </c>
      <c r="BY80" s="61">
        <f t="shared" ref="BY80" si="437">+AV$1*(AV80-AV68)/$BE68</f>
        <v>12.59335239348299</v>
      </c>
      <c r="BZ80" s="61">
        <f t="shared" ref="BZ80" si="438">+AW$1*(AW80-AW68)/$BE68</f>
        <v>8.1872905777674614</v>
      </c>
      <c r="CA80" s="61">
        <f t="shared" ref="CA80" si="439">+AX$1*(AX80-AX68)/$BE68</f>
        <v>8.9831003014423843</v>
      </c>
      <c r="CB80" s="61">
        <f t="shared" ref="CB80" si="440">+AY$1*(AY80-AY68)/$BE68</f>
        <v>16.654161255704096</v>
      </c>
      <c r="CC80" s="61">
        <f t="shared" ref="CC80" si="441">+AZ$1*(AZ80-AZ68)/$BE68</f>
        <v>3.1144972452197868</v>
      </c>
      <c r="CD80" s="61">
        <f t="shared" ref="CD80" si="442">+BA$1*(BA80-BA68)/$BE68</f>
        <v>10.254588436983981</v>
      </c>
      <c r="CE80" s="61">
        <f t="shared" ref="CE80" si="443">+BB$1*(BB80-BB68)/$BE68</f>
        <v>3.1909164257676164</v>
      </c>
      <c r="CF80" s="61">
        <f t="shared" ref="CF80" si="444">+BC$1*(BC80-BC68)/$BE68</f>
        <v>11.143189655581157</v>
      </c>
      <c r="CG80" s="61">
        <f t="shared" ref="CG80" si="445">+BD$1*(BD80-BD68)/$BE68</f>
        <v>5.0100751270828248</v>
      </c>
      <c r="CH80" s="61">
        <f t="shared" ref="CH80" si="446">+SUM(BV80:CG80)</f>
        <v>109.17794841641754</v>
      </c>
      <c r="CI80" s="53">
        <f t="shared" ref="CI80" si="447">(H80/H68-1)*100</f>
        <v>113.81066821768742</v>
      </c>
      <c r="CK80" s="61">
        <f t="shared" ref="CK80" si="448">+BG80/$BS80*$BT80</f>
        <v>44.285581462582805</v>
      </c>
      <c r="CL80" s="61">
        <f t="shared" ref="CL80" si="449">+BH80/$BS80*$BT80</f>
        <v>2.1811950973921093</v>
      </c>
      <c r="CM80" s="61">
        <f t="shared" ref="CM80" si="450">+BI80/$BS80*$BT80</f>
        <v>11.109247366980169</v>
      </c>
      <c r="CN80" s="61">
        <f t="shared" ref="CN80" si="451">+BJ80/$BS80*$BT80</f>
        <v>12.677490862791041</v>
      </c>
      <c r="CO80" s="61">
        <f t="shared" ref="CO80" si="452">+BK80/$BS80*$BT80</f>
        <v>4.8937878709827682</v>
      </c>
      <c r="CP80" s="61">
        <f t="shared" ref="CP80" si="453">+BL80/$BS80*$BT80</f>
        <v>4.9498071636373053</v>
      </c>
      <c r="CQ80" s="61">
        <f t="shared" ref="CQ80" si="454">+BM80/$BS80*$BT80</f>
        <v>11.261309547841579</v>
      </c>
      <c r="CR80" s="61">
        <f t="shared" ref="CR80" si="455">+BN80/$BS80*$BT80</f>
        <v>3.555005833660644</v>
      </c>
      <c r="CS80" s="61">
        <f t="shared" ref="CS80" si="456">+BO80/$BS80*$BT80</f>
        <v>8.1045932262900617</v>
      </c>
      <c r="CT80" s="61">
        <f t="shared" ref="CT80" si="457">+BP80/$BS80*$BT80</f>
        <v>1.3280086737699739</v>
      </c>
      <c r="CU80" s="61">
        <f t="shared" ref="CU80" si="458">+BQ80/$BS80*$BT80</f>
        <v>6.2016880950515096</v>
      </c>
      <c r="CV80" s="61">
        <f t="shared" ref="CV80" si="459">+BR80/$BS80*$BT80</f>
        <v>3.7235799104285925</v>
      </c>
      <c r="CW80" s="61">
        <f t="shared" ref="CW80" si="460">+SUM(CK80:CV80)</f>
        <v>114.27129511140856</v>
      </c>
      <c r="CX80" s="61"/>
      <c r="CY80" s="61"/>
      <c r="CZ80" s="61">
        <f t="shared" ref="CZ80" si="461">+BV80/$CH80*$CI80</f>
        <v>20.728482738102123</v>
      </c>
      <c r="DA80" s="61">
        <f t="shared" ref="DA80" si="462">+BW80/$CH80*$CI80</f>
        <v>1.8289526065456423</v>
      </c>
      <c r="DB80" s="61">
        <f t="shared" ref="DB80" si="463">+BX80/$CH80*$CI80</f>
        <v>8.7643088121239998</v>
      </c>
      <c r="DC80" s="61">
        <f t="shared" ref="DC80" si="464">+BY80/$CH80*$CI80</f>
        <v>13.12772287620297</v>
      </c>
      <c r="DD80" s="61">
        <f t="shared" ref="DD80" si="465">+BZ80/$CH80*$CI80</f>
        <v>8.5346997728340916</v>
      </c>
      <c r="DE80" s="61">
        <f t="shared" ref="DE80" si="466">+CA80/$CH80*$CI80</f>
        <v>9.364277885807283</v>
      </c>
      <c r="DF80" s="61">
        <f t="shared" ref="DF80" si="467">+CB80/$CH80*$CI80</f>
        <v>17.360842996311341</v>
      </c>
      <c r="DG80" s="61">
        <f t="shared" ref="DG80" si="468">+CC80/$CH80*$CI80</f>
        <v>3.2466539056829222</v>
      </c>
      <c r="DH80" s="61">
        <f t="shared" ref="DH80" si="469">+CD80/$CH80*$CI80</f>
        <v>10.689718750338955</v>
      </c>
      <c r="DI80" s="61">
        <f t="shared" ref="DI80" si="470">+CE80/$CH80*$CI80</f>
        <v>3.3263157616616041</v>
      </c>
      <c r="DJ80" s="61">
        <f t="shared" ref="DJ80" si="471">+CF80/$CH80*$CI80</f>
        <v>11.616025755869645</v>
      </c>
      <c r="DK80" s="61">
        <f t="shared" ref="DK80" si="472">+CG80/$CH80*$CI80</f>
        <v>5.2226663562068563</v>
      </c>
      <c r="DL80" s="61">
        <f t="shared" ref="DL80" si="473">+SUM(CZ80:DK80)</f>
        <v>113.81066821768744</v>
      </c>
      <c r="DM80" s="61">
        <f t="shared" ref="DM80" si="474">+(H80/H68-1)*100</f>
        <v>113.81066821768742</v>
      </c>
      <c r="DN80" s="61"/>
      <c r="DO80" s="59">
        <f t="shared" ref="DO80" si="475">+A80</f>
        <v>45047</v>
      </c>
      <c r="DP80" s="61">
        <f t="shared" ref="DP80" si="476">+CK80-CZ80</f>
        <v>23.557098724480682</v>
      </c>
      <c r="DQ80" s="61">
        <f t="shared" ref="DQ80" si="477">+CL80-DA80</f>
        <v>0.35224249084646697</v>
      </c>
      <c r="DR80" s="61">
        <f t="shared" ref="DR80" si="478">+CM80-DB80</f>
        <v>2.344938554856169</v>
      </c>
      <c r="DS80" s="61">
        <f t="shared" ref="DS80" si="479">+CN80-DC80</f>
        <v>-0.45023201341192909</v>
      </c>
      <c r="DT80" s="61">
        <f t="shared" ref="DT80" si="480">+CO80-DD80</f>
        <v>-3.6409119018513234</v>
      </c>
      <c r="DU80" s="61">
        <f t="shared" ref="DU80" si="481">+CP80-DE80</f>
        <v>-4.4144707221699777</v>
      </c>
      <c r="DV80" s="61">
        <f t="shared" ref="DV80" si="482">+CQ80-DF80</f>
        <v>-6.0995334484697619</v>
      </c>
      <c r="DW80" s="61">
        <f t="shared" ref="DW80" si="483">+CR80-DG80</f>
        <v>0.30835192797772182</v>
      </c>
      <c r="DX80" s="61">
        <f t="shared" ref="DX80" si="484">+CS80-DH80</f>
        <v>-2.5851255240488928</v>
      </c>
      <c r="DY80" s="61">
        <f t="shared" ref="DY80" si="485">+CT80-DI80</f>
        <v>-1.9983070878916303</v>
      </c>
      <c r="DZ80" s="61">
        <f t="shared" ref="DZ80" si="486">+CU80-DJ80</f>
        <v>-5.4143376608181351</v>
      </c>
      <c r="EA80" s="61">
        <f t="shared" ref="EA80" si="487">+CV80-DK80</f>
        <v>-1.4990864457782638</v>
      </c>
      <c r="EB80" s="61">
        <f t="shared" ref="EB80" si="488">+CW80-DL80</f>
        <v>0.46062689372112686</v>
      </c>
      <c r="EC80" s="61"/>
      <c r="ED80" s="79">
        <f>+'Infla Interanual PondENGHO'!CI81</f>
        <v>4.6062689372114995E-3</v>
      </c>
      <c r="EE80" s="53">
        <f t="shared" ref="EE80" si="489">+ED80*100</f>
        <v>0.46062689372114995</v>
      </c>
    </row>
    <row r="81" spans="1:138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1736.964599609375</v>
      </c>
      <c r="E81" s="60">
        <f>+'Indice PondENGHO'!BM80</f>
        <v>1716.0166015625</v>
      </c>
      <c r="F81" s="60">
        <f>+'Indice PondENGHO'!BN80</f>
        <v>1713.195556640625</v>
      </c>
      <c r="G81" s="60">
        <f>+'Indice PondENGHO'!BO80</f>
        <v>1705.156005859375</v>
      </c>
      <c r="H81" s="60">
        <f>+'Indice PondENGHO'!BP80</f>
        <v>1690.5107421875</v>
      </c>
      <c r="I81" s="60">
        <f>+'Indice PondENGHO'!CD80</f>
        <v>1707.4171142578125</v>
      </c>
      <c r="K81" s="61">
        <f t="shared" ref="K81" si="490">100*D$1*(D81-D69)/$I69</f>
        <v>14.348595423058276</v>
      </c>
      <c r="L81" s="61">
        <f t="shared" ref="L81" si="491">100*E$1*(E81-E69)/$I69</f>
        <v>17.99513990316991</v>
      </c>
      <c r="M81" s="61">
        <f t="shared" ref="M81" si="492">100*F$1*(F81-F69)/$I69</f>
        <v>20.454864974762991</v>
      </c>
      <c r="N81" s="61">
        <f t="shared" ref="N81" si="493">100*G$1*(G81-G69)/$I69</f>
        <v>25.641189174291341</v>
      </c>
      <c r="O81" s="61">
        <f t="shared" ref="O81" si="494">100*H$1*(H81-H69)/$I69</f>
        <v>36.941178179131299</v>
      </c>
      <c r="P81" s="61">
        <f t="shared" ref="P81" si="495">+SUM(K81:O81)</f>
        <v>115.38096765441381</v>
      </c>
      <c r="Q81" s="61">
        <f t="shared" ref="Q81" si="496">100*(I81/I69-1)</f>
        <v>115.38113414177448</v>
      </c>
      <c r="S81" s="60">
        <f>+'Indice PondENGHO'!D80</f>
        <v>1854.8953857421875</v>
      </c>
      <c r="T81" s="60">
        <f>+'Indice PondENGHO'!P80</f>
        <v>1847.84228515625</v>
      </c>
      <c r="U81" s="60">
        <f>+'Indice PondENGHO'!AB80</f>
        <v>1843.1082763671875</v>
      </c>
      <c r="V81" s="60">
        <f>+'Indice PondENGHO'!AN80</f>
        <v>1838.650146484375</v>
      </c>
      <c r="W81" s="60">
        <f>+'Indice PondENGHO'!AZ80</f>
        <v>1831.6021728515625</v>
      </c>
      <c r="Y81" s="61">
        <f t="shared" ref="Y81" si="497">+S$1*(S81-S69)/D69</f>
        <v>42.64629380975412</v>
      </c>
      <c r="Z81" s="61">
        <f t="shared" ref="Z81" si="498">+T$1*(T81-T69)/E69</f>
        <v>34.539662263109335</v>
      </c>
      <c r="AA81" s="61">
        <f t="shared" ref="AA81" si="499">+U$1*(U81-U69)/F69</f>
        <v>31.652850344926481</v>
      </c>
      <c r="AB81" s="61">
        <f t="shared" ref="AB81" si="500">+V$1*(V81-V69)/G69</f>
        <v>26.346805988955921</v>
      </c>
      <c r="AC81" s="61">
        <f t="shared" ref="AC81" si="501">+W$1*(W81-W69)/H69</f>
        <v>19.77648417917138</v>
      </c>
      <c r="AE81" s="60">
        <f>+'Indice PondENGHO'!D80</f>
        <v>1854.8953857421875</v>
      </c>
      <c r="AF81" s="60">
        <f>+'Indice PondENGHO'!E80</f>
        <v>1390.496826171875</v>
      </c>
      <c r="AG81" s="60">
        <f>+'Indice PondENGHO'!F80</f>
        <v>1950.8790283203125</v>
      </c>
      <c r="AH81" s="60">
        <f>+'Indice PondENGHO'!G80</f>
        <v>1370.620849609375</v>
      </c>
      <c r="AI81" s="60">
        <f>+'Indice PondENGHO'!H80</f>
        <v>1722.542724609375</v>
      </c>
      <c r="AJ81" s="60">
        <f>+'Indice PondENGHO'!I80</f>
        <v>1853.7647705078125</v>
      </c>
      <c r="AK81" s="60">
        <f>+'Indice PondENGHO'!J80</f>
        <v>1714.979736328125</v>
      </c>
      <c r="AL81" s="60">
        <f>+'Indice PondENGHO'!K80</f>
        <v>1228.453125</v>
      </c>
      <c r="AM81" s="60">
        <f>+'Indice PondENGHO'!L80</f>
        <v>1558.911865234375</v>
      </c>
      <c r="AN81" s="60">
        <f>+'Indice PondENGHO'!M80</f>
        <v>1290.8876953125</v>
      </c>
      <c r="AO81" s="60">
        <f>+'Indice PondENGHO'!N80</f>
        <v>1901.700439453125</v>
      </c>
      <c r="AP81" s="60">
        <f>+'Indice PondENGHO'!O80</f>
        <v>1472.657470703125</v>
      </c>
      <c r="AQ81" s="60">
        <f t="shared" ref="AQ81" si="502">+D81</f>
        <v>1736.964599609375</v>
      </c>
      <c r="AR81" s="60"/>
      <c r="AS81" s="60">
        <f>+'Indice PondENGHO'!AZ80</f>
        <v>1831.6021728515625</v>
      </c>
      <c r="AT81" s="60">
        <f>+'Indice PondENGHO'!BA80</f>
        <v>1369.8480224609375</v>
      </c>
      <c r="AU81" s="60">
        <f>+'Indice PondENGHO'!BB80</f>
        <v>1999.193359375</v>
      </c>
      <c r="AV81" s="60">
        <f>+'Indice PondENGHO'!BC80</f>
        <v>1309.0806884765625</v>
      </c>
      <c r="AW81" s="60">
        <f>+'Indice PondENGHO'!BD80</f>
        <v>1730.095703125</v>
      </c>
      <c r="AX81" s="60">
        <f>+'Indice PondENGHO'!BE80</f>
        <v>1783.0810546875</v>
      </c>
      <c r="AY81" s="60">
        <f>+'Indice PondENGHO'!BF80</f>
        <v>1702.8878173828125</v>
      </c>
      <c r="AZ81" s="60">
        <f>+'Indice PondENGHO'!BG80</f>
        <v>1210.6075439453125</v>
      </c>
      <c r="BA81" s="60">
        <f>+'Indice PondENGHO'!BH80</f>
        <v>1568.4163818359375</v>
      </c>
      <c r="BB81" s="60">
        <f>+'Indice PondENGHO'!BI80</f>
        <v>1346.9886474609375</v>
      </c>
      <c r="BC81" s="60">
        <f>+'Indice PondENGHO'!BJ80</f>
        <v>1880.4158935546875</v>
      </c>
      <c r="BD81" s="60">
        <f>+'Indice PondENGHO'!BK80</f>
        <v>1465.0478515625</v>
      </c>
      <c r="BE81" s="60">
        <f t="shared" ref="BE81" si="503">+H81</f>
        <v>1690.5107421875</v>
      </c>
      <c r="BG81" s="61">
        <f t="shared" ref="BG81" si="504">+AE$1*(AE81-AE69)/$AQ69</f>
        <v>42.64629380975412</v>
      </c>
      <c r="BH81" s="61">
        <f t="shared" ref="BH81" si="505">+AF$1*(AF81-AF69)/$AQ69</f>
        <v>2.0608688840943383</v>
      </c>
      <c r="BI81" s="61">
        <f t="shared" ref="BI81" si="506">+AG$1*(AG81-AG69)/$AQ69</f>
        <v>10.598217169092219</v>
      </c>
      <c r="BJ81" s="61">
        <f t="shared" ref="BJ81" si="507">+AH$1*(AH81-AH69)/$AQ69</f>
        <v>12.88346471181757</v>
      </c>
      <c r="BK81" s="61">
        <f t="shared" ref="BK81" si="508">+AI$1*(AI81-AI69)/$AQ69</f>
        <v>4.8582111189704067</v>
      </c>
      <c r="BL81" s="61">
        <f t="shared" ref="BL81" si="509">+AJ$1*(AJ81-AJ69)/$AQ69</f>
        <v>4.9375435486061319</v>
      </c>
      <c r="BM81" s="61">
        <f t="shared" ref="BM81" si="510">+AK$1*(AK81-AK69)/$AQ69</f>
        <v>10.994190188295843</v>
      </c>
      <c r="BN81" s="61">
        <f t="shared" ref="BN81" si="511">+AL$1*(AL81-AL69)/$AQ69</f>
        <v>3.9285043931847441</v>
      </c>
      <c r="BO81" s="61">
        <f t="shared" ref="BO81" si="512">+AM$1*(AM81-AM69)/$AQ69</f>
        <v>7.9873381756472579</v>
      </c>
      <c r="BP81" s="61">
        <f t="shared" ref="BP81" si="513">+AN$1*(AN81-AN69)/$AQ69</f>
        <v>1.3660263037651672</v>
      </c>
      <c r="BQ81" s="61">
        <f t="shared" ref="BQ81" si="514">+AO$1*(AO81-AO69)/$AQ69</f>
        <v>5.9273857487838102</v>
      </c>
      <c r="BR81" s="61">
        <f t="shared" ref="BR81" si="515">+AP$1*(AP81-AP69)/$AQ69</f>
        <v>3.6480407956768901</v>
      </c>
      <c r="BS81" s="61">
        <f t="shared" ref="BS81" si="516">+SUM(BG81:BR81)</f>
        <v>111.83608484768848</v>
      </c>
      <c r="BT81" s="53">
        <f t="shared" ref="BT81" si="517">+(D81/D69-1)*100</f>
        <v>115.60929316778537</v>
      </c>
      <c r="BV81" s="61">
        <f t="shared" ref="BV81" si="518">+AS$1*(AS81-AS69)/$BE69</f>
        <v>19.77648417917138</v>
      </c>
      <c r="BW81" s="61">
        <f t="shared" ref="BW81" si="519">+AT$1*(AT81-AT69)/$BE69</f>
        <v>1.7178400747271902</v>
      </c>
      <c r="BX81" s="61">
        <f t="shared" ref="BX81" si="520">+AU$1*(AU81-AU69)/$BE69</f>
        <v>8.3398242451537001</v>
      </c>
      <c r="BY81" s="61">
        <f t="shared" ref="BY81" si="521">+AV$1*(AV81-AV69)/$BE69</f>
        <v>12.91236399646748</v>
      </c>
      <c r="BZ81" s="61">
        <f t="shared" ref="BZ81" si="522">+AW$1*(AW81-AW69)/$BE69</f>
        <v>8.4785790993534853</v>
      </c>
      <c r="CA81" s="61">
        <f t="shared" ref="CA81" si="523">+AX$1*(AX81-AX69)/$BE69</f>
        <v>9.2816412240359476</v>
      </c>
      <c r="CB81" s="61">
        <f t="shared" ref="CB81" si="524">+AY$1*(AY81-AY69)/$BE69</f>
        <v>17.03357078576094</v>
      </c>
      <c r="CC81" s="61">
        <f t="shared" ref="CC81" si="525">+AZ$1*(AZ81-AZ69)/$BE69</f>
        <v>3.6086758856298644</v>
      </c>
      <c r="CD81" s="61">
        <f t="shared" ref="CD81" si="526">+BA$1*(BA81-BA69)/$BE69</f>
        <v>10.474225691761392</v>
      </c>
      <c r="CE81" s="61">
        <f t="shared" ref="CE81" si="527">+BB$1*(BB81-BB69)/$BE69</f>
        <v>3.391865215997504</v>
      </c>
      <c r="CF81" s="61">
        <f t="shared" ref="CF81" si="528">+BC$1*(BC81-BC69)/$BE69</f>
        <v>11.226254951051931</v>
      </c>
      <c r="CG81" s="61">
        <f t="shared" ref="CG81" si="529">+BD$1*(BD81-BD69)/$BE69</f>
        <v>5.089001877008438</v>
      </c>
      <c r="CH81" s="61">
        <f t="shared" ref="CH81" si="530">+SUM(BV81:CG81)</f>
        <v>111.33032722611925</v>
      </c>
      <c r="CI81" s="53">
        <f t="shared" ref="CI81" si="531">(H81/H69-1)*100</f>
        <v>115.53084571179468</v>
      </c>
      <c r="CK81" s="61">
        <f t="shared" ref="CK81" si="532">+BG81/$BS81*$BT81</f>
        <v>44.085125925912436</v>
      </c>
      <c r="CL81" s="61">
        <f t="shared" ref="CL81" si="533">+BH81/$BS81*$BT81</f>
        <v>2.1303999985882331</v>
      </c>
      <c r="CM81" s="61">
        <f t="shared" ref="CM81" si="534">+BI81/$BS81*$BT81</f>
        <v>10.955787637113113</v>
      </c>
      <c r="CN81" s="61">
        <f t="shared" ref="CN81" si="535">+BJ81/$BS81*$BT81</f>
        <v>13.318136547017364</v>
      </c>
      <c r="CO81" s="61">
        <f t="shared" ref="CO81" si="536">+BK81/$BS81*$BT81</f>
        <v>5.0221210290844072</v>
      </c>
      <c r="CP81" s="61">
        <f t="shared" ref="CP81" si="537">+BL81/$BS81*$BT81</f>
        <v>5.1041300347462215</v>
      </c>
      <c r="CQ81" s="61">
        <f t="shared" ref="CQ81" si="538">+BM81/$BS81*$BT81</f>
        <v>11.36512028610553</v>
      </c>
      <c r="CR81" s="61">
        <f t="shared" ref="CR81" si="539">+BN81/$BS81*$BT81</f>
        <v>4.0610471720390793</v>
      </c>
      <c r="CS81" s="61">
        <f t="shared" ref="CS81" si="540">+BO81/$BS81*$BT81</f>
        <v>8.2568208824214189</v>
      </c>
      <c r="CT81" s="61">
        <f t="shared" ref="CT81" si="541">+BP81/$BS81*$BT81</f>
        <v>1.4121143067729411</v>
      </c>
      <c r="CU81" s="61">
        <f t="shared" ref="CU81" si="542">+BQ81/$BS81*$BT81</f>
        <v>6.1273682611741034</v>
      </c>
      <c r="CV81" s="61">
        <f t="shared" ref="CV81" si="543">+BR81/$BS81*$BT81</f>
        <v>3.7711210868105387</v>
      </c>
      <c r="CW81" s="61">
        <f t="shared" ref="CW81" si="544">+SUM(CK81:CV81)</f>
        <v>115.60929316778538</v>
      </c>
      <c r="CX81" s="61"/>
      <c r="CY81" s="61"/>
      <c r="CZ81" s="61">
        <f t="shared" ref="CZ81" si="545">+BV81/$CH81*$CI81</f>
        <v>20.52265541073125</v>
      </c>
      <c r="DA81" s="61">
        <f t="shared" ref="DA81" si="546">+BW81/$CH81*$CI81</f>
        <v>1.7826545701940886</v>
      </c>
      <c r="DB81" s="61">
        <f t="shared" ref="DB81" si="547">+BX81/$CH81*$CI81</f>
        <v>8.6544877046250885</v>
      </c>
      <c r="DC81" s="61">
        <f t="shared" ref="DC81" si="548">+BY81/$CH81*$CI81</f>
        <v>13.399550417385559</v>
      </c>
      <c r="DD81" s="61">
        <f t="shared" ref="DD81" si="549">+BZ81/$CH81*$CI81</f>
        <v>8.7984778109306134</v>
      </c>
      <c r="DE81" s="61">
        <f t="shared" ref="DE81" si="550">+CA81/$CH81*$CI81</f>
        <v>9.6318396516376499</v>
      </c>
      <c r="DF81" s="61">
        <f t="shared" ref="DF81" si="551">+CB81/$CH81*$CI81</f>
        <v>17.676251273148061</v>
      </c>
      <c r="DG81" s="61">
        <f t="shared" ref="DG81" si="552">+CC81/$CH81*$CI81</f>
        <v>3.7448320449090149</v>
      </c>
      <c r="DH81" s="61">
        <f t="shared" ref="DH81" si="553">+CD81/$CH81*$CI81</f>
        <v>10.869420601698367</v>
      </c>
      <c r="DI81" s="61">
        <f t="shared" ref="DI81" si="554">+CE81/$CH81*$CI81</f>
        <v>3.5198410595587935</v>
      </c>
      <c r="DJ81" s="61">
        <f t="shared" ref="DJ81" si="555">+CF81/$CH81*$CI81</f>
        <v>11.649824095432706</v>
      </c>
      <c r="DK81" s="61">
        <f t="shared" ref="DK81" si="556">+CG81/$CH81*$CI81</f>
        <v>5.2810110715434897</v>
      </c>
      <c r="DL81" s="61">
        <f t="shared" ref="DL81" si="557">+SUM(CZ81:DK81)</f>
        <v>115.53084571179468</v>
      </c>
      <c r="DM81" s="61">
        <f t="shared" ref="DM81" si="558">+(H81/H69-1)*100</f>
        <v>115.53084571179468</v>
      </c>
      <c r="DN81" s="61"/>
      <c r="DO81" s="59">
        <f t="shared" ref="DO81" si="559">+A81</f>
        <v>45078</v>
      </c>
      <c r="DP81" s="61">
        <f t="shared" ref="DP81" si="560">+CK81-CZ81</f>
        <v>23.562470515181186</v>
      </c>
      <c r="DQ81" s="61">
        <f t="shared" ref="DQ81" si="561">+CL81-DA81</f>
        <v>0.34774542839414457</v>
      </c>
      <c r="DR81" s="61">
        <f t="shared" ref="DR81" si="562">+CM81-DB81</f>
        <v>2.3012999324880248</v>
      </c>
      <c r="DS81" s="61">
        <f t="shared" ref="DS81" si="563">+CN81-DC81</f>
        <v>-8.1413870368194807E-2</v>
      </c>
      <c r="DT81" s="61">
        <f t="shared" ref="DT81" si="564">+CO81-DD81</f>
        <v>-3.7763567818462063</v>
      </c>
      <c r="DU81" s="61">
        <f t="shared" ref="DU81" si="565">+CP81-DE81</f>
        <v>-4.5277096168914284</v>
      </c>
      <c r="DV81" s="61">
        <f t="shared" ref="DV81" si="566">+CQ81-DF81</f>
        <v>-6.3111309870425316</v>
      </c>
      <c r="DW81" s="61">
        <f t="shared" ref="DW81" si="567">+CR81-DG81</f>
        <v>0.31621512713006439</v>
      </c>
      <c r="DX81" s="61">
        <f t="shared" ref="DX81" si="568">+CS81-DH81</f>
        <v>-2.6125997192769486</v>
      </c>
      <c r="DY81" s="61">
        <f t="shared" ref="DY81" si="569">+CT81-DI81</f>
        <v>-2.1077267527858523</v>
      </c>
      <c r="DZ81" s="61">
        <f t="shared" ref="DZ81" si="570">+CU81-DJ81</f>
        <v>-5.5224558342586025</v>
      </c>
      <c r="EA81" s="61">
        <f t="shared" ref="EA81" si="571">+CV81-DK81</f>
        <v>-1.509889984732951</v>
      </c>
      <c r="EB81" s="61">
        <f t="shared" ref="EB81" si="572">+CW81-DL81</f>
        <v>7.8447455990698245E-2</v>
      </c>
      <c r="EC81" s="61"/>
      <c r="ED81" s="79">
        <f>+'Infla Interanual PondENGHO'!CI82</f>
        <v>7.8447455990682258E-4</v>
      </c>
      <c r="EE81" s="53">
        <f t="shared" ref="EE81" si="573">+ED81*100</f>
        <v>7.8447455990682258E-2</v>
      </c>
    </row>
    <row r="82" spans="1:138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1862.519287109375</v>
      </c>
      <c r="E82" s="60">
        <f>+'Indice PondENGHO'!BM81</f>
        <v>1840.0758056640625</v>
      </c>
      <c r="F82" s="60">
        <f>+'Indice PondENGHO'!BN81</f>
        <v>1837.9002685546875</v>
      </c>
      <c r="G82" s="60">
        <f>+'Indice PondENGHO'!BO81</f>
        <v>1828.679931640625</v>
      </c>
      <c r="H82" s="60">
        <f>+'Indice PondENGHO'!BP81</f>
        <v>1813.58642578125</v>
      </c>
      <c r="I82" s="60">
        <f>+'Indice PondENGHO'!CD81</f>
        <v>1831.336181640625</v>
      </c>
      <c r="K82" s="61">
        <f t="shared" ref="K82" si="574">100*D$1*(D82-D70)/$I70</f>
        <v>14.106016289908752</v>
      </c>
      <c r="L82" s="61">
        <f t="shared" ref="L82" si="575">100*E$1*(E82-E70)/$I70</f>
        <v>17.696420351546951</v>
      </c>
      <c r="M82" s="61">
        <f t="shared" ref="M82" si="576">100*F$1*(F82-F70)/$I70</f>
        <v>20.12528754241006</v>
      </c>
      <c r="N82" s="61">
        <f t="shared" ref="N82" si="577">100*G$1*(G82-G70)/$I70</f>
        <v>25.210554600477984</v>
      </c>
      <c r="O82" s="61">
        <f t="shared" ref="O82" si="578">100*H$1*(H82-H70)/$I70</f>
        <v>36.305869785725228</v>
      </c>
      <c r="P82" s="61">
        <f t="shared" ref="P82" si="579">+SUM(K82:O82)</f>
        <v>113.44414857006899</v>
      </c>
      <c r="Q82" s="61">
        <f t="shared" ref="Q82" si="580">100*(I82/I70-1)</f>
        <v>113.4443281904951</v>
      </c>
      <c r="S82" s="60">
        <f>+'Indice PondENGHO'!D81</f>
        <v>1992.208251953125</v>
      </c>
      <c r="T82" s="60">
        <f>+'Indice PondENGHO'!P81</f>
        <v>1985.3157958984375</v>
      </c>
      <c r="U82" s="60">
        <f>+'Indice PondENGHO'!AB81</f>
        <v>1980.486083984375</v>
      </c>
      <c r="V82" s="60">
        <f>+'Indice PondENGHO'!AN81</f>
        <v>1976.0352783203125</v>
      </c>
      <c r="W82" s="60">
        <f>+'Indice PondENGHO'!AZ81</f>
        <v>1968.9210205078125</v>
      </c>
      <c r="Y82" s="61">
        <f t="shared" ref="Y82" si="581">+S$1*(S82-S70)/D70</f>
        <v>42.209342725789192</v>
      </c>
      <c r="Z82" s="61">
        <f t="shared" ref="Z82" si="582">+T$1*(T82-T70)/E70</f>
        <v>34.229069568486196</v>
      </c>
      <c r="AA82" s="61">
        <f t="shared" ref="AA82" si="583">+U$1*(U82-U70)/F70</f>
        <v>31.366626074244607</v>
      </c>
      <c r="AB82" s="61">
        <f t="shared" ref="AB82" si="584">+V$1*(V82-V70)/G70</f>
        <v>26.115413590955129</v>
      </c>
      <c r="AC82" s="61">
        <f t="shared" ref="AC82" si="585">+W$1*(W82-W70)/H70</f>
        <v>19.592136265326811</v>
      </c>
      <c r="AE82" s="60">
        <f>+'Indice PondENGHO'!D81</f>
        <v>1992.208251953125</v>
      </c>
      <c r="AF82" s="60">
        <f>+'Indice PondENGHO'!E81</f>
        <v>1525.427001953125</v>
      </c>
      <c r="AG82" s="60">
        <f>+'Indice PondENGHO'!F81</f>
        <v>2062.3818359375</v>
      </c>
      <c r="AH82" s="60">
        <f>+'Indice PondENGHO'!G81</f>
        <v>1429.326904296875</v>
      </c>
      <c r="AI82" s="60">
        <f>+'Indice PondENGHO'!H81</f>
        <v>1830.3834228515625</v>
      </c>
      <c r="AJ82" s="60">
        <f>+'Indice PondENGHO'!I81</f>
        <v>2025.1370849609375</v>
      </c>
      <c r="AK82" s="60">
        <f>+'Indice PondENGHO'!J81</f>
        <v>1811.275634765625</v>
      </c>
      <c r="AL82" s="60">
        <f>+'Indice PondENGHO'!K81</f>
        <v>1392.6162109375</v>
      </c>
      <c r="AM82" s="60">
        <f>+'Indice PondENGHO'!L81</f>
        <v>1727.8348388671875</v>
      </c>
      <c r="AN82" s="60">
        <f>+'Indice PondENGHO'!M81</f>
        <v>1386.1822509765625</v>
      </c>
      <c r="AO82" s="60">
        <f>+'Indice PondENGHO'!N81</f>
        <v>2041.98388671875</v>
      </c>
      <c r="AP82" s="60">
        <f>+'Indice PondENGHO'!O81</f>
        <v>1564.842041015625</v>
      </c>
      <c r="AQ82" s="60">
        <f t="shared" ref="AQ82" si="586">+D82</f>
        <v>1862.519287109375</v>
      </c>
      <c r="AR82" s="60"/>
      <c r="AS82" s="60">
        <f>+'Indice PondENGHO'!AZ81</f>
        <v>1968.9210205078125</v>
      </c>
      <c r="AT82" s="60">
        <f>+'Indice PondENGHO'!BA81</f>
        <v>1503.302490234375</v>
      </c>
      <c r="AU82" s="60">
        <f>+'Indice PondENGHO'!BB81</f>
        <v>2120.581787109375</v>
      </c>
      <c r="AV82" s="60">
        <f>+'Indice PondENGHO'!BC81</f>
        <v>1360.8436279296875</v>
      </c>
      <c r="AW82" s="60">
        <f>+'Indice PondENGHO'!BD81</f>
        <v>1837.675537109375</v>
      </c>
      <c r="AX82" s="60">
        <f>+'Indice PondENGHO'!BE81</f>
        <v>1940.482177734375</v>
      </c>
      <c r="AY82" s="60">
        <f>+'Indice PondENGHO'!BF81</f>
        <v>1795.3118896484375</v>
      </c>
      <c r="AZ82" s="60">
        <f>+'Indice PondENGHO'!BG81</f>
        <v>1377.6318359375</v>
      </c>
      <c r="BA82" s="60">
        <f>+'Indice PondENGHO'!BH81</f>
        <v>1745.469482421875</v>
      </c>
      <c r="BB82" s="60">
        <f>+'Indice PondENGHO'!BI81</f>
        <v>1452.1314697265625</v>
      </c>
      <c r="BC82" s="60">
        <f>+'Indice PondENGHO'!BJ81</f>
        <v>2018.0391845703125</v>
      </c>
      <c r="BD82" s="60">
        <f>+'Indice PondENGHO'!BK81</f>
        <v>1559.7547607421875</v>
      </c>
      <c r="BE82" s="60">
        <f t="shared" ref="BE82" si="587">+H82</f>
        <v>1813.58642578125</v>
      </c>
      <c r="BG82" s="61">
        <f t="shared" ref="BG82" si="588">+AE$1*(AE82-AE70)/$AQ70</f>
        <v>42.209342725789192</v>
      </c>
      <c r="BH82" s="61">
        <f t="shared" ref="BH82" si="589">+AF$1*(AF82-AF70)/$AQ70</f>
        <v>2.1335587057709153</v>
      </c>
      <c r="BI82" s="61">
        <f t="shared" ref="BI82" si="590">+AG$1*(AG82-AG70)/$AQ70</f>
        <v>9.9090023620839656</v>
      </c>
      <c r="BJ82" s="61">
        <f t="shared" ref="BJ82" si="591">+AH$1*(AH82-AH70)/$AQ70</f>
        <v>12.380335468239316</v>
      </c>
      <c r="BK82" s="61">
        <f t="shared" ref="BK82" si="592">+AI$1*(AI82-AI70)/$AQ70</f>
        <v>4.623423735542346</v>
      </c>
      <c r="BL82" s="61">
        <f t="shared" ref="BL82" si="593">+AJ$1*(AJ82-AJ70)/$AQ70</f>
        <v>5.0926804445402425</v>
      </c>
      <c r="BM82" s="61">
        <f t="shared" ref="BM82" si="594">+AK$1*(AK82-AK70)/$AQ70</f>
        <v>10.730266000825276</v>
      </c>
      <c r="BN82" s="61">
        <f t="shared" ref="BN82" si="595">+AL$1*(AL82-AL70)/$AQ70</f>
        <v>4.3337595138804064</v>
      </c>
      <c r="BO82" s="61">
        <f t="shared" ref="BO82" si="596">+AM$1*(AM82-AM70)/$AQ70</f>
        <v>8.0526985114487672</v>
      </c>
      <c r="BP82" s="61">
        <f t="shared" ref="BP82" si="597">+AN$1*(AN82-AN70)/$AQ70</f>
        <v>1.3657223743788949</v>
      </c>
      <c r="BQ82" s="61">
        <f t="shared" ref="BQ82" si="598">+AO$1*(AO82-AO70)/$AQ70</f>
        <v>5.8104733812525504</v>
      </c>
      <c r="BR82" s="61">
        <f t="shared" ref="BR82" si="599">+AP$1*(AP82-AP70)/$AQ70</f>
        <v>3.5295002459260041</v>
      </c>
      <c r="BS82" s="61">
        <f t="shared" ref="BS82" si="600">+SUM(BG82:BR82)</f>
        <v>110.17076346967789</v>
      </c>
      <c r="BT82" s="53">
        <f t="shared" ref="BT82" si="601">+(D82/D70-1)*100</f>
        <v>113.70335310753315</v>
      </c>
      <c r="BV82" s="61">
        <f t="shared" ref="BV82" si="602">+AS$1*(AS82-AS70)/$BE70</f>
        <v>19.592136265326811</v>
      </c>
      <c r="BW82" s="61">
        <f t="shared" ref="BW82" si="603">+AT$1*(AT82-AT70)/$BE70</f>
        <v>1.7775397710160046</v>
      </c>
      <c r="BX82" s="61">
        <f t="shared" ref="BX82" si="604">+AU$1*(AU82-AU70)/$BE70</f>
        <v>7.8374160777554991</v>
      </c>
      <c r="BY82" s="61">
        <f t="shared" ref="BY82" si="605">+AV$1*(AV82-AV70)/$BE70</f>
        <v>12.321708692066839</v>
      </c>
      <c r="BZ82" s="61">
        <f t="shared" ref="BZ82" si="606">+AW$1*(AW82-AW70)/$BE70</f>
        <v>8.0467236177774115</v>
      </c>
      <c r="CA82" s="61">
        <f t="shared" ref="CA82" si="607">+AX$1*(AX82-AX70)/$BE70</f>
        <v>9.4827553417590309</v>
      </c>
      <c r="CB82" s="61">
        <f t="shared" ref="CB82" si="608">+AY$1*(AY82-AY70)/$BE70</f>
        <v>16.562218736209466</v>
      </c>
      <c r="CC82" s="61">
        <f t="shared" ref="CC82" si="609">+AZ$1*(AZ82-AZ70)/$BE70</f>
        <v>4.0143579394016857</v>
      </c>
      <c r="CD82" s="61">
        <f t="shared" ref="CD82" si="610">+BA$1*(BA82-BA70)/$BE70</f>
        <v>10.599782900786526</v>
      </c>
      <c r="CE82" s="61">
        <f t="shared" ref="CE82" si="611">+BB$1*(BB82-BB70)/$BE70</f>
        <v>3.3875998899664252</v>
      </c>
      <c r="CF82" s="61">
        <f t="shared" ref="CF82" si="612">+BC$1*(BC82-BC70)/$BE70</f>
        <v>10.901735532923375</v>
      </c>
      <c r="CG82" s="61">
        <f t="shared" ref="CG82" si="613">+BD$1*(BD82-BD70)/$BE70</f>
        <v>4.9378519375854761</v>
      </c>
      <c r="CH82" s="61">
        <f t="shared" ref="CH82" si="614">+SUM(BV82:CG82)</f>
        <v>109.46182670257456</v>
      </c>
      <c r="CI82" s="53">
        <f t="shared" ref="CI82" si="615">(H82/H70-1)*100</f>
        <v>113.43742518344402</v>
      </c>
      <c r="CK82" s="61">
        <f t="shared" ref="CK82" si="616">+BG82/$BS82*$BT82</f>
        <v>43.562771548807582</v>
      </c>
      <c r="CL82" s="61">
        <f t="shared" ref="CL82" si="617">+BH82/$BS82*$BT82</f>
        <v>2.2019705705741996</v>
      </c>
      <c r="CM82" s="61">
        <f t="shared" ref="CM82" si="618">+BI82/$BS82*$BT82</f>
        <v>10.226731294546299</v>
      </c>
      <c r="CN82" s="61">
        <f t="shared" ref="CN82" si="619">+BJ82/$BS82*$BT82</f>
        <v>12.777306891608919</v>
      </c>
      <c r="CO82" s="61">
        <f t="shared" ref="CO82" si="620">+BK82/$BS82*$BT82</f>
        <v>4.7716723113460899</v>
      </c>
      <c r="CP82" s="61">
        <f t="shared" ref="CP82" si="621">+BL82/$BS82*$BT82</f>
        <v>5.2559755838377233</v>
      </c>
      <c r="CQ82" s="61">
        <f t="shared" ref="CQ82" si="622">+BM82/$BS82*$BT82</f>
        <v>11.074328484302379</v>
      </c>
      <c r="CR82" s="61">
        <f t="shared" ref="CR82" si="623">+BN82/$BS82*$BT82</f>
        <v>4.4727201007869688</v>
      </c>
      <c r="CS82" s="61">
        <f t="shared" ref="CS82" si="624">+BO82/$BS82*$BT82</f>
        <v>8.3109056657102141</v>
      </c>
      <c r="CT82" s="61">
        <f t="shared" ref="CT82" si="625">+BP82/$BS82*$BT82</f>
        <v>1.4095138173713528</v>
      </c>
      <c r="CU82" s="61">
        <f t="shared" ref="CU82" si="626">+BQ82/$BS82*$BT82</f>
        <v>5.9967843172142121</v>
      </c>
      <c r="CV82" s="61">
        <f t="shared" ref="CV82" si="627">+BR82/$BS82*$BT82</f>
        <v>3.6426725214271842</v>
      </c>
      <c r="CW82" s="61">
        <f t="shared" ref="CW82" si="628">+SUM(CK82:CV82)</f>
        <v>113.70335310753312</v>
      </c>
      <c r="CX82" s="61"/>
      <c r="CY82" s="61"/>
      <c r="CZ82" s="61">
        <f t="shared" ref="CZ82" si="629">+BV82/$CH82*$CI82</f>
        <v>20.303712798624229</v>
      </c>
      <c r="DA82" s="61">
        <f t="shared" ref="DA82" si="630">+BW82/$CH82*$CI82</f>
        <v>1.8420991213047393</v>
      </c>
      <c r="DB82" s="61">
        <f t="shared" ref="DB82" si="631">+BX82/$CH82*$CI82</f>
        <v>8.1220670870733791</v>
      </c>
      <c r="DC82" s="61">
        <f t="shared" ref="DC82" si="632">+BY82/$CH82*$CI82</f>
        <v>12.769226953305072</v>
      </c>
      <c r="DD82" s="61">
        <f t="shared" ref="DD82" si="633">+BZ82/$CH82*$CI82</f>
        <v>8.3389765716563549</v>
      </c>
      <c r="DE82" s="61">
        <f t="shared" ref="DE82" si="634">+CA82/$CH82*$CI82</f>
        <v>9.8271642454546555</v>
      </c>
      <c r="DF82" s="61">
        <f t="shared" ref="DF82" si="635">+CB82/$CH82*$CI82</f>
        <v>17.163750189054785</v>
      </c>
      <c r="DG82" s="61">
        <f t="shared" ref="DG82" si="636">+CC82/$CH82*$CI82</f>
        <v>4.1601574003308013</v>
      </c>
      <c r="DH82" s="61">
        <f t="shared" ref="DH82" si="637">+CD82/$CH82*$CI82</f>
        <v>10.984761683503313</v>
      </c>
      <c r="DI82" s="61">
        <f t="shared" ref="DI82" si="638">+CE82/$CH82*$CI82</f>
        <v>3.5106358138318119</v>
      </c>
      <c r="DJ82" s="61">
        <f t="shared" ref="DJ82" si="639">+CF82/$CH82*$CI82</f>
        <v>11.29768108334156</v>
      </c>
      <c r="DK82" s="61">
        <f t="shared" ref="DK82" si="640">+CG82/$CH82*$CI82</f>
        <v>5.1171922359633166</v>
      </c>
      <c r="DL82" s="61">
        <f t="shared" ref="DL82" si="641">+SUM(CZ82:DK82)</f>
        <v>113.43742518344401</v>
      </c>
      <c r="DM82" s="61">
        <f t="shared" ref="DM82" si="642">+(H82/H70-1)*100</f>
        <v>113.43742518344402</v>
      </c>
      <c r="DN82" s="61"/>
      <c r="DO82" s="59">
        <f t="shared" ref="DO82" si="643">+A82</f>
        <v>45108</v>
      </c>
      <c r="DP82" s="61">
        <f t="shared" ref="DP82" si="644">+CK82-CZ82</f>
        <v>23.259058750183353</v>
      </c>
      <c r="DQ82" s="61">
        <f t="shared" ref="DQ82" si="645">+CL82-DA82</f>
        <v>0.35987144926946035</v>
      </c>
      <c r="DR82" s="61">
        <f t="shared" ref="DR82" si="646">+CM82-DB82</f>
        <v>2.1046642074729203</v>
      </c>
      <c r="DS82" s="61">
        <f t="shared" ref="DS82" si="647">+CN82-DC82</f>
        <v>8.0799383038474559E-3</v>
      </c>
      <c r="DT82" s="61">
        <f t="shared" ref="DT82" si="648">+CO82-DD82</f>
        <v>-3.5673042603102649</v>
      </c>
      <c r="DU82" s="61">
        <f t="shared" ref="DU82" si="649">+CP82-DE82</f>
        <v>-4.5711886616169322</v>
      </c>
      <c r="DV82" s="61">
        <f t="shared" ref="DV82" si="650">+CQ82-DF82</f>
        <v>-6.0894217047524055</v>
      </c>
      <c r="DW82" s="61">
        <f t="shared" ref="DW82" si="651">+CR82-DG82</f>
        <v>0.31256270045616752</v>
      </c>
      <c r="DX82" s="61">
        <f t="shared" ref="DX82" si="652">+CS82-DH82</f>
        <v>-2.6738560177930992</v>
      </c>
      <c r="DY82" s="61">
        <f t="shared" ref="DY82" si="653">+CT82-DI82</f>
        <v>-2.1011219964604591</v>
      </c>
      <c r="DZ82" s="61">
        <f t="shared" ref="DZ82" si="654">+CU82-DJ82</f>
        <v>-5.3008967661273481</v>
      </c>
      <c r="EA82" s="61">
        <f t="shared" ref="EA82" si="655">+CV82-DK82</f>
        <v>-1.4745197145361324</v>
      </c>
      <c r="EB82" s="61">
        <f t="shared" ref="EB82" si="656">+CW82-DL82</f>
        <v>0.26592792408911237</v>
      </c>
      <c r="EC82" s="61"/>
      <c r="ED82" s="79">
        <f>+'Infla Interanual PondENGHO'!CI83</f>
        <v>2.6592792408912658E-3</v>
      </c>
      <c r="EE82" s="53">
        <f t="shared" ref="EE82" si="657">+ED82*100</f>
        <v>0.26592792408912658</v>
      </c>
    </row>
    <row r="83" spans="1:138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2108.071533203125</v>
      </c>
      <c r="E83" s="60">
        <f>+'Indice PondENGHO'!BM82</f>
        <v>2075.06884765625</v>
      </c>
      <c r="F83" s="60">
        <f>+'Indice PondENGHO'!BN82</f>
        <v>2070.597412109375</v>
      </c>
      <c r="G83" s="60">
        <f>+'Indice PondENGHO'!BO82</f>
        <v>2057.05615234375</v>
      </c>
      <c r="H83" s="60">
        <f>+'Indice PondENGHO'!BP82</f>
        <v>2037.6539306640625</v>
      </c>
      <c r="I83" s="60">
        <f>+'Indice PondENGHO'!CD82</f>
        <v>2062.20947265625</v>
      </c>
      <c r="K83" s="61">
        <f t="shared" ref="K83" si="658">100*D$1*(D83-D71)/$I71</f>
        <v>15.60016972628782</v>
      </c>
      <c r="L83" s="61">
        <f t="shared" ref="L83" si="659">100*E$1*(E83-E71)/$I71</f>
        <v>19.456739234406221</v>
      </c>
      <c r="M83" s="61">
        <f t="shared" ref="M83" si="660">100*F$1*(F83-F71)/$I71</f>
        <v>22.099936866989953</v>
      </c>
      <c r="N83" s="61">
        <f t="shared" ref="N83" si="661">100*G$1*(G83-G71)/$I71</f>
        <v>27.61887561186704</v>
      </c>
      <c r="O83" s="61">
        <f t="shared" ref="O83" si="662">100*H$1*(H83-H71)/$I71</f>
        <v>39.706282218244752</v>
      </c>
      <c r="P83" s="61">
        <f t="shared" ref="P83" si="663">+SUM(K83:O83)</f>
        <v>124.48200365779579</v>
      </c>
      <c r="Q83" s="61">
        <f t="shared" ref="Q83" si="664">100*(I83/I71-1)</f>
        <v>124.48227328826755</v>
      </c>
      <c r="S83" s="60">
        <f>+'Indice PondENGHO'!D82</f>
        <v>2312.74365234375</v>
      </c>
      <c r="T83" s="60">
        <f>+'Indice PondENGHO'!P82</f>
        <v>2300.71044921875</v>
      </c>
      <c r="U83" s="60">
        <f>+'Indice PondENGHO'!AB82</f>
        <v>2292.318115234375</v>
      </c>
      <c r="V83" s="60">
        <f>+'Indice PondENGHO'!AN82</f>
        <v>2284.99169921875</v>
      </c>
      <c r="W83" s="60">
        <f>+'Indice PondENGHO'!AZ82</f>
        <v>2274.358642578125</v>
      </c>
      <c r="Y83" s="61">
        <f t="shared" ref="Y83" si="665">+S$1*(S83-S71)/D71</f>
        <v>48.740880487275241</v>
      </c>
      <c r="Z83" s="61">
        <f t="shared" ref="Z83" si="666">+T$1*(T83-T71)/E71</f>
        <v>39.424636892871817</v>
      </c>
      <c r="AA83" s="61">
        <f t="shared" ref="AA83" si="667">+U$1*(U83-U71)/F71</f>
        <v>36.063753886769192</v>
      </c>
      <c r="AB83" s="61">
        <f t="shared" ref="AB83" si="668">+V$1*(V83-V71)/G71</f>
        <v>29.983933350932787</v>
      </c>
      <c r="AC83" s="61">
        <f t="shared" ref="AC83" si="669">+W$1*(W83-W71)/H71</f>
        <v>22.463175071245963</v>
      </c>
      <c r="AE83" s="60">
        <f>+'Indice PondENGHO'!D82</f>
        <v>2312.74365234375</v>
      </c>
      <c r="AF83" s="60">
        <f>+'Indice PondENGHO'!E82</f>
        <v>1675.532958984375</v>
      </c>
      <c r="AG83" s="60">
        <f>+'Indice PondENGHO'!F82</f>
        <v>2263.673583984375</v>
      </c>
      <c r="AH83" s="60">
        <f>+'Indice PondENGHO'!G82</f>
        <v>1548.423828125</v>
      </c>
      <c r="AI83" s="60">
        <f>+'Indice PondENGHO'!H82</f>
        <v>2092.46826171875</v>
      </c>
      <c r="AJ83" s="60">
        <f>+'Indice PondENGHO'!I82</f>
        <v>2332.319091796875</v>
      </c>
      <c r="AK83" s="60">
        <f>+'Indice PondENGHO'!J82</f>
        <v>2005.028564453125</v>
      </c>
      <c r="AL83" s="60">
        <f>+'Indice PondENGHO'!K82</f>
        <v>1492.0194091796875</v>
      </c>
      <c r="AM83" s="60">
        <f>+'Indice PondENGHO'!L82</f>
        <v>1928.7471923828125</v>
      </c>
      <c r="AN83" s="60">
        <f>+'Indice PondENGHO'!M82</f>
        <v>1509.769775390625</v>
      </c>
      <c r="AO83" s="60">
        <f>+'Indice PondENGHO'!N82</f>
        <v>2304.754150390625</v>
      </c>
      <c r="AP83" s="60">
        <f>+'Indice PondENGHO'!O82</f>
        <v>1715.649658203125</v>
      </c>
      <c r="AQ83" s="60">
        <f t="shared" ref="AQ83" si="670">+D83</f>
        <v>2108.071533203125</v>
      </c>
      <c r="AR83" s="60"/>
      <c r="AS83" s="60">
        <f>+'Indice PondENGHO'!AZ82</f>
        <v>2274.358642578125</v>
      </c>
      <c r="AT83" s="60">
        <f>+'Indice PondENGHO'!BA82</f>
        <v>1643.6644287109375</v>
      </c>
      <c r="AU83" s="60">
        <f>+'Indice PondENGHO'!BB82</f>
        <v>2321.876220703125</v>
      </c>
      <c r="AV83" s="60">
        <f>+'Indice PondENGHO'!BC82</f>
        <v>1490.9464111328125</v>
      </c>
      <c r="AW83" s="60">
        <f>+'Indice PondENGHO'!BD82</f>
        <v>2095.92724609375</v>
      </c>
      <c r="AX83" s="60">
        <f>+'Indice PondENGHO'!BE82</f>
        <v>2238.822021484375</v>
      </c>
      <c r="AY83" s="60">
        <f>+'Indice PondENGHO'!BF82</f>
        <v>1983.57861328125</v>
      </c>
      <c r="AZ83" s="60">
        <f>+'Indice PondENGHO'!BG82</f>
        <v>1476.4583740234375</v>
      </c>
      <c r="BA83" s="60">
        <f>+'Indice PondENGHO'!BH82</f>
        <v>1951.4315185546875</v>
      </c>
      <c r="BB83" s="60">
        <f>+'Indice PondENGHO'!BI82</f>
        <v>1589.2801513671875</v>
      </c>
      <c r="BC83" s="60">
        <f>+'Indice PondENGHO'!BJ82</f>
        <v>2268.216796875</v>
      </c>
      <c r="BD83" s="60">
        <f>+'Indice PondENGHO'!BK82</f>
        <v>1703.818359375</v>
      </c>
      <c r="BE83" s="60">
        <f t="shared" ref="BE83" si="671">+H83</f>
        <v>2037.6539306640625</v>
      </c>
      <c r="BG83" s="61">
        <f t="shared" ref="BG83" si="672">+AE$1*(AE83-AE71)/$AQ71</f>
        <v>48.740880487275241</v>
      </c>
      <c r="BH83" s="61">
        <f t="shared" ref="BH83" si="673">+AF$1*(AF83-AF71)/$AQ71</f>
        <v>2.2171191401126018</v>
      </c>
      <c r="BI83" s="61">
        <f t="shared" ref="BI83" si="674">+AG$1*(AG83-AG71)/$AQ71</f>
        <v>10.119711784768571</v>
      </c>
      <c r="BJ83" s="61">
        <f t="shared" ref="BJ83" si="675">+AH$1*(AH83-AH71)/$AQ71</f>
        <v>12.749914629705607</v>
      </c>
      <c r="BK83" s="61">
        <f t="shared" ref="BK83" si="676">+AI$1*(AI83-AI71)/$AQ71</f>
        <v>5.1500454584913511</v>
      </c>
      <c r="BL83" s="61">
        <f t="shared" ref="BL83" si="677">+AJ$1*(AJ83-AJ71)/$AQ71</f>
        <v>5.8857410715301217</v>
      </c>
      <c r="BM83" s="61">
        <f t="shared" ref="BM83" si="678">+AK$1*(AK83-AK71)/$AQ71</f>
        <v>11.490500260669405</v>
      </c>
      <c r="BN83" s="61">
        <f t="shared" ref="BN83" si="679">+AL$1*(AL83-AL71)/$AQ71</f>
        <v>4.355519121284174</v>
      </c>
      <c r="BO83" s="61">
        <f t="shared" ref="BO83" si="680">+AM$1*(AM83-AM71)/$AQ71</f>
        <v>8.8135471194950945</v>
      </c>
      <c r="BP83" s="61">
        <f t="shared" ref="BP83" si="681">+AN$1*(AN83-AN71)/$AQ71</f>
        <v>1.4333912474052766</v>
      </c>
      <c r="BQ83" s="61">
        <f t="shared" ref="BQ83" si="682">+AO$1*(AO83-AO71)/$AQ71</f>
        <v>6.3679743828528164</v>
      </c>
      <c r="BR83" s="61">
        <f t="shared" ref="BR83" si="683">+AP$1*(AP83-AP71)/$AQ71</f>
        <v>3.6357160161012332</v>
      </c>
      <c r="BS83" s="61">
        <f t="shared" ref="BS83" si="684">+SUM(BG83:BR83)</f>
        <v>120.9600607196915</v>
      </c>
      <c r="BT83" s="53">
        <f t="shared" ref="BT83" si="685">+(D83/D71-1)*100</f>
        <v>125.54719381566323</v>
      </c>
      <c r="BV83" s="61">
        <f t="shared" ref="BV83" si="686">+AS$1*(AS83-AS71)/$BE71</f>
        <v>22.463175071245963</v>
      </c>
      <c r="BW83" s="61">
        <f t="shared" ref="BW83" si="687">+AT$1*(AT83-AT71)/$BE71</f>
        <v>1.8337157445355357</v>
      </c>
      <c r="BX83" s="61">
        <f t="shared" ref="BX83" si="688">+AU$1*(AU83-AU71)/$BE71</f>
        <v>8.0036659063898039</v>
      </c>
      <c r="BY83" s="61">
        <f t="shared" ref="BY83" si="689">+AV$1*(AV83-AV71)/$BE71</f>
        <v>13.067679985087482</v>
      </c>
      <c r="BZ83" s="61">
        <f t="shared" ref="BZ83" si="690">+AW$1*(AW83-AW71)/$BE71</f>
        <v>8.9534783580187902</v>
      </c>
      <c r="CA83" s="61">
        <f t="shared" ref="CA83" si="691">+AX$1*(AX83-AX71)/$BE71</f>
        <v>11.005539390786859</v>
      </c>
      <c r="CB83" s="61">
        <f t="shared" ref="CB83" si="692">+AY$1*(AY83-AY71)/$BE71</f>
        <v>17.672370476179854</v>
      </c>
      <c r="CC83" s="61">
        <f t="shared" ref="CC83" si="693">+AZ$1*(AZ83-AZ71)/$BE71</f>
        <v>4.0387893468261238</v>
      </c>
      <c r="CD83" s="61">
        <f t="shared" ref="CD83" si="694">+BA$1*(BA83-BA71)/$BE71</f>
        <v>11.674749240639523</v>
      </c>
      <c r="CE83" s="61">
        <f t="shared" ref="CE83" si="695">+BB$1*(BB83-BB71)/$BE71</f>
        <v>3.5987296938134223</v>
      </c>
      <c r="CF83" s="61">
        <f t="shared" ref="CF83" si="696">+BC$1*(BC83-BC71)/$BE71</f>
        <v>11.917227177827137</v>
      </c>
      <c r="CG83" s="61">
        <f t="shared" ref="CG83" si="697">+BD$1*(BD83-BD71)/$BE71</f>
        <v>5.0699449715918128</v>
      </c>
      <c r="CH83" s="61">
        <f t="shared" ref="CH83" si="698">+SUM(BV83:CG83)</f>
        <v>119.29906536294232</v>
      </c>
      <c r="CI83" s="53">
        <f t="shared" ref="CI83" si="699">(H83/H71-1)*100</f>
        <v>124.17261244194817</v>
      </c>
      <c r="CK83" s="61">
        <f t="shared" ref="CK83" si="700">+BG83/$BS83*$BT83</f>
        <v>50.589266679210958</v>
      </c>
      <c r="CL83" s="61">
        <f t="shared" ref="CL83" si="701">+BH83/$BS83*$BT83</f>
        <v>2.3011983024808398</v>
      </c>
      <c r="CM83" s="61">
        <f t="shared" ref="CM83" si="702">+BI83/$BS83*$BT83</f>
        <v>10.5034786626406</v>
      </c>
      <c r="CN83" s="61">
        <f t="shared" ref="CN83" si="703">+BJ83/$BS83*$BT83</f>
        <v>13.233425922778361</v>
      </c>
      <c r="CO83" s="61">
        <f t="shared" ref="CO83" si="704">+BK83/$BS83*$BT83</f>
        <v>5.3453491300325702</v>
      </c>
      <c r="CP83" s="61">
        <f t="shared" ref="CP83" si="705">+BL83/$BS83*$BT83</f>
        <v>6.1089443131860746</v>
      </c>
      <c r="CQ83" s="61">
        <f t="shared" ref="CQ83" si="706">+BM83/$BS83*$BT83</f>
        <v>11.926251150023976</v>
      </c>
      <c r="CR83" s="61">
        <f t="shared" ref="CR83" si="707">+BN83/$BS83*$BT83</f>
        <v>4.5206922023202347</v>
      </c>
      <c r="CS83" s="61">
        <f t="shared" ref="CS83" si="708">+BO83/$BS83*$BT83</f>
        <v>9.1477806958028225</v>
      </c>
      <c r="CT83" s="61">
        <f t="shared" ref="CT83" si="709">+BP83/$BS83*$BT83</f>
        <v>1.4877493255289804</v>
      </c>
      <c r="CU83" s="61">
        <f t="shared" ref="CU83" si="710">+BQ83/$BS83*$BT83</f>
        <v>6.609465217696032</v>
      </c>
      <c r="CV83" s="61">
        <f t="shared" ref="CV83" si="711">+BR83/$BS83*$BT83</f>
        <v>3.7735922139617841</v>
      </c>
      <c r="CW83" s="61">
        <f t="shared" ref="CW83" si="712">+SUM(CK83:CV83)</f>
        <v>125.54719381566323</v>
      </c>
      <c r="CX83" s="61"/>
      <c r="CY83" s="61"/>
      <c r="CZ83" s="61">
        <f t="shared" ref="CZ83" si="713">+BV83/$CH83*$CI83</f>
        <v>23.380829714395201</v>
      </c>
      <c r="DA83" s="61">
        <f t="shared" ref="DA83" si="714">+BW83/$CH83*$CI83</f>
        <v>1.908625803414205</v>
      </c>
      <c r="DB83" s="61">
        <f t="shared" ref="DB83" si="715">+BX83/$CH83*$CI83</f>
        <v>8.3306277520736458</v>
      </c>
      <c r="DC83" s="61">
        <f t="shared" ref="DC83" si="716">+BY83/$CH83*$CI83</f>
        <v>13.601514457528278</v>
      </c>
      <c r="DD83" s="61">
        <f t="shared" ref="DD83" si="717">+BZ83/$CH83*$CI83</f>
        <v>9.3192414775026986</v>
      </c>
      <c r="DE83" s="61">
        <f t="shared" ref="DE83" si="718">+CA83/$CH83*$CI83</f>
        <v>11.455132304089885</v>
      </c>
      <c r="DF83" s="61">
        <f t="shared" ref="DF83" si="719">+CB83/$CH83*$CI83</f>
        <v>18.394313512793527</v>
      </c>
      <c r="DG83" s="61">
        <f t="shared" ref="DG83" si="720">+CC83/$CH83*$CI83</f>
        <v>4.2037799941883831</v>
      </c>
      <c r="DH83" s="61">
        <f t="shared" ref="DH83" si="721">+CD83/$CH83*$CI83</f>
        <v>12.151680387474128</v>
      </c>
      <c r="DI83" s="61">
        <f t="shared" ref="DI83" si="722">+CE83/$CH83*$CI83</f>
        <v>3.7457432394272008</v>
      </c>
      <c r="DJ83" s="61">
        <f t="shared" ref="DJ83" si="723">+CF83/$CH83*$CI83</f>
        <v>12.404063914776039</v>
      </c>
      <c r="DK83" s="61">
        <f t="shared" ref="DK83" si="724">+CG83/$CH83*$CI83</f>
        <v>5.2770598842849754</v>
      </c>
      <c r="DL83" s="61">
        <f t="shared" ref="DL83" si="725">+SUM(CZ83:DK83)</f>
        <v>124.17261244194817</v>
      </c>
      <c r="DM83" s="61">
        <f t="shared" ref="DM83" si="726">+(H83/H71-1)*100</f>
        <v>124.17261244194817</v>
      </c>
      <c r="DN83" s="61"/>
      <c r="DO83" s="59">
        <f t="shared" ref="DO83" si="727">+A83</f>
        <v>45139</v>
      </c>
      <c r="DP83" s="61">
        <f t="shared" ref="DP83" si="728">+CK83-CZ83</f>
        <v>27.208436964815757</v>
      </c>
      <c r="DQ83" s="61">
        <f t="shared" ref="DQ83" si="729">+CL83-DA83</f>
        <v>0.39257249906663483</v>
      </c>
      <c r="DR83" s="61">
        <f t="shared" ref="DR83" si="730">+CM83-DB83</f>
        <v>2.1728509105669538</v>
      </c>
      <c r="DS83" s="61">
        <f t="shared" ref="DS83" si="731">+CN83-DC83</f>
        <v>-0.36808853474991743</v>
      </c>
      <c r="DT83" s="61">
        <f t="shared" ref="DT83" si="732">+CO83-DD83</f>
        <v>-3.9738923474701284</v>
      </c>
      <c r="DU83" s="61">
        <f t="shared" ref="DU83" si="733">+CP83-DE83</f>
        <v>-5.3461879909038101</v>
      </c>
      <c r="DV83" s="61">
        <f t="shared" ref="DV83" si="734">+CQ83-DF83</f>
        <v>-6.468062362769551</v>
      </c>
      <c r="DW83" s="61">
        <f t="shared" ref="DW83" si="735">+CR83-DG83</f>
        <v>0.31691220813185161</v>
      </c>
      <c r="DX83" s="61">
        <f t="shared" ref="DX83" si="736">+CS83-DH83</f>
        <v>-3.0038996916713057</v>
      </c>
      <c r="DY83" s="61">
        <f t="shared" ref="DY83" si="737">+CT83-DI83</f>
        <v>-2.2579939138982201</v>
      </c>
      <c r="DZ83" s="61">
        <f t="shared" ref="DZ83" si="738">+CU83-DJ83</f>
        <v>-5.7945986970800067</v>
      </c>
      <c r="EA83" s="61">
        <f t="shared" ref="EA83" si="739">+CV83-DK83</f>
        <v>-1.5034676703231913</v>
      </c>
      <c r="EB83" s="61">
        <f t="shared" ref="EB83" si="740">+CW83-DL83</f>
        <v>1.3745813737150598</v>
      </c>
      <c r="EC83" s="61"/>
      <c r="ED83" s="79">
        <f>+'Infla Interanual PondENGHO'!CI84</f>
        <v>1.3745813737150669E-2</v>
      </c>
      <c r="EE83" s="53">
        <f t="shared" ref="EE83" si="741">+ED83*100</f>
        <v>1.3745813737150669</v>
      </c>
    </row>
    <row r="84" spans="1:138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2376.777099609375</v>
      </c>
      <c r="E84" s="60">
        <f>+'Indice PondENGHO'!BM83</f>
        <v>2334.798095703125</v>
      </c>
      <c r="F84" s="60">
        <f>+'Indice PondENGHO'!BN83</f>
        <v>2328.207763671875</v>
      </c>
      <c r="G84" s="60">
        <f>+'Indice PondENGHO'!BO83</f>
        <v>2309.9423828125</v>
      </c>
      <c r="H84" s="60">
        <f>+'Indice PondENGHO'!BP83</f>
        <v>2284.213134765625</v>
      </c>
      <c r="I84" s="60">
        <f>+'Indice PondENGHO'!CD83</f>
        <v>2316.88134765625</v>
      </c>
      <c r="K84" s="61">
        <f t="shared" ref="K84" si="742">100*D$1*(D84-D72)/$I72</f>
        <v>17.426074563972186</v>
      </c>
      <c r="L84" s="61">
        <f t="shared" ref="L84" si="743">100*E$1*(E84-E72)/$I72</f>
        <v>21.680676676344881</v>
      </c>
      <c r="M84" s="61">
        <f t="shared" ref="M84" si="744">100*F$1*(F84-F72)/$I72</f>
        <v>24.610596361885939</v>
      </c>
      <c r="N84" s="61">
        <f t="shared" ref="N84" si="745">100*G$1*(G84-G72)/$I72</f>
        <v>30.707878585995239</v>
      </c>
      <c r="O84" s="61">
        <f t="shared" ref="O84" si="746">100*H$1*(H84-H72)/$I72</f>
        <v>44.055744890741863</v>
      </c>
      <c r="P84" s="61">
        <f t="shared" ref="P84" si="747">+SUM(K84:O84)</f>
        <v>138.48097107894012</v>
      </c>
      <c r="Q84" s="61">
        <f t="shared" ref="Q84" si="748">100*(I84/I72-1)</f>
        <v>138.48133018556291</v>
      </c>
      <c r="S84" s="60">
        <f>+'Indice PondENGHO'!D83</f>
        <v>2639.975830078125</v>
      </c>
      <c r="T84" s="60">
        <f>+'Indice PondENGHO'!P83</f>
        <v>2625.24609375</v>
      </c>
      <c r="U84" s="60">
        <f>+'Indice PondENGHO'!AB83</f>
        <v>2615.4052734375</v>
      </c>
      <c r="V84" s="60">
        <f>+'Indice PondENGHO'!AN83</f>
        <v>2606.89794921875</v>
      </c>
      <c r="W84" s="60">
        <f>+'Indice PondENGHO'!AZ83</f>
        <v>2592.056396484375</v>
      </c>
      <c r="Y84" s="61">
        <f t="shared" ref="Y84" si="749">+S$1*(S84-S72)/D72</f>
        <v>55.222653290981491</v>
      </c>
      <c r="Z84" s="61">
        <f t="shared" ref="Z84" si="750">+T$1*(T84-T72)/E72</f>
        <v>44.665190412563447</v>
      </c>
      <c r="AA84" s="61">
        <f t="shared" ref="AA84" si="751">+U$1*(U84-U72)/F72</f>
        <v>40.864348743633755</v>
      </c>
      <c r="AB84" s="61">
        <f t="shared" ref="AB84" si="752">+V$1*(V84-V72)/G72</f>
        <v>33.985850725618747</v>
      </c>
      <c r="AC84" s="61">
        <f t="shared" ref="AC84" si="753">+W$1*(W84-W72)/H72</f>
        <v>25.438259175744339</v>
      </c>
      <c r="AE84" s="60">
        <f>+'Indice PondENGHO'!D83</f>
        <v>2639.975830078125</v>
      </c>
      <c r="AF84" s="60">
        <f>+'Indice PondENGHO'!E83</f>
        <v>1851.446533203125</v>
      </c>
      <c r="AG84" s="60">
        <f>+'Indice PondENGHO'!F83</f>
        <v>2531.94677734375</v>
      </c>
      <c r="AH84" s="60">
        <f>+'Indice PondENGHO'!G83</f>
        <v>1687.1995849609375</v>
      </c>
      <c r="AI84" s="60">
        <f>+'Indice PondENGHO'!H83</f>
        <v>2361.483642578125</v>
      </c>
      <c r="AJ84" s="60">
        <f>+'Indice PondENGHO'!I83</f>
        <v>2564.4189453125</v>
      </c>
      <c r="AK84" s="60">
        <f>+'Indice PondENGHO'!J83</f>
        <v>2229.331298828125</v>
      </c>
      <c r="AL84" s="60">
        <f>+'Indice PondENGHO'!K83</f>
        <v>1655.74609375</v>
      </c>
      <c r="AM84" s="60">
        <f>+'Indice PondENGHO'!L83</f>
        <v>2219.885498046875</v>
      </c>
      <c r="AN84" s="60">
        <f>+'Indice PondENGHO'!M83</f>
        <v>1667.03125</v>
      </c>
      <c r="AO84" s="60">
        <f>+'Indice PondENGHO'!N83</f>
        <v>2605.748291015625</v>
      </c>
      <c r="AP84" s="60">
        <f>+'Indice PondENGHO'!O83</f>
        <v>1915.0751953125</v>
      </c>
      <c r="AQ84" s="60">
        <f t="shared" ref="AQ84" si="754">+D84</f>
        <v>2376.777099609375</v>
      </c>
      <c r="AR84" s="60"/>
      <c r="AS84" s="60">
        <f>+'Indice PondENGHO'!AZ83</f>
        <v>2592.056396484375</v>
      </c>
      <c r="AT84" s="60">
        <f>+'Indice PondENGHO'!BA83</f>
        <v>1814.2955322265625</v>
      </c>
      <c r="AU84" s="60">
        <f>+'Indice PondENGHO'!BB83</f>
        <v>2601.710205078125</v>
      </c>
      <c r="AV84" s="60">
        <f>+'Indice PondENGHO'!BC83</f>
        <v>1615.953125</v>
      </c>
      <c r="AW84" s="60">
        <f>+'Indice PondENGHO'!BD83</f>
        <v>2359.63427734375</v>
      </c>
      <c r="AX84" s="60">
        <f>+'Indice PondENGHO'!BE83</f>
        <v>2444.3525390625</v>
      </c>
      <c r="AY84" s="60">
        <f>+'Indice PondENGHO'!BF83</f>
        <v>2195.341552734375</v>
      </c>
      <c r="AZ84" s="60">
        <f>+'Indice PondENGHO'!BG83</f>
        <v>1632.0037841796875</v>
      </c>
      <c r="BA84" s="60">
        <f>+'Indice PondENGHO'!BH83</f>
        <v>2247.58544921875</v>
      </c>
      <c r="BB84" s="60">
        <f>+'Indice PondENGHO'!BI83</f>
        <v>1766.388671875</v>
      </c>
      <c r="BC84" s="60">
        <f>+'Indice PondENGHO'!BJ83</f>
        <v>2575.7060546875</v>
      </c>
      <c r="BD84" s="60">
        <f>+'Indice PondENGHO'!BK83</f>
        <v>1905.3280029296875</v>
      </c>
      <c r="BE84" s="60">
        <f t="shared" ref="BE84" si="755">+H84</f>
        <v>2284.213134765625</v>
      </c>
      <c r="BG84" s="61">
        <f t="shared" ref="BG84" si="756">+AE$1*(AE84-AE72)/$AQ72</f>
        <v>55.222653290981491</v>
      </c>
      <c r="BH84" s="61">
        <f t="shared" ref="BH84" si="757">+AF$1*(AF84-AF72)/$AQ72</f>
        <v>2.3469799302866199</v>
      </c>
      <c r="BI84" s="61">
        <f t="shared" ref="BI84" si="758">+AG$1*(AG84-AG72)/$AQ72</f>
        <v>11.053226723089558</v>
      </c>
      <c r="BJ84" s="61">
        <f t="shared" ref="BJ84" si="759">+AH$1*(AH84-AH72)/$AQ72</f>
        <v>13.640249784687615</v>
      </c>
      <c r="BK84" s="61">
        <f t="shared" ref="BK84" si="760">+AI$1*(AI84-AI72)/$AQ72</f>
        <v>5.7487560125348907</v>
      </c>
      <c r="BL84" s="61">
        <f t="shared" ref="BL84" si="761">+AJ$1*(AJ84-AJ72)/$AQ72</f>
        <v>6.338182699175805</v>
      </c>
      <c r="BM84" s="61">
        <f t="shared" ref="BM84" si="762">+AK$1*(AK84-AK72)/$AQ72</f>
        <v>12.61582988042028</v>
      </c>
      <c r="BN84" s="61">
        <f t="shared" ref="BN84" si="763">+AL$1*(AL84-AL72)/$AQ72</f>
        <v>4.8167111432953167</v>
      </c>
      <c r="BO84" s="61">
        <f t="shared" ref="BO84" si="764">+AM$1*(AM84-AM72)/$AQ72</f>
        <v>10.234225305193871</v>
      </c>
      <c r="BP84" s="61">
        <f t="shared" ref="BP84" si="765">+AN$1*(AN84-AN72)/$AQ72</f>
        <v>1.5515671157698749</v>
      </c>
      <c r="BQ84" s="61">
        <f t="shared" ref="BQ84" si="766">+AO$1*(AO84-AO72)/$AQ72</f>
        <v>7.1244841811412609</v>
      </c>
      <c r="BR84" s="61">
        <f t="shared" ref="BR84" si="767">+AP$1*(AP84-AP72)/$AQ72</f>
        <v>3.9704294121960007</v>
      </c>
      <c r="BS84" s="61">
        <f t="shared" ref="BS84" si="768">+SUM(BG84:BR84)</f>
        <v>134.6632954787726</v>
      </c>
      <c r="BT84" s="53">
        <f t="shared" ref="BT84" si="769">+(D84/D72-1)*100</f>
        <v>139.93704882930217</v>
      </c>
      <c r="BV84" s="61">
        <f t="shared" ref="BV84" si="770">+AS$1*(AS84-AS72)/$BE72</f>
        <v>25.438259175744339</v>
      </c>
      <c r="BW84" s="61">
        <f t="shared" ref="BW84" si="771">+AT$1*(AT84-AT72)/$BE72</f>
        <v>1.9471990009880507</v>
      </c>
      <c r="BX84" s="61">
        <f t="shared" ref="BX84" si="772">+AU$1*(AU84-AU72)/$BE72</f>
        <v>8.8228505885159212</v>
      </c>
      <c r="BY84" s="61">
        <f t="shared" ref="BY84" si="773">+AV$1*(AV84-AV72)/$BE72</f>
        <v>13.989204399861906</v>
      </c>
      <c r="BZ84" s="61">
        <f t="shared" ref="BZ84" si="774">+AW$1*(AW84-AW72)/$BE72</f>
        <v>9.9879744372249188</v>
      </c>
      <c r="CA84" s="61">
        <f t="shared" ref="CA84" si="775">+AX$1*(AX84-AX72)/$BE72</f>
        <v>11.793075119644216</v>
      </c>
      <c r="CB84" s="61">
        <f t="shared" ref="CB84" si="776">+AY$1*(AY84-AY72)/$BE72</f>
        <v>19.277640458019182</v>
      </c>
      <c r="CC84" s="61">
        <f t="shared" ref="CC84" si="777">+AZ$1*(AZ84-AZ72)/$BE72</f>
        <v>4.4627895995818099</v>
      </c>
      <c r="CD84" s="61">
        <f t="shared" ref="CD84" si="778">+BA$1*(BA84-BA72)/$BE72</f>
        <v>13.596510080101995</v>
      </c>
      <c r="CE84" s="61">
        <f t="shared" ref="CE84" si="779">+BB$1*(BB84-BB72)/$BE72</f>
        <v>3.9555354353762167</v>
      </c>
      <c r="CF84" s="61">
        <f t="shared" ref="CF84" si="780">+BC$1*(BC84-BC72)/$BE72</f>
        <v>13.523913609071384</v>
      </c>
      <c r="CG84" s="61">
        <f t="shared" ref="CG84" si="781">+BD$1*(BD84-BD72)/$BE72</f>
        <v>5.5746246725689002</v>
      </c>
      <c r="CH84" s="61">
        <f t="shared" ref="CH84" si="782">+SUM(BV84:CG84)</f>
        <v>132.36957657669885</v>
      </c>
      <c r="CI84" s="53">
        <f t="shared" ref="CI84" si="783">(H84/H72-1)*100</f>
        <v>137.98256515809229</v>
      </c>
      <c r="CK84" s="61">
        <f t="shared" ref="CK84" si="784">+BG84/$BS84*$BT84</f>
        <v>57.385311287602057</v>
      </c>
      <c r="CL84" s="61">
        <f t="shared" ref="CL84" si="785">+BH84/$BS84*$BT84</f>
        <v>2.4388935673840115</v>
      </c>
      <c r="CM84" s="61">
        <f t="shared" ref="CM84" si="786">+BI84/$BS84*$BT84</f>
        <v>11.486098882186877</v>
      </c>
      <c r="CN84" s="61">
        <f t="shared" ref="CN84" si="787">+BJ84/$BS84*$BT84</f>
        <v>14.174436273651091</v>
      </c>
      <c r="CO84" s="61">
        <f t="shared" ref="CO84" si="788">+BK84/$BS84*$BT84</f>
        <v>5.9738917570203807</v>
      </c>
      <c r="CP84" s="61">
        <f t="shared" ref="CP84" si="789">+BL84/$BS84*$BT84</f>
        <v>6.586401875211906</v>
      </c>
      <c r="CQ84" s="61">
        <f t="shared" ref="CQ84" si="790">+BM84/$BS84*$BT84</f>
        <v>13.109897509353848</v>
      </c>
      <c r="CR84" s="61">
        <f t="shared" ref="CR84" si="791">+BN84/$BS84*$BT84</f>
        <v>5.0053456664604736</v>
      </c>
      <c r="CS84" s="61">
        <f t="shared" ref="CS84" si="792">+BO84/$BS84*$BT84</f>
        <v>10.635023308847721</v>
      </c>
      <c r="CT84" s="61">
        <f t="shared" ref="CT84" si="793">+BP84/$BS84*$BT84</f>
        <v>1.6123303864612024</v>
      </c>
      <c r="CU84" s="61">
        <f t="shared" ref="CU84" si="794">+BQ84/$BS84*$BT84</f>
        <v>7.403496900884269</v>
      </c>
      <c r="CV84" s="61">
        <f t="shared" ref="CV84" si="795">+BR84/$BS84*$BT84</f>
        <v>4.1259214142383129</v>
      </c>
      <c r="CW84" s="61">
        <f t="shared" ref="CW84" si="796">+SUM(CK84:CV84)</f>
        <v>139.93704882930217</v>
      </c>
      <c r="CX84" s="61"/>
      <c r="CY84" s="61"/>
      <c r="CZ84" s="61">
        <f t="shared" ref="CZ84" si="797">+BV84/$CH84*$CI84</f>
        <v>26.516941014703356</v>
      </c>
      <c r="DA84" s="61">
        <f t="shared" ref="DA84" si="798">+BW84/$CH84*$CI84</f>
        <v>2.0297678664396503</v>
      </c>
      <c r="DB84" s="61">
        <f t="shared" ref="DB84" si="799">+BX84/$CH84*$CI84</f>
        <v>9.1969740154348347</v>
      </c>
      <c r="DC84" s="61">
        <f t="shared" ref="DC84" si="800">+BY84/$CH84*$CI84</f>
        <v>14.582401466664535</v>
      </c>
      <c r="DD84" s="61">
        <f t="shared" ref="DD84" si="801">+BZ84/$CH84*$CI84</f>
        <v>10.411503679496906</v>
      </c>
      <c r="DE84" s="61">
        <f t="shared" ref="DE84" si="802">+CA84/$CH84*$CI84</f>
        <v>12.293147702015309</v>
      </c>
      <c r="DF84" s="61">
        <f t="shared" ref="DF84" si="803">+CB84/$CH84*$CI84</f>
        <v>20.095087930206059</v>
      </c>
      <c r="DG84" s="61">
        <f t="shared" ref="DG84" si="804">+CC84/$CH84*$CI84</f>
        <v>4.6520293607976333</v>
      </c>
      <c r="DH84" s="61">
        <f t="shared" ref="DH84" si="805">+CD84/$CH84*$CI84</f>
        <v>14.173055369435854</v>
      </c>
      <c r="DI84" s="61">
        <f t="shared" ref="DI84" si="806">+CE84/$CH84*$CI84</f>
        <v>4.1232656329507256</v>
      </c>
      <c r="DJ84" s="61">
        <f t="shared" ref="DJ84" si="807">+CF84/$CH84*$CI84</f>
        <v>14.097380523649635</v>
      </c>
      <c r="DK84" s="61">
        <f t="shared" ref="DK84" si="808">+CG84/$CH84*$CI84</f>
        <v>5.8110105962977769</v>
      </c>
      <c r="DL84" s="61">
        <f t="shared" ref="DL84" si="809">+SUM(CZ84:DK84)</f>
        <v>137.98256515809226</v>
      </c>
      <c r="DM84" s="61">
        <f t="shared" ref="DM84" si="810">+(H84/H72-1)*100</f>
        <v>137.98256515809229</v>
      </c>
      <c r="DN84" s="61"/>
      <c r="DO84" s="59">
        <f t="shared" ref="DO84" si="811">+A84</f>
        <v>45170</v>
      </c>
      <c r="DP84" s="61">
        <f t="shared" ref="DP84" si="812">+CK84-CZ84</f>
        <v>30.868370272898702</v>
      </c>
      <c r="DQ84" s="61">
        <f t="shared" ref="DQ84" si="813">+CL84-DA84</f>
        <v>0.40912570094436118</v>
      </c>
      <c r="DR84" s="61">
        <f t="shared" ref="DR84" si="814">+CM84-DB84</f>
        <v>2.2891248667520419</v>
      </c>
      <c r="DS84" s="61">
        <f t="shared" ref="DS84" si="815">+CN84-DC84</f>
        <v>-0.40796519301344425</v>
      </c>
      <c r="DT84" s="61">
        <f t="shared" ref="DT84" si="816">+CO84-DD84</f>
        <v>-4.4376119224765258</v>
      </c>
      <c r="DU84" s="61">
        <f t="shared" ref="DU84" si="817">+CP84-DE84</f>
        <v>-5.7067458268034033</v>
      </c>
      <c r="DV84" s="61">
        <f t="shared" ref="DV84" si="818">+CQ84-DF84</f>
        <v>-6.9851904208522111</v>
      </c>
      <c r="DW84" s="61">
        <f t="shared" ref="DW84" si="819">+CR84-DG84</f>
        <v>0.35331630566284034</v>
      </c>
      <c r="DX84" s="61">
        <f t="shared" ref="DX84" si="820">+CS84-DH84</f>
        <v>-3.538032060588133</v>
      </c>
      <c r="DY84" s="61">
        <f t="shared" ref="DY84" si="821">+CT84-DI84</f>
        <v>-2.5109352464895229</v>
      </c>
      <c r="DZ84" s="61">
        <f t="shared" ref="DZ84" si="822">+CU84-DJ84</f>
        <v>-6.693883622765366</v>
      </c>
      <c r="EA84" s="61">
        <f t="shared" ref="EA84" si="823">+CV84-DK84</f>
        <v>-1.685089182059464</v>
      </c>
      <c r="EB84" s="61">
        <f t="shared" ref="EB84" si="824">+CW84-DL84</f>
        <v>1.9544836712099141</v>
      </c>
      <c r="EC84" s="61"/>
      <c r="ED84" s="79">
        <f>+'Infla Interanual PondENGHO'!CI85</f>
        <v>1.9544836712098945E-2</v>
      </c>
      <c r="EE84" s="53">
        <f t="shared" ref="EE84" si="825">+ED84*100</f>
        <v>1.9544836712098945</v>
      </c>
    </row>
    <row r="85" spans="1:138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2570.353271484375</v>
      </c>
      <c r="E85" s="60">
        <f>+'Indice PondENGHO'!BM84</f>
        <v>2528.2255859375</v>
      </c>
      <c r="F85" s="60">
        <f>+'Indice PondENGHO'!BN84</f>
        <v>2521.83837890625</v>
      </c>
      <c r="G85" s="60">
        <f>+'Indice PondENGHO'!BO84</f>
        <v>2502.296630859375</v>
      </c>
      <c r="H85" s="60">
        <f>+'Indice PondENGHO'!BP84</f>
        <v>2476.675048828125</v>
      </c>
      <c r="I85" s="60">
        <f>+'Indice PondENGHO'!CD84</f>
        <v>2509.81201171875</v>
      </c>
      <c r="K85" s="61">
        <f t="shared" ref="K85" si="826">100*D$1*(D85-D73)/$I73</f>
        <v>17.929993316460141</v>
      </c>
      <c r="L85" s="61">
        <f t="shared" ref="L85" si="827">100*E$1*(E85-E73)/$I73</f>
        <v>22.352854808371866</v>
      </c>
      <c r="M85" s="61">
        <f t="shared" ref="M85" si="828">100*F$1*(F85-F73)/$I73</f>
        <v>25.377592935685538</v>
      </c>
      <c r="N85" s="61">
        <f t="shared" ref="N85" si="829">100*G$1*(G85-G73)/$I73</f>
        <v>31.678386489327863</v>
      </c>
      <c r="O85" s="61">
        <f t="shared" ref="O85" si="830">100*H$1*(H85-H73)/$I73</f>
        <v>45.503846236718978</v>
      </c>
      <c r="P85" s="61">
        <f t="shared" ref="P85" si="831">+SUM(K85:O85)</f>
        <v>142.84267378656438</v>
      </c>
      <c r="Q85" s="61">
        <f t="shared" ref="Q85" si="832">100*(I85/I73-1)</f>
        <v>142.84302508311848</v>
      </c>
      <c r="S85" s="60">
        <f>+'Indice PondENGHO'!D84</f>
        <v>2835.8701171875</v>
      </c>
      <c r="T85" s="60">
        <f>+'Indice PondENGHO'!P84</f>
        <v>2823.707763671875</v>
      </c>
      <c r="U85" s="60">
        <f>+'Indice PondENGHO'!AB84</f>
        <v>2815.06884765625</v>
      </c>
      <c r="V85" s="60">
        <f>+'Indice PondENGHO'!AN84</f>
        <v>2807.29638671875</v>
      </c>
      <c r="W85" s="60">
        <f>+'Indice PondENGHO'!AZ84</f>
        <v>2794.526611328125</v>
      </c>
      <c r="Y85" s="61">
        <f t="shared" ref="Y85" si="833">+S$1*(S85-S73)/D73</f>
        <v>56.258118217504261</v>
      </c>
      <c r="Z85" s="61">
        <f t="shared" ref="Z85" si="834">+T$1*(T85-T73)/E73</f>
        <v>45.573916994652492</v>
      </c>
      <c r="AA85" s="61">
        <f t="shared" ref="AA85" si="835">+U$1*(U85-U73)/F73</f>
        <v>41.721108386309567</v>
      </c>
      <c r="AB85" s="61">
        <f t="shared" ref="AB85" si="836">+V$1*(V85-V73)/G73</f>
        <v>34.728829470116779</v>
      </c>
      <c r="AC85" s="61">
        <f t="shared" ref="AC85" si="837">+W$1*(W85-W73)/H73</f>
        <v>26.023070347183584</v>
      </c>
      <c r="AE85" s="60">
        <f>+'Indice PondENGHO'!D84</f>
        <v>2835.8701171875</v>
      </c>
      <c r="AF85" s="60">
        <f>+'Indice PondENGHO'!E84</f>
        <v>2036.9578857421875</v>
      </c>
      <c r="AG85" s="60">
        <f>+'Indice PondENGHO'!F84</f>
        <v>2789.101806640625</v>
      </c>
      <c r="AH85" s="60">
        <f>+'Indice PondENGHO'!G84</f>
        <v>1809.190185546875</v>
      </c>
      <c r="AI85" s="60">
        <f>+'Indice PondENGHO'!H84</f>
        <v>2609.123291015625</v>
      </c>
      <c r="AJ85" s="60">
        <f>+'Indice PondENGHO'!I84</f>
        <v>2690.2109375</v>
      </c>
      <c r="AK85" s="60">
        <f>+'Indice PondENGHO'!J84</f>
        <v>2386.760986328125</v>
      </c>
      <c r="AL85" s="60">
        <f>+'Indice PondENGHO'!K84</f>
        <v>1875.47314453125</v>
      </c>
      <c r="AM85" s="60">
        <f>+'Indice PondENGHO'!L84</f>
        <v>2431.3115234375</v>
      </c>
      <c r="AN85" s="60">
        <f>+'Indice PondENGHO'!M84</f>
        <v>1829.182861328125</v>
      </c>
      <c r="AO85" s="60">
        <f>+'Indice PondENGHO'!N84</f>
        <v>2838.681396484375</v>
      </c>
      <c r="AP85" s="60">
        <f>+'Indice PondENGHO'!O84</f>
        <v>2064.6904296875</v>
      </c>
      <c r="AQ85" s="60">
        <f t="shared" ref="AQ85" si="838">+D85</f>
        <v>2570.353271484375</v>
      </c>
      <c r="AR85" s="60"/>
      <c r="AS85" s="60">
        <f>+'Indice PondENGHO'!AZ84</f>
        <v>2794.526611328125</v>
      </c>
      <c r="AT85" s="60">
        <f>+'Indice PondENGHO'!BA84</f>
        <v>1999.21240234375</v>
      </c>
      <c r="AU85" s="60">
        <f>+'Indice PondENGHO'!BB84</f>
        <v>2878.9580078125</v>
      </c>
      <c r="AV85" s="60">
        <f>+'Indice PondENGHO'!BC84</f>
        <v>1745.9569091796875</v>
      </c>
      <c r="AW85" s="60">
        <f>+'Indice PondENGHO'!BD84</f>
        <v>2614.284912109375</v>
      </c>
      <c r="AX85" s="60">
        <f>+'Indice PondENGHO'!BE84</f>
        <v>2572.423828125</v>
      </c>
      <c r="AY85" s="60">
        <f>+'Indice PondENGHO'!BF84</f>
        <v>2351.360107421875</v>
      </c>
      <c r="AZ85" s="60">
        <f>+'Indice PondENGHO'!BG84</f>
        <v>1848.2413330078125</v>
      </c>
      <c r="BA85" s="60">
        <f>+'Indice PondENGHO'!BH84</f>
        <v>2452.750244140625</v>
      </c>
      <c r="BB85" s="60">
        <f>+'Indice PondENGHO'!BI84</f>
        <v>1941.3218994140625</v>
      </c>
      <c r="BC85" s="60">
        <f>+'Indice PondENGHO'!BJ84</f>
        <v>2802.0986328125</v>
      </c>
      <c r="BD85" s="60">
        <f>+'Indice PondENGHO'!BK84</f>
        <v>2045.564453125</v>
      </c>
      <c r="BE85" s="60">
        <f t="shared" ref="BE85" si="839">+H85</f>
        <v>2476.675048828125</v>
      </c>
      <c r="BG85" s="61">
        <f t="shared" ref="BG85" si="840">+AE$1*(AE85-AE73)/$AQ73</f>
        <v>56.258118217504261</v>
      </c>
      <c r="BH85" s="61">
        <f t="shared" ref="BH85" si="841">+AF$1*(AF85-AF73)/$AQ73</f>
        <v>2.5019640380026149</v>
      </c>
      <c r="BI85" s="61">
        <f t="shared" ref="BI85" si="842">+AG$1*(AG85-AG73)/$AQ73</f>
        <v>11.792180355433796</v>
      </c>
      <c r="BJ85" s="61">
        <f t="shared" ref="BJ85" si="843">+AH$1*(AH85-AH73)/$AQ73</f>
        <v>13.741149136682381</v>
      </c>
      <c r="BK85" s="61">
        <f t="shared" ref="BK85" si="844">+AI$1*(AI85-AI73)/$AQ73</f>
        <v>6.1827985077294914</v>
      </c>
      <c r="BL85" s="61">
        <f t="shared" ref="BL85" si="845">+AJ$1*(AJ85-AJ73)/$AQ73</f>
        <v>6.1689748482129101</v>
      </c>
      <c r="BM85" s="61">
        <f t="shared" ref="BM85" si="846">+AK$1*(AK85-AK73)/$AQ73</f>
        <v>12.927175904102652</v>
      </c>
      <c r="BN85" s="61">
        <f t="shared" ref="BN85" si="847">+AL$1*(AL85-AL73)/$AQ73</f>
        <v>5.1500599199504844</v>
      </c>
      <c r="BO85" s="61">
        <f t="shared" ref="BO85" si="848">+AM$1*(AM85-AM73)/$AQ73</f>
        <v>10.797705162573719</v>
      </c>
      <c r="BP85" s="61">
        <f t="shared" ref="BP85" si="849">+AN$1*(AN85-AN73)/$AQ73</f>
        <v>1.6056289218696447</v>
      </c>
      <c r="BQ85" s="61">
        <f t="shared" ref="BQ85" si="850">+AO$1*(AO85-AO73)/$AQ73</f>
        <v>7.3677273937625634</v>
      </c>
      <c r="BR85" s="61">
        <f t="shared" ref="BR85" si="851">+AP$1*(AP85-AP73)/$AQ73</f>
        <v>4.0736069274305873</v>
      </c>
      <c r="BS85" s="61">
        <f t="shared" ref="BS85" si="852">+SUM(BG85:BR85)</f>
        <v>138.56708933325507</v>
      </c>
      <c r="BT85" s="53">
        <f t="shared" ref="BT85" si="853">+(D85/D73-1)*100</f>
        <v>144.08505376022501</v>
      </c>
      <c r="BV85" s="61">
        <f t="shared" ref="BV85" si="854">+AS$1*(AS85-AS73)/$BE73</f>
        <v>26.023070347183584</v>
      </c>
      <c r="BW85" s="61">
        <f t="shared" ref="BW85" si="855">+AT$1*(AT85-AT73)/$BE73</f>
        <v>2.0803684280451056</v>
      </c>
      <c r="BX85" s="61">
        <f t="shared" ref="BX85" si="856">+AU$1*(AU85-AU73)/$BE73</f>
        <v>9.4745072201093645</v>
      </c>
      <c r="BY85" s="61">
        <f t="shared" ref="BY85" si="857">+AV$1*(AV85-AV73)/$BE73</f>
        <v>14.256950596709455</v>
      </c>
      <c r="BZ85" s="61">
        <f t="shared" ref="BZ85" si="858">+AW$1*(AW85-AW73)/$BE73</f>
        <v>10.799095297501948</v>
      </c>
      <c r="CA85" s="61">
        <f t="shared" ref="CA85" si="859">+AX$1*(AX85-AX73)/$BE73</f>
        <v>11.49926516114844</v>
      </c>
      <c r="CB85" s="61">
        <f t="shared" ref="CB85" si="860">+AY$1*(AY85-AY73)/$BE73</f>
        <v>19.821623724024008</v>
      </c>
      <c r="CC85" s="61">
        <f t="shared" ref="CC85" si="861">+AZ$1*(AZ85-AZ73)/$BE73</f>
        <v>4.7600590735486534</v>
      </c>
      <c r="CD85" s="61">
        <f t="shared" ref="CD85" si="862">+BA$1*(BA85-BA73)/$BE73</f>
        <v>14.244176669711239</v>
      </c>
      <c r="CE85" s="61">
        <f t="shared" ref="CE85" si="863">+BB$1*(BB85-BB73)/$BE73</f>
        <v>4.0556416701887423</v>
      </c>
      <c r="CF85" s="61">
        <f t="shared" ref="CF85" si="864">+BC$1*(BC85-BC73)/$BE73</f>
        <v>13.915942902339395</v>
      </c>
      <c r="CG85" s="61">
        <f t="shared" ref="CG85" si="865">+BD$1*(BD85-BD73)/$BE73</f>
        <v>5.6688281347458522</v>
      </c>
      <c r="CH85" s="61">
        <f t="shared" ref="CH85" si="866">+SUM(BV85:CG85)</f>
        <v>136.59952922525582</v>
      </c>
      <c r="CI85" s="53">
        <f t="shared" ref="CI85" si="867">(H85/H73-1)*100</f>
        <v>142.46440579201641</v>
      </c>
      <c r="CK85" s="61">
        <f t="shared" ref="CK85" si="868">+BG85/$BS85*$BT85</f>
        <v>58.498406994198341</v>
      </c>
      <c r="CL85" s="61">
        <f t="shared" ref="CL85" si="869">+BH85/$BS85*$BT85</f>
        <v>2.6015962712095457</v>
      </c>
      <c r="CM85" s="61">
        <f t="shared" ref="CM85" si="870">+BI85/$BS85*$BT85</f>
        <v>12.261763948701072</v>
      </c>
      <c r="CN85" s="61">
        <f t="shared" ref="CN85" si="871">+BJ85/$BS85*$BT85</f>
        <v>14.288343802361954</v>
      </c>
      <c r="CO85" s="61">
        <f t="shared" ref="CO85" si="872">+BK85/$BS85*$BT85</f>
        <v>6.4290074913267716</v>
      </c>
      <c r="CP85" s="61">
        <f t="shared" ref="CP85" si="873">+BL85/$BS85*$BT85</f>
        <v>6.4146333514484377</v>
      </c>
      <c r="CQ85" s="61">
        <f t="shared" ref="CQ85" si="874">+BM85/$BS85*$BT85</f>
        <v>13.441956846123221</v>
      </c>
      <c r="CR85" s="61">
        <f t="shared" ref="CR85" si="875">+BN85/$BS85*$BT85</f>
        <v>5.3551435914903056</v>
      </c>
      <c r="CS85" s="61">
        <f t="shared" ref="CS85" si="876">+BO85/$BS85*$BT85</f>
        <v>11.227687153728182</v>
      </c>
      <c r="CT85" s="61">
        <f t="shared" ref="CT85" si="877">+BP85/$BS85*$BT85</f>
        <v>1.6695676487089082</v>
      </c>
      <c r="CU85" s="61">
        <f t="shared" ref="CU85" si="878">+BQ85/$BS85*$BT85</f>
        <v>7.6611221519408099</v>
      </c>
      <c r="CV85" s="61">
        <f t="shared" ref="CV85" si="879">+BR85/$BS85*$BT85</f>
        <v>4.2358245089874922</v>
      </c>
      <c r="CW85" s="61">
        <f t="shared" ref="CW85" si="880">+SUM(CK85:CV85)</f>
        <v>144.08505376022504</v>
      </c>
      <c r="CX85" s="61"/>
      <c r="CY85" s="61"/>
      <c r="CZ85" s="61">
        <f t="shared" ref="CZ85" si="881">+BV85/$CH85*$CI85</f>
        <v>27.140366258377259</v>
      </c>
      <c r="DA85" s="61">
        <f t="shared" ref="DA85" si="882">+BW85/$CH85*$CI85</f>
        <v>2.1696886776321329</v>
      </c>
      <c r="DB85" s="61">
        <f t="shared" ref="DB85" si="883">+BX85/$CH85*$CI85</f>
        <v>9.8812935076754975</v>
      </c>
      <c r="DC85" s="61">
        <f t="shared" ref="DC85" si="884">+BY85/$CH85*$CI85</f>
        <v>14.869070242672665</v>
      </c>
      <c r="DD85" s="61">
        <f t="shared" ref="DD85" si="885">+BZ85/$CH85*$CI85</f>
        <v>11.262752539307606</v>
      </c>
      <c r="DE85" s="61">
        <f t="shared" ref="DE85" si="886">+CA85/$CH85*$CI85</f>
        <v>11.992984071902319</v>
      </c>
      <c r="DF85" s="61">
        <f t="shared" ref="DF85" si="887">+CB85/$CH85*$CI85</f>
        <v>20.672661624033697</v>
      </c>
      <c r="DG85" s="61">
        <f t="shared" ref="DG85" si="888">+CC85/$CH85*$CI85</f>
        <v>4.9644313658631871</v>
      </c>
      <c r="DH85" s="61">
        <f t="shared" ref="DH85" si="889">+CD85/$CH85*$CI85</f>
        <v>14.85574786938373</v>
      </c>
      <c r="DI85" s="61">
        <f t="shared" ref="DI85" si="890">+CE85/$CH85*$CI85</f>
        <v>4.2297699261905937</v>
      </c>
      <c r="DJ85" s="61">
        <f t="shared" ref="DJ85" si="891">+CF85/$CH85*$CI85</f>
        <v>14.513421443409058</v>
      </c>
      <c r="DK85" s="61">
        <f t="shared" ref="DK85" si="892">+CG85/$CH85*$CI85</f>
        <v>5.9122182655686242</v>
      </c>
      <c r="DL85" s="61">
        <f t="shared" ref="DL85" si="893">+SUM(CZ85:DK85)</f>
        <v>142.46440579201638</v>
      </c>
      <c r="DM85" s="61">
        <f t="shared" ref="DM85" si="894">+(H85/H73-1)*100</f>
        <v>142.46440579201641</v>
      </c>
      <c r="DN85" s="61"/>
      <c r="DO85" s="59">
        <f t="shared" ref="DO85" si="895">+A85</f>
        <v>45200</v>
      </c>
      <c r="DP85" s="61">
        <f t="shared" ref="DP85" si="896">+CK85-CZ85</f>
        <v>31.358040735821081</v>
      </c>
      <c r="DQ85" s="61">
        <f t="shared" ref="DQ85" si="897">+CL85-DA85</f>
        <v>0.43190759357741282</v>
      </c>
      <c r="DR85" s="61">
        <f t="shared" ref="DR85" si="898">+CM85-DB85</f>
        <v>2.3804704410255741</v>
      </c>
      <c r="DS85" s="61">
        <f t="shared" ref="DS85" si="899">+CN85-DC85</f>
        <v>-0.58072644031071086</v>
      </c>
      <c r="DT85" s="61">
        <f t="shared" ref="DT85" si="900">+CO85-DD85</f>
        <v>-4.8337450479808339</v>
      </c>
      <c r="DU85" s="61">
        <f t="shared" ref="DU85" si="901">+CP85-DE85</f>
        <v>-5.5783507204538809</v>
      </c>
      <c r="DV85" s="61">
        <f t="shared" ref="DV85" si="902">+CQ85-DF85</f>
        <v>-7.2307047779104767</v>
      </c>
      <c r="DW85" s="61">
        <f t="shared" ref="DW85" si="903">+CR85-DG85</f>
        <v>0.39071222562711849</v>
      </c>
      <c r="DX85" s="61">
        <f t="shared" ref="DX85" si="904">+CS85-DH85</f>
        <v>-3.6280607156555487</v>
      </c>
      <c r="DY85" s="61">
        <f t="shared" ref="DY85" si="905">+CT85-DI85</f>
        <v>-2.5602022774816855</v>
      </c>
      <c r="DZ85" s="61">
        <f t="shared" ref="DZ85" si="906">+CU85-DJ85</f>
        <v>-6.8522992914682481</v>
      </c>
      <c r="EA85" s="61">
        <f t="shared" ref="EA85" si="907">+CV85-DK85</f>
        <v>-1.676393756581132</v>
      </c>
      <c r="EB85" s="61">
        <f t="shared" ref="EB85" si="908">+CW85-DL85</f>
        <v>1.6206479682086581</v>
      </c>
      <c r="EC85" s="61"/>
      <c r="ED85" s="79">
        <f>+'Infla Interanual PondENGHO'!CI86</f>
        <v>1.6206479682085995E-2</v>
      </c>
      <c r="EE85" s="53">
        <f t="shared" ref="EE85" si="909">+ED85*100</f>
        <v>1.6206479682085995</v>
      </c>
    </row>
    <row r="86" spans="1:138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2914.331298828125</v>
      </c>
      <c r="E86" s="60">
        <f>+'Indice PondENGHO'!BM85</f>
        <v>2861.69384765625</v>
      </c>
      <c r="F86" s="60">
        <f>+'Indice PondENGHO'!BN85</f>
        <v>2854.99609375</v>
      </c>
      <c r="G86" s="60">
        <f>+'Indice PondENGHO'!BO85</f>
        <v>2829.20458984375</v>
      </c>
      <c r="H86" s="60">
        <f>+'Indice PondENGHO'!BP85</f>
        <v>2796.633056640625</v>
      </c>
      <c r="I86" s="60">
        <f>+'Indice PondENGHO'!CD85</f>
        <v>2838.68310546875</v>
      </c>
      <c r="K86" s="61">
        <f t="shared" ref="K86" si="910">100*D$1*(D86-D74)/$I74</f>
        <v>20.332045800732409</v>
      </c>
      <c r="L86" s="61">
        <f t="shared" ref="L86" si="911">100*E$1*(E86-E74)/$I74</f>
        <v>25.264459616950326</v>
      </c>
      <c r="M86" s="61">
        <f t="shared" ref="M86" si="912">100*F$1*(F86-F74)/$I74</f>
        <v>28.687340856569165</v>
      </c>
      <c r="N86" s="61">
        <f t="shared" ref="N86" si="913">100*G$1*(G86-G74)/$I74</f>
        <v>35.727361918536225</v>
      </c>
      <c r="O86" s="61">
        <f t="shared" ref="O86" si="914">100*H$1*(H86-H74)/$I74</f>
        <v>51.184147006792251</v>
      </c>
      <c r="P86" s="61">
        <f t="shared" ref="P86" si="915">+SUM(K86:O86)</f>
        <v>161.19535519958038</v>
      </c>
      <c r="Q86" s="61">
        <f t="shared" ref="Q86" si="916">100*(I86/I74-1)</f>
        <v>161.19585950309815</v>
      </c>
      <c r="S86" s="60">
        <f>+'Indice PondENGHO'!D85</f>
        <v>3281.31640625</v>
      </c>
      <c r="T86" s="60">
        <f>+'Indice PondENGHO'!P85</f>
        <v>3272.836669921875</v>
      </c>
      <c r="U86" s="60">
        <f>+'Indice PondENGHO'!AB85</f>
        <v>3266.62109375</v>
      </c>
      <c r="V86" s="60">
        <f>+'Indice PondENGHO'!AN85</f>
        <v>3259.767822265625</v>
      </c>
      <c r="W86" s="60">
        <f>+'Indice PondENGHO'!AZ85</f>
        <v>3250.00048828125</v>
      </c>
      <c r="Y86" s="61">
        <f t="shared" ref="Y86" si="917">+S$1*(S86-S74)/D74</f>
        <v>66.089446388268144</v>
      </c>
      <c r="Z86" s="61">
        <f t="shared" ref="Z86" si="918">+T$1*(T86-T74)/E74</f>
        <v>53.616487910544691</v>
      </c>
      <c r="AA86" s="61">
        <f t="shared" ref="AA86" si="919">+U$1*(U86-U74)/F74</f>
        <v>49.165497162197589</v>
      </c>
      <c r="AB86" s="61">
        <f t="shared" ref="AB86" si="920">+V$1*(V86-V74)/G74</f>
        <v>40.946189466741018</v>
      </c>
      <c r="AC86" s="61">
        <f t="shared" ref="AC86" si="921">+W$1*(W86-W74)/H74</f>
        <v>30.736932849370493</v>
      </c>
      <c r="AE86" s="60">
        <f>+'Indice PondENGHO'!D85</f>
        <v>3281.31640625</v>
      </c>
      <c r="AF86" s="60">
        <f>+'Indice PondENGHO'!E85</f>
        <v>2257.100341796875</v>
      </c>
      <c r="AG86" s="60">
        <f>+'Indice PondENGHO'!F85</f>
        <v>3096.211181640625</v>
      </c>
      <c r="AH86" s="60">
        <f>+'Indice PondENGHO'!G85</f>
        <v>1942.9840087890625</v>
      </c>
      <c r="AI86" s="60">
        <f>+'Indice PondENGHO'!H85</f>
        <v>2936.095703125</v>
      </c>
      <c r="AJ86" s="60">
        <f>+'Indice PondENGHO'!I85</f>
        <v>3110.99169921875</v>
      </c>
      <c r="AK86" s="60">
        <f>+'Indice PondENGHO'!J85</f>
        <v>2635.679931640625</v>
      </c>
      <c r="AL86" s="60">
        <f>+'Indice PondENGHO'!K85</f>
        <v>2168.151611328125</v>
      </c>
      <c r="AM86" s="60">
        <f>+'Indice PondENGHO'!L85</f>
        <v>2745.6689453125</v>
      </c>
      <c r="AN86" s="60">
        <f>+'Indice PondENGHO'!M85</f>
        <v>2034.9669189453125</v>
      </c>
      <c r="AO86" s="60">
        <f>+'Indice PondENGHO'!N85</f>
        <v>3171.35888671875</v>
      </c>
      <c r="AP86" s="60">
        <f>+'Indice PondENGHO'!O85</f>
        <v>2303.5537109375</v>
      </c>
      <c r="AQ86" s="60">
        <f t="shared" ref="AQ86" si="922">+D86</f>
        <v>2914.331298828125</v>
      </c>
      <c r="AR86" s="60"/>
      <c r="AS86" s="60">
        <f>+'Indice PondENGHO'!AZ85</f>
        <v>3250.00048828125</v>
      </c>
      <c r="AT86" s="60">
        <f>+'Indice PondENGHO'!BA85</f>
        <v>2215.783935546875</v>
      </c>
      <c r="AU86" s="60">
        <f>+'Indice PondENGHO'!BB85</f>
        <v>3193.751708984375</v>
      </c>
      <c r="AV86" s="60">
        <f>+'Indice PondENGHO'!BC85</f>
        <v>1866.1756591796875</v>
      </c>
      <c r="AW86" s="60">
        <f>+'Indice PondENGHO'!BD85</f>
        <v>2940.34521484375</v>
      </c>
      <c r="AX86" s="60">
        <f>+'Indice PondENGHO'!BE85</f>
        <v>2988.731689453125</v>
      </c>
      <c r="AY86" s="60">
        <f>+'Indice PondENGHO'!BF85</f>
        <v>2595.880859375</v>
      </c>
      <c r="AZ86" s="60">
        <f>+'Indice PondENGHO'!BG85</f>
        <v>2139.93603515625</v>
      </c>
      <c r="BA86" s="60">
        <f>+'Indice PondENGHO'!BH85</f>
        <v>2778.45751953125</v>
      </c>
      <c r="BB86" s="60">
        <f>+'Indice PondENGHO'!BI85</f>
        <v>2173.966064453125</v>
      </c>
      <c r="BC86" s="60">
        <f>+'Indice PondENGHO'!BJ85</f>
        <v>3145.608642578125</v>
      </c>
      <c r="BD86" s="60">
        <f>+'Indice PondENGHO'!BK85</f>
        <v>2281.176025390625</v>
      </c>
      <c r="BE86" s="60">
        <f t="shared" ref="BE86" si="923">+H86</f>
        <v>2796.633056640625</v>
      </c>
      <c r="BG86" s="61">
        <f t="shared" ref="BG86" si="924">+AE$1*(AE86-AE74)/$AQ74</f>
        <v>66.089446388268144</v>
      </c>
      <c r="BH86" s="61">
        <f t="shared" ref="BH86" si="925">+AF$1*(AF86-AF74)/$AQ74</f>
        <v>2.7324029857311825</v>
      </c>
      <c r="BI86" s="61">
        <f t="shared" ref="BI86" si="926">+AG$1*(AG86-AG74)/$AQ74</f>
        <v>12.996572999763165</v>
      </c>
      <c r="BJ86" s="61">
        <f t="shared" ref="BJ86" si="927">+AH$1*(AH86-AH74)/$AQ74</f>
        <v>14.003747407251257</v>
      </c>
      <c r="BK86" s="61">
        <f t="shared" ref="BK86" si="928">+AI$1*(AI86-AI74)/$AQ74</f>
        <v>6.9087354071400027</v>
      </c>
      <c r="BL86" s="61">
        <f t="shared" ref="BL86" si="929">+AJ$1*(AJ86-AJ74)/$AQ74</f>
        <v>7.2821336143176074</v>
      </c>
      <c r="BM86" s="61">
        <f t="shared" ref="BM86" si="930">+AK$1*(AK86-AK74)/$AQ74</f>
        <v>14.072340983262967</v>
      </c>
      <c r="BN86" s="61">
        <f t="shared" ref="BN86" si="931">+AL$1*(AL86-AL74)/$AQ74</f>
        <v>5.9997432097068115</v>
      </c>
      <c r="BO86" s="61">
        <f t="shared" ref="BO86" si="932">+AM$1*(AM86-AM74)/$AQ74</f>
        <v>12.193393023555354</v>
      </c>
      <c r="BP86" s="61">
        <f t="shared" ref="BP86" si="933">+AN$1*(AN86-AN74)/$AQ74</f>
        <v>1.7602677806929636</v>
      </c>
      <c r="BQ86" s="61">
        <f t="shared" ref="BQ86" si="934">+AO$1*(AO86-AO74)/$AQ74</f>
        <v>8.1130130583672386</v>
      </c>
      <c r="BR86" s="61">
        <f t="shared" ref="BR86" si="935">+AP$1*(AP86-AP74)/$AQ74</f>
        <v>4.5014287056507953</v>
      </c>
      <c r="BS86" s="61">
        <f t="shared" ref="BS86" si="936">+SUM(BG86:BR86)</f>
        <v>156.65322556370748</v>
      </c>
      <c r="BT86" s="53">
        <f t="shared" ref="BT86" si="937">+(D86/D74-1)*100</f>
        <v>163.72893922852484</v>
      </c>
      <c r="BV86" s="61">
        <f t="shared" ref="BV86" si="938">+AS$1*(AS86-AS74)/$BE74</f>
        <v>30.736932849370493</v>
      </c>
      <c r="BW86" s="61">
        <f t="shared" ref="BW86" si="939">+AT$1*(AT86-AT74)/$BE74</f>
        <v>2.2674169946806808</v>
      </c>
      <c r="BX86" s="61">
        <f t="shared" ref="BX86" si="940">+AU$1*(AU86-AU74)/$BE74</f>
        <v>10.364501299757272</v>
      </c>
      <c r="BY86" s="61">
        <f t="shared" ref="BY86" si="941">+AV$1*(AV86-AV74)/$BE74</f>
        <v>14.267059923272869</v>
      </c>
      <c r="BZ86" s="61">
        <f t="shared" ref="BZ86" si="942">+AW$1*(AW86-AW74)/$BE74</f>
        <v>12.009580142657846</v>
      </c>
      <c r="CA86" s="61">
        <f t="shared" ref="CA86" si="943">+AX$1*(AX86-AX74)/$BE74</f>
        <v>13.705659063728978</v>
      </c>
      <c r="CB86" s="61">
        <f t="shared" ref="CB86" si="944">+AY$1*(AY86-AY74)/$BE74</f>
        <v>21.434690177800807</v>
      </c>
      <c r="CC86" s="61">
        <f t="shared" ref="CC86" si="945">+AZ$1*(AZ86-AZ74)/$BE74</f>
        <v>5.5268506027327104</v>
      </c>
      <c r="CD86" s="61">
        <f t="shared" ref="CD86" si="946">+BA$1*(BA86-BA74)/$BE74</f>
        <v>16.127674170476148</v>
      </c>
      <c r="CE86" s="61">
        <f t="shared" ref="CE86" si="947">+BB$1*(BB86-BB74)/$BE74</f>
        <v>4.4825794558103595</v>
      </c>
      <c r="CF86" s="61">
        <f t="shared" ref="CF86" si="948">+BC$1*(BC86-BC74)/$BE74</f>
        <v>15.375005191681398</v>
      </c>
      <c r="CG86" s="61">
        <f t="shared" ref="CG86" si="949">+BD$1*(BD86-BD74)/$BE74</f>
        <v>6.2407214947534557</v>
      </c>
      <c r="CH86" s="61">
        <f t="shared" ref="CH86" si="950">+SUM(BV86:CG86)</f>
        <v>152.53867136672301</v>
      </c>
      <c r="CI86" s="53">
        <f t="shared" ref="CI86" si="951">(H86/H74-1)*100</f>
        <v>160.06488335628055</v>
      </c>
      <c r="CK86" s="61">
        <f t="shared" ref="CK86" si="952">+BG86/$BS86*$BT86</f>
        <v>69.074574828662165</v>
      </c>
      <c r="CL86" s="61">
        <f t="shared" ref="CL86" si="953">+BH86/$BS86*$BT86</f>
        <v>2.8558201772658904</v>
      </c>
      <c r="CM86" s="61">
        <f t="shared" ref="CM86" si="954">+BI86/$BS86*$BT86</f>
        <v>13.583602273110763</v>
      </c>
      <c r="CN86" s="61">
        <f t="shared" ref="CN86" si="955">+BJ86/$BS86*$BT86</f>
        <v>14.636268739203288</v>
      </c>
      <c r="CO86" s="61">
        <f t="shared" ref="CO86" si="956">+BK86/$BS86*$BT86</f>
        <v>7.2207892020810327</v>
      </c>
      <c r="CP86" s="61">
        <f t="shared" ref="CP86" si="957">+BL86/$BS86*$BT86</f>
        <v>7.6110530613218979</v>
      </c>
      <c r="CQ86" s="61">
        <f t="shared" ref="CQ86" si="958">+BM86/$BS86*$BT86</f>
        <v>14.707960550194572</v>
      </c>
      <c r="CR86" s="61">
        <f t="shared" ref="CR86" si="959">+BN86/$BS86*$BT86</f>
        <v>6.2707396405913656</v>
      </c>
      <c r="CS86" s="61">
        <f t="shared" ref="CS86" si="960">+BO86/$BS86*$BT86</f>
        <v>12.744144259776609</v>
      </c>
      <c r="CT86" s="61">
        <f t="shared" ref="CT86" si="961">+BP86/$BS86*$BT86</f>
        <v>1.8397755644922937</v>
      </c>
      <c r="CU86" s="61">
        <f t="shared" ref="CU86" si="962">+BQ86/$BS86*$BT86</f>
        <v>8.479461672197953</v>
      </c>
      <c r="CV86" s="61">
        <f t="shared" ref="CV86" si="963">+BR86/$BS86*$BT86</f>
        <v>4.7047492596270137</v>
      </c>
      <c r="CW86" s="61">
        <f t="shared" ref="CW86" si="964">+SUM(CK86:CV86)</f>
        <v>163.72893922852487</v>
      </c>
      <c r="CX86" s="61"/>
      <c r="CY86" s="61"/>
      <c r="CZ86" s="61">
        <f t="shared" ref="CZ86" si="965">+BV86/$CH86*$CI86</f>
        <v>32.253483835821683</v>
      </c>
      <c r="DA86" s="61">
        <f t="shared" ref="DA86" si="966">+BW86/$CH86*$CI86</f>
        <v>2.3792906646018355</v>
      </c>
      <c r="DB86" s="61">
        <f t="shared" ref="DB86" si="967">+BX86/$CH86*$CI86</f>
        <v>10.875882664555466</v>
      </c>
      <c r="DC86" s="61">
        <f t="shared" ref="DC86" si="968">+BY86/$CH86*$CI86</f>
        <v>14.970992352264098</v>
      </c>
      <c r="DD86" s="61">
        <f t="shared" ref="DD86" si="969">+BZ86/$CH86*$CI86</f>
        <v>12.602129200869598</v>
      </c>
      <c r="DE86" s="61">
        <f t="shared" ref="DE86" si="970">+CA86/$CH86*$CI86</f>
        <v>14.381892143812879</v>
      </c>
      <c r="DF86" s="61">
        <f t="shared" ref="DF86" si="971">+CB86/$CH86*$CI86</f>
        <v>22.492271319443088</v>
      </c>
      <c r="DG86" s="61">
        <f t="shared" ref="DG86" si="972">+CC86/$CH86*$CI86</f>
        <v>5.7995437427612959</v>
      </c>
      <c r="DH86" s="61">
        <f t="shared" ref="DH86" si="973">+CD86/$CH86*$CI86</f>
        <v>16.923408744653084</v>
      </c>
      <c r="DI86" s="61">
        <f t="shared" ref="DI86" si="974">+CE86/$CH86*$CI86</f>
        <v>4.7037485727443622</v>
      </c>
      <c r="DJ86" s="61">
        <f t="shared" ref="DJ86" si="975">+CF86/$CH86*$CI86</f>
        <v>16.133603305696344</v>
      </c>
      <c r="DK86" s="61">
        <f t="shared" ref="DK86" si="976">+CG86/$CH86*$CI86</f>
        <v>6.5486368090568252</v>
      </c>
      <c r="DL86" s="61">
        <f t="shared" ref="DL86" si="977">+SUM(CZ86:DK86)</f>
        <v>160.06488335628055</v>
      </c>
      <c r="DM86" s="61">
        <f t="shared" ref="DM86" si="978">+(H86/H74-1)*100</f>
        <v>160.06488335628055</v>
      </c>
      <c r="DN86" s="61"/>
      <c r="DO86" s="59">
        <f t="shared" ref="DO86" si="979">+A86</f>
        <v>45231</v>
      </c>
      <c r="DP86" s="61">
        <f t="shared" ref="DP86" si="980">+CK86-CZ86</f>
        <v>36.821090992840482</v>
      </c>
      <c r="DQ86" s="61">
        <f t="shared" ref="DQ86" si="981">+CL86-DA86</f>
        <v>0.47652951266405497</v>
      </c>
      <c r="DR86" s="61">
        <f t="shared" ref="DR86" si="982">+CM86-DB86</f>
        <v>2.7077196085552977</v>
      </c>
      <c r="DS86" s="61">
        <f t="shared" ref="DS86" si="983">+CN86-DC86</f>
        <v>-0.33472361306080956</v>
      </c>
      <c r="DT86" s="61">
        <f t="shared" ref="DT86" si="984">+CO86-DD86</f>
        <v>-5.3813399987885653</v>
      </c>
      <c r="DU86" s="61">
        <f t="shared" ref="DU86" si="985">+CP86-DE86</f>
        <v>-6.7708390824909808</v>
      </c>
      <c r="DV86" s="61">
        <f t="shared" ref="DV86" si="986">+CQ86-DF86</f>
        <v>-7.7843107692485152</v>
      </c>
      <c r="DW86" s="61">
        <f t="shared" ref="DW86" si="987">+CR86-DG86</f>
        <v>0.47119589783006965</v>
      </c>
      <c r="DX86" s="61">
        <f t="shared" ref="DX86" si="988">+CS86-DH86</f>
        <v>-4.1792644848764748</v>
      </c>
      <c r="DY86" s="61">
        <f t="shared" ref="DY86" si="989">+CT86-DI86</f>
        <v>-2.8639730082520685</v>
      </c>
      <c r="DZ86" s="61">
        <f t="shared" ref="DZ86" si="990">+CU86-DJ86</f>
        <v>-7.6541416334983907</v>
      </c>
      <c r="EA86" s="61">
        <f t="shared" ref="EA86" si="991">+CV86-DK86</f>
        <v>-1.8438875494298115</v>
      </c>
      <c r="EB86" s="61">
        <f t="shared" ref="EB86" si="992">+CW86-DL86</f>
        <v>3.6640558722443188</v>
      </c>
      <c r="EC86" s="61"/>
      <c r="ED86" s="79">
        <f>+'Infla Interanual PondENGHO'!CI87</f>
        <v>3.6640558722442762E-2</v>
      </c>
      <c r="EE86" s="53">
        <f t="shared" ref="EE86" si="993">+ED86*100</f>
        <v>3.6640558722442762</v>
      </c>
    </row>
    <row r="87" spans="1:138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3649.83544921875</v>
      </c>
      <c r="E87" s="60">
        <f>+'Indice PondENGHO'!BM86</f>
        <v>3578.736328125</v>
      </c>
      <c r="F87" s="60">
        <f>+'Indice PondENGHO'!BN86</f>
        <v>3570.676025390625</v>
      </c>
      <c r="G87" s="60">
        <f>+'Indice PondENGHO'!BO86</f>
        <v>3539.4716796875</v>
      </c>
      <c r="H87" s="60">
        <f>+'Indice PondENGHO'!BP86</f>
        <v>3494.50439453125</v>
      </c>
      <c r="I87" s="60">
        <f>+'Indice PondENGHO'!CD86</f>
        <v>3550.036865234375</v>
      </c>
      <c r="K87" s="61">
        <f t="shared" ref="K87" si="994">100*D$1*(D87-D75)/$I75</f>
        <v>26.757121454034873</v>
      </c>
      <c r="L87" s="61">
        <f t="shared" ref="L87" si="995">100*E$1*(E87-E75)/$I75</f>
        <v>33.167194194728374</v>
      </c>
      <c r="M87" s="61">
        <f t="shared" ref="M87" si="996">100*F$1*(F87-F75)/$I75</f>
        <v>37.64485766470294</v>
      </c>
      <c r="N87" s="61">
        <f t="shared" ref="N87" si="997">100*G$1*(G87-G75)/$I75</f>
        <v>46.904282290292457</v>
      </c>
      <c r="O87" s="61">
        <f t="shared" ref="O87" si="998">100*H$1*(H87-H75)/$I75</f>
        <v>67.025669768157925</v>
      </c>
      <c r="P87" s="61">
        <f t="shared" ref="P87" si="999">+SUM(K87:O87)</f>
        <v>211.49912537191659</v>
      </c>
      <c r="Q87" s="61">
        <f t="shared" ref="Q87" si="1000">100*(I87/I75-1)</f>
        <v>211.4998368160372</v>
      </c>
      <c r="S87" s="60">
        <f>+'Indice PondENGHO'!D86</f>
        <v>4208.1171875</v>
      </c>
      <c r="T87" s="60">
        <f>+'Indice PondENGHO'!P86</f>
        <v>4199.408203125</v>
      </c>
      <c r="U87" s="60">
        <f>+'Indice PondENGHO'!AB86</f>
        <v>4192.974609375</v>
      </c>
      <c r="V87" s="60">
        <f>+'Indice PondENGHO'!AN86</f>
        <v>4184.65966796875</v>
      </c>
      <c r="W87" s="60">
        <f>+'Indice PondENGHO'!AZ86</f>
        <v>4172.90234375</v>
      </c>
      <c r="Y87" s="61">
        <f t="shared" ref="Y87" si="1001">+S$1*(S87-S75)/D75</f>
        <v>89.99149096779918</v>
      </c>
      <c r="Z87" s="61">
        <f t="shared" ref="Z87" si="1002">+T$1*(T87-T75)/E75</f>
        <v>72.748982894255406</v>
      </c>
      <c r="AA87" s="61">
        <f t="shared" ref="AA87" si="1003">+U$1*(U87-U75)/F75</f>
        <v>66.595162071004651</v>
      </c>
      <c r="AB87" s="61">
        <f t="shared" ref="AB87" si="1004">+V$1*(V87-V75)/G75</f>
        <v>55.359288595924255</v>
      </c>
      <c r="AC87" s="61">
        <f t="shared" ref="AC87" si="1005">+W$1*(W87-W75)/H75</f>
        <v>41.433011970902051</v>
      </c>
      <c r="AE87" s="60">
        <f>+'Indice PondENGHO'!D86</f>
        <v>4208.1171875</v>
      </c>
      <c r="AF87" s="60">
        <f>+'Indice PondENGHO'!E86</f>
        <v>2698.857177734375</v>
      </c>
      <c r="AG87" s="60">
        <f>+'Indice PondENGHO'!F86</f>
        <v>3613.70703125</v>
      </c>
      <c r="AH87" s="60">
        <f>+'Indice PondENGHO'!G86</f>
        <v>2211.98388671875</v>
      </c>
      <c r="AI87" s="60">
        <f>+'Indice PondENGHO'!H86</f>
        <v>3832.7861328125</v>
      </c>
      <c r="AJ87" s="60">
        <f>+'Indice PondENGHO'!I86</f>
        <v>4141.9091796875</v>
      </c>
      <c r="AK87" s="60">
        <f>+'Indice PondENGHO'!J86</f>
        <v>3490.809326171875</v>
      </c>
      <c r="AL87" s="60">
        <f>+'Indice PondENGHO'!K86</f>
        <v>2499.285400390625</v>
      </c>
      <c r="AM87" s="60">
        <f>+'Indice PondENGHO'!L86</f>
        <v>3302.196044921875</v>
      </c>
      <c r="AN87" s="60">
        <f>+'Indice PondENGHO'!M86</f>
        <v>2250.2783203125</v>
      </c>
      <c r="AO87" s="60">
        <f>+'Indice PondENGHO'!N86</f>
        <v>3852.943359375</v>
      </c>
      <c r="AP87" s="60">
        <f>+'Indice PondENGHO'!O86</f>
        <v>3069.812744140625</v>
      </c>
      <c r="AQ87" s="60">
        <f t="shared" ref="AQ87" si="1006">+D87</f>
        <v>3649.83544921875</v>
      </c>
      <c r="AR87" s="60"/>
      <c r="AS87" s="60">
        <f>+'Indice PondENGHO'!AZ86</f>
        <v>4172.90234375</v>
      </c>
      <c r="AT87" s="60">
        <f>+'Indice PondENGHO'!BA86</f>
        <v>2654.604248046875</v>
      </c>
      <c r="AU87" s="60">
        <f>+'Indice PondENGHO'!BB86</f>
        <v>3738.2802734375</v>
      </c>
      <c r="AV87" s="60">
        <f>+'Indice PondENGHO'!BC86</f>
        <v>2122.614013671875</v>
      </c>
      <c r="AW87" s="60">
        <f>+'Indice PondENGHO'!BD86</f>
        <v>3840.8740234375</v>
      </c>
      <c r="AX87" s="60">
        <f>+'Indice PondENGHO'!BE86</f>
        <v>3948.6123046875</v>
      </c>
      <c r="AY87" s="60">
        <f>+'Indice PondENGHO'!BF86</f>
        <v>3410.241943359375</v>
      </c>
      <c r="AZ87" s="60">
        <f>+'Indice PondENGHO'!BG86</f>
        <v>2464.273193359375</v>
      </c>
      <c r="BA87" s="60">
        <f>+'Indice PondENGHO'!BH86</f>
        <v>3341.757080078125</v>
      </c>
      <c r="BB87" s="60">
        <f>+'Indice PondENGHO'!BI86</f>
        <v>2397.1669921875</v>
      </c>
      <c r="BC87" s="60">
        <f>+'Indice PondENGHO'!BJ86</f>
        <v>3824.985595703125</v>
      </c>
      <c r="BD87" s="60">
        <f>+'Indice PondENGHO'!BK86</f>
        <v>3011.29541015625</v>
      </c>
      <c r="BE87" s="60">
        <f t="shared" ref="BE87" si="1007">+H87</f>
        <v>3494.50439453125</v>
      </c>
      <c r="BG87" s="61">
        <f t="shared" ref="BG87" si="1008">+AE$1*(AE87-AE75)/$AQ75</f>
        <v>89.99149096779918</v>
      </c>
      <c r="BH87" s="61">
        <f t="shared" ref="BH87" si="1009">+AF$1*(AF87-AF75)/$AQ75</f>
        <v>3.3542107838290272</v>
      </c>
      <c r="BI87" s="61">
        <f t="shared" ref="BI87" si="1010">+AG$1*(AG87-AG75)/$AQ75</f>
        <v>15.669631356219989</v>
      </c>
      <c r="BJ87" s="61">
        <f t="shared" ref="BJ87" si="1011">+AH$1*(AH87-AH75)/$AQ75</f>
        <v>16.29808428897179</v>
      </c>
      <c r="BK87" s="61">
        <f t="shared" ref="BK87" si="1012">+AI$1*(AI87-AI75)/$AQ75</f>
        <v>9.5920372874935182</v>
      </c>
      <c r="BL87" s="61">
        <f t="shared" ref="BL87" si="1013">+AJ$1*(AJ87-AJ75)/$AQ75</f>
        <v>10.477657608105819</v>
      </c>
      <c r="BM87" s="61">
        <f t="shared" ref="BM87" si="1014">+AK$1*(AK87-AK75)/$AQ75</f>
        <v>20.576250370035051</v>
      </c>
      <c r="BN87" s="61">
        <f t="shared" ref="BN87" si="1015">+AL$1*(AL87-AL75)/$AQ75</f>
        <v>7.0749080140228928</v>
      </c>
      <c r="BO87" s="61">
        <f t="shared" ref="BO87" si="1016">+AM$1*(AM87-AM75)/$AQ75</f>
        <v>15.075787240617947</v>
      </c>
      <c r="BP87" s="61">
        <f t="shared" ref="BP87" si="1017">+AN$1*(AN87-AN75)/$AQ75</f>
        <v>1.9056792053625955</v>
      </c>
      <c r="BQ87" s="61">
        <f t="shared" ref="BQ87" si="1018">+AO$1*(AO87-AO75)/$AQ75</f>
        <v>10.068924480155809</v>
      </c>
      <c r="BR87" s="61">
        <f t="shared" ref="BR87" si="1019">+AP$1*(AP87-AP75)/$AQ75</f>
        <v>6.5811027141767289</v>
      </c>
      <c r="BS87" s="61">
        <f t="shared" ref="BS87" si="1020">+SUM(BG87:BR87)</f>
        <v>206.66576431679036</v>
      </c>
      <c r="BT87" s="53">
        <f t="shared" ref="BT87" si="1021">+(D87/D75-1)*100</f>
        <v>216.55023791991979</v>
      </c>
      <c r="BV87" s="61">
        <f t="shared" ref="BV87" si="1022">+AS$1*(AS87-AS75)/$BE75</f>
        <v>41.433011970902051</v>
      </c>
      <c r="BW87" s="61">
        <f t="shared" ref="BW87" si="1023">+AT$1*(AT87-AT75)/$BE75</f>
        <v>2.7728282903340951</v>
      </c>
      <c r="BX87" s="61">
        <f t="shared" ref="BX87" si="1024">+AU$1*(AU87-AU75)/$BE75</f>
        <v>12.441438163523975</v>
      </c>
      <c r="BY87" s="61">
        <f t="shared" ref="BY87" si="1025">+AV$1*(AV87-AV75)/$BE75</f>
        <v>16.436399754474476</v>
      </c>
      <c r="BZ87" s="61">
        <f t="shared" ref="BZ87" si="1026">+AW$1*(AW87-AW75)/$BE75</f>
        <v>16.592166909396035</v>
      </c>
      <c r="CA87" s="61">
        <f t="shared" ref="CA87" si="1027">+AX$1*(AX87-AX75)/$BE75</f>
        <v>19.360031821257618</v>
      </c>
      <c r="CB87" s="61">
        <f t="shared" ref="CB87" si="1028">+AY$1*(AY87-AY75)/$BE75</f>
        <v>30.763179176116147</v>
      </c>
      <c r="CC87" s="61">
        <f t="shared" ref="CC87" si="1029">+AZ$1*(AZ87-AZ75)/$BE75</f>
        <v>6.4647285819708147</v>
      </c>
      <c r="CD87" s="61">
        <f t="shared" ref="CD87" si="1030">+BA$1*(BA87-BA75)/$BE75</f>
        <v>19.80404062973281</v>
      </c>
      <c r="CE87" s="61">
        <f t="shared" ref="CE87" si="1031">+BB$1*(BB87-BB75)/$BE75</f>
        <v>4.7716030029864545</v>
      </c>
      <c r="CF87" s="61">
        <f t="shared" ref="CF87" si="1032">+BC$1*(BC87-BC75)/$BE75</f>
        <v>18.944603555721976</v>
      </c>
      <c r="CG87" s="61">
        <f t="shared" ref="CG87" si="1033">+BD$1*(BD87-BD75)/$BE75</f>
        <v>8.926477812847212</v>
      </c>
      <c r="CH87" s="61">
        <f t="shared" ref="CH87" si="1034">+SUM(BV87:CG87)</f>
        <v>198.7105096692637</v>
      </c>
      <c r="CI87" s="53">
        <f t="shared" ref="CI87" si="1035">(H87/H75-1)*100</f>
        <v>209.00973359212435</v>
      </c>
      <c r="CK87" s="61">
        <f t="shared" ref="CK87" si="1036">+BG87/$BS87*$BT87</f>
        <v>94.295631616919763</v>
      </c>
      <c r="CL87" s="61">
        <f t="shared" ref="CL87" si="1037">+BH87/$BS87*$BT87</f>
        <v>3.514637006632281</v>
      </c>
      <c r="CM87" s="61">
        <f t="shared" ref="CM87" si="1038">+BI87/$BS87*$BT87</f>
        <v>16.419083293861224</v>
      </c>
      <c r="CN87" s="61">
        <f t="shared" ref="CN87" si="1039">+BJ87/$BS87*$BT87</f>
        <v>17.077594066357943</v>
      </c>
      <c r="CO87" s="61">
        <f t="shared" ref="CO87" si="1040">+BK87/$BS87*$BT87</f>
        <v>10.050808190753184</v>
      </c>
      <c r="CP87" s="61">
        <f t="shared" ref="CP87" si="1041">+BL87/$BS87*$BT87</f>
        <v>10.978786231863731</v>
      </c>
      <c r="CQ87" s="61">
        <f t="shared" ref="CQ87" si="1042">+BM87/$BS87*$BT87</f>
        <v>21.56037758774989</v>
      </c>
      <c r="CR87" s="61">
        <f t="shared" ref="CR87" si="1043">+BN87/$BS87*$BT87</f>
        <v>7.4132888858637767</v>
      </c>
      <c r="CS87" s="61">
        <f t="shared" ref="CS87" si="1044">+BO87/$BS87*$BT87</f>
        <v>15.796836619642631</v>
      </c>
      <c r="CT87" s="61">
        <f t="shared" ref="CT87" si="1045">+BP87/$BS87*$BT87</f>
        <v>1.9968246152649596</v>
      </c>
      <c r="CU87" s="61">
        <f t="shared" ref="CU87" si="1046">+BQ87/$BS87*$BT87</f>
        <v>10.550504090426642</v>
      </c>
      <c r="CV87" s="61">
        <f t="shared" ref="CV87" si="1047">+BR87/$BS87*$BT87</f>
        <v>6.895865714583751</v>
      </c>
      <c r="CW87" s="61">
        <f t="shared" ref="CW87" si="1048">+SUM(CK87:CV87)</f>
        <v>216.55023791991974</v>
      </c>
      <c r="CX87" s="61"/>
      <c r="CY87" s="61"/>
      <c r="CZ87" s="61">
        <f t="shared" ref="CZ87" si="1049">+BV87/$CH87*$CI87</f>
        <v>43.580497117999393</v>
      </c>
      <c r="DA87" s="61">
        <f t="shared" ref="DA87" si="1050">+BW87/$CH87*$CI87</f>
        <v>2.9165447928448378</v>
      </c>
      <c r="DB87" s="61">
        <f t="shared" ref="DB87" si="1051">+BX87/$CH87*$CI87</f>
        <v>13.086281547911799</v>
      </c>
      <c r="DC87" s="61">
        <f t="shared" ref="DC87" si="1052">+BY87/$CH87*$CI87</f>
        <v>17.288303168333861</v>
      </c>
      <c r="DD87" s="61">
        <f t="shared" ref="DD87" si="1053">+BZ87/$CH87*$CI87</f>
        <v>17.45214378052265</v>
      </c>
      <c r="DE87" s="61">
        <f t="shared" ref="DE87" si="1054">+CA87/$CH87*$CI87</f>
        <v>20.363467941534864</v>
      </c>
      <c r="DF87" s="61">
        <f t="shared" ref="DF87" si="1055">+CB87/$CH87*$CI87</f>
        <v>32.357643764029746</v>
      </c>
      <c r="DG87" s="61">
        <f t="shared" ref="DG87" si="1056">+CC87/$CH87*$CI87</f>
        <v>6.7997973580363302</v>
      </c>
      <c r="DH87" s="61">
        <f t="shared" ref="DH87" si="1057">+CD87/$CH87*$CI87</f>
        <v>20.830489856613323</v>
      </c>
      <c r="DI87" s="61">
        <f t="shared" ref="DI87" si="1058">+CE87/$CH87*$CI87</f>
        <v>5.0189165843392844</v>
      </c>
      <c r="DJ87" s="61">
        <f t="shared" ref="DJ87" si="1059">+CF87/$CH87*$CI87</f>
        <v>19.92650790730838</v>
      </c>
      <c r="DK87" s="61">
        <f t="shared" ref="DK87" si="1060">+CG87/$CH87*$CI87</f>
        <v>9.3891397726498411</v>
      </c>
      <c r="DL87" s="61">
        <f t="shared" ref="DL87" si="1061">+SUM(CZ87:DK87)</f>
        <v>209.00973359212429</v>
      </c>
      <c r="DM87" s="61">
        <f t="shared" ref="DM87" si="1062">+(H87/H75-1)*100</f>
        <v>209.00973359212435</v>
      </c>
      <c r="DN87" s="61"/>
      <c r="DO87" s="59">
        <f t="shared" ref="DO87" si="1063">+A87</f>
        <v>45261</v>
      </c>
      <c r="DP87" s="61">
        <f t="shared" ref="DP87" si="1064">+CK87-CZ87</f>
        <v>50.715134498920371</v>
      </c>
      <c r="DQ87" s="61">
        <f t="shared" ref="DQ87" si="1065">+CL87-DA87</f>
        <v>0.59809221378744315</v>
      </c>
      <c r="DR87" s="61">
        <f t="shared" ref="DR87" si="1066">+CM87-DB87</f>
        <v>3.3328017459494248</v>
      </c>
      <c r="DS87" s="61">
        <f t="shared" ref="DS87" si="1067">+CN87-DC87</f>
        <v>-0.21070910197591886</v>
      </c>
      <c r="DT87" s="61">
        <f t="shared" ref="DT87" si="1068">+CO87-DD87</f>
        <v>-7.4013355897694666</v>
      </c>
      <c r="DU87" s="61">
        <f t="shared" ref="DU87" si="1069">+CP87-DE87</f>
        <v>-9.384681709671133</v>
      </c>
      <c r="DV87" s="61">
        <f t="shared" ref="DV87" si="1070">+CQ87-DF87</f>
        <v>-10.797266176279855</v>
      </c>
      <c r="DW87" s="61">
        <f t="shared" ref="DW87" si="1071">+CR87-DG87</f>
        <v>0.61349152782744643</v>
      </c>
      <c r="DX87" s="61">
        <f t="shared" ref="DX87" si="1072">+CS87-DH87</f>
        <v>-5.0336532369706912</v>
      </c>
      <c r="DY87" s="61">
        <f t="shared" ref="DY87" si="1073">+CT87-DI87</f>
        <v>-3.0220919690743249</v>
      </c>
      <c r="DZ87" s="61">
        <f t="shared" ref="DZ87" si="1074">+CU87-DJ87</f>
        <v>-9.3760038168817381</v>
      </c>
      <c r="EA87" s="61">
        <f t="shared" ref="EA87" si="1075">+CV87-DK87</f>
        <v>-2.4932740580660901</v>
      </c>
      <c r="EB87" s="61">
        <f t="shared" ref="EB87" si="1076">+CW87-DL87</f>
        <v>7.5405043277954462</v>
      </c>
      <c r="EC87" s="61"/>
      <c r="ED87" s="79">
        <f>+'Infla Interanual PondENGHO'!CI88</f>
        <v>7.5405043277954498E-2</v>
      </c>
      <c r="EE87" s="53">
        <f t="shared" ref="EE87" si="1077">+ED87*100</f>
        <v>7.5405043277954498</v>
      </c>
    </row>
    <row r="88" spans="1:138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4366.984375</v>
      </c>
      <c r="E88" s="60">
        <f>+'Indice PondENGHO'!BM87</f>
        <v>4291.11865234375</v>
      </c>
      <c r="F88" s="60">
        <f>+'Indice PondENGHO'!BN87</f>
        <v>4283.64794921875</v>
      </c>
      <c r="G88" s="60">
        <f>+'Indice PondENGHO'!BO87</f>
        <v>4257.9873046875</v>
      </c>
      <c r="H88" s="60">
        <f>+'Indice PondENGHO'!BP87</f>
        <v>4210.484375</v>
      </c>
      <c r="I88" s="60">
        <f>+'Indice PondENGHO'!CD87</f>
        <v>4265.63427734375</v>
      </c>
      <c r="K88" s="61">
        <f t="shared" ref="K88" si="1078">100*D$1*(D88-D76)/$I76</f>
        <v>31.92525551830105</v>
      </c>
      <c r="L88" s="61">
        <f t="shared" ref="L88" si="1079">100*E$1*(E88-E76)/$I76</f>
        <v>39.719257374160179</v>
      </c>
      <c r="M88" s="61">
        <f t="shared" ref="M88" si="1080">100*F$1*(F88-F76)/$I76</f>
        <v>45.1204653164571</v>
      </c>
      <c r="N88" s="61">
        <f t="shared" ref="N88" si="1081">100*G$1*(G88-G76)/$I76</f>
        <v>56.449997680908133</v>
      </c>
      <c r="O88" s="61">
        <f t="shared" ref="O88" si="1082">100*H$1*(H88-H76)/$I76</f>
        <v>80.845404291754264</v>
      </c>
      <c r="P88" s="61">
        <f t="shared" ref="P88" si="1083">+SUM(K88:O88)</f>
        <v>254.06038018158074</v>
      </c>
      <c r="Q88" s="61">
        <f t="shared" ref="Q88" si="1084">100*(I88/I76-1)</f>
        <v>254.06104419005371</v>
      </c>
      <c r="S88" s="60">
        <f>+'Indice PondENGHO'!D87</f>
        <v>4984.271484375</v>
      </c>
      <c r="T88" s="60">
        <f>+'Indice PondENGHO'!P87</f>
        <v>4974.78662109375</v>
      </c>
      <c r="U88" s="60">
        <f>+'Indice PondENGHO'!AB87</f>
        <v>4968.0087890625</v>
      </c>
      <c r="V88" s="60">
        <f>+'Indice PondENGHO'!AN87</f>
        <v>4962.09716796875</v>
      </c>
      <c r="W88" s="60">
        <f>+'Indice PondENGHO'!AZ87</f>
        <v>4950.56640625</v>
      </c>
      <c r="Y88" s="61">
        <f t="shared" ref="Y88" si="1085">+S$1*(S88-S76)/D76</f>
        <v>105.41722615168632</v>
      </c>
      <c r="Z88" s="61">
        <f t="shared" ref="Z88" si="1086">+T$1*(T88-T76)/E76</f>
        <v>85.216567486352332</v>
      </c>
      <c r="AA88" s="61">
        <f t="shared" ref="AA88" si="1087">+U$1*(U88-U76)/F76</f>
        <v>78.047349131094236</v>
      </c>
      <c r="AB88" s="61">
        <f t="shared" ref="AB88" si="1088">+V$1*(V88-V76)/G76</f>
        <v>64.924483834967887</v>
      </c>
      <c r="AC88" s="61">
        <f t="shared" ref="AC88" si="1089">+W$1*(W88-W76)/H76</f>
        <v>48.589457040096249</v>
      </c>
      <c r="AE88" s="60">
        <f>+'Indice PondENGHO'!D87</f>
        <v>4984.271484375</v>
      </c>
      <c r="AF88" s="60">
        <f>+'Indice PondENGHO'!E87</f>
        <v>3220.383056640625</v>
      </c>
      <c r="AG88" s="60">
        <f>+'Indice PondENGHO'!F87</f>
        <v>4115.62109375</v>
      </c>
      <c r="AH88" s="60">
        <f>+'Indice PondENGHO'!G87</f>
        <v>2557.311279296875</v>
      </c>
      <c r="AI88" s="60">
        <f>+'Indice PondENGHO'!H87</f>
        <v>4696.9658203125</v>
      </c>
      <c r="AJ88" s="60">
        <f>+'Indice PondENGHO'!I87</f>
        <v>4985.6796875</v>
      </c>
      <c r="AK88" s="60">
        <f>+'Indice PondENGHO'!J87</f>
        <v>4423.7109375</v>
      </c>
      <c r="AL88" s="60">
        <f>+'Indice PondENGHO'!K87</f>
        <v>3001.314697265625</v>
      </c>
      <c r="AM88" s="60">
        <f>+'Indice PondENGHO'!L87</f>
        <v>4086.6904296875</v>
      </c>
      <c r="AN88" s="60">
        <f>+'Indice PondENGHO'!M87</f>
        <v>2378.9794921875</v>
      </c>
      <c r="AO88" s="60">
        <f>+'Indice PondENGHO'!N87</f>
        <v>4599.12060546875</v>
      </c>
      <c r="AP88" s="60">
        <f>+'Indice PondENGHO'!O87</f>
        <v>4437.89453125</v>
      </c>
      <c r="AQ88" s="60">
        <f t="shared" ref="AQ88" si="1090">+D88</f>
        <v>4366.984375</v>
      </c>
      <c r="AR88" s="60"/>
      <c r="AS88" s="60">
        <f>+'Indice PondENGHO'!AZ87</f>
        <v>4950.56640625</v>
      </c>
      <c r="AT88" s="60">
        <f>+'Indice PondENGHO'!BA87</f>
        <v>3172.22265625</v>
      </c>
      <c r="AU88" s="60">
        <f>+'Indice PondENGHO'!BB87</f>
        <v>4254.87890625</v>
      </c>
      <c r="AV88" s="60">
        <f>+'Indice PondENGHO'!BC87</f>
        <v>2404.261474609375</v>
      </c>
      <c r="AW88" s="60">
        <f>+'Indice PondENGHO'!BD87</f>
        <v>4696.29931640625</v>
      </c>
      <c r="AX88" s="60">
        <f>+'Indice PondENGHO'!BE87</f>
        <v>4757.5537109375</v>
      </c>
      <c r="AY88" s="60">
        <f>+'Indice PondENGHO'!BF87</f>
        <v>4314.32861328125</v>
      </c>
      <c r="AZ88" s="60">
        <f>+'Indice PondENGHO'!BG87</f>
        <v>2944.217529296875</v>
      </c>
      <c r="BA88" s="60">
        <f>+'Indice PondENGHO'!BH87</f>
        <v>4140.5888671875</v>
      </c>
      <c r="BB88" s="60">
        <f>+'Indice PondENGHO'!BI87</f>
        <v>2512.00146484375</v>
      </c>
      <c r="BC88" s="60">
        <f>+'Indice PondENGHO'!BJ87</f>
        <v>4557.35302734375</v>
      </c>
      <c r="BD88" s="60">
        <f>+'Indice PondENGHO'!BK87</f>
        <v>4355.30615234375</v>
      </c>
      <c r="BE88" s="60">
        <f t="shared" ref="BE88" si="1091">+H88</f>
        <v>4210.484375</v>
      </c>
      <c r="BG88" s="61">
        <f t="shared" ref="BG88" si="1092">+AE$1*(AE88-AE76)/$AQ76</f>
        <v>105.41722615168632</v>
      </c>
      <c r="BH88" s="61">
        <f t="shared" ref="BH88" si="1093">+AF$1*(AF88-AF76)/$AQ76</f>
        <v>4.0269731523669252</v>
      </c>
      <c r="BI88" s="61">
        <f t="shared" ref="BI88" si="1094">+AG$1*(AG88-AG76)/$AQ76</f>
        <v>17.732199519005395</v>
      </c>
      <c r="BJ88" s="61">
        <f t="shared" ref="BJ88" si="1095">+AH$1*(AH88-AH76)/$AQ76</f>
        <v>18.665608645446703</v>
      </c>
      <c r="BK88" s="61">
        <f t="shared" ref="BK88" si="1096">+AI$1*(AI88-AI76)/$AQ76</f>
        <v>11.788390846150826</v>
      </c>
      <c r="BL88" s="61">
        <f t="shared" ref="BL88" si="1097">+AJ$1*(AJ88-AJ76)/$AQ76</f>
        <v>12.618044888821025</v>
      </c>
      <c r="BM88" s="61">
        <f t="shared" ref="BM88" si="1098">+AK$1*(AK88-AK76)/$AQ76</f>
        <v>26.850112669281827</v>
      </c>
      <c r="BN88" s="61">
        <f t="shared" ref="BN88" si="1099">+AL$1*(AL88-AL76)/$AQ76</f>
        <v>8.6313079365582244</v>
      </c>
      <c r="BO88" s="61">
        <f t="shared" ref="BO88" si="1100">+AM$1*(AM88-AM76)/$AQ76</f>
        <v>18.671538348508712</v>
      </c>
      <c r="BP88" s="61">
        <f t="shared" ref="BP88" si="1101">+AN$1*(AN88-AN76)/$AQ76</f>
        <v>1.9134084481468581</v>
      </c>
      <c r="BQ88" s="61">
        <f t="shared" ref="BQ88" si="1102">+AO$1*(AO88-AO76)/$AQ76</f>
        <v>11.948187589881361</v>
      </c>
      <c r="BR88" s="61">
        <f t="shared" ref="BR88" si="1103">+AP$1*(AP88-AP76)/$AQ76</f>
        <v>10.148114358153578</v>
      </c>
      <c r="BS88" s="61">
        <f t="shared" ref="BS88" si="1104">+SUM(BG88:BR88)</f>
        <v>248.41111255400776</v>
      </c>
      <c r="BT88" s="53">
        <f t="shared" ref="BT88" si="1105">+(D88/D76-1)*100</f>
        <v>258.63172665008494</v>
      </c>
      <c r="BV88" s="61">
        <f t="shared" ref="BV88" si="1106">+AS$1*(AS88-AS76)/$BE76</f>
        <v>48.589457040096249</v>
      </c>
      <c r="BW88" s="61">
        <f t="shared" ref="BW88" si="1107">+AT$1*(AT88-AT76)/$BE76</f>
        <v>3.3319366021414991</v>
      </c>
      <c r="BX88" s="61">
        <f t="shared" ref="BX88" si="1108">+AU$1*(AU88-AU76)/$BE76</f>
        <v>14.022045197394542</v>
      </c>
      <c r="BY88" s="61">
        <f t="shared" ref="BY88" si="1109">+AV$1*(AV88-AV76)/$BE76</f>
        <v>18.126426624230277</v>
      </c>
      <c r="BZ88" s="61">
        <f t="shared" ref="BZ88" si="1110">+AW$1*(AW88-AW76)/$BE76</f>
        <v>20.319288705205768</v>
      </c>
      <c r="CA88" s="61">
        <f t="shared" ref="CA88" si="1111">+AX$1*(AX88-AX76)/$BE76</f>
        <v>23.292923496154565</v>
      </c>
      <c r="CB88" s="61">
        <f t="shared" ref="CB88" si="1112">+AY$1*(AY88-AY76)/$BE76</f>
        <v>39.965291854652428</v>
      </c>
      <c r="CC88" s="61">
        <f t="shared" ref="CC88" si="1113">+AZ$1*(AZ88-AZ76)/$BE76</f>
        <v>7.820179102739572</v>
      </c>
      <c r="CD88" s="61">
        <f t="shared" ref="CD88" si="1114">+BA$1*(BA88-BA76)/$BE76</f>
        <v>24.44784901872459</v>
      </c>
      <c r="CE88" s="61">
        <f t="shared" ref="CE88" si="1115">+BB$1*(BB88-BB76)/$BE76</f>
        <v>4.7208961086552428</v>
      </c>
      <c r="CF88" s="61">
        <f t="shared" ref="CF88" si="1116">+BC$1*(BC88-BC76)/$BE76</f>
        <v>22.412434756619792</v>
      </c>
      <c r="CG88" s="61">
        <f t="shared" ref="CG88" si="1117">+BD$1*(BD88-BD76)/$BE76</f>
        <v>13.776126238381927</v>
      </c>
      <c r="CH88" s="61">
        <f t="shared" ref="CH88" si="1118">+SUM(BV88:CG88)</f>
        <v>240.82485474499643</v>
      </c>
      <c r="CI88" s="53">
        <f t="shared" ref="CI88" si="1119">(H88/H76-1)*100</f>
        <v>251.86650811111227</v>
      </c>
      <c r="CK88" s="61">
        <f t="shared" ref="CK88" si="1120">+BG88/$BS88*$BT88</f>
        <v>109.75450710702617</v>
      </c>
      <c r="CL88" s="61">
        <f t="shared" ref="CL88" si="1121">+BH88/$BS88*$BT88</f>
        <v>4.1926587295637079</v>
      </c>
      <c r="CM88" s="61">
        <f t="shared" ref="CM88" si="1122">+BI88/$BS88*$BT88</f>
        <v>18.46177222811275</v>
      </c>
      <c r="CN88" s="61">
        <f t="shared" ref="CN88" si="1123">+BJ88/$BS88*$BT88</f>
        <v>19.433585491861077</v>
      </c>
      <c r="CO88" s="61">
        <f t="shared" ref="CO88" si="1124">+BK88/$BS88*$BT88</f>
        <v>12.273411795549945</v>
      </c>
      <c r="CP88" s="61">
        <f t="shared" ref="CP88" si="1125">+BL88/$BS88*$BT88</f>
        <v>13.137201081672826</v>
      </c>
      <c r="CQ88" s="61">
        <f t="shared" ref="CQ88" si="1126">+BM88/$BS88*$BT88</f>
        <v>27.95483233019981</v>
      </c>
      <c r="CR88" s="61">
        <f t="shared" ref="CR88" si="1127">+BN88/$BS88*$BT88</f>
        <v>8.9864340283701996</v>
      </c>
      <c r="CS88" s="61">
        <f t="shared" ref="CS88" si="1128">+BO88/$BS88*$BT88</f>
        <v>19.439759166322261</v>
      </c>
      <c r="CT88" s="61">
        <f t="shared" ref="CT88" si="1129">+BP88/$BS88*$BT88</f>
        <v>1.9921336273693906</v>
      </c>
      <c r="CU88" s="61">
        <f t="shared" ref="CU88" si="1130">+BQ88/$BS88*$BT88</f>
        <v>12.43978320832281</v>
      </c>
      <c r="CV88" s="61">
        <f t="shared" ref="CV88" si="1131">+BR88/$BS88*$BT88</f>
        <v>10.565647855713989</v>
      </c>
      <c r="CW88" s="61">
        <f t="shared" ref="CW88" si="1132">+SUM(CK88:CV88)</f>
        <v>258.63172665008494</v>
      </c>
      <c r="CX88" s="61"/>
      <c r="CY88" s="61"/>
      <c r="CZ88" s="61">
        <f t="shared" ref="CZ88" si="1133">+BV88/$CH88*$CI88</f>
        <v>50.817250107604231</v>
      </c>
      <c r="DA88" s="61">
        <f t="shared" ref="DA88" si="1134">+BW88/$CH88*$CI88</f>
        <v>3.4847035955553491</v>
      </c>
      <c r="DB88" s="61">
        <f t="shared" ref="DB88" si="1135">+BX88/$CH88*$CI88</f>
        <v>14.6649462912936</v>
      </c>
      <c r="DC88" s="61">
        <f t="shared" ref="DC88" si="1136">+BY88/$CH88*$CI88</f>
        <v>18.957510773592738</v>
      </c>
      <c r="DD88" s="61">
        <f t="shared" ref="DD88" si="1137">+BZ88/$CH88*$CI88</f>
        <v>21.250914067407201</v>
      </c>
      <c r="DE88" s="61">
        <f t="shared" ref="DE88" si="1138">+CA88/$CH88*$CI88</f>
        <v>24.360887961036433</v>
      </c>
      <c r="DF88" s="61">
        <f t="shared" ref="DF88" si="1139">+CB88/$CH88*$CI88</f>
        <v>41.79767290104396</v>
      </c>
      <c r="DG88" s="61">
        <f t="shared" ref="DG88" si="1140">+CC88/$CH88*$CI88</f>
        <v>8.1787289168973523</v>
      </c>
      <c r="DH88" s="61">
        <f t="shared" ref="DH88" si="1141">+CD88/$CH88*$CI88</f>
        <v>25.568766021654913</v>
      </c>
      <c r="DI88" s="61">
        <f t="shared" ref="DI88" si="1142">+CE88/$CH88*$CI88</f>
        <v>4.9373459367446726</v>
      </c>
      <c r="DJ88" s="61">
        <f t="shared" ref="DJ88" si="1143">+CF88/$CH88*$CI88</f>
        <v>23.440029420531552</v>
      </c>
      <c r="DK88" s="61">
        <f t="shared" ref="DK88" si="1144">+CG88/$CH88*$CI88</f>
        <v>14.40775211775029</v>
      </c>
      <c r="DL88" s="61">
        <f t="shared" ref="DL88" si="1145">+SUM(CZ88:DK88)</f>
        <v>251.86650811111227</v>
      </c>
      <c r="DM88" s="61">
        <f t="shared" ref="DM88" si="1146">+(H88/H76-1)*100</f>
        <v>251.86650811111227</v>
      </c>
      <c r="DN88" s="61"/>
      <c r="DO88" s="59">
        <f t="shared" ref="DO88" si="1147">+A88</f>
        <v>45292</v>
      </c>
      <c r="DP88" s="61">
        <f t="shared" ref="DP88" si="1148">+CK88-CZ88</f>
        <v>58.93725699942194</v>
      </c>
      <c r="DQ88" s="61">
        <f t="shared" ref="DQ88" si="1149">+CL88-DA88</f>
        <v>0.70795513400835874</v>
      </c>
      <c r="DR88" s="61">
        <f t="shared" ref="DR88" si="1150">+CM88-DB88</f>
        <v>3.7968259368191504</v>
      </c>
      <c r="DS88" s="61">
        <f t="shared" ref="DS88" si="1151">+CN88-DC88</f>
        <v>0.47607471826833958</v>
      </c>
      <c r="DT88" s="61">
        <f t="shared" ref="DT88" si="1152">+CO88-DD88</f>
        <v>-8.9775022718572561</v>
      </c>
      <c r="DU88" s="61">
        <f t="shared" ref="DU88" si="1153">+CP88-DE88</f>
        <v>-11.223686879363607</v>
      </c>
      <c r="DV88" s="61">
        <f t="shared" ref="DV88" si="1154">+CQ88-DF88</f>
        <v>-13.84284057084415</v>
      </c>
      <c r="DW88" s="61">
        <f t="shared" ref="DW88" si="1155">+CR88-DG88</f>
        <v>0.80770511147284729</v>
      </c>
      <c r="DX88" s="61">
        <f t="shared" ref="DX88" si="1156">+CS88-DH88</f>
        <v>-6.1290068553326513</v>
      </c>
      <c r="DY88" s="61">
        <f t="shared" ref="DY88" si="1157">+CT88-DI88</f>
        <v>-2.945212309375282</v>
      </c>
      <c r="DZ88" s="61">
        <f t="shared" ref="DZ88" si="1158">+CU88-DJ88</f>
        <v>-11.000246212208742</v>
      </c>
      <c r="EA88" s="61">
        <f t="shared" ref="EA88" si="1159">+CV88-DK88</f>
        <v>-3.8421042620363011</v>
      </c>
      <c r="EB88" s="61">
        <f t="shared" ref="EB88" si="1160">+CW88-DL88</f>
        <v>6.7652185389726753</v>
      </c>
      <c r="EC88" s="61"/>
      <c r="ED88" s="79">
        <f>+'Infla Interanual PondENGHO'!CI89</f>
        <v>6.7652185389726505E-2</v>
      </c>
      <c r="EE88" s="53">
        <f t="shared" ref="EE88" si="1161">+ED88*100</f>
        <v>6.7652185389726505</v>
      </c>
    </row>
    <row r="89" spans="1:138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4888.173828125</v>
      </c>
      <c r="E89" s="60">
        <f>+'Indice PondENGHO'!BM88</f>
        <v>4829.87939453125</v>
      </c>
      <c r="F89" s="60">
        <f>+'Indice PondENGHO'!BN88</f>
        <v>4823.63330078125</v>
      </c>
      <c r="G89" s="60">
        <f>+'Indice PondENGHO'!BO88</f>
        <v>4812.16357421875</v>
      </c>
      <c r="H89" s="60">
        <f>+'Indice PondENGHO'!BP88</f>
        <v>4768.11767578125</v>
      </c>
      <c r="I89" s="60">
        <f>+'Indice PondENGHO'!CD88</f>
        <v>4811.99609375</v>
      </c>
      <c r="K89" s="61">
        <f t="shared" ref="K89" si="1162">100*D$1*(D89-D77)/$I77</f>
        <v>34.188497539125734</v>
      </c>
      <c r="L89" s="61">
        <f t="shared" ref="L89" si="1163">100*E$1*(E89-E77)/$I77</f>
        <v>42.906451282576164</v>
      </c>
      <c r="M89" s="61">
        <f t="shared" ref="M89" si="1164">100*F$1*(F89-F77)/$I77</f>
        <v>48.791236827310961</v>
      </c>
      <c r="N89" s="61">
        <f t="shared" ref="N89" si="1165">100*G$1*(G89-G77)/$I77</f>
        <v>61.386979761558507</v>
      </c>
      <c r="O89" s="61">
        <f t="shared" ref="O89" si="1166">100*H$1*(H89-H77)/$I77</f>
        <v>88.223348593874093</v>
      </c>
      <c r="P89" s="61">
        <f t="shared" ref="P89" si="1167">+SUM(K89:O89)</f>
        <v>275.49651400444549</v>
      </c>
      <c r="Q89" s="61">
        <f t="shared" ref="Q89" si="1168">100*(I89/I77-1)</f>
        <v>275.49690871309019</v>
      </c>
      <c r="S89" s="60">
        <f>+'Indice PondENGHO'!D88</f>
        <v>5477.462890625</v>
      </c>
      <c r="T89" s="60">
        <f>+'Indice PondENGHO'!P88</f>
        <v>5481.62109375</v>
      </c>
      <c r="U89" s="60">
        <f>+'Indice PondENGHO'!AB88</f>
        <v>5483.59130859375</v>
      </c>
      <c r="V89" s="60">
        <f>+'Indice PondENGHO'!AN88</f>
        <v>5482.017578125</v>
      </c>
      <c r="W89" s="60">
        <f>+'Indice PondENGHO'!AZ88</f>
        <v>5478.58642578125</v>
      </c>
      <c r="Y89" s="61">
        <f t="shared" ref="Y89" si="1169">+S$1*(S89-S77)/D77</f>
        <v>108.88651032786122</v>
      </c>
      <c r="Z89" s="61">
        <f t="shared" ref="Z89" si="1170">+T$1*(T89-T77)/E77</f>
        <v>88.573211354180785</v>
      </c>
      <c r="AA89" s="61">
        <f t="shared" ref="AA89" si="1171">+U$1*(U89-U77)/F77</f>
        <v>81.411056156114412</v>
      </c>
      <c r="AB89" s="61">
        <f t="shared" ref="AB89" si="1172">+V$1*(V89-V77)/G77</f>
        <v>67.919657830858071</v>
      </c>
      <c r="AC89" s="61">
        <f t="shared" ref="AC89" si="1173">+W$1*(W89-W77)/H77</f>
        <v>51.034850990109973</v>
      </c>
      <c r="AE89" s="60">
        <f>+'Indice PondENGHO'!D88</f>
        <v>5477.462890625</v>
      </c>
      <c r="AF89" s="60">
        <f>+'Indice PondENGHO'!E88</f>
        <v>3768.71923828125</v>
      </c>
      <c r="AG89" s="60">
        <f>+'Indice PondENGHO'!F88</f>
        <v>4489.3857421875</v>
      </c>
      <c r="AH89" s="60">
        <f>+'Indice PondENGHO'!G88</f>
        <v>3069.001953125</v>
      </c>
      <c r="AI89" s="60">
        <f>+'Indice PondENGHO'!H88</f>
        <v>5178.2431640625</v>
      </c>
      <c r="AJ89" s="60">
        <f>+'Indice PondENGHO'!I88</f>
        <v>5643.0849609375</v>
      </c>
      <c r="AK89" s="60">
        <f>+'Indice PondENGHO'!J88</f>
        <v>5287.95703125</v>
      </c>
      <c r="AL89" s="60">
        <f>+'Indice PondENGHO'!K88</f>
        <v>3631.734130859375</v>
      </c>
      <c r="AM89" s="60">
        <f>+'Indice PondENGHO'!L88</f>
        <v>4441.68994140625</v>
      </c>
      <c r="AN89" s="60">
        <f>+'Indice PondENGHO'!M88</f>
        <v>2636.0283203125</v>
      </c>
      <c r="AO89" s="60">
        <f>+'Indice PondENGHO'!N88</f>
        <v>5123.2255859375</v>
      </c>
      <c r="AP89" s="60">
        <f>+'Indice PondENGHO'!O88</f>
        <v>5184.345703125</v>
      </c>
      <c r="AQ89" s="60">
        <f t="shared" ref="AQ89" si="1174">+D89</f>
        <v>4888.173828125</v>
      </c>
      <c r="AR89" s="60"/>
      <c r="AS89" s="60">
        <f>+'Indice PondENGHO'!AZ88</f>
        <v>5478.58642578125</v>
      </c>
      <c r="AT89" s="60">
        <f>+'Indice PondENGHO'!BA88</f>
        <v>3731.496337890625</v>
      </c>
      <c r="AU89" s="60">
        <f>+'Indice PondENGHO'!BB88</f>
        <v>4628.0556640625</v>
      </c>
      <c r="AV89" s="60">
        <f>+'Indice PondENGHO'!BC88</f>
        <v>2888.340576171875</v>
      </c>
      <c r="AW89" s="60">
        <f>+'Indice PondENGHO'!BD88</f>
        <v>5181.22998046875</v>
      </c>
      <c r="AX89" s="60">
        <f>+'Indice PondENGHO'!BE88</f>
        <v>5420.6357421875</v>
      </c>
      <c r="AY89" s="60">
        <f>+'Indice PondENGHO'!BF88</f>
        <v>5253.88232421875</v>
      </c>
      <c r="AZ89" s="60">
        <f>+'Indice PondENGHO'!BG88</f>
        <v>3576.640869140625</v>
      </c>
      <c r="BA89" s="60">
        <f>+'Indice PondENGHO'!BH88</f>
        <v>4492.9609375</v>
      </c>
      <c r="BB89" s="60">
        <f>+'Indice PondENGHO'!BI88</f>
        <v>2853.60205078125</v>
      </c>
      <c r="BC89" s="60">
        <f>+'Indice PondENGHO'!BJ88</f>
        <v>5048.8623046875</v>
      </c>
      <c r="BD89" s="60">
        <f>+'Indice PondENGHO'!BK88</f>
        <v>5070.04345703125</v>
      </c>
      <c r="BE89" s="60">
        <f t="shared" ref="BE89" si="1175">+H89</f>
        <v>4768.11767578125</v>
      </c>
      <c r="BG89" s="61">
        <f t="shared" ref="BG89" si="1176">+AE$1*(AE89-AE77)/$AQ77</f>
        <v>108.88651032786122</v>
      </c>
      <c r="BH89" s="61">
        <f t="shared" ref="BH89" si="1177">+AF$1*(AF89-AF77)/$AQ77</f>
        <v>4.6203432573143353</v>
      </c>
      <c r="BI89" s="61">
        <f t="shared" ref="BI89" si="1178">+AG$1*(AG89-AG77)/$AQ77</f>
        <v>18.431042628539664</v>
      </c>
      <c r="BJ89" s="61">
        <f t="shared" ref="BJ89" si="1179">+AH$1*(AH89-AH77)/$AQ77</f>
        <v>22.566122274603693</v>
      </c>
      <c r="BK89" s="61">
        <f t="shared" ref="BK89" si="1180">+AI$1*(AI89-AI77)/$AQ77</f>
        <v>12.353904409930959</v>
      </c>
      <c r="BL89" s="61">
        <f t="shared" ref="BL89" si="1181">+AJ$1*(AJ89-AJ77)/$AQ77</f>
        <v>13.704520473746561</v>
      </c>
      <c r="BM89" s="61">
        <f t="shared" ref="BM89" si="1182">+AK$1*(AK89-AK77)/$AQ77</f>
        <v>31.513840038040129</v>
      </c>
      <c r="BN89" s="61">
        <f t="shared" ref="BN89" si="1183">+AL$1*(AL89-AL77)/$AQ77</f>
        <v>10.328232776107198</v>
      </c>
      <c r="BO89" s="61">
        <f t="shared" ref="BO89" si="1184">+AM$1*(AM89-AM77)/$AQ77</f>
        <v>19.136089032221189</v>
      </c>
      <c r="BP89" s="61">
        <f t="shared" ref="BP89" si="1185">+AN$1*(AN89-AN77)/$AQ77</f>
        <v>2.0590415157810877</v>
      </c>
      <c r="BQ89" s="61">
        <f t="shared" ref="BQ89" si="1186">+AO$1*(AO89-AO77)/$AQ77</f>
        <v>12.622145767230572</v>
      </c>
      <c r="BR89" s="61">
        <f t="shared" ref="BR89" si="1187">+AP$1*(AP89-AP77)/$AQ77</f>
        <v>11.4123288196395</v>
      </c>
      <c r="BS89" s="61">
        <f t="shared" ref="BS89" si="1188">+SUM(BG89:BR89)</f>
        <v>267.6341213210161</v>
      </c>
      <c r="BT89" s="53">
        <f t="shared" ref="BT89" si="1189">+(D89/D77-1)*100</f>
        <v>275.77533612365818</v>
      </c>
      <c r="BV89" s="61">
        <f t="shared" ref="BV89" si="1190">+AS$1*(AS89-AS77)/$BE77</f>
        <v>51.034850990109973</v>
      </c>
      <c r="BW89" s="61">
        <f t="shared" ref="BW89" si="1191">+AT$1*(AT89-AT77)/$BE77</f>
        <v>3.8793391600012384</v>
      </c>
      <c r="BX89" s="61">
        <f t="shared" ref="BX89" si="1192">+AU$1*(AU89-AU77)/$BE77</f>
        <v>14.596141274896038</v>
      </c>
      <c r="BY89" s="61">
        <f t="shared" ref="BY89" si="1193">+AV$1*(AV89-AV77)/$BE77</f>
        <v>22.149018291738543</v>
      </c>
      <c r="BZ89" s="61">
        <f t="shared" ref="BZ89" si="1194">+AW$1*(AW89-AW77)/$BE77</f>
        <v>21.485666594835443</v>
      </c>
      <c r="CA89" s="61">
        <f t="shared" ref="CA89" si="1195">+AX$1*(AX89-AX77)/$BE77</f>
        <v>25.696731255430667</v>
      </c>
      <c r="CB89" s="61">
        <f t="shared" ref="CB89" si="1196">+AY$1*(AY89-AY77)/$BE77</f>
        <v>48.499835334611149</v>
      </c>
      <c r="CC89" s="61">
        <f t="shared" ref="CC89" si="1197">+AZ$1*(AZ89-AZ77)/$BE77</f>
        <v>9.4789228786706214</v>
      </c>
      <c r="CD89" s="61">
        <f t="shared" ref="CD89" si="1198">+BA$1*(BA89-BA77)/$BE77</f>
        <v>25.236514231575619</v>
      </c>
      <c r="CE89" s="61">
        <f t="shared" ref="CE89" si="1199">+BB$1*(BB89-BB77)/$BE77</f>
        <v>5.3142798021972206</v>
      </c>
      <c r="CF89" s="61">
        <f t="shared" ref="CF89" si="1200">+BC$1*(BC89-BC77)/$BE77</f>
        <v>23.67237339401251</v>
      </c>
      <c r="CG89" s="61">
        <f t="shared" ref="CG89" si="1201">+BD$1*(BD89-BD77)/$BE77</f>
        <v>15.526163108230017</v>
      </c>
      <c r="CH89" s="61">
        <f t="shared" ref="CH89" si="1202">+SUM(BV89:CG89)</f>
        <v>266.56983631630908</v>
      </c>
      <c r="CI89" s="53">
        <f t="shared" ref="CI89" si="1203">(H89/H77-1)*100</f>
        <v>275.5179900601284</v>
      </c>
      <c r="CK89" s="61">
        <f t="shared" ref="CK89" si="1204">+BG89/$BS89*$BT89</f>
        <v>112.1987504313043</v>
      </c>
      <c r="CL89" s="61">
        <f t="shared" ref="CL89" si="1205">+BH89/$BS89*$BT89</f>
        <v>4.7608903846166015</v>
      </c>
      <c r="CM89" s="61">
        <f t="shared" ref="CM89" si="1206">+BI89/$BS89*$BT89</f>
        <v>18.991700127422678</v>
      </c>
      <c r="CN89" s="61">
        <f t="shared" ref="CN89" si="1207">+BJ89/$BS89*$BT89</f>
        <v>23.25256557186875</v>
      </c>
      <c r="CO89" s="61">
        <f t="shared" ref="CO89" si="1208">+BK89/$BS89*$BT89</f>
        <v>12.729700249998448</v>
      </c>
      <c r="CP89" s="61">
        <f t="shared" ref="CP89" si="1209">+BL89/$BS89*$BT89</f>
        <v>14.121400968629915</v>
      </c>
      <c r="CQ89" s="61">
        <f t="shared" ref="CQ89" si="1210">+BM89/$BS89*$BT89</f>
        <v>32.472465716034499</v>
      </c>
      <c r="CR89" s="61">
        <f t="shared" ref="CR89" si="1211">+BN89/$BS89*$BT89</f>
        <v>10.642409313638902</v>
      </c>
      <c r="CS89" s="61">
        <f t="shared" ref="CS89" si="1212">+BO89/$BS89*$BT89</f>
        <v>19.71819347587294</v>
      </c>
      <c r="CT89" s="61">
        <f t="shared" ref="CT89" si="1213">+BP89/$BS89*$BT89</f>
        <v>2.1216759032978607</v>
      </c>
      <c r="CU89" s="61">
        <f t="shared" ref="CU89" si="1214">+BQ89/$BS89*$BT89</f>
        <v>13.006101293730975</v>
      </c>
      <c r="CV89" s="61">
        <f t="shared" ref="CV89" si="1215">+BR89/$BS89*$BT89</f>
        <v>11.759482687242301</v>
      </c>
      <c r="CW89" s="61">
        <f t="shared" ref="CW89" si="1216">+SUM(CK89:CV89)</f>
        <v>275.77533612365818</v>
      </c>
      <c r="CX89" s="61"/>
      <c r="CY89" s="61"/>
      <c r="CZ89" s="61">
        <f t="shared" ref="CZ89" si="1217">+BV89/$CH89*$CI89</f>
        <v>52.74797689836366</v>
      </c>
      <c r="DA89" s="61">
        <f t="shared" ref="DA89" si="1218">+BW89/$CH89*$CI89</f>
        <v>4.0095599070587555</v>
      </c>
      <c r="DB89" s="61">
        <f t="shared" ref="DB89" si="1219">+BX89/$CH89*$CI89</f>
        <v>15.086101121813218</v>
      </c>
      <c r="DC89" s="61">
        <f t="shared" ref="DC89" si="1220">+BY89/$CH89*$CI89</f>
        <v>22.892511342895197</v>
      </c>
      <c r="DD89" s="61">
        <f t="shared" ref="DD89" si="1221">+BZ89/$CH89*$CI89</f>
        <v>22.20689241181385</v>
      </c>
      <c r="DE89" s="61">
        <f t="shared" ref="DE89" si="1222">+CA89/$CH89*$CI89</f>
        <v>26.55931310326719</v>
      </c>
      <c r="DF89" s="61">
        <f t="shared" ref="DF89" si="1223">+CB89/$CH89*$CI89</f>
        <v>50.127866431907016</v>
      </c>
      <c r="DG89" s="61">
        <f t="shared" ref="DG89" si="1224">+CC89/$CH89*$CI89</f>
        <v>9.7971091386625666</v>
      </c>
      <c r="DH89" s="61">
        <f t="shared" ref="DH89" si="1225">+CD89/$CH89*$CI89</f>
        <v>26.083647622295292</v>
      </c>
      <c r="DI89" s="61">
        <f t="shared" ref="DI89" si="1226">+CE89/$CH89*$CI89</f>
        <v>5.4926683001790719</v>
      </c>
      <c r="DJ89" s="61">
        <f t="shared" ref="DJ89" si="1227">+CF89/$CH89*$CI89</f>
        <v>24.46700207195255</v>
      </c>
      <c r="DK89" s="61">
        <f t="shared" ref="DK89" si="1228">+CG89/$CH89*$CI89</f>
        <v>16.047341709919987</v>
      </c>
      <c r="DL89" s="61">
        <f t="shared" ref="DL89" si="1229">+SUM(CZ89:DK89)</f>
        <v>275.5179900601284</v>
      </c>
      <c r="DM89" s="61">
        <f t="shared" ref="DM89" si="1230">+(H89/H77-1)*100</f>
        <v>275.5179900601284</v>
      </c>
      <c r="DN89" s="61"/>
      <c r="DO89" s="59">
        <f t="shared" ref="DO89" si="1231">+A89</f>
        <v>45323</v>
      </c>
      <c r="DP89" s="61">
        <f t="shared" ref="DP89" si="1232">+CK89-CZ89</f>
        <v>59.450773532940644</v>
      </c>
      <c r="DQ89" s="61">
        <f t="shared" ref="DQ89" si="1233">+CL89-DA89</f>
        <v>0.75133047755784599</v>
      </c>
      <c r="DR89" s="61">
        <f t="shared" ref="DR89" si="1234">+CM89-DB89</f>
        <v>3.9055990056094601</v>
      </c>
      <c r="DS89" s="61">
        <f t="shared" ref="DS89" si="1235">+CN89-DC89</f>
        <v>0.36005422897355288</v>
      </c>
      <c r="DT89" s="61">
        <f t="shared" ref="DT89" si="1236">+CO89-DD89</f>
        <v>-9.4771921618154025</v>
      </c>
      <c r="DU89" s="61">
        <f t="shared" ref="DU89" si="1237">+CP89-DE89</f>
        <v>-12.437912134637275</v>
      </c>
      <c r="DV89" s="61">
        <f t="shared" ref="DV89" si="1238">+CQ89-DF89</f>
        <v>-17.655400715872517</v>
      </c>
      <c r="DW89" s="61">
        <f t="shared" ref="DW89" si="1239">+CR89-DG89</f>
        <v>0.84530017497633558</v>
      </c>
      <c r="DX89" s="61">
        <f t="shared" ref="DX89" si="1240">+CS89-DH89</f>
        <v>-6.3654541464223513</v>
      </c>
      <c r="DY89" s="61">
        <f t="shared" ref="DY89" si="1241">+CT89-DI89</f>
        <v>-3.3709923968812112</v>
      </c>
      <c r="DZ89" s="61">
        <f t="shared" ref="DZ89" si="1242">+CU89-DJ89</f>
        <v>-11.460900778221575</v>
      </c>
      <c r="EA89" s="61">
        <f t="shared" ref="EA89" si="1243">+CV89-DK89</f>
        <v>-4.2878590226776865</v>
      </c>
      <c r="EB89" s="61">
        <f t="shared" ref="EB89" si="1244">+CW89-DL89</f>
        <v>0.25734606352978062</v>
      </c>
      <c r="EC89" s="61"/>
      <c r="ED89" s="79">
        <f>+'Infla Interanual PondENGHO'!CI90</f>
        <v>2.5734606352978417E-3</v>
      </c>
      <c r="EE89" s="53">
        <f t="shared" ref="EE89" si="1245">+ED89*100</f>
        <v>0.25734606352978417</v>
      </c>
    </row>
    <row r="90" spans="1:138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5351.14208984375</v>
      </c>
      <c r="E90" s="60">
        <f>+'Indice PondENGHO'!BM89</f>
        <v>5302.03662109375</v>
      </c>
      <c r="F90" s="60">
        <f>+'Indice PondENGHO'!BN89</f>
        <v>5302.81982421875</v>
      </c>
      <c r="G90" s="60">
        <f>+'Indice PondENGHO'!BO89</f>
        <v>5294.3623046875</v>
      </c>
      <c r="H90" s="60">
        <f>+'Indice PondENGHO'!BP89</f>
        <v>5246.216796875</v>
      </c>
      <c r="I90" s="60">
        <f>+'Indice PondENGHO'!CD89</f>
        <v>5288.43017578125</v>
      </c>
      <c r="K90" s="61">
        <f t="shared" ref="K90" si="1246">100*D$1*(D90-D78)/$I78</f>
        <v>35.483331011319194</v>
      </c>
      <c r="L90" s="61">
        <f t="shared" ref="L90" si="1247">100*E$1*(E90-E78)/$I78</f>
        <v>44.713042187537795</v>
      </c>
      <c r="M90" s="61">
        <f t="shared" ref="M90" si="1248">100*F$1*(F90-F78)/$I78</f>
        <v>50.948030712708345</v>
      </c>
      <c r="N90" s="61">
        <f t="shared" ref="N90" si="1249">100*G$1*(G90-G78)/$I78</f>
        <v>64.190642284927279</v>
      </c>
      <c r="O90" s="61">
        <f t="shared" ref="O90" si="1250">100*H$1*(H90-H78)/$I78</f>
        <v>92.303439148807215</v>
      </c>
      <c r="P90" s="61">
        <f t="shared" ref="P90" si="1251">+SUM(K90:O90)</f>
        <v>287.63848534529984</v>
      </c>
      <c r="Q90" s="61">
        <f t="shared" ref="Q90" si="1252">100*(I90/I78-1)</f>
        <v>287.63881321883997</v>
      </c>
      <c r="S90" s="60">
        <f>+'Indice PondENGHO'!D89</f>
        <v>5956.01123046875</v>
      </c>
      <c r="T90" s="60">
        <f>+'Indice PondENGHO'!P89</f>
        <v>5972.65869140625</v>
      </c>
      <c r="U90" s="60">
        <f>+'Indice PondENGHO'!AB89</f>
        <v>5982.6337890625</v>
      </c>
      <c r="V90" s="60">
        <f>+'Indice PondENGHO'!AN89</f>
        <v>5987.09619140625</v>
      </c>
      <c r="W90" s="60">
        <f>+'Indice PondENGHO'!AZ89</f>
        <v>5994.0068359375</v>
      </c>
      <c r="Y90" s="61">
        <f t="shared" ref="Y90" si="1253">+S$1*(S90-S78)/D78</f>
        <v>111.34491206515152</v>
      </c>
      <c r="Z90" s="61">
        <f t="shared" ref="Z90" si="1254">+T$1*(T90-T78)/E78</f>
        <v>90.85257688834244</v>
      </c>
      <c r="AA90" s="61">
        <f t="shared" ref="AA90" si="1255">+U$1*(U90-U78)/F78</f>
        <v>83.643160614981994</v>
      </c>
      <c r="AB90" s="61">
        <f t="shared" ref="AB90" si="1256">+V$1*(V90-V78)/G78</f>
        <v>69.94164545647746</v>
      </c>
      <c r="AC90" s="61">
        <f t="shared" ref="AC90" si="1257">+W$1*(W90-W78)/H78</f>
        <v>52.734618185436211</v>
      </c>
      <c r="AE90" s="60">
        <f>+'Indice PondENGHO'!D89</f>
        <v>5956.01123046875</v>
      </c>
      <c r="AF90" s="60">
        <f>+'Indice PondENGHO'!E89</f>
        <v>4181.19091796875</v>
      </c>
      <c r="AG90" s="60">
        <f>+'Indice PondENGHO'!F89</f>
        <v>4811.7841796875</v>
      </c>
      <c r="AH90" s="60">
        <f>+'Indice PondENGHO'!G89</f>
        <v>3452.883056640625</v>
      </c>
      <c r="AI90" s="60">
        <f>+'Indice PondENGHO'!H89</f>
        <v>5432.99755859375</v>
      </c>
      <c r="AJ90" s="60">
        <f>+'Indice PondENGHO'!I89</f>
        <v>6319.40966796875</v>
      </c>
      <c r="AK90" s="60">
        <f>+'Indice PondENGHO'!J89</f>
        <v>6009.2216796875</v>
      </c>
      <c r="AL90" s="60">
        <f>+'Indice PondENGHO'!K89</f>
        <v>4207.09228515625</v>
      </c>
      <c r="AM90" s="60">
        <f>+'Indice PondENGHO'!L89</f>
        <v>4811.50048828125</v>
      </c>
      <c r="AN90" s="60">
        <f>+'Indice PondENGHO'!M89</f>
        <v>3245.273193359375</v>
      </c>
      <c r="AO90" s="60">
        <f>+'Indice PondENGHO'!N89</f>
        <v>5545.0126953125</v>
      </c>
      <c r="AP90" s="60">
        <f>+'Indice PondENGHO'!O89</f>
        <v>5670.96142578125</v>
      </c>
      <c r="AQ90" s="60">
        <f t="shared" ref="AQ90" si="1258">+D90</f>
        <v>5351.14208984375</v>
      </c>
      <c r="AR90" s="60"/>
      <c r="AS90" s="60">
        <f>+'Indice PondENGHO'!AZ89</f>
        <v>5994.0068359375</v>
      </c>
      <c r="AT90" s="60">
        <f>+'Indice PondENGHO'!BA89</f>
        <v>4140.34130859375</v>
      </c>
      <c r="AU90" s="60">
        <f>+'Indice PondENGHO'!BB89</f>
        <v>4970.96044921875</v>
      </c>
      <c r="AV90" s="60">
        <f>+'Indice PondENGHO'!BC89</f>
        <v>3276.818603515625</v>
      </c>
      <c r="AW90" s="60">
        <f>+'Indice PondENGHO'!BD89</f>
        <v>5438.236328125</v>
      </c>
      <c r="AX90" s="60">
        <f>+'Indice PondENGHO'!BE89</f>
        <v>6092.14306640625</v>
      </c>
      <c r="AY90" s="60">
        <f>+'Indice PondENGHO'!BF89</f>
        <v>5913.5830078125</v>
      </c>
      <c r="AZ90" s="60">
        <f>+'Indice PondENGHO'!BG89</f>
        <v>4164.37939453125</v>
      </c>
      <c r="BA90" s="60">
        <f>+'Indice PondENGHO'!BH89</f>
        <v>4875.130859375</v>
      </c>
      <c r="BB90" s="60">
        <f>+'Indice PondENGHO'!BI89</f>
        <v>3470.659423828125</v>
      </c>
      <c r="BC90" s="60">
        <f>+'Indice PondENGHO'!BJ89</f>
        <v>5463.98779296875</v>
      </c>
      <c r="BD90" s="60">
        <f>+'Indice PondENGHO'!BK89</f>
        <v>5554.56494140625</v>
      </c>
      <c r="BE90" s="60">
        <f t="shared" ref="BE90" si="1259">+H90</f>
        <v>5246.216796875</v>
      </c>
      <c r="BG90" s="61">
        <f t="shared" ref="BG90" si="1260">+AE$1*(AE90-AE78)/$AQ78</f>
        <v>111.34491206515152</v>
      </c>
      <c r="BH90" s="61">
        <f t="shared" ref="BH90" si="1261">+AF$1*(AF90-AF78)/$AQ78</f>
        <v>4.8713926705195147</v>
      </c>
      <c r="BI90" s="61">
        <f t="shared" ref="BI90" si="1262">+AG$1*(AG90-AG78)/$AQ78</f>
        <v>18.63007794913073</v>
      </c>
      <c r="BJ90" s="61">
        <f t="shared" ref="BJ90" si="1263">+AH$1*(AH90-AH78)/$AQ78</f>
        <v>24.434784347467694</v>
      </c>
      <c r="BK90" s="61">
        <f t="shared" ref="BK90" si="1264">+AI$1*(AI90-AI78)/$AQ78</f>
        <v>12.117266721564512</v>
      </c>
      <c r="BL90" s="61">
        <f t="shared" ref="BL90" si="1265">+AJ$1*(AJ90-AJ78)/$AQ78</f>
        <v>14.650358925997102</v>
      </c>
      <c r="BM90" s="61">
        <f t="shared" ref="BM90" si="1266">+AK$1*(AK90-AK78)/$AQ78</f>
        <v>34.421253345533209</v>
      </c>
      <c r="BN90" s="61">
        <f t="shared" ref="BN90" si="1267">+AL$1*(AL90-AL78)/$AQ78</f>
        <v>11.687349963068092</v>
      </c>
      <c r="BO90" s="61">
        <f t="shared" ref="BO90" si="1268">+AM$1*(AM90-AM78)/$AQ78</f>
        <v>19.683968905914803</v>
      </c>
      <c r="BP90" s="61">
        <f t="shared" ref="BP90" si="1269">+AN$1*(AN90-AN78)/$AQ78</f>
        <v>2.5866794727072224</v>
      </c>
      <c r="BQ90" s="61">
        <f t="shared" ref="BQ90" si="1270">+AO$1*(AO90-AO78)/$AQ78</f>
        <v>12.821974255797118</v>
      </c>
      <c r="BR90" s="61">
        <f t="shared" ref="BR90" si="1271">+AP$1*(AP90-AP78)/$AQ78</f>
        <v>11.79915444106504</v>
      </c>
      <c r="BS90" s="61">
        <f t="shared" ref="BS90" si="1272">+SUM(BG90:BR90)</f>
        <v>279.04917306391656</v>
      </c>
      <c r="BT90" s="53">
        <f t="shared" ref="BT90" si="1273">+(D90/D78-1)*100</f>
        <v>285.67892610245843</v>
      </c>
      <c r="BV90" s="61">
        <f t="shared" ref="BV90" si="1274">+AS$1*(AS90-AS78)/$BE78</f>
        <v>52.734618185436211</v>
      </c>
      <c r="BW90" s="61">
        <f t="shared" ref="BW90" si="1275">+AT$1*(AT90-AT78)/$BE78</f>
        <v>4.1067784907206795</v>
      </c>
      <c r="BX90" s="61">
        <f t="shared" ref="BX90" si="1276">+AU$1*(AU90-AU78)/$BE78</f>
        <v>14.866596649581409</v>
      </c>
      <c r="BY90" s="61">
        <f t="shared" ref="BY90" si="1277">+AV$1*(AV90-AV78)/$BE78</f>
        <v>24.372890878779621</v>
      </c>
      <c r="BZ90" s="61">
        <f t="shared" ref="BZ90" si="1278">+AW$1*(AW90-AW78)/$BE78</f>
        <v>21.163172663064749</v>
      </c>
      <c r="CA90" s="61">
        <f t="shared" ref="CA90" si="1279">+AX$1*(AX90-AX78)/$BE78</f>
        <v>27.70080214637284</v>
      </c>
      <c r="CB90" s="61">
        <f t="shared" ref="CB90" si="1280">+AY$1*(AY90-AY78)/$BE78</f>
        <v>52.46606717497189</v>
      </c>
      <c r="CC90" s="61">
        <f t="shared" ref="CC90" si="1281">+AZ$1*(AZ90-AZ78)/$BE78</f>
        <v>10.82961735993573</v>
      </c>
      <c r="CD90" s="61">
        <f t="shared" ref="CD90" si="1282">+BA$1*(BA90-BA78)/$BE78</f>
        <v>26.12269417159548</v>
      </c>
      <c r="CE90" s="61">
        <f t="shared" ref="CE90" si="1283">+BB$1*(BB90-BB78)/$BE78</f>
        <v>6.5884502358888328</v>
      </c>
      <c r="CF90" s="61">
        <f t="shared" ref="CF90" si="1284">+BC$1*(BC90-BC78)/$BE78</f>
        <v>24.142276316908337</v>
      </c>
      <c r="CG90" s="61">
        <f t="shared" ref="CG90" si="1285">+BD$1*(BD90-BD78)/$BE78</f>
        <v>16.139892099198867</v>
      </c>
      <c r="CH90" s="61">
        <f t="shared" ref="CH90" si="1286">+SUM(BV90:CG90)</f>
        <v>281.23385637245462</v>
      </c>
      <c r="CI90" s="53">
        <f t="shared" ref="CI90" si="1287">(H90/H78-1)*100</f>
        <v>288.7068898073108</v>
      </c>
      <c r="CK90" s="61">
        <f t="shared" ref="CK90" si="1288">+BG90/$BS90*$BT90</f>
        <v>113.99028549874716</v>
      </c>
      <c r="CL90" s="61">
        <f t="shared" ref="CL90" si="1289">+BH90/$BS90*$BT90</f>
        <v>4.9871290119130443</v>
      </c>
      <c r="CM90" s="61">
        <f t="shared" ref="CM90" si="1290">+BI90/$BS90*$BT90</f>
        <v>19.072698203243544</v>
      </c>
      <c r="CN90" s="61">
        <f t="shared" ref="CN90" si="1291">+BJ90/$BS90*$BT90</f>
        <v>25.015314954296024</v>
      </c>
      <c r="CO90" s="61">
        <f t="shared" ref="CO90" si="1292">+BK90/$BS90*$BT90</f>
        <v>12.405153207605858</v>
      </c>
      <c r="CP90" s="61">
        <f t="shared" ref="CP90" si="1293">+BL90/$BS90*$BT90</f>
        <v>14.998427549669787</v>
      </c>
      <c r="CQ90" s="61">
        <f t="shared" ref="CQ90" si="1294">+BM90/$BS90*$BT90</f>
        <v>35.239046161230597</v>
      </c>
      <c r="CR90" s="61">
        <f t="shared" ref="CR90" si="1295">+BN90/$BS90*$BT90</f>
        <v>11.96502232840567</v>
      </c>
      <c r="CS90" s="61">
        <f t="shared" ref="CS90" si="1296">+BO90/$BS90*$BT90</f>
        <v>20.151627889568772</v>
      </c>
      <c r="CT90" s="61">
        <f t="shared" ref="CT90" si="1297">+BP90/$BS90*$BT90</f>
        <v>2.6481347563965474</v>
      </c>
      <c r="CU90" s="61">
        <f t="shared" ref="CU90" si="1298">+BQ90/$BS90*$BT90</f>
        <v>13.126603443008527</v>
      </c>
      <c r="CV90" s="61">
        <f t="shared" ref="CV90" si="1299">+BR90/$BS90*$BT90</f>
        <v>12.079483098372899</v>
      </c>
      <c r="CW90" s="61">
        <f t="shared" ref="CW90" si="1300">+SUM(CK90:CV90)</f>
        <v>285.67892610245843</v>
      </c>
      <c r="CX90" s="61"/>
      <c r="CY90" s="61"/>
      <c r="CZ90" s="61">
        <f t="shared" ref="CZ90" si="1301">+BV90/$CH90*$CI90</f>
        <v>54.135898848999794</v>
      </c>
      <c r="DA90" s="61">
        <f t="shared" ref="DA90" si="1302">+BW90/$CH90*$CI90</f>
        <v>4.2159050851021869</v>
      </c>
      <c r="DB90" s="61">
        <f t="shared" ref="DB90" si="1303">+BX90/$CH90*$CI90</f>
        <v>15.261636476072669</v>
      </c>
      <c r="DC90" s="61">
        <f t="shared" ref="DC90" si="1304">+BY90/$CH90*$CI90</f>
        <v>25.020534909944928</v>
      </c>
      <c r="DD90" s="61">
        <f t="shared" ref="DD90" si="1305">+BZ90/$CH90*$CI90</f>
        <v>21.725527064269084</v>
      </c>
      <c r="DE90" s="61">
        <f t="shared" ref="DE90" si="1306">+CA90/$CH90*$CI90</f>
        <v>28.436876470006286</v>
      </c>
      <c r="DF90" s="61">
        <f t="shared" ref="DF90" si="1307">+CB90/$CH90*$CI90</f>
        <v>53.860211817623735</v>
      </c>
      <c r="DG90" s="61">
        <f t="shared" ref="DG90" si="1308">+CC90/$CH90*$CI90</f>
        <v>11.11738531810901</v>
      </c>
      <c r="DH90" s="61">
        <f t="shared" ref="DH90" si="1309">+CD90/$CH90*$CI90</f>
        <v>26.8168345196705</v>
      </c>
      <c r="DI90" s="61">
        <f t="shared" ref="DI90" si="1310">+CE90/$CH90*$CI90</f>
        <v>6.7635205831498588</v>
      </c>
      <c r="DJ90" s="61">
        <f t="shared" ref="DJ90" si="1311">+CF90/$CH90*$CI90</f>
        <v>24.783792386264</v>
      </c>
      <c r="DK90" s="61">
        <f t="shared" ref="DK90" si="1312">+CG90/$CH90*$CI90</f>
        <v>16.568766328098778</v>
      </c>
      <c r="DL90" s="61">
        <f t="shared" ref="DL90" si="1313">+SUM(CZ90:DK90)</f>
        <v>288.70688980731086</v>
      </c>
      <c r="DM90" s="61">
        <f t="shared" ref="DM90" si="1314">+(H90/H78-1)*100</f>
        <v>288.7068898073108</v>
      </c>
      <c r="DN90" s="61"/>
      <c r="DO90" s="59">
        <f t="shared" ref="DO90" si="1315">+A90</f>
        <v>45352</v>
      </c>
      <c r="DP90" s="61">
        <f t="shared" ref="DP90" si="1316">+CK90-CZ90</f>
        <v>59.854386649747362</v>
      </c>
      <c r="DQ90" s="61">
        <f t="shared" ref="DQ90" si="1317">+CL90-DA90</f>
        <v>0.77122392681085739</v>
      </c>
      <c r="DR90" s="61">
        <f t="shared" ref="DR90" si="1318">+CM90-DB90</f>
        <v>3.8110617271708751</v>
      </c>
      <c r="DS90" s="61">
        <f t="shared" ref="DS90" si="1319">+CN90-DC90</f>
        <v>-5.2199556489043175E-3</v>
      </c>
      <c r="DT90" s="61">
        <f t="shared" ref="DT90" si="1320">+CO90-DD90</f>
        <v>-9.3203738566632257</v>
      </c>
      <c r="DU90" s="61">
        <f t="shared" ref="DU90" si="1321">+CP90-DE90</f>
        <v>-13.4384489203365</v>
      </c>
      <c r="DV90" s="61">
        <f t="shared" ref="DV90" si="1322">+CQ90-DF90</f>
        <v>-18.621165656393138</v>
      </c>
      <c r="DW90" s="61">
        <f t="shared" ref="DW90" si="1323">+CR90-DG90</f>
        <v>0.84763701029666016</v>
      </c>
      <c r="DX90" s="61">
        <f t="shared" ref="DX90" si="1324">+CS90-DH90</f>
        <v>-6.6652066301017285</v>
      </c>
      <c r="DY90" s="61">
        <f t="shared" ref="DY90" si="1325">+CT90-DI90</f>
        <v>-4.115385826753311</v>
      </c>
      <c r="DZ90" s="61">
        <f t="shared" ref="DZ90" si="1326">+CU90-DJ90</f>
        <v>-11.657188943255473</v>
      </c>
      <c r="EA90" s="61">
        <f t="shared" ref="EA90" si="1327">+CV90-DK90</f>
        <v>-4.4892832297258796</v>
      </c>
      <c r="EB90" s="61">
        <f t="shared" ref="EB90" si="1328">+CW90-DL90</f>
        <v>-3.0279637048524251</v>
      </c>
      <c r="EC90" s="61"/>
      <c r="ED90" s="79">
        <f>+'Infla Interanual PondENGHO'!CI91</f>
        <v>-3.0279637048523877E-2</v>
      </c>
      <c r="EE90" s="53">
        <f t="shared" ref="EE90" si="1329">+ED90*100</f>
        <v>-3.0279637048523877</v>
      </c>
    </row>
    <row r="91" spans="1:138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5797.8583984375</v>
      </c>
      <c r="E91" s="60">
        <f>+'Indice PondENGHO'!BM90</f>
        <v>5758.48486328125</v>
      </c>
      <c r="F91" s="60">
        <f>+'Indice PondENGHO'!BN90</f>
        <v>5765.92138671875</v>
      </c>
      <c r="G91" s="60">
        <f>+'Indice PondENGHO'!BO90</f>
        <v>5755.5048828125</v>
      </c>
      <c r="H91" s="60">
        <f>+'Indice PondENGHO'!BP90</f>
        <v>5714.9560546875</v>
      </c>
      <c r="I91" s="60">
        <f>+'Indice PondENGHO'!CD90</f>
        <v>5749.88232421875</v>
      </c>
      <c r="K91" s="61">
        <f t="shared" ref="K91" si="1330">100*D$1*(D91-D79)/$I79</f>
        <v>35.520836927317859</v>
      </c>
      <c r="L91" s="61">
        <f t="shared" ref="L91" si="1331">100*E$1*(E91-E79)/$I79</f>
        <v>44.926454296721971</v>
      </c>
      <c r="M91" s="61">
        <f t="shared" ref="M91" si="1332">100*F$1*(F91-F79)/$I79</f>
        <v>51.272786904643802</v>
      </c>
      <c r="N91" s="61">
        <f t="shared" ref="N91" si="1333">100*G$1*(G91-G79)/$I79</f>
        <v>64.598079218225607</v>
      </c>
      <c r="O91" s="61">
        <f t="shared" ref="O91" si="1334">100*H$1*(H91-H79)/$I79</f>
        <v>93.177186044183372</v>
      </c>
      <c r="P91" s="61">
        <f t="shared" ref="P91" si="1335">+SUM(K91:O91)</f>
        <v>289.4953433910926</v>
      </c>
      <c r="Q91" s="61">
        <f t="shared" ref="Q91" si="1336">100*(I91/I79-1)</f>
        <v>289.49554399511004</v>
      </c>
      <c r="S91" s="60">
        <f>+'Indice PondENGHO'!D90</f>
        <v>6336.34814453125</v>
      </c>
      <c r="T91" s="60">
        <f>+'Indice PondENGHO'!P90</f>
        <v>6353.11865234375</v>
      </c>
      <c r="U91" s="60">
        <f>+'Indice PondENGHO'!AB90</f>
        <v>6363.2763671875</v>
      </c>
      <c r="V91" s="60">
        <f>+'Indice PondENGHO'!AN90</f>
        <v>6365.94580078125</v>
      </c>
      <c r="W91" s="60">
        <f>+'Indice PondENGHO'!AZ90</f>
        <v>6370.83349609375</v>
      </c>
      <c r="Y91" s="61">
        <f t="shared" ref="Y91" si="1337">+S$1*(S91-S79)/D79</f>
        <v>107.980570979741</v>
      </c>
      <c r="Z91" s="61">
        <f t="shared" ref="Z91" si="1338">+T$1*(T91-T79)/E79</f>
        <v>88.182542029802534</v>
      </c>
      <c r="AA91" s="61">
        <f t="shared" ref="AA91" si="1339">+U$1*(U91-U79)/F79</f>
        <v>81.160568012931975</v>
      </c>
      <c r="AB91" s="61">
        <f t="shared" ref="AB91" si="1340">+V$1*(V91-V79)/G79</f>
        <v>67.876319403090577</v>
      </c>
      <c r="AC91" s="61">
        <f t="shared" ref="AC91" si="1341">+W$1*(W91-W79)/H79</f>
        <v>51.192212728239959</v>
      </c>
      <c r="AE91" s="60">
        <f>+'Indice PondENGHO'!D90</f>
        <v>6336.34814453125</v>
      </c>
      <c r="AF91" s="60">
        <f>+'Indice PondENGHO'!E90</f>
        <v>4469.64599609375</v>
      </c>
      <c r="AG91" s="60">
        <f>+'Indice PondENGHO'!F90</f>
        <v>5139.158203125</v>
      </c>
      <c r="AH91" s="60">
        <f>+'Indice PondENGHO'!G90</f>
        <v>4582.21337890625</v>
      </c>
      <c r="AI91" s="60">
        <f>+'Indice PondENGHO'!H90</f>
        <v>5779.3876953125</v>
      </c>
      <c r="AJ91" s="60">
        <f>+'Indice PondENGHO'!I90</f>
        <v>6885.97216796875</v>
      </c>
      <c r="AK91" s="60">
        <f>+'Indice PondENGHO'!J90</f>
        <v>6376.724609375</v>
      </c>
      <c r="AL91" s="60">
        <f>+'Indice PondENGHO'!K90</f>
        <v>4797.548828125</v>
      </c>
      <c r="AM91" s="60">
        <f>+'Indice PondENGHO'!L90</f>
        <v>5170.4111328125</v>
      </c>
      <c r="AN91" s="60">
        <f>+'Indice PondENGHO'!M90</f>
        <v>3521.778564453125</v>
      </c>
      <c r="AO91" s="60">
        <f>+'Indice PondENGHO'!N90</f>
        <v>5934.38525390625</v>
      </c>
      <c r="AP91" s="60">
        <f>+'Indice PondENGHO'!O90</f>
        <v>5992.7333984375</v>
      </c>
      <c r="AQ91" s="60">
        <f t="shared" ref="AQ91" si="1342">+D91</f>
        <v>5797.8583984375</v>
      </c>
      <c r="AR91" s="60"/>
      <c r="AS91" s="60">
        <f>+'Indice PondENGHO'!AZ90</f>
        <v>6370.83349609375</v>
      </c>
      <c r="AT91" s="60">
        <f>+'Indice PondENGHO'!BA90</f>
        <v>4427.7119140625</v>
      </c>
      <c r="AU91" s="60">
        <f>+'Indice PondENGHO'!BB90</f>
        <v>5311.33984375</v>
      </c>
      <c r="AV91" s="60">
        <f>+'Indice PondENGHO'!BC90</f>
        <v>4498.494140625</v>
      </c>
      <c r="AW91" s="60">
        <f>+'Indice PondENGHO'!BD90</f>
        <v>5795.93701171875</v>
      </c>
      <c r="AX91" s="60">
        <f>+'Indice PondENGHO'!BE90</f>
        <v>6657.5966796875</v>
      </c>
      <c r="AY91" s="60">
        <f>+'Indice PondENGHO'!BF90</f>
        <v>6273.80712890625</v>
      </c>
      <c r="AZ91" s="60">
        <f>+'Indice PondENGHO'!BG90</f>
        <v>4746.6923828125</v>
      </c>
      <c r="BA91" s="60">
        <f>+'Indice PondENGHO'!BH90</f>
        <v>5216.32958984375</v>
      </c>
      <c r="BB91" s="60">
        <f>+'Indice PondENGHO'!BI90</f>
        <v>3773.300537109375</v>
      </c>
      <c r="BC91" s="60">
        <f>+'Indice PondENGHO'!BJ90</f>
        <v>5873.18408203125</v>
      </c>
      <c r="BD91" s="60">
        <f>+'Indice PondENGHO'!BK90</f>
        <v>5870.9501953125</v>
      </c>
      <c r="BE91" s="60">
        <f t="shared" ref="BE91" si="1343">+H91</f>
        <v>5714.9560546875</v>
      </c>
      <c r="BG91" s="61">
        <f t="shared" ref="BG91" si="1344">+AE$1*(AE91-AE79)/$AQ79</f>
        <v>107.980570979741</v>
      </c>
      <c r="BH91" s="61">
        <f t="shared" ref="BH91" si="1345">+AF$1*(AF91-AF79)/$AQ79</f>
        <v>4.8305177462457412</v>
      </c>
      <c r="BI91" s="61">
        <f t="shared" ref="BI91" si="1346">+AG$1*(AG91-AG79)/$AQ79</f>
        <v>18.266343894569541</v>
      </c>
      <c r="BJ91" s="61">
        <f t="shared" ref="BJ91" si="1347">+AH$1*(AH91-AH79)/$AQ79</f>
        <v>32.663574684139235</v>
      </c>
      <c r="BK91" s="61">
        <f t="shared" ref="BK91" si="1348">+AI$1*(AI91-AI79)/$AQ79</f>
        <v>11.807113464582409</v>
      </c>
      <c r="BL91" s="61">
        <f t="shared" ref="BL91" si="1349">+AJ$1*(AJ91-AJ79)/$AQ79</f>
        <v>14.82194853340035</v>
      </c>
      <c r="BM91" s="61">
        <f t="shared" ref="BM91" si="1350">+AK$1*(AK91-AK79)/$AQ79</f>
        <v>33.683168532701586</v>
      </c>
      <c r="BN91" s="61">
        <f t="shared" ref="BN91" si="1351">+AL$1*(AL91-AL79)/$AQ79</f>
        <v>12.548614450998945</v>
      </c>
      <c r="BO91" s="61">
        <f t="shared" ref="BO91" si="1352">+AM$1*(AM91-AM79)/$AQ79</f>
        <v>19.521138873867145</v>
      </c>
      <c r="BP91" s="61">
        <f t="shared" ref="BP91" si="1353">+AN$1*(AN91-AN79)/$AQ79</f>
        <v>2.6260902846430709</v>
      </c>
      <c r="BQ91" s="61">
        <f t="shared" ref="BQ91" si="1354">+AO$1*(AO91-AO79)/$AQ79</f>
        <v>12.513190736206212</v>
      </c>
      <c r="BR91" s="61">
        <f t="shared" ref="BR91" si="1355">+AP$1*(AP91-AP79)/$AQ79</f>
        <v>11.477238733075145</v>
      </c>
      <c r="BS91" s="61">
        <f t="shared" ref="BS91" si="1356">+SUM(BG91:BR91)</f>
        <v>282.73951091417035</v>
      </c>
      <c r="BT91" s="53">
        <f t="shared" ref="BT91" si="1357">+(D91/D79-1)*100</f>
        <v>285.4118195415312</v>
      </c>
      <c r="BV91" s="61">
        <f t="shared" ref="BV91" si="1358">+AS$1*(AS91-AS79)/$BE79</f>
        <v>51.192212728239959</v>
      </c>
      <c r="BW91" s="61">
        <f t="shared" ref="BW91" si="1359">+AT$1*(AT91-AT79)/$BE79</f>
        <v>4.0901494119147426</v>
      </c>
      <c r="BX91" s="61">
        <f t="shared" ref="BX91" si="1360">+AU$1*(AU91-AU79)/$BE79</f>
        <v>14.606358545698948</v>
      </c>
      <c r="BY91" s="61">
        <f t="shared" ref="BY91" si="1361">+AV$1*(AV91-AV79)/$BE79</f>
        <v>34.183833394135895</v>
      </c>
      <c r="BZ91" s="61">
        <f t="shared" ref="BZ91" si="1362">+AW$1*(AW91-AW79)/$BE79</f>
        <v>20.732640484950348</v>
      </c>
      <c r="CA91" s="61">
        <f t="shared" ref="CA91" si="1363">+AX$1*(AX91-AX79)/$BE79</f>
        <v>28.216182650688676</v>
      </c>
      <c r="CB91" s="61">
        <f t="shared" ref="CB91" si="1364">+AY$1*(AY91-AY79)/$BE79</f>
        <v>51.429135668828586</v>
      </c>
      <c r="CC91" s="61">
        <f t="shared" ref="CC91" si="1365">+AZ$1*(AZ91-AZ79)/$BE79</f>
        <v>11.650728947927691</v>
      </c>
      <c r="CD91" s="61">
        <f t="shared" ref="CD91" si="1366">+BA$1*(BA91-BA79)/$BE79</f>
        <v>25.804960504258229</v>
      </c>
      <c r="CE91" s="61">
        <f t="shared" ref="CE91" si="1367">+BB$1*(BB91-BB79)/$BE79</f>
        <v>6.7082492258709578</v>
      </c>
      <c r="CF91" s="61">
        <f t="shared" ref="CF91" si="1368">+BC$1*(BC91-BC79)/$BE79</f>
        <v>23.845733660983043</v>
      </c>
      <c r="CG91" s="61">
        <f t="shared" ref="CG91" si="1369">+BD$1*(BD91-BD79)/$BE79</f>
        <v>15.741833449229309</v>
      </c>
      <c r="CH91" s="61">
        <f t="shared" ref="CH91" si="1370">+SUM(BV91:CG91)</f>
        <v>288.20201867272641</v>
      </c>
      <c r="CI91" s="53">
        <f t="shared" ref="CI91" si="1371">(H91/H79-1)*100</f>
        <v>291.78958527657966</v>
      </c>
      <c r="CK91" s="61">
        <f t="shared" ref="CK91" si="1372">+BG91/$BS91*$BT91</f>
        <v>109.00114787217295</v>
      </c>
      <c r="CL91" s="61">
        <f t="shared" ref="CL91" si="1373">+BH91/$BS91*$BT91</f>
        <v>4.8761733187767078</v>
      </c>
      <c r="CM91" s="61">
        <f t="shared" ref="CM91" si="1374">+BI91/$BS91*$BT91</f>
        <v>18.438987994511471</v>
      </c>
      <c r="CN91" s="61">
        <f t="shared" ref="CN91" si="1375">+BJ91/$BS91*$BT91</f>
        <v>32.972294014333478</v>
      </c>
      <c r="CO91" s="61">
        <f t="shared" ref="CO91" si="1376">+BK91/$BS91*$BT91</f>
        <v>11.918708236298663</v>
      </c>
      <c r="CP91" s="61">
        <f t="shared" ref="CP91" si="1377">+BL91/$BS91*$BT91</f>
        <v>14.962037977610105</v>
      </c>
      <c r="CQ91" s="61">
        <f t="shared" ref="CQ91" si="1378">+BM91/$BS91*$BT91</f>
        <v>34.001524540235714</v>
      </c>
      <c r="CR91" s="61">
        <f t="shared" ref="CR91" si="1379">+BN91/$BS91*$BT91</f>
        <v>12.667217509165122</v>
      </c>
      <c r="CS91" s="61">
        <f t="shared" ref="CS91" si="1380">+BO91/$BS91*$BT91</f>
        <v>19.70564265142507</v>
      </c>
      <c r="CT91" s="61">
        <f t="shared" ref="CT91" si="1381">+BP91/$BS91*$BT91</f>
        <v>2.6509107411162041</v>
      </c>
      <c r="CU91" s="61">
        <f t="shared" ref="CU91" si="1382">+BQ91/$BS91*$BT91</f>
        <v>12.631458987615639</v>
      </c>
      <c r="CV91" s="61">
        <f t="shared" ref="CV91" si="1383">+BR91/$BS91*$BT91</f>
        <v>11.585715698270105</v>
      </c>
      <c r="CW91" s="61">
        <f t="shared" ref="CW91" si="1384">+SUM(CK91:CV91)</f>
        <v>285.41181954153126</v>
      </c>
      <c r="CX91" s="61"/>
      <c r="CY91" s="61"/>
      <c r="CZ91" s="61">
        <f t="shared" ref="CZ91" si="1385">+BV91/$CH91*$CI91</f>
        <v>51.829458343683541</v>
      </c>
      <c r="DA91" s="61">
        <f t="shared" ref="DA91" si="1386">+BW91/$CH91*$CI91</f>
        <v>4.1410639874008304</v>
      </c>
      <c r="DB91" s="61">
        <f t="shared" ref="DB91" si="1387">+BX91/$CH91*$CI91</f>
        <v>14.788179909628953</v>
      </c>
      <c r="DC91" s="61">
        <f t="shared" ref="DC91" si="1388">+BY91/$CH91*$CI91</f>
        <v>34.609357058547651</v>
      </c>
      <c r="DD91" s="61">
        <f t="shared" ref="DD91" si="1389">+BZ91/$CH91*$CI91</f>
        <v>20.990722399005111</v>
      </c>
      <c r="DE91" s="61">
        <f t="shared" ref="DE91" si="1390">+CA91/$CH91*$CI91</f>
        <v>28.567420421444144</v>
      </c>
      <c r="DF91" s="61">
        <f t="shared" ref="DF91" si="1391">+CB91/$CH91*$CI91</f>
        <v>52.069330523952225</v>
      </c>
      <c r="DG91" s="61">
        <f t="shared" ref="DG91" si="1392">+CC91/$CH91*$CI91</f>
        <v>11.795758348750855</v>
      </c>
      <c r="DH91" s="61">
        <f t="shared" ref="DH91" si="1393">+CD91/$CH91*$CI91</f>
        <v>26.126183148517207</v>
      </c>
      <c r="DI91" s="61">
        <f t="shared" ref="DI91" si="1394">+CE91/$CH91*$CI91</f>
        <v>6.7917541610684724</v>
      </c>
      <c r="DJ91" s="61">
        <f t="shared" ref="DJ91" si="1395">+CF91/$CH91*$CI91</f>
        <v>24.142567659997006</v>
      </c>
      <c r="DK91" s="61">
        <f t="shared" ref="DK91" si="1396">+CG91/$CH91*$CI91</f>
        <v>15.937789314583625</v>
      </c>
      <c r="DL91" s="61">
        <f t="shared" ref="DL91" si="1397">+SUM(CZ91:DK91)</f>
        <v>291.7895852765796</v>
      </c>
      <c r="DM91" s="61">
        <f t="shared" ref="DM91" si="1398">+(H91/H79-1)*100</f>
        <v>291.78958527657966</v>
      </c>
      <c r="DN91" s="61"/>
      <c r="DO91" s="59">
        <f t="shared" ref="DO91" si="1399">+A91</f>
        <v>45383</v>
      </c>
      <c r="DP91" s="61">
        <f t="shared" ref="DP91" si="1400">+CK91-CZ91</f>
        <v>57.171689528489409</v>
      </c>
      <c r="DQ91" s="61">
        <f t="shared" ref="DQ91" si="1401">+CL91-DA91</f>
        <v>0.73510933137587742</v>
      </c>
      <c r="DR91" s="61">
        <f t="shared" ref="DR91" si="1402">+CM91-DB91</f>
        <v>3.6508080848825184</v>
      </c>
      <c r="DS91" s="61">
        <f t="shared" ref="DS91" si="1403">+CN91-DC91</f>
        <v>-1.6370630442141731</v>
      </c>
      <c r="DT91" s="61">
        <f t="shared" ref="DT91" si="1404">+CO91-DD91</f>
        <v>-9.0720141627064486</v>
      </c>
      <c r="DU91" s="61">
        <f t="shared" ref="DU91" si="1405">+CP91-DE91</f>
        <v>-13.605382443834038</v>
      </c>
      <c r="DV91" s="61">
        <f t="shared" ref="DV91" si="1406">+CQ91-DF91</f>
        <v>-18.067805983716511</v>
      </c>
      <c r="DW91" s="61">
        <f t="shared" ref="DW91" si="1407">+CR91-DG91</f>
        <v>0.87145916041426652</v>
      </c>
      <c r="DX91" s="61">
        <f t="shared" ref="DX91" si="1408">+CS91-DH91</f>
        <v>-6.4205404970921371</v>
      </c>
      <c r="DY91" s="61">
        <f t="shared" ref="DY91" si="1409">+CT91-DI91</f>
        <v>-4.1408434199522688</v>
      </c>
      <c r="DZ91" s="61">
        <f t="shared" ref="DZ91" si="1410">+CU91-DJ91</f>
        <v>-11.511108672381367</v>
      </c>
      <c r="EA91" s="61">
        <f t="shared" ref="EA91" si="1411">+CV91-DK91</f>
        <v>-4.3520736163135201</v>
      </c>
      <c r="EB91" s="61">
        <f t="shared" ref="EB91" si="1412">+CW91-DL91</f>
        <v>-6.3777657350483423</v>
      </c>
      <c r="EC91" s="61"/>
      <c r="ED91" s="79">
        <f>+'Infla Interanual PondENGHO'!CI92</f>
        <v>-6.377765735048424E-2</v>
      </c>
      <c r="EE91" s="53">
        <f t="shared" ref="EE91" si="1413">+ED91*100</f>
        <v>-6.377765735048424</v>
      </c>
      <c r="EG91" s="53" t="s">
        <v>150</v>
      </c>
      <c r="EH91" s="53">
        <v>-4.9018726207639247</v>
      </c>
    </row>
    <row r="92" spans="1:138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6085.24560546875</v>
      </c>
      <c r="E92" s="60">
        <f>+'Indice PondENGHO'!BM91</f>
        <v>6039.55810546875</v>
      </c>
      <c r="F92" s="60">
        <f>+'Indice PondENGHO'!BN91</f>
        <v>6041.5625</v>
      </c>
      <c r="G92" s="60">
        <f>+'Indice PondENGHO'!BO91</f>
        <v>6023.03662109375</v>
      </c>
      <c r="H92" s="60">
        <f>+'Indice PondENGHO'!BP91</f>
        <v>5971.0166015625</v>
      </c>
      <c r="I92" s="60">
        <f>+'Indice PondENGHO'!CD91</f>
        <v>6019.66943359375</v>
      </c>
      <c r="K92" s="61">
        <f t="shared" ref="K92" si="1414">100*D$1*(D92-D80)/$I80</f>
        <v>34.048489832423208</v>
      </c>
      <c r="L92" s="61">
        <f t="shared" ref="L92" si="1415">100*E$1*(E92-E80)/$I80</f>
        <v>43.017548032153911</v>
      </c>
      <c r="M92" s="61">
        <f t="shared" ref="M92" si="1416">100*F$1*(F92-F80)/$I80</f>
        <v>49.028007919140975</v>
      </c>
      <c r="N92" s="61">
        <f t="shared" ref="N92" si="1417">100*G$1*(G92-G80)/$I80</f>
        <v>61.657338703428977</v>
      </c>
      <c r="O92" s="61">
        <f t="shared" ref="O92" si="1418">100*H$1*(H92-H80)/$I80</f>
        <v>88.709883880895731</v>
      </c>
      <c r="P92" s="61">
        <f t="shared" ref="P92" si="1419">+SUM(K92:O92)</f>
        <v>276.46126836804279</v>
      </c>
      <c r="Q92" s="61">
        <f t="shared" ref="Q92" si="1420">100*(I92/I80-1)</f>
        <v>276.46161232443751</v>
      </c>
      <c r="S92" s="60">
        <f>+'Indice PondENGHO'!D91</f>
        <v>6714.16943359375</v>
      </c>
      <c r="T92" s="60">
        <f>+'Indice PondENGHO'!P91</f>
        <v>6738.17236328125</v>
      </c>
      <c r="U92" s="60">
        <f>+'Indice PondENGHO'!AB91</f>
        <v>6753.08544921875</v>
      </c>
      <c r="V92" s="60">
        <f>+'Indice PondENGHO'!AN91</f>
        <v>6758.18994140625</v>
      </c>
      <c r="W92" s="60">
        <f>+'Indice PondENGHO'!AZ91</f>
        <v>6769.439453125</v>
      </c>
      <c r="Y92" s="61">
        <f t="shared" ref="Y92" si="1421">+S$1*(S92-S80)/D80</f>
        <v>105.25911733911771</v>
      </c>
      <c r="Z92" s="61">
        <f t="shared" ref="Z92" si="1422">+T$1*(T92-T80)/E80</f>
        <v>86.054632994022114</v>
      </c>
      <c r="AA92" s="61">
        <f t="shared" ref="AA92" si="1423">+U$1*(U92-U80)/F80</f>
        <v>79.276799288771386</v>
      </c>
      <c r="AB92" s="61">
        <f t="shared" ref="AB92" si="1424">+V$1*(V92-V80)/G80</f>
        <v>66.313131927750391</v>
      </c>
      <c r="AC92" s="61">
        <f t="shared" ref="AC92" si="1425">+W$1*(W92-W80)/H80</f>
        <v>50.02576533911806</v>
      </c>
      <c r="AE92" s="60">
        <f>+'Indice PondENGHO'!D91</f>
        <v>6714.16943359375</v>
      </c>
      <c r="AF92" s="60">
        <f>+'Indice PondENGHO'!E91</f>
        <v>4789.57568359375</v>
      </c>
      <c r="AG92" s="60">
        <f>+'Indice PondENGHO'!F91</f>
        <v>5367.85205078125</v>
      </c>
      <c r="AH92" s="60">
        <f>+'Indice PondENGHO'!G91</f>
        <v>4703.73193359375</v>
      </c>
      <c r="AI92" s="60">
        <f>+'Indice PondENGHO'!H91</f>
        <v>5968.7109375</v>
      </c>
      <c r="AJ92" s="60">
        <f>+'Indice PondENGHO'!I91</f>
        <v>6944.482421875</v>
      </c>
      <c r="AK92" s="60">
        <f>+'Indice PondENGHO'!J91</f>
        <v>6656.1025390625</v>
      </c>
      <c r="AL92" s="60">
        <f>+'Indice PondENGHO'!K91</f>
        <v>5225.43212890625</v>
      </c>
      <c r="AM92" s="60">
        <f>+'Indice PondENGHO'!L91</f>
        <v>5390.48583984375</v>
      </c>
      <c r="AN92" s="60">
        <f>+'Indice PondENGHO'!M91</f>
        <v>3817.500244140625</v>
      </c>
      <c r="AO92" s="60">
        <f>+'Indice PondENGHO'!N91</f>
        <v>6258.7333984375</v>
      </c>
      <c r="AP92" s="60">
        <f>+'Indice PondENGHO'!O91</f>
        <v>6239.72705078125</v>
      </c>
      <c r="AQ92" s="60">
        <f t="shared" ref="AQ92" si="1426">+D92</f>
        <v>6085.24560546875</v>
      </c>
      <c r="AR92" s="60"/>
      <c r="AS92" s="60">
        <f>+'Indice PondENGHO'!AZ91</f>
        <v>6769.439453125</v>
      </c>
      <c r="AT92" s="60">
        <f>+'Indice PondENGHO'!BA91</f>
        <v>4761.1923828125</v>
      </c>
      <c r="AU92" s="60">
        <f>+'Indice PondENGHO'!BB91</f>
        <v>5533.80712890625</v>
      </c>
      <c r="AV92" s="60">
        <f>+'Indice PondENGHO'!BC91</f>
        <v>4608.04541015625</v>
      </c>
      <c r="AW92" s="60">
        <f>+'Indice PondENGHO'!BD91</f>
        <v>5980.1279296875</v>
      </c>
      <c r="AX92" s="60">
        <f>+'Indice PondENGHO'!BE91</f>
        <v>6692.72998046875</v>
      </c>
      <c r="AY92" s="60">
        <f>+'Indice PondENGHO'!BF91</f>
        <v>6524.3935546875</v>
      </c>
      <c r="AZ92" s="60">
        <f>+'Indice PondENGHO'!BG91</f>
        <v>5185.14990234375</v>
      </c>
      <c r="BA92" s="60">
        <f>+'Indice PondENGHO'!BH91</f>
        <v>5467.51318359375</v>
      </c>
      <c r="BB92" s="60">
        <f>+'Indice PondENGHO'!BI91</f>
        <v>4112.7587890625</v>
      </c>
      <c r="BC92" s="60">
        <f>+'Indice PondENGHO'!BJ91</f>
        <v>6211.55908203125</v>
      </c>
      <c r="BD92" s="60">
        <f>+'Indice PondENGHO'!BK91</f>
        <v>6130.234375</v>
      </c>
      <c r="BE92" s="60">
        <f t="shared" ref="BE92" si="1427">+H92</f>
        <v>5971.0166015625</v>
      </c>
      <c r="BG92" s="61">
        <f t="shared" ref="BG92" si="1428">+AE$1*(AE92-AE80)/$AQ80</f>
        <v>105.25911733911771</v>
      </c>
      <c r="BH92" s="61">
        <f t="shared" ref="BH92" si="1429">+AF$1*(AF92-AF80)/$AQ80</f>
        <v>4.7510298079759696</v>
      </c>
      <c r="BI92" s="61">
        <f t="shared" ref="BI92" si="1430">+AG$1*(AG92-AG80)/$AQ80</f>
        <v>17.312162071672962</v>
      </c>
      <c r="BJ92" s="61">
        <f t="shared" ref="BJ92" si="1431">+AH$1*(AH92-AH80)/$AQ80</f>
        <v>30.10140071717348</v>
      </c>
      <c r="BK92" s="61">
        <f t="shared" ref="BK92" si="1432">+AI$1*(AI92-AI80)/$AQ80</f>
        <v>11.065620278808639</v>
      </c>
      <c r="BL92" s="61">
        <f t="shared" ref="BL92" si="1433">+AJ$1*(AJ92-AJ80)/$AQ80</f>
        <v>13.474852413000917</v>
      </c>
      <c r="BM92" s="61">
        <f t="shared" ref="BM92" si="1434">+AK$1*(AK92-AK80)/$AQ80</f>
        <v>32.196376508381505</v>
      </c>
      <c r="BN92" s="61">
        <f t="shared" ref="BN92" si="1435">+AL$1*(AL92-AL80)/$AQ80</f>
        <v>12.679258592928853</v>
      </c>
      <c r="BO92" s="61">
        <f t="shared" ref="BO92" si="1436">+AM$1*(AM92-AM80)/$AQ80</f>
        <v>18.58463395897564</v>
      </c>
      <c r="BP92" s="61">
        <f t="shared" ref="BP92" si="1437">+AN$1*(AN92-AN80)/$AQ80</f>
        <v>2.6618197802374155</v>
      </c>
      <c r="BQ92" s="61">
        <f t="shared" ref="BQ92" si="1438">+AO$1*(AO92-AO80)/$AQ80</f>
        <v>12.032451642364354</v>
      </c>
      <c r="BR92" s="61">
        <f t="shared" ref="BR92" si="1439">+AP$1*(AP92-AP80)/$AQ80</f>
        <v>10.955301434404788</v>
      </c>
      <c r="BS92" s="61">
        <f t="shared" ref="BS92" si="1440">+SUM(BG92:BR92)</f>
        <v>271.07402454504222</v>
      </c>
      <c r="BT92" s="53">
        <f t="shared" ref="BT92" si="1441">+(D92/D80-1)*100</f>
        <v>273.92357608075196</v>
      </c>
      <c r="BV92" s="61">
        <f t="shared" ref="BV92" si="1442">+AS$1*(AS92-AS80)/$BE80</f>
        <v>50.02576533911806</v>
      </c>
      <c r="BW92" s="61">
        <f t="shared" ref="BW92" si="1443">+AT$1*(AT92-AT80)/$BE80</f>
        <v>4.033305226080139</v>
      </c>
      <c r="BX92" s="61">
        <f t="shared" ref="BX92" si="1444">+AU$1*(AU92-AU80)/$BE80</f>
        <v>13.760318316380214</v>
      </c>
      <c r="BY92" s="61">
        <f t="shared" ref="BY92" si="1445">+AV$1*(AV92-AV80)/$BE80</f>
        <v>31.365745878844432</v>
      </c>
      <c r="BZ92" s="61">
        <f t="shared" ref="BZ92" si="1446">+AW$1*(AW92-AW80)/$BE80</f>
        <v>19.365606896720362</v>
      </c>
      <c r="CA92" s="61">
        <f t="shared" ref="CA92" si="1447">+AX$1*(AX92-AX80)/$BE80</f>
        <v>25.529438626486225</v>
      </c>
      <c r="CB92" s="61">
        <f t="shared" ref="CB92" si="1448">+AY$1*(AY92-AY80)/$BE80</f>
        <v>48.714969521801883</v>
      </c>
      <c r="CC92" s="61">
        <f t="shared" ref="CC92" si="1449">+AZ$1*(AZ92-AZ80)/$BE80</f>
        <v>11.784253146499752</v>
      </c>
      <c r="CD92" s="61">
        <f t="shared" ref="CD92" si="1450">+BA$1*(BA92-BA80)/$BE80</f>
        <v>24.613724741596101</v>
      </c>
      <c r="CE92" s="61">
        <f t="shared" ref="CE92" si="1451">+BB$1*(BB92-BB80)/$BE80</f>
        <v>6.8312860318964344</v>
      </c>
      <c r="CF92" s="61">
        <f t="shared" ref="CF92" si="1452">+BC$1*(BC92-BC80)/$BE80</f>
        <v>22.948502773988945</v>
      </c>
      <c r="CG92" s="61">
        <f t="shared" ref="CG92" si="1453">+BD$1*(BD92-BD80)/$BE80</f>
        <v>15.052703040025101</v>
      </c>
      <c r="CH92" s="61">
        <f t="shared" ref="CH92" si="1454">+SUM(BV92:CG92)</f>
        <v>274.02561953943768</v>
      </c>
      <c r="CI92" s="53">
        <f t="shared" ref="CI92" si="1455">(H92/H80-1)*100</f>
        <v>277.4840487175191</v>
      </c>
      <c r="CK92" s="61">
        <f t="shared" ref="CK92" si="1456">+BG92/$BS92*$BT92</f>
        <v>106.36560948628873</v>
      </c>
      <c r="CL92" s="61">
        <f t="shared" ref="CL92" si="1457">+BH92/$BS92*$BT92</f>
        <v>4.8009730082078717</v>
      </c>
      <c r="CM92" s="61">
        <f t="shared" ref="CM92" si="1458">+BI92/$BS92*$BT92</f>
        <v>17.494148885424622</v>
      </c>
      <c r="CN92" s="61">
        <f t="shared" ref="CN92" si="1459">+BJ92/$BS92*$BT92</f>
        <v>30.417829016729652</v>
      </c>
      <c r="CO92" s="61">
        <f t="shared" ref="CO92" si="1460">+BK92/$BS92*$BT92</f>
        <v>11.181942952336588</v>
      </c>
      <c r="CP92" s="61">
        <f t="shared" ref="CP92" si="1461">+BL92/$BS92*$BT92</f>
        <v>13.616501124829256</v>
      </c>
      <c r="CQ92" s="61">
        <f t="shared" ref="CQ92" si="1462">+BM92/$BS92*$BT92</f>
        <v>32.534827358763529</v>
      </c>
      <c r="CR92" s="61">
        <f t="shared" ref="CR92" si="1463">+BN92/$BS92*$BT92</f>
        <v>12.812543959742515</v>
      </c>
      <c r="CS92" s="61">
        <f t="shared" ref="CS92" si="1464">+BO92/$BS92*$BT92</f>
        <v>18.779997097613819</v>
      </c>
      <c r="CT92" s="61">
        <f t="shared" ref="CT92" si="1465">+BP92/$BS92*$BT92</f>
        <v>2.6898010398040171</v>
      </c>
      <c r="CU92" s="61">
        <f t="shared" ref="CU92" si="1466">+BQ92/$BS92*$BT92</f>
        <v>12.158937723475955</v>
      </c>
      <c r="CV92" s="61">
        <f t="shared" ref="CV92" si="1467">+BR92/$BS92*$BT92</f>
        <v>11.070464427535413</v>
      </c>
      <c r="CW92" s="61">
        <f t="shared" ref="CW92" si="1468">+SUM(CK92:CV92)</f>
        <v>273.92357608075196</v>
      </c>
      <c r="CX92" s="61"/>
      <c r="CY92" s="61"/>
      <c r="CZ92" s="61">
        <f t="shared" ref="CZ92" si="1469">+BV92/$CH92*$CI92</f>
        <v>50.657131730316969</v>
      </c>
      <c r="DA92" s="61">
        <f t="shared" ref="DA92" si="1470">+BW92/$CH92*$CI92</f>
        <v>4.0842088623949779</v>
      </c>
      <c r="DB92" s="61">
        <f t="shared" ref="DB92" si="1471">+BX92/$CH92*$CI92</f>
        <v>13.933984875167827</v>
      </c>
      <c r="DC92" s="61">
        <f t="shared" ref="DC92" si="1472">+BY92/$CH92*$CI92</f>
        <v>31.761607444350613</v>
      </c>
      <c r="DD92" s="61">
        <f t="shared" ref="DD92" si="1473">+BZ92/$CH92*$CI92</f>
        <v>19.610016817425727</v>
      </c>
      <c r="DE92" s="61">
        <f t="shared" ref="DE92" si="1474">+CA92/$CH92*$CI92</f>
        <v>25.851641184021805</v>
      </c>
      <c r="DF92" s="61">
        <f t="shared" ref="DF92" si="1475">+CB92/$CH92*$CI92</f>
        <v>49.329792589392106</v>
      </c>
      <c r="DG92" s="61">
        <f t="shared" ref="DG92" si="1476">+CC92/$CH92*$CI92</f>
        <v>11.932980134115914</v>
      </c>
      <c r="DH92" s="61">
        <f t="shared" ref="DH92" si="1477">+CD92/$CH92*$CI92</f>
        <v>24.924370235147659</v>
      </c>
      <c r="DI92" s="61">
        <f t="shared" ref="DI92" si="1478">+CE92/$CH92*$CI92</f>
        <v>6.9175024921538322</v>
      </c>
      <c r="DJ92" s="61">
        <f t="shared" ref="DJ92" si="1479">+CF92/$CH92*$CI92</f>
        <v>23.238131793787304</v>
      </c>
      <c r="DK92" s="61">
        <f t="shared" ref="DK92" si="1480">+CG92/$CH92*$CI92</f>
        <v>15.242680559244342</v>
      </c>
      <c r="DL92" s="61">
        <f t="shared" ref="DL92" si="1481">+SUM(CZ92:DK92)</f>
        <v>277.48404871751904</v>
      </c>
      <c r="DM92" s="61">
        <f t="shared" ref="DM92" si="1482">+(H92/H80-1)*100</f>
        <v>277.4840487175191</v>
      </c>
      <c r="DN92" s="61"/>
      <c r="DO92" s="59">
        <f t="shared" ref="DO92" si="1483">+A92</f>
        <v>45413</v>
      </c>
      <c r="DP92" s="61">
        <f t="shared" ref="DP92" si="1484">+CK92-CZ92</f>
        <v>55.708477755971764</v>
      </c>
      <c r="DQ92" s="61">
        <f t="shared" ref="DQ92" si="1485">+CL92-DA92</f>
        <v>0.71676414581289372</v>
      </c>
      <c r="DR92" s="61">
        <f t="shared" ref="DR92" si="1486">+CM92-DB92</f>
        <v>3.5601640102567949</v>
      </c>
      <c r="DS92" s="61">
        <f t="shared" ref="DS92" si="1487">+CN92-DC92</f>
        <v>-1.3437784276209612</v>
      </c>
      <c r="DT92" s="61">
        <f t="shared" ref="DT92" si="1488">+CO92-DD92</f>
        <v>-8.4280738650891394</v>
      </c>
      <c r="DU92" s="61">
        <f t="shared" ref="DU92" si="1489">+CP92-DE92</f>
        <v>-12.235140059192549</v>
      </c>
      <c r="DV92" s="61">
        <f t="shared" ref="DV92" si="1490">+CQ92-DF92</f>
        <v>-16.794965230628577</v>
      </c>
      <c r="DW92" s="61">
        <f t="shared" ref="DW92" si="1491">+CR92-DG92</f>
        <v>0.87956382562660096</v>
      </c>
      <c r="DX92" s="61">
        <f t="shared" ref="DX92" si="1492">+CS92-DH92</f>
        <v>-6.1443731375338402</v>
      </c>
      <c r="DY92" s="61">
        <f t="shared" ref="DY92" si="1493">+CT92-DI92</f>
        <v>-4.2277014523498151</v>
      </c>
      <c r="DZ92" s="61">
        <f t="shared" ref="DZ92" si="1494">+CU92-DJ92</f>
        <v>-11.079194070311349</v>
      </c>
      <c r="EA92" s="61">
        <f t="shared" ref="EA92" si="1495">+CV92-DK92</f>
        <v>-4.1722161317089288</v>
      </c>
      <c r="EB92" s="61">
        <f t="shared" ref="EB92" si="1496">+CW92-DL92</f>
        <v>-3.5604726367670878</v>
      </c>
      <c r="EC92" s="61"/>
      <c r="ED92" s="79">
        <f>+'Infla Interanual PondENGHO'!CI93</f>
        <v>-3.5604726367671535E-2</v>
      </c>
      <c r="EE92" s="53">
        <f t="shared" ref="EE92" si="1497">+ED92*100</f>
        <v>-3.5604726367671535</v>
      </c>
      <c r="EG92" s="53" t="s">
        <v>94</v>
      </c>
      <c r="EH92" s="53">
        <v>-14.459929012129873</v>
      </c>
    </row>
    <row r="93" spans="1:138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6416.7294921875</v>
      </c>
      <c r="E93" s="60">
        <f>+'Indice PondENGHO'!BM92</f>
        <v>6367.9501953125</v>
      </c>
      <c r="F93" s="60">
        <f>+'Indice PondENGHO'!BN92</f>
        <v>6370.0615234375</v>
      </c>
      <c r="G93" s="60">
        <f>+'Indice PondENGHO'!BO92</f>
        <v>6346.98193359375</v>
      </c>
      <c r="H93" s="60">
        <f>+'Indice PondENGHO'!BP92</f>
        <v>6291.10693359375</v>
      </c>
      <c r="I93" s="60">
        <f>+'Indice PondENGHO'!CD92</f>
        <v>6344.78515625</v>
      </c>
      <c r="K93" s="61">
        <f t="shared" ref="K93" si="1498">100*D$1*(D93-D81)/$I81</f>
        <v>33.474147721968613</v>
      </c>
      <c r="L93" s="61">
        <f t="shared" ref="L93" si="1499">100*E$1*(E93-E81)/$I81</f>
        <v>42.291172729695575</v>
      </c>
      <c r="M93" s="61">
        <f t="shared" ref="M93" si="1500">100*F$1*(F93-F81)/$I81</f>
        <v>48.198256060291065</v>
      </c>
      <c r="N93" s="61">
        <f t="shared" ref="N93" si="1501">100*G$1*(G93-G81)/$I81</f>
        <v>60.558955443494909</v>
      </c>
      <c r="O93" s="61">
        <f t="shared" ref="O93" si="1502">100*H$1*(H93-H81)/$I81</f>
        <v>87.078460880566325</v>
      </c>
      <c r="P93" s="61">
        <f t="shared" ref="P93" si="1503">+SUM(K93:O93)</f>
        <v>271.60099283601653</v>
      </c>
      <c r="Q93" s="61">
        <f t="shared" ref="Q93" si="1504">100*(I93/I81-1)</f>
        <v>271.60135641535834</v>
      </c>
      <c r="S93" s="60">
        <f>+'Indice PondENGHO'!D92</f>
        <v>7044.26318359375</v>
      </c>
      <c r="T93" s="60">
        <f>+'Indice PondENGHO'!P92</f>
        <v>7068.400390625</v>
      </c>
      <c r="U93" s="60">
        <f>+'Indice PondENGHO'!AB92</f>
        <v>7084.34814453125</v>
      </c>
      <c r="V93" s="60">
        <f>+'Indice PondENGHO'!AN92</f>
        <v>7088.8935546875</v>
      </c>
      <c r="W93" s="60">
        <f>+'Indice PondENGHO'!AZ92</f>
        <v>7095.001953125</v>
      </c>
      <c r="Y93" s="61">
        <f t="shared" ref="Y93" si="1505">+S$1*(S93-S81)/D81</f>
        <v>102.99779634903778</v>
      </c>
      <c r="Z93" s="61">
        <f t="shared" ref="Z93" si="1506">+T$1*(T93-T81)/E81</f>
        <v>84.252225167957405</v>
      </c>
      <c r="AA93" s="61">
        <f t="shared" ref="AA93" si="1507">+U$1*(U93-U81)/F81</f>
        <v>77.633011518102506</v>
      </c>
      <c r="AB93" s="61">
        <f t="shared" ref="AB93" si="1508">+V$1*(V93-V81)/G81</f>
        <v>64.908199095865811</v>
      </c>
      <c r="AC93" s="61">
        <f t="shared" ref="AC93" si="1509">+W$1*(W93-W81)/H81</f>
        <v>48.87723143166636</v>
      </c>
      <c r="AE93" s="60">
        <f>+'Indice PondENGHO'!D92</f>
        <v>7044.26318359375</v>
      </c>
      <c r="AF93" s="60">
        <f>+'Indice PondENGHO'!E92</f>
        <v>4952.0546875</v>
      </c>
      <c r="AG93" s="60">
        <f>+'Indice PondENGHO'!F92</f>
        <v>5627.0537109375</v>
      </c>
      <c r="AH93" s="60">
        <f>+'Indice PondENGHO'!G92</f>
        <v>5434.9140625</v>
      </c>
      <c r="AI93" s="60">
        <f>+'Indice PondENGHO'!H92</f>
        <v>6110.42138671875</v>
      </c>
      <c r="AJ93" s="60">
        <f>+'Indice PondENGHO'!I92</f>
        <v>7273.21044921875</v>
      </c>
      <c r="AK93" s="60">
        <f>+'Indice PondENGHO'!J92</f>
        <v>6909.81640625</v>
      </c>
      <c r="AL93" s="60">
        <f>+'Indice PondENGHO'!K92</f>
        <v>5527.77099609375</v>
      </c>
      <c r="AM93" s="60">
        <f>+'Indice PondENGHO'!L92</f>
        <v>5683.8681640625</v>
      </c>
      <c r="AN93" s="60">
        <f>+'Indice PondENGHO'!M92</f>
        <v>4104.0244140625</v>
      </c>
      <c r="AO93" s="60">
        <f>+'Indice PondENGHO'!N92</f>
        <v>6637.658203125</v>
      </c>
      <c r="AP93" s="60">
        <f>+'Indice PondENGHO'!O92</f>
        <v>6398.39404296875</v>
      </c>
      <c r="AQ93" s="60">
        <f t="shared" ref="AQ93" si="1510">+D93</f>
        <v>6416.7294921875</v>
      </c>
      <c r="AR93" s="60"/>
      <c r="AS93" s="60">
        <f>+'Indice PondENGHO'!AZ92</f>
        <v>7095.001953125</v>
      </c>
      <c r="AT93" s="60">
        <f>+'Indice PondENGHO'!BA92</f>
        <v>4925.5576171875</v>
      </c>
      <c r="AU93" s="60">
        <f>+'Indice PondENGHO'!BB92</f>
        <v>5796.0458984375</v>
      </c>
      <c r="AV93" s="60">
        <f>+'Indice PondENGHO'!BC92</f>
        <v>5236.28564453125</v>
      </c>
      <c r="AW93" s="60">
        <f>+'Indice PondENGHO'!BD92</f>
        <v>6115.212890625</v>
      </c>
      <c r="AX93" s="60">
        <f>+'Indice PondENGHO'!BE92</f>
        <v>7011.982421875</v>
      </c>
      <c r="AY93" s="60">
        <f>+'Indice PondENGHO'!BF92</f>
        <v>6784.24609375</v>
      </c>
      <c r="AZ93" s="60">
        <f>+'Indice PondENGHO'!BG92</f>
        <v>5482.83837890625</v>
      </c>
      <c r="BA93" s="60">
        <f>+'Indice PondENGHO'!BH92</f>
        <v>5771.22705078125</v>
      </c>
      <c r="BB93" s="60">
        <f>+'Indice PondENGHO'!BI92</f>
        <v>4410.0029296875</v>
      </c>
      <c r="BC93" s="60">
        <f>+'Indice PondENGHO'!BJ92</f>
        <v>6624.55126953125</v>
      </c>
      <c r="BD93" s="60">
        <f>+'Indice PondENGHO'!BK92</f>
        <v>6304.69189453125</v>
      </c>
      <c r="BE93" s="60">
        <f t="shared" ref="BE93" si="1511">+H93</f>
        <v>6291.10693359375</v>
      </c>
      <c r="BG93" s="61">
        <f t="shared" ref="BG93" si="1512">+AE$1*(AE93-AE81)/$AQ81</f>
        <v>102.99779634903778</v>
      </c>
      <c r="BH93" s="61">
        <f t="shared" ref="BH93" si="1513">+AF$1*(AF93-AF81)/$AQ81</f>
        <v>4.559414096582219</v>
      </c>
      <c r="BI93" s="61">
        <f t="shared" ref="BI93" si="1514">+AG$1*(AG93-AG81)/$AQ81</f>
        <v>16.915181670134213</v>
      </c>
      <c r="BJ93" s="61">
        <f t="shared" ref="BJ93" si="1515">+AH$1*(AH93-AH81)/$AQ81</f>
        <v>33.205798090483697</v>
      </c>
      <c r="BK93" s="61">
        <f t="shared" ref="BK93" si="1516">+AI$1*(AI93-AI81)/$AQ81</f>
        <v>10.406183413781733</v>
      </c>
      <c r="BL93" s="61">
        <f t="shared" ref="BL93" si="1517">+AJ$1*(AJ93-AJ81)/$AQ81</f>
        <v>13.059385442705274</v>
      </c>
      <c r="BM93" s="61">
        <f t="shared" ref="BM93" si="1518">+AK$1*(AK93-AK81)/$AQ81</f>
        <v>31.07064069726518</v>
      </c>
      <c r="BN93" s="61">
        <f t="shared" ref="BN93" si="1519">+AL$1*(AL93-AL81)/$AQ81</f>
        <v>12.414878759187463</v>
      </c>
      <c r="BO93" s="61">
        <f t="shared" ref="BO93" si="1520">+AM$1*(AM93-AM81)/$AQ81</f>
        <v>18.291185535924988</v>
      </c>
      <c r="BP93" s="61">
        <f t="shared" ref="BP93" si="1521">+AN$1*(AN93-AN81)/$AQ81</f>
        <v>2.6693849318837302</v>
      </c>
      <c r="BQ93" s="61">
        <f t="shared" ref="BQ93" si="1522">+AO$1*(AO93-AO81)/$AQ81</f>
        <v>11.966276246028347</v>
      </c>
      <c r="BR93" s="61">
        <f t="shared" ref="BR93" si="1523">+AP$1*(AP93-AP81)/$AQ81</f>
        <v>10.405030382247956</v>
      </c>
      <c r="BS93" s="61">
        <f t="shared" ref="BS93" si="1524">+SUM(BG93:BR93)</f>
        <v>267.96115561526261</v>
      </c>
      <c r="BT93" s="53">
        <f t="shared" ref="BT93" si="1525">+(D93/D81-1)*100</f>
        <v>269.42200742781716</v>
      </c>
      <c r="BV93" s="61">
        <f t="shared" ref="BV93" si="1526">+AS$1*(AS93-AS81)/$BE81</f>
        <v>48.87723143166636</v>
      </c>
      <c r="BW93" s="61">
        <f t="shared" ref="BW93" si="1527">+AT$1*(AT93-AT81)/$BE81</f>
        <v>3.8709238979210849</v>
      </c>
      <c r="BX93" s="61">
        <f t="shared" ref="BX93" si="1528">+AU$1*(AU93-AU81)/$BE81</f>
        <v>13.407630970531024</v>
      </c>
      <c r="BY93" s="61">
        <f t="shared" ref="BY93" si="1529">+AV$1*(AV93-AV81)/$BE81</f>
        <v>33.962502749185575</v>
      </c>
      <c r="BZ93" s="61">
        <f t="shared" ref="BZ93" si="1530">+AW$1*(AW93-AW81)/$BE81</f>
        <v>18.145734235642333</v>
      </c>
      <c r="CA93" s="61">
        <f t="shared" ref="CA93" si="1531">+AX$1*(AX93-AX81)/$BE81</f>
        <v>24.734039336444962</v>
      </c>
      <c r="CB93" s="61">
        <f t="shared" ref="CB93" si="1532">+AY$1*(AY93-AY81)/$BE81</f>
        <v>47.024985832356407</v>
      </c>
      <c r="CC93" s="61">
        <f t="shared" ref="CC93" si="1533">+AZ$1*(AZ93-AZ81)/$BE81</f>
        <v>11.51291343946402</v>
      </c>
      <c r="CD93" s="61">
        <f t="shared" ref="CD93" si="1534">+BA$1*(BA93-BA81)/$BE81</f>
        <v>24.230360199680405</v>
      </c>
      <c r="CE93" s="61">
        <f t="shared" ref="CE93" si="1535">+BB$1*(BB93-BB81)/$BE81</f>
        <v>6.8197586178233962</v>
      </c>
      <c r="CF93" s="61">
        <f t="shared" ref="CF93" si="1536">+BC$1*(BC93-BC81)/$BE81</f>
        <v>22.903931477434348</v>
      </c>
      <c r="CG93" s="61">
        <f t="shared" ref="CG93" si="1537">+BD$1*(BD93-BD81)/$BE81</f>
        <v>14.337171395092671</v>
      </c>
      <c r="CH93" s="61">
        <f t="shared" ref="CH93" si="1538">+SUM(BV93:CG93)</f>
        <v>269.82718358324263</v>
      </c>
      <c r="CI93" s="53">
        <f t="shared" ref="CI93" si="1539">(H93/H81-1)*100</f>
        <v>272.14238138783639</v>
      </c>
      <c r="CK93" s="61">
        <f t="shared" ref="CK93" si="1540">+BG93/$BS93*$BT93</f>
        <v>103.55931250290021</v>
      </c>
      <c r="CL93" s="61">
        <f t="shared" ref="CL93" si="1541">+BH93/$BS93*$BT93</f>
        <v>4.5842707902021784</v>
      </c>
      <c r="CM93" s="61">
        <f t="shared" ref="CM93" si="1542">+BI93/$BS93*$BT93</f>
        <v>17.007398669817498</v>
      </c>
      <c r="CN93" s="61">
        <f t="shared" ref="CN93" si="1543">+BJ93/$BS93*$BT93</f>
        <v>33.386827128877052</v>
      </c>
      <c r="CO93" s="61">
        <f t="shared" ref="CO93" si="1544">+BK93/$BS93*$BT93</f>
        <v>10.46291511381823</v>
      </c>
      <c r="CP93" s="61">
        <f t="shared" ref="CP93" si="1545">+BL93/$BS93*$BT93</f>
        <v>13.130581683261186</v>
      </c>
      <c r="CQ93" s="61">
        <f t="shared" ref="CQ93" si="1546">+BM93/$BS93*$BT93</f>
        <v>31.240029434508131</v>
      </c>
      <c r="CR93" s="61">
        <f t="shared" ref="CR93" si="1547">+BN93/$BS93*$BT93</f>
        <v>12.482561323461979</v>
      </c>
      <c r="CS93" s="61">
        <f t="shared" ref="CS93" si="1548">+BO93/$BS93*$BT93</f>
        <v>18.390904136863899</v>
      </c>
      <c r="CT93" s="61">
        <f t="shared" ref="CT93" si="1549">+BP93/$BS93*$BT93</f>
        <v>2.6839376972171771</v>
      </c>
      <c r="CU93" s="61">
        <f t="shared" ref="CU93" si="1550">+BQ93/$BS93*$BT93</f>
        <v>12.031513150621482</v>
      </c>
      <c r="CV93" s="61">
        <f t="shared" ref="CV93" si="1551">+BR93/$BS93*$BT93</f>
        <v>10.4617557962681</v>
      </c>
      <c r="CW93" s="61">
        <f t="shared" ref="CW93" si="1552">+SUM(CK93:CV93)</f>
        <v>269.42200742781716</v>
      </c>
      <c r="CX93" s="61"/>
      <c r="CY93" s="61"/>
      <c r="CZ93" s="61">
        <f t="shared" ref="CZ93" si="1553">+BV93/$CH93*$CI93</f>
        <v>49.296612671919739</v>
      </c>
      <c r="DA93" s="61">
        <f t="shared" ref="DA93" si="1554">+BW93/$CH93*$CI93</f>
        <v>3.9041375808095311</v>
      </c>
      <c r="DB93" s="61">
        <f t="shared" ref="DB93" si="1555">+BX93/$CH93*$CI93</f>
        <v>13.522672447729708</v>
      </c>
      <c r="DC93" s="61">
        <f t="shared" ref="DC93" si="1556">+BY93/$CH93*$CI93</f>
        <v>34.253911163857651</v>
      </c>
      <c r="DD93" s="61">
        <f t="shared" ref="DD93" si="1557">+BZ93/$CH93*$CI93</f>
        <v>18.301430053636672</v>
      </c>
      <c r="DE93" s="61">
        <f t="shared" ref="DE93" si="1558">+CA93/$CH93*$CI93</f>
        <v>24.946264779448953</v>
      </c>
      <c r="DF93" s="61">
        <f t="shared" ref="DF93" si="1559">+CB93/$CH93*$CI93</f>
        <v>47.428474252293668</v>
      </c>
      <c r="DG93" s="61">
        <f t="shared" ref="DG93" si="1560">+CC93/$CH93*$CI93</f>
        <v>11.611697674490149</v>
      </c>
      <c r="DH93" s="61">
        <f t="shared" ref="DH93" si="1561">+CD93/$CH93*$CI93</f>
        <v>24.438263925294134</v>
      </c>
      <c r="DI93" s="61">
        <f t="shared" ref="DI93" si="1562">+CE93/$CH93*$CI93</f>
        <v>6.8782741831202969</v>
      </c>
      <c r="DJ93" s="61">
        <f t="shared" ref="DJ93" si="1563">+CF93/$CH93*$CI93</f>
        <v>23.10045404854425</v>
      </c>
      <c r="DK93" s="61">
        <f t="shared" ref="DK93" si="1564">+CG93/$CH93*$CI93</f>
        <v>14.460188606691601</v>
      </c>
      <c r="DL93" s="61">
        <f t="shared" ref="DL93" si="1565">+SUM(CZ93:DK93)</f>
        <v>272.14238138783634</v>
      </c>
      <c r="DM93" s="61">
        <f t="shared" ref="DM93" si="1566">+(H93/H81-1)*100</f>
        <v>272.14238138783639</v>
      </c>
      <c r="DN93" s="61"/>
      <c r="DO93" s="59">
        <f t="shared" ref="DO93" si="1567">+A93</f>
        <v>45444</v>
      </c>
      <c r="DP93" s="61">
        <f t="shared" ref="DP93" si="1568">+CK93-CZ93</f>
        <v>54.262699830980473</v>
      </c>
      <c r="DQ93" s="61">
        <f t="shared" ref="DQ93" si="1569">+CL93-DA93</f>
        <v>0.68013320939264732</v>
      </c>
      <c r="DR93" s="61">
        <f t="shared" ref="DR93" si="1570">+CM93-DB93</f>
        <v>3.4847262220877901</v>
      </c>
      <c r="DS93" s="61">
        <f t="shared" ref="DS93" si="1571">+CN93-DC93</f>
        <v>-0.86708403498059994</v>
      </c>
      <c r="DT93" s="61">
        <f t="shared" ref="DT93" si="1572">+CO93-DD93</f>
        <v>-7.8385149398184417</v>
      </c>
      <c r="DU93" s="61">
        <f t="shared" ref="DU93" si="1573">+CP93-DE93</f>
        <v>-11.815683096187767</v>
      </c>
      <c r="DV93" s="61">
        <f t="shared" ref="DV93" si="1574">+CQ93-DF93</f>
        <v>-16.188444817785538</v>
      </c>
      <c r="DW93" s="61">
        <f t="shared" ref="DW93" si="1575">+CR93-DG93</f>
        <v>0.87086364897183088</v>
      </c>
      <c r="DX93" s="61">
        <f t="shared" ref="DX93" si="1576">+CS93-DH93</f>
        <v>-6.047359788430235</v>
      </c>
      <c r="DY93" s="61">
        <f t="shared" ref="DY93" si="1577">+CT93-DI93</f>
        <v>-4.1943364859031202</v>
      </c>
      <c r="DZ93" s="61">
        <f t="shared" ref="DZ93" si="1578">+CU93-DJ93</f>
        <v>-11.068940897922769</v>
      </c>
      <c r="EA93" s="61">
        <f t="shared" ref="EA93" si="1579">+CV93-DK93</f>
        <v>-3.9984328104235001</v>
      </c>
      <c r="EB93" s="61">
        <f t="shared" ref="EB93" si="1580">+CW93-DL93</f>
        <v>-2.7203739600191739</v>
      </c>
      <c r="EC93" s="61"/>
      <c r="ED93" s="79">
        <f>+'Infla Interanual PondENGHO'!CI94</f>
        <v>-2.7203739600192289E-2</v>
      </c>
      <c r="EE93" s="53">
        <f t="shared" ref="EE93" si="1581">+ED93*100</f>
        <v>-2.7203739600192289</v>
      </c>
      <c r="EG93" s="53" t="s">
        <v>93</v>
      </c>
      <c r="EH93" s="53">
        <v>-10.457335119620806</v>
      </c>
    </row>
    <row r="94" spans="1:138" x14ac:dyDescent="0.2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6731.90087890625</v>
      </c>
      <c r="E94" s="60">
        <f>+'Indice PondENGHO'!BM93</f>
        <v>6679.67626953125</v>
      </c>
      <c r="F94" s="60">
        <f>+'Indice PondENGHO'!BN93</f>
        <v>6682.83447265625</v>
      </c>
      <c r="G94" s="60">
        <f>+'Indice PondENGHO'!BO93</f>
        <v>6656.4072265625</v>
      </c>
      <c r="H94" s="60">
        <f>+'Indice PondENGHO'!BP93</f>
        <v>6598.28271484375</v>
      </c>
      <c r="I94" s="60">
        <f>+'Indice PondENGHO'!CD93</f>
        <v>6655.13427734375</v>
      </c>
      <c r="K94" s="61">
        <f t="shared" ref="K94" si="1582">100*D$1*(D94-D82)/$I82</f>
        <v>32.473631439757867</v>
      </c>
      <c r="L94" s="61">
        <f t="shared" ref="L94" si="1583">100*E$1*(E94-E82)/$I82</f>
        <v>41.020153934832109</v>
      </c>
      <c r="M94" s="61">
        <f t="shared" ref="M94" si="1584">100*F$1*(F94-F82)/$I82</f>
        <v>46.751658750437002</v>
      </c>
      <c r="N94" s="61">
        <f t="shared" ref="N94" si="1585">100*G$1*(G94-G82)/$I82</f>
        <v>58.722401756838018</v>
      </c>
      <c r="O94" s="61">
        <f t="shared" ref="O94" si="1586">100*H$1*(H94-H82)/$I82</f>
        <v>84.435009976531262</v>
      </c>
      <c r="P94" s="61">
        <f t="shared" ref="P94" si="1587">+SUM(K94:O94)</f>
        <v>263.40285585839626</v>
      </c>
      <c r="Q94" s="61">
        <f t="shared" ref="Q94" si="1588">100*(I94/I82-1)</f>
        <v>263.4031994814664</v>
      </c>
      <c r="S94" s="60">
        <f>+'Indice PondENGHO'!D93</f>
        <v>7371.0654296875</v>
      </c>
      <c r="T94" s="60">
        <f>+'Indice PondENGHO'!P93</f>
        <v>7403.65380859375</v>
      </c>
      <c r="U94" s="60">
        <f>+'Indice PondENGHO'!AB93</f>
        <v>7425.36328125</v>
      </c>
      <c r="V94" s="60">
        <f>+'Indice PondENGHO'!AN93</f>
        <v>7433.3134765625</v>
      </c>
      <c r="W94" s="60">
        <f>+'Indice PondENGHO'!AZ93</f>
        <v>7444.5263671875</v>
      </c>
      <c r="Y94" s="61">
        <f t="shared" ref="Y94" si="1589">+S$1*(S94-S82)/D82</f>
        <v>99.562016003362515</v>
      </c>
      <c r="Z94" s="61">
        <f t="shared" ref="Z94" si="1590">+T$1*(T94-T82)/E82</f>
        <v>81.548562543891435</v>
      </c>
      <c r="AA94" s="61">
        <f t="shared" ref="AA94" si="1591">+U$1*(U94-U82)/F82</f>
        <v>75.177085532423575</v>
      </c>
      <c r="AB94" s="61">
        <f t="shared" ref="AB94" si="1592">+V$1*(V94-V82)/G82</f>
        <v>62.910427304147142</v>
      </c>
      <c r="AC94" s="61">
        <f t="shared" ref="AC94" si="1593">+W$1*(W94-W82)/H82</f>
        <v>47.397131330641166</v>
      </c>
      <c r="AE94" s="60">
        <f>+'Indice PondENGHO'!D93</f>
        <v>7371.0654296875</v>
      </c>
      <c r="AF94" s="60">
        <f>+'Indice PondENGHO'!E93</f>
        <v>5282.654296875</v>
      </c>
      <c r="AG94" s="60">
        <f>+'Indice PondENGHO'!F93</f>
        <v>5888.009765625</v>
      </c>
      <c r="AH94" s="60">
        <f>+'Indice PondENGHO'!G93</f>
        <v>5833.48681640625</v>
      </c>
      <c r="AI94" s="60">
        <f>+'Indice PondENGHO'!H93</f>
        <v>6322.73828125</v>
      </c>
      <c r="AJ94" s="60">
        <f>+'Indice PondENGHO'!I93</f>
        <v>7690.7724609375</v>
      </c>
      <c r="AK94" s="60">
        <f>+'Indice PondENGHO'!J93</f>
        <v>7101.75927734375</v>
      </c>
      <c r="AL94" s="60">
        <f>+'Indice PondENGHO'!K93</f>
        <v>5807.5517578125</v>
      </c>
      <c r="AM94" s="60">
        <f>+'Indice PondENGHO'!L93</f>
        <v>6008.76123046875</v>
      </c>
      <c r="AN94" s="60">
        <f>+'Indice PondENGHO'!M93</f>
        <v>4365.03857421875</v>
      </c>
      <c r="AO94" s="60">
        <f>+'Indice PondENGHO'!N93</f>
        <v>7055.81982421875</v>
      </c>
      <c r="AP94" s="60">
        <f>+'Indice PondENGHO'!O93</f>
        <v>6625.86328125</v>
      </c>
      <c r="AQ94" s="60">
        <f t="shared" ref="AQ94" si="1594">+D94</f>
        <v>6731.90087890625</v>
      </c>
      <c r="AR94" s="60"/>
      <c r="AS94" s="60">
        <f>+'Indice PondENGHO'!AZ93</f>
        <v>7444.5263671875</v>
      </c>
      <c r="AT94" s="60">
        <f>+'Indice PondENGHO'!BA93</f>
        <v>5256.62890625</v>
      </c>
      <c r="AU94" s="60">
        <f>+'Indice PondENGHO'!BB93</f>
        <v>6069.6416015625</v>
      </c>
      <c r="AV94" s="60">
        <f>+'Indice PondENGHO'!BC93</f>
        <v>5525.12255859375</v>
      </c>
      <c r="AW94" s="60">
        <f>+'Indice PondENGHO'!BD93</f>
        <v>6324.90625</v>
      </c>
      <c r="AX94" s="60">
        <f>+'Indice PondENGHO'!BE93</f>
        <v>7425.6962890625</v>
      </c>
      <c r="AY94" s="60">
        <f>+'Indice PondENGHO'!BF93</f>
        <v>6956.97998046875</v>
      </c>
      <c r="AZ94" s="60">
        <f>+'Indice PondENGHO'!BG93</f>
        <v>5762.03955078125</v>
      </c>
      <c r="BA94" s="60">
        <f>+'Indice PondENGHO'!BH93</f>
        <v>6096.13818359375</v>
      </c>
      <c r="BB94" s="60">
        <f>+'Indice PondENGHO'!BI93</f>
        <v>4657.38427734375</v>
      </c>
      <c r="BC94" s="60">
        <f>+'Indice PondENGHO'!BJ93</f>
        <v>7058.43505859375</v>
      </c>
      <c r="BD94" s="60">
        <f>+'Indice PondENGHO'!BK93</f>
        <v>6520.81591796875</v>
      </c>
      <c r="BE94" s="60">
        <f t="shared" ref="BE94" si="1595">+H94</f>
        <v>6598.28271484375</v>
      </c>
      <c r="BG94" s="61">
        <f t="shared" ref="BG94" si="1596">+AE$1*(AE94-AE82)/$AQ82</f>
        <v>99.562016003362515</v>
      </c>
      <c r="BH94" s="61">
        <f t="shared" ref="BH94" si="1597">+AF$1*(AF94-AF82)/$AQ82</f>
        <v>4.4856634948736174</v>
      </c>
      <c r="BI94" s="61">
        <f t="shared" ref="BI94" si="1598">+AG$1*(AG94-AG82)/$AQ82</f>
        <v>16.416230627120811</v>
      </c>
      <c r="BJ94" s="61">
        <f t="shared" ref="BJ94" si="1599">+AH$1*(AH94-AH82)/$AQ82</f>
        <v>33.556925133418595</v>
      </c>
      <c r="BK94" s="61">
        <f t="shared" ref="BK94" si="1600">+AI$1*(AI94-AI82)/$AQ82</f>
        <v>9.9357603986122189</v>
      </c>
      <c r="BL94" s="61">
        <f t="shared" ref="BL94" si="1601">+AJ$1*(AJ94-AJ82)/$AQ82</f>
        <v>12.732294703946772</v>
      </c>
      <c r="BM94" s="61">
        <f t="shared" ref="BM94" si="1602">+AK$1*(AK94-AK82)/$AQ82</f>
        <v>29.509637583685031</v>
      </c>
      <c r="BN94" s="61">
        <f t="shared" ref="BN94" si="1603">+AL$1*(AL94-AL82)/$AQ82</f>
        <v>11.889332781407578</v>
      </c>
      <c r="BO94" s="61">
        <f t="shared" ref="BO94" si="1604">+AM$1*(AM94-AM82)/$AQ82</f>
        <v>17.703146047030401</v>
      </c>
      <c r="BP94" s="61">
        <f t="shared" ref="BP94" si="1605">+AN$1*(AN94-AN82)/$AQ82</f>
        <v>2.6360892530470865</v>
      </c>
      <c r="BQ94" s="61">
        <f t="shared" ref="BQ94" si="1606">+AO$1*(AO94-AO82)/$AQ82</f>
        <v>11.814395666909459</v>
      </c>
      <c r="BR94" s="61">
        <f t="shared" ref="BR94" si="1607">+AP$1*(AP94-AP82)/$AQ82</f>
        <v>9.9701230683303272</v>
      </c>
      <c r="BS94" s="61">
        <f t="shared" ref="BS94" si="1608">+SUM(BG94:BR94)</f>
        <v>260.21161476174439</v>
      </c>
      <c r="BT94" s="53">
        <f t="shared" ref="BT94" si="1609">+(D94/D82-1)*100</f>
        <v>261.44059959530097</v>
      </c>
      <c r="BV94" s="61">
        <f t="shared" ref="BV94" si="1610">+AS$1*(AS94-AS82)/$BE82</f>
        <v>47.397131330641166</v>
      </c>
      <c r="BW94" s="61">
        <f t="shared" ref="BW94" si="1611">+AT$1*(AT94-AT82)/$BE82</f>
        <v>3.8087666277158672</v>
      </c>
      <c r="BX94" s="61">
        <f t="shared" ref="BX94" si="1612">+AU$1*(AU94-AU82)/$BE82</f>
        <v>12.998753483330923</v>
      </c>
      <c r="BY94" s="61">
        <f t="shared" ref="BY94" si="1613">+AV$1*(AV94-AV82)/$BE82</f>
        <v>33.568783975411421</v>
      </c>
      <c r="BZ94" s="61">
        <f t="shared" ref="BZ94" si="1614">+AW$1*(AW94-AW82)/$BE82</f>
        <v>17.308180663948676</v>
      </c>
      <c r="CA94" s="61">
        <f t="shared" ref="CA94" si="1615">+AX$1*(AX94-AX82)/$BE82</f>
        <v>24.185655371471437</v>
      </c>
      <c r="CB94" s="61">
        <f t="shared" ref="CB94" si="1616">+AY$1*(AY94-AY82)/$BE82</f>
        <v>44.52650516626246</v>
      </c>
      <c r="CC94" s="61">
        <f t="shared" ref="CC94" si="1617">+AZ$1*(AZ94-AZ82)/$BE82</f>
        <v>11.013393098822203</v>
      </c>
      <c r="CD94" s="61">
        <f t="shared" ref="CD94" si="1618">+BA$1*(BA94-BA82)/$BE82</f>
        <v>23.38060451990847</v>
      </c>
      <c r="CE94" s="61">
        <f t="shared" ref="CE94" si="1619">+BB$1*(BB94-BB82)/$BE82</f>
        <v>6.6521487033723652</v>
      </c>
      <c r="CF94" s="61">
        <f t="shared" ref="CF94" si="1620">+BC$1*(BC94-BC82)/$BE82</f>
        <v>22.682832618183845</v>
      </c>
      <c r="CG94" s="61">
        <f t="shared" ref="CG94" si="1621">+BD$1*(BD94-BD82)/$BE82</f>
        <v>13.699487353487106</v>
      </c>
      <c r="CH94" s="61">
        <f t="shared" ref="CH94" si="1622">+SUM(BV94:CG94)</f>
        <v>261.22224291255594</v>
      </c>
      <c r="CI94" s="53">
        <f t="shared" ref="CI94" si="1623">(H94/H82-1)*100</f>
        <v>263.82510483344441</v>
      </c>
      <c r="CK94" s="61">
        <f t="shared" ref="CK94" si="1624">+BG94/$BS94*$BT94</f>
        <v>100.03224946230509</v>
      </c>
      <c r="CL94" s="61">
        <f t="shared" ref="CL94" si="1625">+BH94/$BS94*$BT94</f>
        <v>4.5068493762520712</v>
      </c>
      <c r="CM94" s="61">
        <f t="shared" ref="CM94" si="1626">+BI94/$BS94*$BT94</f>
        <v>16.493764823599211</v>
      </c>
      <c r="CN94" s="61">
        <f t="shared" ref="CN94" si="1627">+BJ94/$BS94*$BT94</f>
        <v>33.715415184247135</v>
      </c>
      <c r="CO94" s="61">
        <f t="shared" ref="CO94" si="1628">+BK94/$BS94*$BT94</f>
        <v>9.9826872002883373</v>
      </c>
      <c r="CP94" s="61">
        <f t="shared" ref="CP94" si="1629">+BL94/$BS94*$BT94</f>
        <v>12.792429594934827</v>
      </c>
      <c r="CQ94" s="61">
        <f t="shared" ref="CQ94" si="1630">+BM94/$BS94*$BT94</f>
        <v>29.649012211782654</v>
      </c>
      <c r="CR94" s="61">
        <f t="shared" ref="CR94" si="1631">+BN94/$BS94*$BT94</f>
        <v>11.945486345816439</v>
      </c>
      <c r="CS94" s="61">
        <f t="shared" ref="CS94" si="1632">+BO94/$BS94*$BT94</f>
        <v>17.786758371629972</v>
      </c>
      <c r="CT94" s="61">
        <f t="shared" ref="CT94" si="1633">+BP94/$BS94*$BT94</f>
        <v>2.6485395570616199</v>
      </c>
      <c r="CU94" s="61">
        <f t="shared" ref="CU94" si="1634">+BQ94/$BS94*$BT94</f>
        <v>11.870195301778036</v>
      </c>
      <c r="CV94" s="61">
        <f t="shared" ref="CV94" si="1635">+BR94/$BS94*$BT94</f>
        <v>10.017212165605596</v>
      </c>
      <c r="CW94" s="61">
        <f t="shared" ref="CW94" si="1636">+SUM(CK94:CV94)</f>
        <v>261.44059959530097</v>
      </c>
      <c r="CX94" s="61"/>
      <c r="CY94" s="61"/>
      <c r="CZ94" s="61">
        <f t="shared" ref="CZ94" si="1637">+BV94/$CH94*$CI94</f>
        <v>47.869404238661375</v>
      </c>
      <c r="DA94" s="61">
        <f t="shared" ref="DA94" si="1638">+BW94/$CH94*$CI94</f>
        <v>3.8467178125395538</v>
      </c>
      <c r="DB94" s="61">
        <f t="shared" ref="DB94" si="1639">+BX94/$CH94*$CI94</f>
        <v>13.12827522728174</v>
      </c>
      <c r="DC94" s="61">
        <f t="shared" ref="DC94" si="1640">+BY94/$CH94*$CI94</f>
        <v>33.903268928016999</v>
      </c>
      <c r="DD94" s="61">
        <f t="shared" ref="DD94" si="1641">+BZ94/$CH94*$CI94</f>
        <v>17.480642257830368</v>
      </c>
      <c r="DE94" s="61">
        <f t="shared" ref="DE94" si="1642">+CA94/$CH94*$CI94</f>
        <v>24.426645268412212</v>
      </c>
      <c r="DF94" s="61">
        <f t="shared" ref="DF94" si="1643">+CB94/$CH94*$CI94</f>
        <v>44.970174677232485</v>
      </c>
      <c r="DG94" s="61">
        <f t="shared" ref="DG94" si="1644">+CC94/$CH94*$CI94</f>
        <v>11.123132381346839</v>
      </c>
      <c r="DH94" s="61">
        <f t="shared" ref="DH94" si="1645">+CD94/$CH94*$CI94</f>
        <v>23.613572756126374</v>
      </c>
      <c r="DI94" s="61">
        <f t="shared" ref="DI94" si="1646">+CE94/$CH94*$CI94</f>
        <v>6.7184318206101716</v>
      </c>
      <c r="DJ94" s="61">
        <f t="shared" ref="DJ94" si="1647">+CF94/$CH94*$CI94</f>
        <v>22.9088481389966</v>
      </c>
      <c r="DK94" s="61">
        <f t="shared" ref="DK94" si="1648">+CG94/$CH94*$CI94</f>
        <v>13.835991326389678</v>
      </c>
      <c r="DL94" s="61">
        <f t="shared" ref="DL94" si="1649">+SUM(CZ94:DK94)</f>
        <v>263.82510483344436</v>
      </c>
      <c r="DM94" s="61">
        <f t="shared" ref="DM94" si="1650">+(H94/H82-1)*100</f>
        <v>263.82510483344441</v>
      </c>
      <c r="DN94" s="61"/>
      <c r="DO94" s="59">
        <f t="shared" ref="DO94" si="1651">+A94</f>
        <v>45474</v>
      </c>
      <c r="DP94" s="61">
        <f t="shared" ref="DP94" si="1652">+CK94-CZ94</f>
        <v>52.162845223643714</v>
      </c>
      <c r="DQ94" s="61">
        <f t="shared" ref="DQ94" si="1653">+CL94-DA94</f>
        <v>0.66013156371251736</v>
      </c>
      <c r="DR94" s="61">
        <f t="shared" ref="DR94" si="1654">+CM94-DB94</f>
        <v>3.3654895963174702</v>
      </c>
      <c r="DS94" s="61">
        <f t="shared" ref="DS94" si="1655">+CN94-DC94</f>
        <v>-0.18785374376986397</v>
      </c>
      <c r="DT94" s="61">
        <f t="shared" ref="DT94" si="1656">+CO94-DD94</f>
        <v>-7.4979550575420308</v>
      </c>
      <c r="DU94" s="61">
        <f t="shared" ref="DU94" si="1657">+CP94-DE94</f>
        <v>-11.634215673477385</v>
      </c>
      <c r="DV94" s="61">
        <f t="shared" ref="DV94" si="1658">+CQ94-DF94</f>
        <v>-15.321162465449831</v>
      </c>
      <c r="DW94" s="61">
        <f t="shared" ref="DW94" si="1659">+CR94-DG94</f>
        <v>0.82235396446960074</v>
      </c>
      <c r="DX94" s="61">
        <f t="shared" ref="DX94" si="1660">+CS94-DH94</f>
        <v>-5.8268143844964015</v>
      </c>
      <c r="DY94" s="61">
        <f t="shared" ref="DY94" si="1661">+CT94-DI94</f>
        <v>-4.0698922635485513</v>
      </c>
      <c r="DZ94" s="61">
        <f t="shared" ref="DZ94" si="1662">+CU94-DJ94</f>
        <v>-11.038652837218564</v>
      </c>
      <c r="EA94" s="61">
        <f t="shared" ref="EA94" si="1663">+CV94-DK94</f>
        <v>-3.8187791607840822</v>
      </c>
      <c r="EB94" s="61">
        <f t="shared" ref="EB94" si="1664">+CW94-DL94</f>
        <v>-2.3845052381433902</v>
      </c>
      <c r="EC94" s="61"/>
      <c r="ED94" s="79">
        <f>+'Infla Interanual PondENGHO'!CI95</f>
        <v>-2.3845052381434417E-2</v>
      </c>
      <c r="EE94" s="53">
        <f t="shared" ref="EE94" si="1665">+ED94*100</f>
        <v>-2.3845052381434417</v>
      </c>
      <c r="EG94" s="53" t="s">
        <v>98</v>
      </c>
      <c r="EH94" s="53">
        <v>-10.04091700664604</v>
      </c>
    </row>
    <row r="95" spans="1:138" x14ac:dyDescent="0.2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7022.5166015625</v>
      </c>
      <c r="E95" s="60">
        <f>+'Indice PondENGHO'!BM94</f>
        <v>6970.1044921875</v>
      </c>
      <c r="F95" s="60">
        <f>+'Indice PondENGHO'!BN94</f>
        <v>6971.001953125</v>
      </c>
      <c r="G95" s="60">
        <f>+'Indice PondENGHO'!BO94</f>
        <v>6946.58837890625</v>
      </c>
      <c r="H95" s="60">
        <f>+'Indice PondENGHO'!BP94</f>
        <v>6887.9873046875</v>
      </c>
      <c r="I95" s="60">
        <f>+'Indice PondENGHO'!CD94</f>
        <v>6944.8974609375</v>
      </c>
      <c r="K95" s="61">
        <f t="shared" ref="K95" si="1666">100*D$1*(D95-D83)/$I83</f>
        <v>29.104948234308814</v>
      </c>
      <c r="L95" s="61">
        <f t="shared" ref="L95" si="1667">100*E$1*(E95-E83)/$I83</f>
        <v>36.845031579979427</v>
      </c>
      <c r="M95" s="61">
        <f t="shared" ref="M95" si="1668">100*F$1*(F95-F83)/$I83</f>
        <v>41.992948829293901</v>
      </c>
      <c r="N95" s="61">
        <f t="shared" ref="N95" si="1669">100*G$1*(G95-G83)/$I83</f>
        <v>52.815779183198785</v>
      </c>
      <c r="O95" s="61">
        <f t="shared" ref="O95" si="1670">100*H$1*(H95-H83)/$I83</f>
        <v>76.010759343064947</v>
      </c>
      <c r="P95" s="61">
        <f t="shared" ref="P95" si="1671">+SUM(K95:O95)</f>
        <v>236.76946716984588</v>
      </c>
      <c r="Q95" s="61">
        <f t="shared" ref="Q95" si="1672">100*(I95/I83-1)</f>
        <v>236.76973910861022</v>
      </c>
      <c r="S95" s="60">
        <f>+'Indice PondENGHO'!D94</f>
        <v>7663.7861328125</v>
      </c>
      <c r="T95" s="60">
        <f>+'Indice PondENGHO'!P94</f>
        <v>7690.26513671875</v>
      </c>
      <c r="U95" s="60">
        <f>+'Indice PondENGHO'!AB94</f>
        <v>7707.12353515625</v>
      </c>
      <c r="V95" s="60">
        <f>+'Indice PondENGHO'!AN94</f>
        <v>7712.20361328125</v>
      </c>
      <c r="W95" s="60">
        <f>+'Indice PondENGHO'!AZ94</f>
        <v>7715.9931640625</v>
      </c>
      <c r="Y95" s="61">
        <f t="shared" ref="Y95" si="1673">+S$1*(S95-S83)/D83</f>
        <v>87.509963534890318</v>
      </c>
      <c r="Z95" s="61">
        <f t="shared" ref="Z95" si="1674">+T$1*(T95-T83)/E83</f>
        <v>71.929377783342872</v>
      </c>
      <c r="AA95" s="61">
        <f t="shared" ref="AA95" si="1675">+U$1*(U95-U83)/F83</f>
        <v>66.36002256695437</v>
      </c>
      <c r="AB95" s="61">
        <f t="shared" ref="AB95" si="1676">+V$1*(V95-V83)/G83</f>
        <v>55.617936634394923</v>
      </c>
      <c r="AC95" s="61">
        <f t="shared" ref="AC95" si="1677">+W$1*(W95-W83)/H83</f>
        <v>41.92345996336185</v>
      </c>
      <c r="AE95" s="60">
        <f>+'Indice PondENGHO'!D94</f>
        <v>7663.7861328125</v>
      </c>
      <c r="AF95" s="60">
        <f>+'Indice PondENGHO'!E94</f>
        <v>5491.63037109375</v>
      </c>
      <c r="AG95" s="60">
        <f>+'Indice PondENGHO'!F94</f>
        <v>6051.609375</v>
      </c>
      <c r="AH95" s="60">
        <f>+'Indice PondENGHO'!G94</f>
        <v>6279.48486328125</v>
      </c>
      <c r="AI95" s="60">
        <f>+'Indice PondENGHO'!H94</f>
        <v>6589.86279296875</v>
      </c>
      <c r="AJ95" s="60">
        <f>+'Indice PondENGHO'!I94</f>
        <v>8004.90625</v>
      </c>
      <c r="AK95" s="60">
        <f>+'Indice PondENGHO'!J94</f>
        <v>7428.26123046875</v>
      </c>
      <c r="AL95" s="60">
        <f>+'Indice PondENGHO'!K94</f>
        <v>6250.2890625</v>
      </c>
      <c r="AM95" s="60">
        <f>+'Indice PondENGHO'!L94</f>
        <v>6234.55126953125</v>
      </c>
      <c r="AN95" s="60">
        <f>+'Indice PondENGHO'!M94</f>
        <v>4663.97265625</v>
      </c>
      <c r="AO95" s="60">
        <f>+'Indice PondENGHO'!N94</f>
        <v>7410.1279296875</v>
      </c>
      <c r="AP95" s="60">
        <f>+'Indice PondENGHO'!O94</f>
        <v>6767.40771484375</v>
      </c>
      <c r="AQ95" s="60">
        <f t="shared" ref="AQ95" si="1678">+D95</f>
        <v>7022.5166015625</v>
      </c>
      <c r="AR95" s="60"/>
      <c r="AS95" s="60">
        <f>+'Indice PondENGHO'!AZ94</f>
        <v>7715.9931640625</v>
      </c>
      <c r="AT95" s="60">
        <f>+'Indice PondENGHO'!BA94</f>
        <v>5470.6611328125</v>
      </c>
      <c r="AU95" s="60">
        <f>+'Indice PondENGHO'!BB94</f>
        <v>6235.615234375</v>
      </c>
      <c r="AV95" s="60">
        <f>+'Indice PondENGHO'!BC94</f>
        <v>5899.45068359375</v>
      </c>
      <c r="AW95" s="60">
        <f>+'Indice PondENGHO'!BD94</f>
        <v>6595.38525390625</v>
      </c>
      <c r="AX95" s="60">
        <f>+'Indice PondENGHO'!BE94</f>
        <v>7737.74658203125</v>
      </c>
      <c r="AY95" s="60">
        <f>+'Indice PondENGHO'!BF94</f>
        <v>7317.52783203125</v>
      </c>
      <c r="AZ95" s="60">
        <f>+'Indice PondENGHO'!BG94</f>
        <v>6205.30859375</v>
      </c>
      <c r="BA95" s="60">
        <f>+'Indice PondENGHO'!BH94</f>
        <v>6317.17236328125</v>
      </c>
      <c r="BB95" s="60">
        <f>+'Indice PondENGHO'!BI94</f>
        <v>4983.9453125</v>
      </c>
      <c r="BC95" s="60">
        <f>+'Indice PondENGHO'!BJ94</f>
        <v>7395.77197265625</v>
      </c>
      <c r="BD95" s="60">
        <f>+'Indice PondENGHO'!BK94</f>
        <v>6676.68115234375</v>
      </c>
      <c r="BE95" s="60">
        <f t="shared" ref="BE95" si="1679">+H95</f>
        <v>6887.9873046875</v>
      </c>
      <c r="BG95" s="61">
        <f t="shared" ref="BG95" si="1680">+AE$1*(AE95-AE83)/$AQ83</f>
        <v>87.509963534890318</v>
      </c>
      <c r="BH95" s="61">
        <f t="shared" ref="BH95" si="1681">+AF$1*(AF95-AF83)/$AQ83</f>
        <v>4.0252615904768785</v>
      </c>
      <c r="BI95" s="61">
        <f t="shared" ref="BI95" si="1682">+AG$1*(AG95-AG83)/$AQ83</f>
        <v>14.361134811767151</v>
      </c>
      <c r="BJ95" s="61">
        <f t="shared" ref="BJ95" si="1683">+AH$1*(AH95-AH83)/$AQ83</f>
        <v>31.848799395424244</v>
      </c>
      <c r="BK95" s="61">
        <f t="shared" ref="BK95" si="1684">+AI$1*(AI95-AI83)/$AQ83</f>
        <v>8.7882717535927348</v>
      </c>
      <c r="BL95" s="61">
        <f t="shared" ref="BL95" si="1685">+AJ$1*(AJ95-AJ83)/$AQ83</f>
        <v>11.263015289500617</v>
      </c>
      <c r="BM95" s="61">
        <f t="shared" ref="BM95" si="1686">+AK$1*(AK95-AK83)/$AQ83</f>
        <v>26.726505094861334</v>
      </c>
      <c r="BN95" s="61">
        <f t="shared" ref="BN95" si="1687">+AL$1*(AL95-AL83)/$AQ83</f>
        <v>11.321333931445793</v>
      </c>
      <c r="BO95" s="61">
        <f t="shared" ref="BO95" si="1688">+AM$1*(AM95-AM83)/$AQ83</f>
        <v>15.731943987438605</v>
      </c>
      <c r="BP95" s="61">
        <f t="shared" ref="BP95" si="1689">+AN$1*(AN95-AN83)/$AQ83</f>
        <v>2.4661279930540769</v>
      </c>
      <c r="BQ95" s="61">
        <f t="shared" ref="BQ95" si="1690">+AO$1*(AO95-AO83)/$AQ83</f>
        <v>10.628803327867518</v>
      </c>
      <c r="BR95" s="61">
        <f t="shared" ref="BR95" si="1691">+AP$1*(AP95-AP83)/$AQ83</f>
        <v>8.7926611549194131</v>
      </c>
      <c r="BS95" s="61">
        <f t="shared" ref="BS95" si="1692">+SUM(BG95:BR95)</f>
        <v>233.46382186523869</v>
      </c>
      <c r="BT95" s="53">
        <f t="shared" ref="BT95" si="1693">+(D95/D83-1)*100</f>
        <v>233.12515685329163</v>
      </c>
      <c r="BV95" s="61">
        <f t="shared" ref="BV95" si="1694">+AS$1*(AS95-AS83)/$BE83</f>
        <v>41.92345996336185</v>
      </c>
      <c r="BW95" s="61">
        <f t="shared" ref="BW95" si="1695">+AT$1*(AT95-AT83)/$BE83</f>
        <v>3.4564791855594255</v>
      </c>
      <c r="BX95" s="61">
        <f t="shared" ref="BX95" si="1696">+AU$1*(AU95-AU83)/$BE83</f>
        <v>11.465887788892012</v>
      </c>
      <c r="BY95" s="61">
        <f t="shared" ref="BY95" si="1697">+AV$1*(AV95-AV83)/$BE83</f>
        <v>31.629686954512088</v>
      </c>
      <c r="BZ95" s="61">
        <f t="shared" ref="BZ95" si="1698">+AW$1*(AW95-AW83)/$BE83</f>
        <v>15.446889975300895</v>
      </c>
      <c r="CA95" s="61">
        <f t="shared" ref="CA95" si="1699">+AX$1*(AX95-AX83)/$BE83</f>
        <v>21.579921830566029</v>
      </c>
      <c r="CB95" s="61">
        <f t="shared" ref="CB95" si="1700">+AY$1*(AY95-AY83)/$BE83</f>
        <v>40.952954708806772</v>
      </c>
      <c r="CC95" s="61">
        <f t="shared" ref="CC95" si="1701">+AZ$1*(AZ95-AZ83)/$BE83</f>
        <v>10.572400240033042</v>
      </c>
      <c r="CD95" s="61">
        <f t="shared" ref="CD95" si="1702">+BA$1*(BA95-BA83)/$BE83</f>
        <v>20.881683277374712</v>
      </c>
      <c r="CE95" s="61">
        <f t="shared" ref="CE95" si="1703">+BB$1*(BB95-BB83)/$BE83</f>
        <v>6.2705326418540359</v>
      </c>
      <c r="CF95" s="61">
        <f t="shared" ref="CF95" si="1704">+BC$1*(BC95-BC83)/$BE83</f>
        <v>20.537653053017767</v>
      </c>
      <c r="CG95" s="61">
        <f t="shared" ref="CG95" si="1705">+BD$1*(BD95-BD83)/$BE83</f>
        <v>12.22204959394408</v>
      </c>
      <c r="CH95" s="61">
        <f t="shared" ref="CH95" si="1706">+SUM(BV95:CG95)</f>
        <v>236.93959921322272</v>
      </c>
      <c r="CI95" s="53">
        <f t="shared" ref="CI95" si="1707">(H95/H83-1)*100</f>
        <v>238.03518846022763</v>
      </c>
      <c r="CK95" s="61">
        <f t="shared" ref="CK95" si="1708">+BG95/$BS95*$BT95</f>
        <v>87.383020685204855</v>
      </c>
      <c r="CL95" s="61">
        <f t="shared" ref="CL95" si="1709">+BH95/$BS95*$BT95</f>
        <v>4.0194225047729883</v>
      </c>
      <c r="CM95" s="61">
        <f t="shared" ref="CM95" si="1710">+BI95/$BS95*$BT95</f>
        <v>14.340302402472457</v>
      </c>
      <c r="CN95" s="61">
        <f t="shared" ref="CN95" si="1711">+BJ95/$BS95*$BT95</f>
        <v>31.802599200714948</v>
      </c>
      <c r="CO95" s="61">
        <f t="shared" ref="CO95" si="1712">+BK95/$BS95*$BT95</f>
        <v>8.7755233965468946</v>
      </c>
      <c r="CP95" s="61">
        <f t="shared" ref="CP95" si="1713">+BL95/$BS95*$BT95</f>
        <v>11.246677044126649</v>
      </c>
      <c r="CQ95" s="61">
        <f t="shared" ref="CQ95" si="1714">+BM95/$BS95*$BT95</f>
        <v>26.687735352744806</v>
      </c>
      <c r="CR95" s="61">
        <f t="shared" ref="CR95" si="1715">+BN95/$BS95*$BT95</f>
        <v>11.304911088452316</v>
      </c>
      <c r="CS95" s="61">
        <f t="shared" ref="CS95" si="1716">+BO95/$BS95*$BT95</f>
        <v>15.709123068309081</v>
      </c>
      <c r="CT95" s="61">
        <f t="shared" ref="CT95" si="1717">+BP95/$BS95*$BT95</f>
        <v>2.4625506025206834</v>
      </c>
      <c r="CU95" s="61">
        <f t="shared" ref="CU95" si="1718">+BQ95/$BS95*$BT95</f>
        <v>10.613385076862903</v>
      </c>
      <c r="CV95" s="61">
        <f t="shared" ref="CV95" si="1719">+BR95/$BS95*$BT95</f>
        <v>8.7799064305630363</v>
      </c>
      <c r="CW95" s="61">
        <f t="shared" ref="CW95" si="1720">+SUM(CK95:CV95)</f>
        <v>233.1251568532916</v>
      </c>
      <c r="CX95" s="61"/>
      <c r="CY95" s="61"/>
      <c r="CZ95" s="61">
        <f t="shared" ref="CZ95" si="1721">+BV95/$CH95*$CI95</f>
        <v>42.11731059907499</v>
      </c>
      <c r="DA95" s="61">
        <f t="shared" ref="DA95" si="1722">+BW95/$CH95*$CI95</f>
        <v>3.4724616614341626</v>
      </c>
      <c r="DB95" s="61">
        <f t="shared" ref="DB95" si="1723">+BX95/$CH95*$CI95</f>
        <v>11.518905112338949</v>
      </c>
      <c r="DC95" s="61">
        <f t="shared" ref="DC95" si="1724">+BY95/$CH95*$CI95</f>
        <v>31.775940029255882</v>
      </c>
      <c r="DD95" s="61">
        <f t="shared" ref="DD95" si="1725">+BZ95/$CH95*$CI95</f>
        <v>15.518315125899624</v>
      </c>
      <c r="DE95" s="61">
        <f t="shared" ref="DE95" si="1726">+CA95/$CH95*$CI95</f>
        <v>21.679705616759986</v>
      </c>
      <c r="DF95" s="61">
        <f t="shared" ref="DF95" si="1727">+CB95/$CH95*$CI95</f>
        <v>41.14231780793007</v>
      </c>
      <c r="DG95" s="61">
        <f t="shared" ref="DG95" si="1728">+CC95/$CH95*$CI95</f>
        <v>10.621286150435839</v>
      </c>
      <c r="DH95" s="61">
        <f t="shared" ref="DH95" si="1729">+CD95/$CH95*$CI95</f>
        <v>20.978238465844775</v>
      </c>
      <c r="DI95" s="61">
        <f t="shared" ref="DI95" si="1730">+CE95/$CH95*$CI95</f>
        <v>6.299527069793565</v>
      </c>
      <c r="DJ95" s="61">
        <f t="shared" ref="DJ95" si="1731">+CF95/$CH95*$CI95</f>
        <v>20.632617473985473</v>
      </c>
      <c r="DK95" s="61">
        <f t="shared" ref="DK95" si="1732">+CG95/$CH95*$CI95</f>
        <v>12.278563347474302</v>
      </c>
      <c r="DL95" s="61">
        <f t="shared" ref="DL95" si="1733">+SUM(CZ95:DK95)</f>
        <v>238.03518846022763</v>
      </c>
      <c r="DM95" s="61">
        <f t="shared" ref="DM95" si="1734">+(H95/H83-1)*100</f>
        <v>238.03518846022763</v>
      </c>
      <c r="DN95" s="61"/>
      <c r="DO95" s="59">
        <f t="shared" ref="DO95" si="1735">+A95</f>
        <v>45505</v>
      </c>
      <c r="DP95" s="61">
        <f t="shared" ref="DP95" si="1736">+CK95-CZ95</f>
        <v>45.265710086129864</v>
      </c>
      <c r="DQ95" s="61">
        <f t="shared" ref="DQ95" si="1737">+CL95-DA95</f>
        <v>0.54696084333882578</v>
      </c>
      <c r="DR95" s="61">
        <f t="shared" ref="DR95" si="1738">+CM95-DB95</f>
        <v>2.8213972901335076</v>
      </c>
      <c r="DS95" s="61">
        <f t="shared" ref="DS95" si="1739">+CN95-DC95</f>
        <v>2.6659171459066044E-2</v>
      </c>
      <c r="DT95" s="61">
        <f t="shared" ref="DT95" si="1740">+CO95-DD95</f>
        <v>-6.7427917293527297</v>
      </c>
      <c r="DU95" s="61">
        <f t="shared" ref="DU95" si="1741">+CP95-DE95</f>
        <v>-10.433028572633336</v>
      </c>
      <c r="DV95" s="61">
        <f t="shared" ref="DV95" si="1742">+CQ95-DF95</f>
        <v>-14.454582455185264</v>
      </c>
      <c r="DW95" s="61">
        <f t="shared" ref="DW95" si="1743">+CR95-DG95</f>
        <v>0.68362493801647695</v>
      </c>
      <c r="DX95" s="61">
        <f t="shared" ref="DX95" si="1744">+CS95-DH95</f>
        <v>-5.2691153975356944</v>
      </c>
      <c r="DY95" s="61">
        <f t="shared" ref="DY95" si="1745">+CT95-DI95</f>
        <v>-3.8369764672728817</v>
      </c>
      <c r="DZ95" s="61">
        <f t="shared" ref="DZ95" si="1746">+CU95-DJ95</f>
        <v>-10.01923239712257</v>
      </c>
      <c r="EA95" s="61">
        <f t="shared" ref="EA95" si="1747">+CV95-DK95</f>
        <v>-3.4986569169112656</v>
      </c>
      <c r="EB95" s="61">
        <f t="shared" ref="EB95" si="1748">+CW95-DL95</f>
        <v>-4.9100316069360304</v>
      </c>
      <c r="EC95" s="61"/>
      <c r="ED95" s="79">
        <f>+'Infla Interanual PondENGHO'!CI96</f>
        <v>-4.9100316069360161E-2</v>
      </c>
      <c r="EE95" s="53">
        <f t="shared" ref="EE95" si="1749">+ED95*100</f>
        <v>-4.9100316069360161</v>
      </c>
      <c r="EG95" s="53" t="s">
        <v>92</v>
      </c>
      <c r="EH95" s="53">
        <v>-6.7347082016792257</v>
      </c>
    </row>
    <row r="96" spans="1:138" x14ac:dyDescent="0.2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7227.32177734375</v>
      </c>
      <c r="E96" s="60">
        <f>+'Indice PondENGHO'!BM95</f>
        <v>7181.77099609375</v>
      </c>
      <c r="F96" s="60">
        <f>+'Indice PondENGHO'!BN95</f>
        <v>7185.8720703125</v>
      </c>
      <c r="G96" s="60">
        <f>+'Indice PondENGHO'!BO95</f>
        <v>7166.68603515625</v>
      </c>
      <c r="H96" s="60">
        <f>+'Indice PondENGHO'!BP95</f>
        <v>7113.90234375</v>
      </c>
      <c r="I96" s="60">
        <f>+'Indice PondENGHO'!CD95</f>
        <v>7162.7734375</v>
      </c>
      <c r="K96" s="61">
        <f t="shared" ref="K96" si="1750">100*D$1*(D96-D84)/$I84</f>
        <v>25.568887922514303</v>
      </c>
      <c r="L96" s="61">
        <f t="shared" ref="L96" si="1751">100*E$1*(E96-E84)/$I84</f>
        <v>32.473017777403989</v>
      </c>
      <c r="M96" s="61">
        <f t="shared" ref="M96" si="1752">100*F$1*(F96-F84)/$I84</f>
        <v>37.051084331267553</v>
      </c>
      <c r="N96" s="61">
        <f t="shared" ref="N96" si="1753">100*G$1*(G96-G84)/$I84</f>
        <v>46.695017641531457</v>
      </c>
      <c r="O96" s="61">
        <f t="shared" ref="O96" si="1754">100*H$1*(H96-H84)/$I84</f>
        <v>67.367689155680551</v>
      </c>
      <c r="P96" s="61">
        <f t="shared" ref="P96" si="1755">+SUM(K96:O96)</f>
        <v>209.15569682839785</v>
      </c>
      <c r="Q96" s="61">
        <f t="shared" ref="Q96" si="1756">100*(I96/I84-1)</f>
        <v>209.15581606049182</v>
      </c>
      <c r="S96" s="60">
        <f>+'Indice PondENGHO'!D95</f>
        <v>7815.5888671875</v>
      </c>
      <c r="T96" s="60">
        <f>+'Indice PondENGHO'!P95</f>
        <v>7842.3701171875</v>
      </c>
      <c r="U96" s="60">
        <f>+'Indice PondENGHO'!AB95</f>
        <v>7860.62890625</v>
      </c>
      <c r="V96" s="60">
        <f>+'Indice PondENGHO'!AN95</f>
        <v>7866.75146484375</v>
      </c>
      <c r="W96" s="60">
        <f>+'Indice PondENGHO'!AZ95</f>
        <v>7871.3896484375</v>
      </c>
      <c r="Y96" s="61">
        <f t="shared" ref="Y96" si="1757">+S$1*(S96-S84)/D84</f>
        <v>75.071966386708937</v>
      </c>
      <c r="Z96" s="61">
        <f t="shared" ref="Z96" si="1758">+T$1*(T96-T84)/E84</f>
        <v>61.882487334423622</v>
      </c>
      <c r="AA96" s="61">
        <f t="shared" ref="AA96" si="1759">+U$1*(U96-U84)/F84</f>
        <v>57.169133948784747</v>
      </c>
      <c r="AB96" s="61">
        <f t="shared" ref="AB96" si="1760">+V$1*(V96-V84)/G84</f>
        <v>48.00171370811254</v>
      </c>
      <c r="AC96" s="61">
        <f t="shared" ref="AC96" si="1761">+W$1*(W96-W84)/H84</f>
        <v>36.282786022668397</v>
      </c>
      <c r="AE96" s="60">
        <f>+'Indice PondENGHO'!D95</f>
        <v>7815.5888671875</v>
      </c>
      <c r="AF96" s="60">
        <f>+'Indice PondENGHO'!E95</f>
        <v>5550.48828125</v>
      </c>
      <c r="AG96" s="60">
        <f>+'Indice PondENGHO'!F95</f>
        <v>6206.4609375</v>
      </c>
      <c r="AH96" s="60">
        <f>+'Indice PondENGHO'!G95</f>
        <v>6756.2490234375</v>
      </c>
      <c r="AI96" s="60">
        <f>+'Indice PondENGHO'!H95</f>
        <v>6762.72265625</v>
      </c>
      <c r="AJ96" s="60">
        <f>+'Indice PondENGHO'!I95</f>
        <v>8273.1875</v>
      </c>
      <c r="AK96" s="60">
        <f>+'Indice PondENGHO'!J95</f>
        <v>7663.7900390625</v>
      </c>
      <c r="AL96" s="60">
        <f>+'Indice PondENGHO'!K95</f>
        <v>6511.7041015625</v>
      </c>
      <c r="AM96" s="60">
        <f>+'Indice PondENGHO'!L95</f>
        <v>6382.42138671875</v>
      </c>
      <c r="AN96" s="60">
        <f>+'Indice PondENGHO'!M95</f>
        <v>4982.89111328125</v>
      </c>
      <c r="AO96" s="60">
        <f>+'Indice PondENGHO'!N95</f>
        <v>7681.97021484375</v>
      </c>
      <c r="AP96" s="60">
        <f>+'Indice PondENGHO'!O95</f>
        <v>6993.6787109375</v>
      </c>
      <c r="AQ96" s="60">
        <f t="shared" ref="AQ96" si="1762">+D96</f>
        <v>7227.32177734375</v>
      </c>
      <c r="AR96" s="60"/>
      <c r="AS96" s="60">
        <f>+'Indice PondENGHO'!AZ95</f>
        <v>7871.3896484375</v>
      </c>
      <c r="AT96" s="60">
        <f>+'Indice PondENGHO'!BA95</f>
        <v>5535.876953125</v>
      </c>
      <c r="AU96" s="60">
        <f>+'Indice PondENGHO'!BB95</f>
        <v>6398.19091796875</v>
      </c>
      <c r="AV96" s="60">
        <f>+'Indice PondENGHO'!BC95</f>
        <v>6318.44482421875</v>
      </c>
      <c r="AW96" s="60">
        <f>+'Indice PondENGHO'!BD95</f>
        <v>6775.49267578125</v>
      </c>
      <c r="AX96" s="60">
        <f>+'Indice PondENGHO'!BE95</f>
        <v>7994.1884765625</v>
      </c>
      <c r="AY96" s="60">
        <f>+'Indice PondENGHO'!BF95</f>
        <v>7575.82080078125</v>
      </c>
      <c r="AZ96" s="60">
        <f>+'Indice PondENGHO'!BG95</f>
        <v>6470.02001953125</v>
      </c>
      <c r="BA96" s="60">
        <f>+'Indice PondENGHO'!BH95</f>
        <v>6446.0390625</v>
      </c>
      <c r="BB96" s="60">
        <f>+'Indice PondENGHO'!BI95</f>
        <v>5306.921875</v>
      </c>
      <c r="BC96" s="60">
        <f>+'Indice PondENGHO'!BJ95</f>
        <v>7681.3115234375</v>
      </c>
      <c r="BD96" s="60">
        <f>+'Indice PondENGHO'!BK95</f>
        <v>6898.98974609375</v>
      </c>
      <c r="BE96" s="60">
        <f t="shared" ref="BE96" si="1763">+H96</f>
        <v>7113.90234375</v>
      </c>
      <c r="BG96" s="61">
        <f t="shared" ref="BG96" si="1764">+AE$1*(AE96-AE84)/$AQ84</f>
        <v>75.071966386708937</v>
      </c>
      <c r="BH96" s="61">
        <f t="shared" ref="BH96" si="1765">+AF$1*(AF96-AF84)/$AQ84</f>
        <v>3.4606747096216526</v>
      </c>
      <c r="BI96" s="61">
        <f t="shared" ref="BI96" si="1766">+AG$1*(AG96-AG84)/$AQ84</f>
        <v>12.356144114986899</v>
      </c>
      <c r="BJ96" s="61">
        <f t="shared" ref="BJ96" si="1767">+AH$1*(AH96-AH84)/$AQ84</f>
        <v>30.26620231157845</v>
      </c>
      <c r="BK96" s="61">
        <f t="shared" ref="BK96" si="1768">+AI$1*(AI96-AI84)/$AQ84</f>
        <v>7.6280640978435414</v>
      </c>
      <c r="BL96" s="61">
        <f t="shared" ref="BL96" si="1769">+AJ$1*(AJ96-AJ84)/$AQ84</f>
        <v>10.053396743260535</v>
      </c>
      <c r="BM96" s="61">
        <f t="shared" ref="BM96" si="1770">+AK$1*(AK96-AK84)/$AQ84</f>
        <v>23.754020125431069</v>
      </c>
      <c r="BN96" s="61">
        <f t="shared" ref="BN96" si="1771">+AL$1*(AL96-AL84)/$AQ84</f>
        <v>10.247557460982739</v>
      </c>
      <c r="BO96" s="61">
        <f t="shared" ref="BO96" si="1772">+AM$1*(AM96-AM84)/$AQ84</f>
        <v>13.48910101939984</v>
      </c>
      <c r="BP96" s="61">
        <f t="shared" ref="BP96" si="1773">+AN$1*(AN96-AN84)/$AQ84</f>
        <v>2.2994239264538598</v>
      </c>
      <c r="BQ96" s="61">
        <f t="shared" ref="BQ96" si="1774">+AO$1*(AO96-AO84)/$AQ84</f>
        <v>9.3733388520201437</v>
      </c>
      <c r="BR96" s="61">
        <f t="shared" ref="BR96" si="1775">+AP$1*(AP96-AP84)/$AQ84</f>
        <v>7.8400528903218065</v>
      </c>
      <c r="BS96" s="61">
        <f t="shared" ref="BS96" si="1776">+SUM(BG96:BR96)</f>
        <v>205.83994263860947</v>
      </c>
      <c r="BT96" s="53">
        <f t="shared" ref="BT96" si="1777">+(D96/D84-1)*100</f>
        <v>204.08075618582683</v>
      </c>
      <c r="BV96" s="61">
        <f t="shared" ref="BV96" si="1778">+AS$1*(AS96-AS84)/$BE84</f>
        <v>36.282786022668397</v>
      </c>
      <c r="BW96" s="61">
        <f t="shared" ref="BW96" si="1779">+AT$1*(AT96-AT84)/$BE84</f>
        <v>2.9984525790706287</v>
      </c>
      <c r="BX96" s="61">
        <f t="shared" ref="BX96" si="1780">+AU$1*(AU96-AU84)/$BE84</f>
        <v>9.921808161987471</v>
      </c>
      <c r="BY96" s="61">
        <f t="shared" ref="BY96" si="1781">+AV$1*(AV96-AV84)/$BE84</f>
        <v>30.097156554553763</v>
      </c>
      <c r="BZ96" s="61">
        <f t="shared" ref="BZ96" si="1782">+AW$1*(AW96-AW84)/$BE84</f>
        <v>13.52352134539289</v>
      </c>
      <c r="CA96" s="61">
        <f t="shared" ref="CA96" si="1783">+AX$1*(AX96-AX84)/$BE84</f>
        <v>19.428803345995927</v>
      </c>
      <c r="CB96" s="61">
        <f t="shared" ref="CB96" si="1784">+AY$1*(AY96-AY84)/$BE84</f>
        <v>36.85115694804103</v>
      </c>
      <c r="CC96" s="61">
        <f t="shared" ref="CC96" si="1785">+AZ$1*(AZ96-AZ84)/$BE84</f>
        <v>9.6489301145202901</v>
      </c>
      <c r="CD96" s="61">
        <f t="shared" ref="CD96" si="1786">+BA$1*(BA96-BA84)/$BE84</f>
        <v>17.913923436416951</v>
      </c>
      <c r="CE96" s="61">
        <f t="shared" ref="CE96" si="1787">+BB$1*(BB96-BB84)/$BE84</f>
        <v>5.834047533857758</v>
      </c>
      <c r="CF96" s="61">
        <f t="shared" ref="CF96" si="1788">+BC$1*(BC96-BC84)/$BE84</f>
        <v>18.242381118322019</v>
      </c>
      <c r="CG96" s="61">
        <f t="shared" ref="CG96" si="1789">+BD$1*(BD96-BD84)/$BE84</f>
        <v>10.948395768484007</v>
      </c>
      <c r="CH96" s="61">
        <f t="shared" ref="CH96" si="1790">+SUM(BV96:CG96)</f>
        <v>211.69136292931114</v>
      </c>
      <c r="CI96" s="53">
        <f t="shared" ref="CI96" si="1791">(H96/H84-1)*100</f>
        <v>211.43776539398687</v>
      </c>
      <c r="CK96" s="61">
        <f t="shared" ref="CK96" si="1792">+BG96/$BS96*$BT96</f>
        <v>74.430372804052737</v>
      </c>
      <c r="CL96" s="61">
        <f t="shared" ref="CL96" si="1793">+BH96/$BS96*$BT96</f>
        <v>3.4310984670877023</v>
      </c>
      <c r="CM96" s="61">
        <f t="shared" ref="CM96" si="1794">+BI96/$BS96*$BT96</f>
        <v>12.250543807014225</v>
      </c>
      <c r="CN96" s="61">
        <f t="shared" ref="CN96" si="1795">+BJ96/$BS96*$BT96</f>
        <v>30.007535833142885</v>
      </c>
      <c r="CO96" s="61">
        <f t="shared" ref="CO96" si="1796">+BK96/$BS96*$BT96</f>
        <v>7.5628717602929818</v>
      </c>
      <c r="CP96" s="61">
        <f t="shared" ref="CP96" si="1797">+BL96/$BS96*$BT96</f>
        <v>9.9674765903082783</v>
      </c>
      <c r="CQ96" s="61">
        <f t="shared" ref="CQ96" si="1798">+BM96/$BS96*$BT96</f>
        <v>23.551009233239213</v>
      </c>
      <c r="CR96" s="61">
        <f t="shared" ref="CR96" si="1799">+BN96/$BS96*$BT96</f>
        <v>10.159977936676697</v>
      </c>
      <c r="CS96" s="61">
        <f t="shared" ref="CS96" si="1800">+BO96/$BS96*$BT96</f>
        <v>13.373818030737105</v>
      </c>
      <c r="CT96" s="61">
        <f t="shared" ref="CT96" si="1801">+BP96/$BS96*$BT96</f>
        <v>2.2797721748610029</v>
      </c>
      <c r="CU96" s="61">
        <f t="shared" ref="CU96" si="1802">+BQ96/$BS96*$BT96</f>
        <v>9.293230732505334</v>
      </c>
      <c r="CV96" s="61">
        <f t="shared" ref="CV96" si="1803">+BR96/$BS96*$BT96</f>
        <v>7.7730488159086679</v>
      </c>
      <c r="CW96" s="61">
        <f t="shared" ref="CW96" si="1804">+SUM(CK96:CV96)</f>
        <v>204.08075618582683</v>
      </c>
      <c r="CX96" s="61"/>
      <c r="CY96" s="61"/>
      <c r="CZ96" s="61">
        <f t="shared" ref="CZ96" si="1805">+BV96/$CH96*$CI96</f>
        <v>36.239320739140886</v>
      </c>
      <c r="DA96" s="61">
        <f t="shared" ref="DA96" si="1806">+BW96/$CH96*$CI96</f>
        <v>2.9948605563573878</v>
      </c>
      <c r="DB96" s="61">
        <f t="shared" ref="DB96" si="1807">+BX96/$CH96*$CI96</f>
        <v>9.9099222443901596</v>
      </c>
      <c r="DC96" s="61">
        <f t="shared" ref="DC96" si="1808">+BY96/$CH96*$CI96</f>
        <v>30.061101400404407</v>
      </c>
      <c r="DD96" s="61">
        <f t="shared" ref="DD96" si="1809">+BZ96/$CH96*$CI96</f>
        <v>13.507320723720659</v>
      </c>
      <c r="DE96" s="61">
        <f t="shared" ref="DE96" si="1810">+CA96/$CH96*$CI96</f>
        <v>19.405528439666895</v>
      </c>
      <c r="DF96" s="61">
        <f t="shared" ref="DF96" si="1811">+CB96/$CH96*$CI96</f>
        <v>36.807010779550481</v>
      </c>
      <c r="DG96" s="61">
        <f t="shared" ref="DG96" si="1812">+CC96/$CH96*$CI96</f>
        <v>9.6373710935867081</v>
      </c>
      <c r="DH96" s="61">
        <f t="shared" ref="DH96" si="1813">+CD96/$CH96*$CI96</f>
        <v>17.892463293836737</v>
      </c>
      <c r="DI96" s="61">
        <f t="shared" ref="DI96" si="1814">+CE96/$CH96*$CI96</f>
        <v>5.8270585851586789</v>
      </c>
      <c r="DJ96" s="61">
        <f t="shared" ref="DJ96" si="1815">+CF96/$CH96*$CI96</f>
        <v>18.220527496964792</v>
      </c>
      <c r="DK96" s="61">
        <f t="shared" ref="DK96" si="1816">+CG96/$CH96*$CI96</f>
        <v>10.935280041209062</v>
      </c>
      <c r="DL96" s="61">
        <f t="shared" ref="DL96" si="1817">+SUM(CZ96:DK96)</f>
        <v>211.43776539398687</v>
      </c>
      <c r="DM96" s="61">
        <f t="shared" ref="DM96" si="1818">+(H96/H84-1)*100</f>
        <v>211.43776539398687</v>
      </c>
      <c r="DN96" s="61"/>
      <c r="DO96" s="59">
        <f t="shared" ref="DO96" si="1819">+A96</f>
        <v>45536</v>
      </c>
      <c r="DP96" s="61">
        <f t="shared" ref="DP96" si="1820">+CK96-CZ96</f>
        <v>38.191052064911851</v>
      </c>
      <c r="DQ96" s="61">
        <f t="shared" ref="DQ96" si="1821">+CL96-DA96</f>
        <v>0.43623791073031448</v>
      </c>
      <c r="DR96" s="61">
        <f t="shared" ref="DR96" si="1822">+CM96-DB96</f>
        <v>2.3406215626240652</v>
      </c>
      <c r="DS96" s="61">
        <f t="shared" ref="DS96" si="1823">+CN96-DC96</f>
        <v>-5.3565567261522062E-2</v>
      </c>
      <c r="DT96" s="61">
        <f t="shared" ref="DT96" si="1824">+CO96-DD96</f>
        <v>-5.9444489634276767</v>
      </c>
      <c r="DU96" s="61">
        <f t="shared" ref="DU96" si="1825">+CP96-DE96</f>
        <v>-9.438051849358617</v>
      </c>
      <c r="DV96" s="61">
        <f t="shared" ref="DV96" si="1826">+CQ96-DF96</f>
        <v>-13.256001546311268</v>
      </c>
      <c r="DW96" s="61">
        <f t="shared" ref="DW96" si="1827">+CR96-DG96</f>
        <v>0.52260684308998862</v>
      </c>
      <c r="DX96" s="61">
        <f t="shared" ref="DX96" si="1828">+CS96-DH96</f>
        <v>-4.5186452630996321</v>
      </c>
      <c r="DY96" s="61">
        <f t="shared" ref="DY96" si="1829">+CT96-DI96</f>
        <v>-3.547286410297676</v>
      </c>
      <c r="DZ96" s="61">
        <f t="shared" ref="DZ96" si="1830">+CU96-DJ96</f>
        <v>-8.9272967644594576</v>
      </c>
      <c r="EA96" s="61">
        <f t="shared" ref="EA96" si="1831">+CV96-DK96</f>
        <v>-3.1622312253003937</v>
      </c>
      <c r="EB96" s="61">
        <f t="shared" ref="EB96" si="1832">+CW96-DL96</f>
        <v>-7.3570092081600365</v>
      </c>
      <c r="EC96" s="61"/>
      <c r="ED96" s="79">
        <f>+'Infla Interanual PondENGHO'!CI97</f>
        <v>-7.3570092081600258E-2</v>
      </c>
      <c r="EE96" s="53">
        <f t="shared" ref="EE96" si="1833">+ED96*100</f>
        <v>-7.3570092081600258</v>
      </c>
      <c r="EG96" s="53" t="s">
        <v>92</v>
      </c>
      <c r="EH96" s="53">
        <v>-6.7347082016792257</v>
      </c>
    </row>
    <row r="97" spans="1:138" x14ac:dyDescent="0.2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7405.21826171875</v>
      </c>
      <c r="E97" s="60">
        <f>+'Indice PondENGHO'!BM96</f>
        <v>7367.91796875</v>
      </c>
      <c r="F97" s="60">
        <f>+'Indice PondENGHO'!BN96</f>
        <v>7376.869140625</v>
      </c>
      <c r="G97" s="60">
        <f>+'Indice PondENGHO'!BO96</f>
        <v>7364.01416015625</v>
      </c>
      <c r="H97" s="60">
        <f>+'Indice PondENGHO'!BP96</f>
        <v>7322.5146484375</v>
      </c>
      <c r="I97" s="60">
        <f>+'Indice PondENGHO'!CD96</f>
        <v>7358.5185546875</v>
      </c>
      <c r="K97" s="61">
        <f t="shared" ref="K97" si="1834">100*D$1*(D97-D85)/$I85</f>
        <v>23.527093658411491</v>
      </c>
      <c r="L97" s="61">
        <f t="shared" ref="L97" si="1835">100*E$1*(E97-E85)/$I85</f>
        <v>29.931771192138047</v>
      </c>
      <c r="M97" s="61">
        <f t="shared" ref="M97" si="1836">100*F$1*(F97-F85)/$I85</f>
        <v>34.184403732430951</v>
      </c>
      <c r="N97" s="61">
        <f t="shared" ref="N97" si="1837">100*G$1*(G97-G85)/$I85</f>
        <v>43.149690464827202</v>
      </c>
      <c r="O97" s="61">
        <f t="shared" ref="O97" si="1838">100*H$1*(H97-H85)/$I85</f>
        <v>62.397056096765105</v>
      </c>
      <c r="P97" s="61">
        <f t="shared" ref="P97" si="1839">+SUM(K97:O97)</f>
        <v>193.19001514457281</v>
      </c>
      <c r="Q97" s="61">
        <f t="shared" ref="Q97" si="1840">100*(I97/I85-1)</f>
        <v>193.19002858896579</v>
      </c>
      <c r="S97" s="60">
        <f>+'Indice PondENGHO'!D96</f>
        <v>7907.1298828125</v>
      </c>
      <c r="T97" s="60">
        <f>+'Indice PondENGHO'!P96</f>
        <v>7932.9228515625</v>
      </c>
      <c r="U97" s="60">
        <f>+'Indice PondENGHO'!AB96</f>
        <v>7953.05419921875</v>
      </c>
      <c r="V97" s="60">
        <f>+'Indice PondENGHO'!AN96</f>
        <v>7960.45263671875</v>
      </c>
      <c r="W97" s="60">
        <f>+'Indice PondENGHO'!AZ96</f>
        <v>7965.32861328125</v>
      </c>
      <c r="Y97" s="61">
        <f t="shared" ref="Y97" si="1841">+S$1*(S97-S85)/D85</f>
        <v>68.018568498995293</v>
      </c>
      <c r="Z97" s="61">
        <f t="shared" ref="Z97" si="1842">+T$1*(T97-T85)/E85</f>
        <v>55.966003444814085</v>
      </c>
      <c r="AA97" s="61">
        <f t="shared" ref="AA97" si="1843">+U$1*(U97-U85)/F85</f>
        <v>51.700524489474034</v>
      </c>
      <c r="AB97" s="61">
        <f t="shared" ref="AB97" si="1844">+V$1*(V97-V85)/G85</f>
        <v>43.412896230402417</v>
      </c>
      <c r="AC97" s="61">
        <f t="shared" ref="AC97" si="1845">+W$1*(W97-W85)/H85</f>
        <v>32.775328576280955</v>
      </c>
      <c r="AE97" s="60">
        <f>+'Indice PondENGHO'!D96</f>
        <v>7907.1298828125</v>
      </c>
      <c r="AF97" s="60">
        <f>+'Indice PondENGHO'!E96</f>
        <v>5724.36767578125</v>
      </c>
      <c r="AG97" s="60">
        <f>+'Indice PondENGHO'!F96</f>
        <v>6432.9541015625</v>
      </c>
      <c r="AH97" s="60">
        <f>+'Indice PondENGHO'!G96</f>
        <v>7137.4150390625</v>
      </c>
      <c r="AI97" s="60">
        <f>+'Indice PondENGHO'!H96</f>
        <v>6936.81689453125</v>
      </c>
      <c r="AJ97" s="60">
        <f>+'Indice PondENGHO'!I96</f>
        <v>8554.26171875</v>
      </c>
      <c r="AK97" s="60">
        <f>+'Indice PondENGHO'!J96</f>
        <v>7758.9658203125</v>
      </c>
      <c r="AL97" s="60">
        <f>+'Indice PondENGHO'!K96</f>
        <v>6684.66015625</v>
      </c>
      <c r="AM97" s="60">
        <f>+'Indice PondENGHO'!L96</f>
        <v>6561.4833984375</v>
      </c>
      <c r="AN97" s="60">
        <f>+'Indice PondENGHO'!M96</f>
        <v>5353.0576171875</v>
      </c>
      <c r="AO97" s="60">
        <f>+'Indice PondENGHO'!N96</f>
        <v>8030.03466796875</v>
      </c>
      <c r="AP97" s="60">
        <f>+'Indice PondENGHO'!O96</f>
        <v>7182.54248046875</v>
      </c>
      <c r="AQ97" s="60">
        <f t="shared" ref="AQ97" si="1846">+D97</f>
        <v>7405.21826171875</v>
      </c>
      <c r="AR97" s="60"/>
      <c r="AS97" s="60">
        <f>+'Indice PondENGHO'!AZ96</f>
        <v>7965.32861328125</v>
      </c>
      <c r="AT97" s="60">
        <f>+'Indice PondENGHO'!BA96</f>
        <v>5718.97119140625</v>
      </c>
      <c r="AU97" s="60">
        <f>+'Indice PondENGHO'!BB96</f>
        <v>6648.220703125</v>
      </c>
      <c r="AV97" s="60">
        <f>+'Indice PondENGHO'!BC96</f>
        <v>6657.9140625</v>
      </c>
      <c r="AW97" s="60">
        <f>+'Indice PondENGHO'!BD96</f>
        <v>6953.05126953125</v>
      </c>
      <c r="AX97" s="60">
        <f>+'Indice PondENGHO'!BE96</f>
        <v>8288.8037109375</v>
      </c>
      <c r="AY97" s="60">
        <f>+'Indice PondENGHO'!BF96</f>
        <v>7668.11474609375</v>
      </c>
      <c r="AZ97" s="60">
        <f>+'Indice PondENGHO'!BG96</f>
        <v>6638.3720703125</v>
      </c>
      <c r="BA97" s="60">
        <f>+'Indice PondENGHO'!BH96</f>
        <v>6633.43505859375</v>
      </c>
      <c r="BB97" s="60">
        <f>+'Indice PondENGHO'!BI96</f>
        <v>5673.521484375</v>
      </c>
      <c r="BC97" s="60">
        <f>+'Indice PondENGHO'!BJ96</f>
        <v>8005.02197265625</v>
      </c>
      <c r="BD97" s="60">
        <f>+'Indice PondENGHO'!BK96</f>
        <v>7102.384765625</v>
      </c>
      <c r="BE97" s="60">
        <f t="shared" ref="BE97" si="1847">+H97</f>
        <v>7322.5146484375</v>
      </c>
      <c r="BG97" s="61">
        <f t="shared" ref="BG97" si="1848">+AE$1*(AE97-AE85)/$AQ85</f>
        <v>68.018568498995293</v>
      </c>
      <c r="BH97" s="61">
        <f t="shared" ref="BH97" si="1849">+AF$1*(AF97-AF85)/$AQ85</f>
        <v>3.1899846101027518</v>
      </c>
      <c r="BI97" s="61">
        <f t="shared" ref="BI97" si="1850">+AG$1*(AG97-AG85)/$AQ85</f>
        <v>11.330248658559514</v>
      </c>
      <c r="BJ97" s="61">
        <f t="shared" ref="BJ97" si="1851">+AH$1*(AH97-AH85)/$AQ85</f>
        <v>29.417758944163257</v>
      </c>
      <c r="BK97" s="61">
        <f t="shared" ref="BK97" si="1852">+AI$1*(AI97-AI85)/$AQ85</f>
        <v>6.9357195269345455</v>
      </c>
      <c r="BL97" s="61">
        <f t="shared" ref="BL97" si="1853">+AJ$1*(AJ97-AJ85)/$AQ85</f>
        <v>9.5491286684368131</v>
      </c>
      <c r="BM97" s="61">
        <f t="shared" ref="BM97" si="1854">+AK$1*(AK97-AK85)/$AQ85</f>
        <v>21.713459584781845</v>
      </c>
      <c r="BN97" s="61">
        <f t="shared" ref="BN97" si="1855">+AL$1*(AL97-AL85)/$AQ85</f>
        <v>9.3845346543832182</v>
      </c>
      <c r="BO97" s="61">
        <f t="shared" ref="BO97" si="1856">+AM$1*(AM97-AM85)/$AQ85</f>
        <v>12.376241586049561</v>
      </c>
      <c r="BP97" s="61">
        <f t="shared" ref="BP97" si="1857">+AN$1*(AN97-AN85)/$AQ85</f>
        <v>2.2596385735186071</v>
      </c>
      <c r="BQ97" s="61">
        <f t="shared" ref="BQ97" si="1858">+AO$1*(AO97-AO85)/$AQ85</f>
        <v>8.8640038826967622</v>
      </c>
      <c r="BR97" s="61">
        <f t="shared" ref="BR97" si="1859">+AP$1*(AP97-AP85)/$AQ85</f>
        <v>7.3056362984551688</v>
      </c>
      <c r="BS97" s="61">
        <f t="shared" ref="BS97" si="1860">+SUM(BG97:BR97)</f>
        <v>190.34492348707732</v>
      </c>
      <c r="BT97" s="53">
        <f t="shared" ref="BT97" si="1861">+(D97/D85-1)*100</f>
        <v>188.10118608490916</v>
      </c>
      <c r="BV97" s="61">
        <f t="shared" ref="BV97" si="1862">+AS$1*(AS97-AS85)/$BE85</f>
        <v>32.775328576280955</v>
      </c>
      <c r="BW97" s="61">
        <f t="shared" ref="BW97" si="1863">+AT$1*(AT97-AT85)/$BE85</f>
        <v>2.7640890727968981</v>
      </c>
      <c r="BX97" s="61">
        <f t="shared" ref="BX97" si="1864">+AU$1*(AU97-AU85)/$BE85</f>
        <v>9.0851819560701781</v>
      </c>
      <c r="BY97" s="61">
        <f t="shared" ref="BY97" si="1865">+AV$1*(AV97-AV85)/$BE85</f>
        <v>28.994765131551485</v>
      </c>
      <c r="BZ97" s="61">
        <f t="shared" ref="BZ97" si="1866">+AW$1*(AW97-AW85)/$BE85</f>
        <v>12.254864448394505</v>
      </c>
      <c r="CA97" s="61">
        <f t="shared" ref="CA97" si="1867">+AX$1*(AX97-AX85)/$BE85</f>
        <v>18.456722620917919</v>
      </c>
      <c r="CB97" s="61">
        <f t="shared" ref="CB97" si="1868">+AY$1*(AY97-AY85)/$BE85</f>
        <v>33.584924839056796</v>
      </c>
      <c r="CC97" s="61">
        <f t="shared" ref="CC97" si="1869">+AZ$1*(AZ97-AZ85)/$BE85</f>
        <v>8.8110324739475701</v>
      </c>
      <c r="CD97" s="61">
        <f t="shared" ref="CD97" si="1870">+BA$1*(BA97-BA85)/$BE85</f>
        <v>16.451911969712199</v>
      </c>
      <c r="CE97" s="61">
        <f t="shared" ref="CE97" si="1871">+BB$1*(BB97-BB85)/$BE85</f>
        <v>5.6719676813123243</v>
      </c>
      <c r="CF97" s="61">
        <f t="shared" ref="CF97" si="1872">+BC$1*(BC97-BC85)/$BE85</f>
        <v>17.145466076884052</v>
      </c>
      <c r="CG97" s="61">
        <f t="shared" ref="CG97" si="1873">+BD$1*(BD97-BD85)/$BE85</f>
        <v>10.225310026057304</v>
      </c>
      <c r="CH97" s="61">
        <f t="shared" ref="CH97" si="1874">+SUM(BV97:CG97)</f>
        <v>196.22156487298219</v>
      </c>
      <c r="CI97" s="53">
        <f t="shared" ref="CI97" si="1875">(H97/H85-1)*100</f>
        <v>195.65907937346304</v>
      </c>
      <c r="CK97" s="61">
        <f t="shared" ref="CK97" si="1876">+BG97/$BS97*$BT97</f>
        <v>67.216782964675559</v>
      </c>
      <c r="CL97" s="61">
        <f t="shared" ref="CL97" si="1877">+BH97/$BS97*$BT97</f>
        <v>3.1523818852656258</v>
      </c>
      <c r="CM97" s="61">
        <f t="shared" ref="CM97" si="1878">+BI97/$BS97*$BT97</f>
        <v>11.196690577653818</v>
      </c>
      <c r="CN97" s="61">
        <f t="shared" ref="CN97" si="1879">+BJ97/$BS97*$BT97</f>
        <v>29.070989906030928</v>
      </c>
      <c r="CO97" s="61">
        <f t="shared" ref="CO97" si="1880">+BK97/$BS97*$BT97</f>
        <v>6.8539630344132849</v>
      </c>
      <c r="CP97" s="61">
        <f t="shared" ref="CP97" si="1881">+BL97/$BS97*$BT97</f>
        <v>9.4365659756211961</v>
      </c>
      <c r="CQ97" s="61">
        <f t="shared" ref="CQ97" si="1882">+BM97/$BS97*$BT97</f>
        <v>21.457506862175354</v>
      </c>
      <c r="CR97" s="61">
        <f t="shared" ref="CR97" si="1883">+BN97/$BS97*$BT97</f>
        <v>9.2739121538182765</v>
      </c>
      <c r="CS97" s="61">
        <f t="shared" ref="CS97" si="1884">+BO97/$BS97*$BT97</f>
        <v>12.230353607341403</v>
      </c>
      <c r="CT97" s="61">
        <f t="shared" ref="CT97" si="1885">+BP97/$BS97*$BT97</f>
        <v>2.2330025304348009</v>
      </c>
      <c r="CU97" s="61">
        <f t="shared" ref="CU97" si="1886">+BQ97/$BS97*$BT97</f>
        <v>8.7595172660840479</v>
      </c>
      <c r="CV97" s="61">
        <f t="shared" ref="CV97" si="1887">+BR97/$BS97*$BT97</f>
        <v>7.2195193213948681</v>
      </c>
      <c r="CW97" s="61">
        <f t="shared" ref="CW97" si="1888">+SUM(CK97:CV97)</f>
        <v>188.10118608490919</v>
      </c>
      <c r="CX97" s="61"/>
      <c r="CY97" s="61"/>
      <c r="CZ97" s="61">
        <f t="shared" ref="CZ97" si="1889">+BV97/$CH97*$CI97</f>
        <v>32.68137536029235</v>
      </c>
      <c r="DA97" s="61">
        <f t="shared" ref="DA97" si="1890">+BW97/$CH97*$CI97</f>
        <v>2.7561655806780068</v>
      </c>
      <c r="DB97" s="61">
        <f t="shared" ref="DB97" si="1891">+BX97/$CH97*$CI97</f>
        <v>9.0591385234123543</v>
      </c>
      <c r="DC97" s="61">
        <f t="shared" ref="DC97" si="1892">+BY97/$CH97*$CI97</f>
        <v>28.911649216340951</v>
      </c>
      <c r="DD97" s="61">
        <f t="shared" ref="DD97" si="1893">+BZ97/$CH97*$CI97</f>
        <v>12.219734856215089</v>
      </c>
      <c r="DE97" s="61">
        <f t="shared" ref="DE97" si="1894">+CA97/$CH97*$CI97</f>
        <v>18.403814884453613</v>
      </c>
      <c r="DF97" s="61">
        <f t="shared" ref="DF97" si="1895">+CB97/$CH97*$CI97</f>
        <v>33.488650847782509</v>
      </c>
      <c r="DG97" s="61">
        <f t="shared" ref="DG97" si="1896">+CC97/$CH97*$CI97</f>
        <v>8.7857749136707692</v>
      </c>
      <c r="DH97" s="61">
        <f t="shared" ref="DH97" si="1897">+CD97/$CH97*$CI97</f>
        <v>16.404751190374217</v>
      </c>
      <c r="DI97" s="61">
        <f t="shared" ref="DI97" si="1898">+CE97/$CH97*$CI97</f>
        <v>5.6557085123644839</v>
      </c>
      <c r="DJ97" s="61">
        <f t="shared" ref="DJ97" si="1899">+CF97/$CH97*$CI97</f>
        <v>17.096317166788531</v>
      </c>
      <c r="DK97" s="61">
        <f t="shared" ref="DK97" si="1900">+CG97/$CH97*$CI97</f>
        <v>10.195998321090176</v>
      </c>
      <c r="DL97" s="61">
        <f t="shared" ref="DL97" si="1901">+SUM(CZ97:DK97)</f>
        <v>195.65907937346302</v>
      </c>
      <c r="DM97" s="61">
        <f t="shared" ref="DM97" si="1902">+(H97/H85-1)*100</f>
        <v>195.65907937346304</v>
      </c>
      <c r="DN97" s="61"/>
      <c r="DO97" s="59">
        <f t="shared" ref="DO97" si="1903">+A97</f>
        <v>45566</v>
      </c>
      <c r="DP97" s="61">
        <f t="shared" ref="DP97" si="1904">+CK97-CZ97</f>
        <v>34.535407604383209</v>
      </c>
      <c r="DQ97" s="61">
        <f t="shared" ref="DQ97" si="1905">+CL97-DA97</f>
        <v>0.39621630458761903</v>
      </c>
      <c r="DR97" s="61">
        <f t="shared" ref="DR97" si="1906">+CM97-DB97</f>
        <v>2.1375520542414641</v>
      </c>
      <c r="DS97" s="61">
        <f t="shared" ref="DS97" si="1907">+CN97-DC97</f>
        <v>0.1593406896899765</v>
      </c>
      <c r="DT97" s="61">
        <f t="shared" ref="DT97" si="1908">+CO97-DD97</f>
        <v>-5.365771821801804</v>
      </c>
      <c r="DU97" s="61">
        <f t="shared" ref="DU97" si="1909">+CP97-DE97</f>
        <v>-8.967248908832417</v>
      </c>
      <c r="DV97" s="61">
        <f t="shared" ref="DV97" si="1910">+CQ97-DF97</f>
        <v>-12.031143985607155</v>
      </c>
      <c r="DW97" s="61">
        <f t="shared" ref="DW97" si="1911">+CR97-DG97</f>
        <v>0.48813724014750726</v>
      </c>
      <c r="DX97" s="61">
        <f t="shared" ref="DX97" si="1912">+CS97-DH97</f>
        <v>-4.1743975830328139</v>
      </c>
      <c r="DY97" s="61">
        <f t="shared" ref="DY97" si="1913">+CT97-DI97</f>
        <v>-3.422705981929683</v>
      </c>
      <c r="DZ97" s="61">
        <f t="shared" ref="DZ97" si="1914">+CU97-DJ97</f>
        <v>-8.3367999007044826</v>
      </c>
      <c r="EA97" s="61">
        <f t="shared" ref="EA97" si="1915">+CV97-DK97</f>
        <v>-2.976478999695308</v>
      </c>
      <c r="EB97" s="61">
        <f t="shared" ref="EB97" si="1916">+CW97-DL97</f>
        <v>-7.5578932885538279</v>
      </c>
      <c r="EC97" s="61"/>
      <c r="ED97" s="79">
        <f>+'Infla Interanual PondENGHO'!CI98</f>
        <v>-7.5578932885538741E-2</v>
      </c>
      <c r="EE97" s="53">
        <f t="shared" ref="EE97" si="1917">+ED97*100</f>
        <v>-7.5578932885538741</v>
      </c>
      <c r="EG97" s="53" t="s">
        <v>92</v>
      </c>
      <c r="EH97" s="53">
        <v>-6.7347082016792257</v>
      </c>
    </row>
    <row r="98" spans="1:138" x14ac:dyDescent="0.2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7574.88037109375</v>
      </c>
      <c r="E98" s="60">
        <f>+'Indice PondENGHO'!BM97</f>
        <v>7552.37158203125</v>
      </c>
      <c r="F98" s="60">
        <f>+'Indice PondENGHO'!BN97</f>
        <v>7567.095703125</v>
      </c>
      <c r="G98" s="60">
        <f>+'Indice PondENGHO'!BO97</f>
        <v>7564.39306640625</v>
      </c>
      <c r="H98" s="60">
        <f>+'Indice PondENGHO'!BP97</f>
        <v>7532.84912109375</v>
      </c>
      <c r="I98" s="60">
        <f>+'Indice PondENGHO'!CD97</f>
        <v>7554.09423828125</v>
      </c>
      <c r="K98" s="61">
        <f t="shared" ref="K98" si="1918">100*D$1*(D98-D86)/$I86</f>
        <v>20.051427469171699</v>
      </c>
      <c r="L98" s="61">
        <f t="shared" ref="L98" si="1919">100*E$1*(E98-E86)/$I86</f>
        <v>25.649242012477611</v>
      </c>
      <c r="M98" s="61">
        <f t="shared" ref="M98" si="1920">100*F$1*(F98-F86)/$I86</f>
        <v>29.334234939038314</v>
      </c>
      <c r="N98" s="61">
        <f t="shared" ref="N98" si="1921">100*G$1*(G98-G86)/$I86</f>
        <v>37.15775893215779</v>
      </c>
      <c r="O98" s="61">
        <f t="shared" ref="O98" si="1922">100*H$1*(H98-H86)/$I86</f>
        <v>53.92012029087789</v>
      </c>
      <c r="P98" s="61">
        <f t="shared" ref="P98" si="1923">+SUM(K98:O98)</f>
        <v>166.1127836437233</v>
      </c>
      <c r="Q98" s="61">
        <f t="shared" ref="Q98" si="1924">100*(I98/I86-1)</f>
        <v>166.11262890627754</v>
      </c>
      <c r="S98" s="60">
        <f>+'Indice PondENGHO'!D97</f>
        <v>8000.02197265625</v>
      </c>
      <c r="T98" s="60">
        <f>+'Indice PondENGHO'!P97</f>
        <v>8032.5791015625</v>
      </c>
      <c r="U98" s="60">
        <f>+'Indice PondENGHO'!AB97</f>
        <v>8057.5341796875</v>
      </c>
      <c r="V98" s="60">
        <f>+'Indice PondENGHO'!AN97</f>
        <v>8069.9130859375</v>
      </c>
      <c r="W98" s="60">
        <f>+'Indice PondENGHO'!AZ97</f>
        <v>8081.79541015625</v>
      </c>
      <c r="Y98" s="61">
        <f t="shared" ref="Y98" si="1925">+S$1*(S98-S86)/D86</f>
        <v>55.819816802855911</v>
      </c>
      <c r="Z98" s="61">
        <f t="shared" ref="Z98" si="1926">+T$1*(T98-T86)/E86</f>
        <v>46.062362960232932</v>
      </c>
      <c r="AA98" s="61">
        <f t="shared" ref="AA98" si="1927">+U$1*(U98-U86)/F86</f>
        <v>42.582593707923351</v>
      </c>
      <c r="AB98" s="61">
        <f t="shared" ref="AB98" si="1928">+V$1*(V98-V86)/G86</f>
        <v>35.840831642134305</v>
      </c>
      <c r="AC98" s="61">
        <f t="shared" ref="AC98" si="1929">+W$1*(W98-W86)/H86</f>
        <v>27.122591382029302</v>
      </c>
      <c r="AE98" s="60">
        <f>+'Indice PondENGHO'!D97</f>
        <v>8000.02197265625</v>
      </c>
      <c r="AF98" s="60">
        <f>+'Indice PondENGHO'!E97</f>
        <v>5904.3828125</v>
      </c>
      <c r="AG98" s="60">
        <f>+'Indice PondENGHO'!F97</f>
        <v>6598.654296875</v>
      </c>
      <c r="AH98" s="60">
        <f>+'Indice PondENGHO'!G97</f>
        <v>7432.697265625</v>
      </c>
      <c r="AI98" s="60">
        <f>+'Indice PondENGHO'!H97</f>
        <v>7044.99658203125</v>
      </c>
      <c r="AJ98" s="60">
        <f>+'Indice PondENGHO'!I97</f>
        <v>8795.9521484375</v>
      </c>
      <c r="AK98" s="60">
        <f>+'Indice PondENGHO'!J97</f>
        <v>8004.57421875</v>
      </c>
      <c r="AL98" s="60">
        <f>+'Indice PondENGHO'!K97</f>
        <v>6820.20556640625</v>
      </c>
      <c r="AM98" s="60">
        <f>+'Indice PondENGHO'!L97</f>
        <v>6775.2978515625</v>
      </c>
      <c r="AN98" s="60">
        <f>+'Indice PondENGHO'!M97</f>
        <v>5778.27685546875</v>
      </c>
      <c r="AO98" s="60">
        <f>+'Indice PondENGHO'!N97</f>
        <v>8339.68359375</v>
      </c>
      <c r="AP98" s="60">
        <f>+'Indice PondENGHO'!O97</f>
        <v>7340.83837890625</v>
      </c>
      <c r="AQ98" s="60">
        <f t="shared" ref="AQ98" si="1930">+D98</f>
        <v>7574.88037109375</v>
      </c>
      <c r="AR98" s="60"/>
      <c r="AS98" s="60">
        <f>+'Indice PondENGHO'!AZ97</f>
        <v>8081.79541015625</v>
      </c>
      <c r="AT98" s="60">
        <f>+'Indice PondENGHO'!BA97</f>
        <v>5899.92431640625</v>
      </c>
      <c r="AU98" s="60">
        <f>+'Indice PondENGHO'!BB97</f>
        <v>6832.6611328125</v>
      </c>
      <c r="AV98" s="60">
        <f>+'Indice PondENGHO'!BC97</f>
        <v>6978.26904296875</v>
      </c>
      <c r="AW98" s="60">
        <f>+'Indice PondENGHO'!BD97</f>
        <v>7053.8916015625</v>
      </c>
      <c r="AX98" s="60">
        <f>+'Indice PondENGHO'!BE97</f>
        <v>8537.6279296875</v>
      </c>
      <c r="AY98" s="60">
        <f>+'Indice PondENGHO'!BF97</f>
        <v>7935.9599609375</v>
      </c>
      <c r="AZ98" s="60">
        <f>+'Indice PondENGHO'!BG97</f>
        <v>6769.330078125</v>
      </c>
      <c r="BA98" s="60">
        <f>+'Indice PondENGHO'!BH97</f>
        <v>6824.21435546875</v>
      </c>
      <c r="BB98" s="60">
        <f>+'Indice PondENGHO'!BI97</f>
        <v>6089.00927734375</v>
      </c>
      <c r="BC98" s="60">
        <f>+'Indice PondENGHO'!BJ97</f>
        <v>8286.0869140625</v>
      </c>
      <c r="BD98" s="60">
        <f>+'Indice PondENGHO'!BK97</f>
        <v>7267.9208984375</v>
      </c>
      <c r="BE98" s="60">
        <f t="shared" ref="BE98" si="1931">+H98</f>
        <v>7532.84912109375</v>
      </c>
      <c r="BG98" s="61">
        <f t="shared" ref="BG98" si="1932">+AE$1*(AE98-AE86)/$AQ86</f>
        <v>55.819816802855911</v>
      </c>
      <c r="BH98" s="61">
        <f t="shared" ref="BH98" si="1933">+AF$1*(AF98-AF86)/$AQ86</f>
        <v>2.7828543684443208</v>
      </c>
      <c r="BI98" s="61">
        <f t="shared" ref="BI98" si="1934">+AG$1*(AG98-AG86)/$AQ86</f>
        <v>9.6051392193032985</v>
      </c>
      <c r="BJ98" s="61">
        <f t="shared" ref="BJ98" si="1935">+AH$1*(AH98-AH86)/$AQ86</f>
        <v>26.731947426147197</v>
      </c>
      <c r="BK98" s="61">
        <f t="shared" ref="BK98" si="1936">+AI$1*(AI98-AI86)/$AQ86</f>
        <v>5.8078391279467718</v>
      </c>
      <c r="BL98" s="61">
        <f t="shared" ref="BL98" si="1937">+AJ$1*(AJ98-AJ86)/$AQ86</f>
        <v>8.1648341420709123</v>
      </c>
      <c r="BM98" s="61">
        <f t="shared" ref="BM98" si="1938">+AK$1*(AK98-AK86)/$AQ86</f>
        <v>19.138822337645113</v>
      </c>
      <c r="BN98" s="61">
        <f t="shared" ref="BN98" si="1939">+AL$1*(AL98-AL86)/$AQ86</f>
        <v>8.0064448534281087</v>
      </c>
      <c r="BO98" s="61">
        <f t="shared" ref="BO98" si="1940">+AM$1*(AM98-AM86)/$AQ86</f>
        <v>10.649754667079009</v>
      </c>
      <c r="BP98" s="61">
        <f t="shared" ref="BP98" si="1941">+AN$1*(AN98-AN86)/$AQ86</f>
        <v>2.1170357851595019</v>
      </c>
      <c r="BQ98" s="61">
        <f t="shared" ref="BQ98" si="1942">+AO$1*(AO98-AO86)/$AQ86</f>
        <v>7.783107729033949</v>
      </c>
      <c r="BR98" s="61">
        <f t="shared" ref="BR98" si="1943">+AP$1*(AP98-AP86)/$AQ86</f>
        <v>6.3419193075037077</v>
      </c>
      <c r="BS98" s="61">
        <f t="shared" ref="BS98" si="1944">+SUM(BG98:BR98)</f>
        <v>162.94951576661785</v>
      </c>
      <c r="BT98" s="53">
        <f t="shared" ref="BT98" si="1945">+(D98/D86-1)*100</f>
        <v>159.91830009648069</v>
      </c>
      <c r="BV98" s="61">
        <f t="shared" ref="BV98" si="1946">+AS$1*(AS98-AS86)/$BE86</f>
        <v>27.122591382029302</v>
      </c>
      <c r="BW98" s="61">
        <f t="shared" ref="BW98" si="1947">+AT$1*(AT98-AT86)/$BE86</f>
        <v>2.4244150305619683</v>
      </c>
      <c r="BX98" s="61">
        <f t="shared" ref="BX98" si="1948">+AU$1*(AU98-AU86)/$BE86</f>
        <v>7.7675134014851288</v>
      </c>
      <c r="BY98" s="61">
        <f t="shared" ref="BY98" si="1949">+AV$1*(AV98-AV86)/$BE86</f>
        <v>26.723746660501046</v>
      </c>
      <c r="BZ98" s="61">
        <f t="shared" ref="BZ98" si="1950">+AW$1*(AW98-AW86)/$BE86</f>
        <v>10.289450660486013</v>
      </c>
      <c r="CA98" s="61">
        <f t="shared" ref="CA98" si="1951">+AX$1*(AX98-AX86)/$BE86</f>
        <v>15.866226481280192</v>
      </c>
      <c r="CB98" s="61">
        <f t="shared" ref="CB98" si="1952">+AY$1*(AY98-AY86)/$BE86</f>
        <v>29.873010695806826</v>
      </c>
      <c r="CC98" s="61">
        <f t="shared" ref="CC98" si="1953">+AZ$1*(AZ98-AZ86)/$BE86</f>
        <v>7.54114212176043</v>
      </c>
      <c r="CD98" s="61">
        <f t="shared" ref="CD98" si="1954">+BA$1*(BA98-BA86)/$BE86</f>
        <v>14.099453151103978</v>
      </c>
      <c r="CE98" s="61">
        <f t="shared" ref="CE98" si="1955">+BB$1*(BB98-BB86)/$BE86</f>
        <v>5.2691309202266421</v>
      </c>
      <c r="CF98" s="61">
        <f t="shared" ref="CF98" si="1956">+BC$1*(BC98-BC86)/$BE86</f>
        <v>15.001646868759215</v>
      </c>
      <c r="CG98" s="61">
        <f t="shared" ref="CG98" si="1957">+BD$1*(BD98-BD86)/$BE86</f>
        <v>8.9299628999617671</v>
      </c>
      <c r="CH98" s="61">
        <f t="shared" ref="CH98" si="1958">+SUM(BV98:CG98)</f>
        <v>170.90829027396251</v>
      </c>
      <c r="CI98" s="53">
        <f t="shared" ref="CI98" si="1959">(H98/H86-1)*100</f>
        <v>169.35421875268713</v>
      </c>
      <c r="CK98" s="61">
        <f t="shared" ref="CK98" si="1960">+BG98/$BS98*$BT98</f>
        <v>54.781446712579978</v>
      </c>
      <c r="CL98" s="61">
        <f t="shared" ref="CL98" si="1961">+BH98/$BS98*$BT98</f>
        <v>2.7310872200140084</v>
      </c>
      <c r="CM98" s="61">
        <f t="shared" ref="CM98" si="1962">+BI98/$BS98*$BT98</f>
        <v>9.4264627232215243</v>
      </c>
      <c r="CN98" s="61">
        <f t="shared" ref="CN98" si="1963">+BJ98/$BS98*$BT98</f>
        <v>26.234675019106266</v>
      </c>
      <c r="CO98" s="61">
        <f t="shared" ref="CO98" si="1964">+BK98/$BS98*$BT98</f>
        <v>5.6998006787900266</v>
      </c>
      <c r="CP98" s="61">
        <f t="shared" ref="CP98" si="1965">+BL98/$BS98*$BT98</f>
        <v>8.012950455402196</v>
      </c>
      <c r="CQ98" s="61">
        <f t="shared" ref="CQ98" si="1966">+BM98/$BS98*$BT98</f>
        <v>18.782798584491218</v>
      </c>
      <c r="CR98" s="61">
        <f t="shared" ref="CR98" si="1967">+BN98/$BS98*$BT98</f>
        <v>7.8575075522792082</v>
      </c>
      <c r="CS98" s="61">
        <f t="shared" ref="CS98" si="1968">+BO98/$BS98*$BT98</f>
        <v>10.451646049952457</v>
      </c>
      <c r="CT98" s="61">
        <f t="shared" ref="CT98" si="1969">+BP98/$BS98*$BT98</f>
        <v>2.077654311602946</v>
      </c>
      <c r="CU98" s="61">
        <f t="shared" ref="CU98" si="1970">+BQ98/$BS98*$BT98</f>
        <v>7.6383249845156831</v>
      </c>
      <c r="CV98" s="61">
        <f t="shared" ref="CV98" si="1971">+BR98/$BS98*$BT98</f>
        <v>6.2239458045251315</v>
      </c>
      <c r="CW98" s="61">
        <f t="shared" ref="CW98" si="1972">+SUM(CK98:CV98)</f>
        <v>159.91830009648064</v>
      </c>
      <c r="CX98" s="61"/>
      <c r="CY98" s="61"/>
      <c r="CZ98" s="61">
        <f t="shared" ref="CZ98" si="1973">+BV98/$CH98*$CI98</f>
        <v>26.875965271719295</v>
      </c>
      <c r="DA98" s="61">
        <f t="shared" ref="DA98" si="1974">+BW98/$CH98*$CI98</f>
        <v>2.4023697901075192</v>
      </c>
      <c r="DB98" s="61">
        <f t="shared" ref="DB98" si="1975">+BX98/$CH98*$CI98</f>
        <v>7.6968832913305958</v>
      </c>
      <c r="DC98" s="61">
        <f t="shared" ref="DC98" si="1976">+BY98/$CH98*$CI98</f>
        <v>26.480747250932971</v>
      </c>
      <c r="DD98" s="61">
        <f t="shared" ref="DD98" si="1977">+BZ98/$CH98*$CI98</f>
        <v>10.195888538862791</v>
      </c>
      <c r="DE98" s="61">
        <f t="shared" ref="DE98" si="1978">+CA98/$CH98*$CI98</f>
        <v>15.721954657572063</v>
      </c>
      <c r="DF98" s="61">
        <f t="shared" ref="DF98" si="1979">+CB98/$CH98*$CI98</f>
        <v>29.601374983445005</v>
      </c>
      <c r="DG98" s="61">
        <f t="shared" ref="DG98" si="1980">+CC98/$CH98*$CI98</f>
        <v>7.4725704088813654</v>
      </c>
      <c r="DH98" s="61">
        <f t="shared" ref="DH98" si="1981">+CD98/$CH98*$CI98</f>
        <v>13.971246622488172</v>
      </c>
      <c r="DI98" s="61">
        <f t="shared" ref="DI98" si="1982">+CE98/$CH98*$CI98</f>
        <v>5.2212186376108045</v>
      </c>
      <c r="DJ98" s="61">
        <f t="shared" ref="DJ98" si="1983">+CF98/$CH98*$CI98</f>
        <v>14.865236679799995</v>
      </c>
      <c r="DK98" s="61">
        <f t="shared" ref="DK98" si="1984">+CG98/$CH98*$CI98</f>
        <v>8.8487626199365543</v>
      </c>
      <c r="DL98" s="61">
        <f t="shared" ref="DL98" si="1985">+SUM(CZ98:DK98)</f>
        <v>169.35421875268716</v>
      </c>
      <c r="DM98" s="61">
        <f t="shared" ref="DM98" si="1986">+(H98/H86-1)*100</f>
        <v>169.35421875268713</v>
      </c>
      <c r="DN98" s="61"/>
      <c r="DO98" s="59">
        <f t="shared" ref="DO98" si="1987">+A98</f>
        <v>45597</v>
      </c>
      <c r="DP98" s="61">
        <f t="shared" ref="DP98" si="1988">+CK98-CZ98</f>
        <v>27.905481440860683</v>
      </c>
      <c r="DQ98" s="61">
        <f t="shared" ref="DQ98" si="1989">+CL98-DA98</f>
        <v>0.32871742990648922</v>
      </c>
      <c r="DR98" s="61">
        <f t="shared" ref="DR98" si="1990">+CM98-DB98</f>
        <v>1.7295794318909286</v>
      </c>
      <c r="DS98" s="61">
        <f t="shared" ref="DS98" si="1991">+CN98-DC98</f>
        <v>-0.24607223182670523</v>
      </c>
      <c r="DT98" s="61">
        <f t="shared" ref="DT98" si="1992">+CO98-DD98</f>
        <v>-4.4960878600727643</v>
      </c>
      <c r="DU98" s="61">
        <f t="shared" ref="DU98" si="1993">+CP98-DE98</f>
        <v>-7.7090042021698668</v>
      </c>
      <c r="DV98" s="61">
        <f t="shared" ref="DV98" si="1994">+CQ98-DF98</f>
        <v>-10.818576398953788</v>
      </c>
      <c r="DW98" s="61">
        <f t="shared" ref="DW98" si="1995">+CR98-DG98</f>
        <v>0.3849371433978428</v>
      </c>
      <c r="DX98" s="61">
        <f t="shared" ref="DX98" si="1996">+CS98-DH98</f>
        <v>-3.5196005725357153</v>
      </c>
      <c r="DY98" s="61">
        <f t="shared" ref="DY98" si="1997">+CT98-DI98</f>
        <v>-3.1435643260078585</v>
      </c>
      <c r="DZ98" s="61">
        <f t="shared" ref="DZ98" si="1998">+CU98-DJ98</f>
        <v>-7.2269116952843122</v>
      </c>
      <c r="EA98" s="61">
        <f t="shared" ref="EA98" si="1999">+CV98-DK98</f>
        <v>-2.6248168154114229</v>
      </c>
      <c r="EB98" s="61">
        <f t="shared" ref="EB98" si="2000">+CW98-DL98</f>
        <v>-9.4359186562065247</v>
      </c>
      <c r="EC98" s="61"/>
      <c r="ED98" s="79">
        <f>+'Infla Interanual PondENGHO'!CI99</f>
        <v>-9.4359186562064323E-2</v>
      </c>
      <c r="EE98" s="53">
        <f t="shared" ref="EE98" si="2001">+ED98*100</f>
        <v>-9.4359186562064323</v>
      </c>
      <c r="EG98" s="53" t="s">
        <v>92</v>
      </c>
      <c r="EH98" s="53">
        <v>-6.7347082016792257</v>
      </c>
    </row>
    <row r="99" spans="1:138" x14ac:dyDescent="0.2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7733.8427734375</v>
      </c>
      <c r="E99" s="60">
        <f>+'Indice PondENGHO'!BM98</f>
        <v>7724.87646484375</v>
      </c>
      <c r="F99" s="60">
        <f>+'Indice PondENGHO'!BN98</f>
        <v>7745.27392578125</v>
      </c>
      <c r="G99" s="60">
        <f>+'Indice PondENGHO'!BO98</f>
        <v>7749.21435546875</v>
      </c>
      <c r="H99" s="60">
        <f>+'Indice PondENGHO'!BP98</f>
        <v>7728.6494140625</v>
      </c>
      <c r="I99" s="60">
        <f>+'Indice PondENGHO'!CD98</f>
        <v>7736.2177734375</v>
      </c>
      <c r="K99" s="61">
        <f t="shared" ref="K99" si="2002">100*D$1*(D99-D87)/$I87</f>
        <v>14.050079215654547</v>
      </c>
      <c r="L99" s="61">
        <f t="shared" ref="L99" si="2003">100*E$1*(E99-E87)/$I87</f>
        <v>18.128712674941621</v>
      </c>
      <c r="M99" s="61">
        <f t="shared" ref="M99" si="2004">100*F$1*(F99-F87)/$I87</f>
        <v>20.780644072330876</v>
      </c>
      <c r="N99" s="61">
        <f t="shared" ref="N99" si="2005">100*G$1*(G99-G87)/$I87</f>
        <v>26.415074678870777</v>
      </c>
      <c r="O99" s="61">
        <f t="shared" ref="O99" si="2006">100*H$1*(H99-H87)/$I87</f>
        <v>38.545095361587578</v>
      </c>
      <c r="P99" s="61">
        <f t="shared" ref="P99" si="2007">+SUM(K99:O99)</f>
        <v>117.91960600338541</v>
      </c>
      <c r="Q99" s="61">
        <f t="shared" ref="Q99" si="2008">100*(I99/I87-1)</f>
        <v>117.91936442121286</v>
      </c>
      <c r="S99" s="60">
        <f>+'Indice PondENGHO'!D98</f>
        <v>8084.951171875</v>
      </c>
      <c r="T99" s="60">
        <f>+'Indice PondENGHO'!P98</f>
        <v>8124.095703125</v>
      </c>
      <c r="U99" s="60">
        <f>+'Indice PondENGHO'!AB98</f>
        <v>8152.36279296875</v>
      </c>
      <c r="V99" s="60">
        <f>+'Indice PondENGHO'!AN98</f>
        <v>8167.02587890625</v>
      </c>
      <c r="W99" s="60">
        <f>+'Indice PondENGHO'!AZ98</f>
        <v>8183.24951171875</v>
      </c>
      <c r="Y99" s="61">
        <f t="shared" ref="Y99" si="2009">+S$1*(S99-S87)/D87</f>
        <v>36.619159058293889</v>
      </c>
      <c r="Z99" s="61">
        <f t="shared" ref="Z99" si="2010">+T$1*(T99-T87)/E87</f>
        <v>30.371155207765831</v>
      </c>
      <c r="AA99" s="61">
        <f t="shared" ref="AA99" si="2011">+U$1*(U99-U87)/F87</f>
        <v>28.138242753258712</v>
      </c>
      <c r="AB99" s="61">
        <f t="shared" ref="AB99" si="2012">+V$1*(V99-V87)/G87</f>
        <v>23.718487601834287</v>
      </c>
      <c r="AC99" s="61">
        <f t="shared" ref="AC99" si="2013">+W$1*(W99-W87)/H87</f>
        <v>18.015841575243911</v>
      </c>
      <c r="AE99" s="60">
        <f>+'Indice PondENGHO'!D98</f>
        <v>8084.951171875</v>
      </c>
      <c r="AF99" s="60">
        <f>+'Indice PondENGHO'!E98</f>
        <v>6021.66015625</v>
      </c>
      <c r="AG99" s="60">
        <f>+'Indice PondENGHO'!F98</f>
        <v>6686.23876953125</v>
      </c>
      <c r="AH99" s="60">
        <f>+'Indice PondENGHO'!G98</f>
        <v>7799.5859375</v>
      </c>
      <c r="AI99" s="60">
        <f>+'Indice PondENGHO'!H98</f>
        <v>7117.052734375</v>
      </c>
      <c r="AJ99" s="60">
        <f>+'Indice PondENGHO'!I98</f>
        <v>8971.3369140625</v>
      </c>
      <c r="AK99" s="60">
        <f>+'Indice PondENGHO'!J98</f>
        <v>8219.171875</v>
      </c>
      <c r="AL99" s="60">
        <f>+'Indice PondENGHO'!K98</f>
        <v>7133.8251953125</v>
      </c>
      <c r="AM99" s="60">
        <f>+'Indice PondENGHO'!L98</f>
        <v>6949.07373046875</v>
      </c>
      <c r="AN99" s="60">
        <f>+'Indice PondENGHO'!M98</f>
        <v>6161.857421875</v>
      </c>
      <c r="AO99" s="60">
        <f>+'Indice PondENGHO'!N98</f>
        <v>8699.53515625</v>
      </c>
      <c r="AP99" s="60">
        <f>+'Indice PondENGHO'!O98</f>
        <v>7495.60107421875</v>
      </c>
      <c r="AQ99" s="60">
        <f t="shared" ref="AQ99" si="2014">+D99</f>
        <v>7733.8427734375</v>
      </c>
      <c r="AR99" s="60"/>
      <c r="AS99" s="60">
        <f>+'Indice PondENGHO'!AZ98</f>
        <v>8183.24951171875</v>
      </c>
      <c r="AT99" s="60">
        <f>+'Indice PondENGHO'!BA98</f>
        <v>6027.3251953125</v>
      </c>
      <c r="AU99" s="60">
        <f>+'Indice PondENGHO'!BB98</f>
        <v>6914.8876953125</v>
      </c>
      <c r="AV99" s="60">
        <f>+'Indice PondENGHO'!BC98</f>
        <v>7355.783203125</v>
      </c>
      <c r="AW99" s="60">
        <f>+'Indice PondENGHO'!BD98</f>
        <v>7118.587890625</v>
      </c>
      <c r="AX99" s="60">
        <f>+'Indice PondENGHO'!BE98</f>
        <v>8726.0498046875</v>
      </c>
      <c r="AY99" s="60">
        <f>+'Indice PondENGHO'!BF98</f>
        <v>8100.8515625</v>
      </c>
      <c r="AZ99" s="60">
        <f>+'Indice PondENGHO'!BG98</f>
        <v>7094.9384765625</v>
      </c>
      <c r="BA99" s="60">
        <f>+'Indice PondENGHO'!BH98</f>
        <v>7022.36474609375</v>
      </c>
      <c r="BB99" s="60">
        <f>+'Indice PondENGHO'!BI98</f>
        <v>6452.9580078125</v>
      </c>
      <c r="BC99" s="60">
        <f>+'Indice PondENGHO'!BJ98</f>
        <v>8668.4541015625</v>
      </c>
      <c r="BD99" s="60">
        <f>+'Indice PondENGHO'!BK98</f>
        <v>7423.9970703125</v>
      </c>
      <c r="BE99" s="60">
        <f t="shared" ref="BE99" si="2015">+H99</f>
        <v>7728.6494140625</v>
      </c>
      <c r="BG99" s="61">
        <f t="shared" ref="BG99" si="2016">+AE$1*(AE99-AE87)/$AQ87</f>
        <v>36.619159058293889</v>
      </c>
      <c r="BH99" s="61">
        <f t="shared" ref="BH99" si="2017">+AF$1*(AF99-AF87)/$AQ87</f>
        <v>2.0243765914696086</v>
      </c>
      <c r="BI99" s="61">
        <f t="shared" ref="BI99" si="2018">+AG$1*(AG99-AG87)/$AQ87</f>
        <v>6.7281332927472413</v>
      </c>
      <c r="BJ99" s="61">
        <f t="shared" ref="BJ99" si="2019">+AH$1*(AH99-AH87)/$AQ87</f>
        <v>21.725613107079347</v>
      </c>
      <c r="BK99" s="61">
        <f t="shared" ref="BK99" si="2020">+AI$1*(AI99-AI87)/$AQ87</f>
        <v>3.7067470705266108</v>
      </c>
      <c r="BL99" s="61">
        <f t="shared" ref="BL99" si="2021">+AJ$1*(AJ99-AJ87)/$AQ87</f>
        <v>5.5383605712850423</v>
      </c>
      <c r="BM99" s="61">
        <f t="shared" ref="BM99" si="2022">+AK$1*(AK99-AK87)/$AQ87</f>
        <v>13.458813108433844</v>
      </c>
      <c r="BN99" s="61">
        <f t="shared" ref="BN99" si="2023">+AL$1*(AL99-AL87)/$AQ87</f>
        <v>6.3689409852514958</v>
      </c>
      <c r="BO99" s="61">
        <f t="shared" ref="BO99" si="2024">+AM$1*(AM99-AM87)/$AQ87</f>
        <v>7.6959348598966706</v>
      </c>
      <c r="BP99" s="61">
        <f t="shared" ref="BP99" si="2025">+AN$1*(AN99-AN87)/$AQ87</f>
        <v>1.7664045093316418</v>
      </c>
      <c r="BQ99" s="61">
        <f t="shared" ref="BQ99" si="2026">+AO$1*(AO99-AO87)/$AQ87</f>
        <v>5.8278092596846811</v>
      </c>
      <c r="BR99" s="61">
        <f t="shared" ref="BR99" si="2027">+AP$1*(AP99-AP87)/$AQ87</f>
        <v>4.4491852855452301</v>
      </c>
      <c r="BS99" s="61">
        <f t="shared" ref="BS99" si="2028">+SUM(BG99:BR99)</f>
        <v>115.90947769954531</v>
      </c>
      <c r="BT99" s="53">
        <f t="shared" ref="BT99" si="2029">+(D99/D87-1)*100</f>
        <v>111.89565614781168</v>
      </c>
      <c r="BV99" s="61">
        <f t="shared" ref="BV99" si="2030">+AS$1*(AS99-AS87)/$BE87</f>
        <v>18.015841575243911</v>
      </c>
      <c r="BW99" s="61">
        <f t="shared" ref="BW99" si="2031">+AT$1*(AT99-AT87)/$BE87</f>
        <v>1.7762377809154786</v>
      </c>
      <c r="BX99" s="61">
        <f t="shared" ref="BX99" si="2032">+AU$1*(AU99-AU87)/$BE87</f>
        <v>5.4265549815037408</v>
      </c>
      <c r="BY99" s="61">
        <f t="shared" ref="BY99" si="2033">+AV$1*(AV99-AV87)/$BE87</f>
        <v>21.893401371391128</v>
      </c>
      <c r="BZ99" s="61">
        <f t="shared" ref="BZ99" si="2034">+AW$1*(AW99-AW87)/$BE87</f>
        <v>6.5614031731149787</v>
      </c>
      <c r="CA99" s="61">
        <f t="shared" ref="CA99" si="2035">+AX$1*(AX99-AX87)/$BE87</f>
        <v>10.93231043217633</v>
      </c>
      <c r="CB99" s="61">
        <f t="shared" ref="CB99" si="2036">+AY$1*(AY99-AY87)/$BE87</f>
        <v>20.999574249574579</v>
      </c>
      <c r="CC99" s="61">
        <f t="shared" ref="CC99" si="2037">+AZ$1*(AZ99-AZ87)/$BE87</f>
        <v>6.0367927068473861</v>
      </c>
      <c r="CD99" s="61">
        <f t="shared" ref="CD99" si="2038">+BA$1*(BA99-BA87)/$BE87</f>
        <v>10.265306343202584</v>
      </c>
      <c r="CE99" s="61">
        <f t="shared" ref="CE99" si="2039">+BB$1*(BB99-BB87)/$BE87</f>
        <v>4.3684552792052411</v>
      </c>
      <c r="CF99" s="61">
        <f t="shared" ref="CF99" si="2040">+BC$1*(BC99-BC87)/$BE87</f>
        <v>11.31206224986388</v>
      </c>
      <c r="CG99" s="61">
        <f t="shared" ref="CG99" si="2041">+BD$1*(BD99-BD87)/$BE87</f>
        <v>6.3239287272389371</v>
      </c>
      <c r="CH99" s="61">
        <f t="shared" ref="CH99" si="2042">+SUM(BV99:CG99)</f>
        <v>123.91186887027817</v>
      </c>
      <c r="CI99" s="53">
        <f t="shared" ref="CI99" si="2043">(H99/H87-1)*100</f>
        <v>121.16582328977769</v>
      </c>
      <c r="CK99" s="61">
        <f t="shared" ref="CK99" si="2044">+BG99/$BS99*$BT99</f>
        <v>35.351076648195011</v>
      </c>
      <c r="CL99" s="61">
        <f t="shared" ref="CL99" si="2045">+BH99/$BS99*$BT99</f>
        <v>1.9542745898651475</v>
      </c>
      <c r="CM99" s="61">
        <f t="shared" ref="CM99" si="2046">+BI99/$BS99*$BT99</f>
        <v>6.4951452149011164</v>
      </c>
      <c r="CN99" s="61">
        <f t="shared" ref="CN99" si="2047">+BJ99/$BS99*$BT99</f>
        <v>20.973278303709222</v>
      </c>
      <c r="CO99" s="61">
        <f t="shared" ref="CO99" si="2048">+BK99/$BS99*$BT99</f>
        <v>3.5783863741125366</v>
      </c>
      <c r="CP99" s="61">
        <f t="shared" ref="CP99" si="2049">+BL99/$BS99*$BT99</f>
        <v>5.346573053443584</v>
      </c>
      <c r="CQ99" s="61">
        <f t="shared" ref="CQ99" si="2050">+BM99/$BS99*$BT99</f>
        <v>12.992748769369026</v>
      </c>
      <c r="CR99" s="61">
        <f t="shared" ref="CR99" si="2051">+BN99/$BS99*$BT99</f>
        <v>6.148391353800414</v>
      </c>
      <c r="CS99" s="61">
        <f t="shared" ref="CS99" si="2052">+BO99/$BS99*$BT99</f>
        <v>7.4294328463041053</v>
      </c>
      <c r="CT99" s="61">
        <f t="shared" ref="CT99" si="2053">+BP99/$BS99*$BT99</f>
        <v>1.7052358057074806</v>
      </c>
      <c r="CU99" s="61">
        <f t="shared" ref="CU99" si="2054">+BQ99/$BS99*$BT99</f>
        <v>5.6259984425697063</v>
      </c>
      <c r="CV99" s="61">
        <f t="shared" ref="CV99" si="2055">+BR99/$BS99*$BT99</f>
        <v>4.2951147458343293</v>
      </c>
      <c r="CW99" s="61">
        <f t="shared" ref="CW99" si="2056">+SUM(CK99:CV99)</f>
        <v>111.89565614781168</v>
      </c>
      <c r="CX99" s="61"/>
      <c r="CY99" s="61"/>
      <c r="CZ99" s="61">
        <f t="shared" ref="CZ99" si="2057">+BV99/$CH99*$CI99</f>
        <v>17.61658747159959</v>
      </c>
      <c r="DA99" s="61">
        <f t="shared" ref="DA99" si="2058">+BW99/$CH99*$CI99</f>
        <v>1.736874078691705</v>
      </c>
      <c r="DB99" s="61">
        <f t="shared" ref="DB99" si="2059">+BX99/$CH99*$CI99</f>
        <v>5.306295578912521</v>
      </c>
      <c r="DC99" s="61">
        <f t="shared" ref="DC99" si="2060">+BY99/$CH99*$CI99</f>
        <v>21.408215580666184</v>
      </c>
      <c r="DD99" s="61">
        <f t="shared" ref="DD99" si="2061">+BZ99/$CH99*$CI99</f>
        <v>6.4159940823661588</v>
      </c>
      <c r="DE99" s="61">
        <f t="shared" ref="DE99" si="2062">+CA99/$CH99*$CI99</f>
        <v>10.690036443246623</v>
      </c>
      <c r="DF99" s="61">
        <f t="shared" ref="DF99" si="2063">+CB99/$CH99*$CI99</f>
        <v>20.534196811673084</v>
      </c>
      <c r="DG99" s="61">
        <f t="shared" ref="DG99" si="2064">+CC99/$CH99*$CI99</f>
        <v>5.9030096553594742</v>
      </c>
      <c r="DH99" s="61">
        <f t="shared" ref="DH99" si="2065">+CD99/$CH99*$CI99</f>
        <v>10.03781401842984</v>
      </c>
      <c r="DI99" s="61">
        <f t="shared" ref="DI99" si="2066">+CE99/$CH99*$CI99</f>
        <v>4.2716447200356917</v>
      </c>
      <c r="DJ99" s="61">
        <f t="shared" ref="DJ99" si="2067">+CF99/$CH99*$CI99</f>
        <v>11.061372474697105</v>
      </c>
      <c r="DK99" s="61">
        <f t="shared" ref="DK99" si="2068">+CG99/$CH99*$CI99</f>
        <v>6.1837823740997191</v>
      </c>
      <c r="DL99" s="61">
        <f t="shared" ref="DL99" si="2069">+SUM(CZ99:DK99)</f>
        <v>121.16582328977771</v>
      </c>
      <c r="DM99" s="61">
        <f t="shared" ref="DM99" si="2070">+(H99/H87-1)*100</f>
        <v>121.16582328977769</v>
      </c>
      <c r="DN99" s="61"/>
      <c r="DO99" s="59">
        <f t="shared" ref="DO99" si="2071">+A99</f>
        <v>45627</v>
      </c>
      <c r="DP99" s="61">
        <f t="shared" ref="DP99" si="2072">+CK99-CZ99</f>
        <v>17.734489176595421</v>
      </c>
      <c r="DQ99" s="61">
        <f t="shared" ref="DQ99" si="2073">+CL99-DA99</f>
        <v>0.2174005111734425</v>
      </c>
      <c r="DR99" s="61">
        <f t="shared" ref="DR99" si="2074">+CM99-DB99</f>
        <v>1.1888496359885954</v>
      </c>
      <c r="DS99" s="61">
        <f t="shared" ref="DS99" si="2075">+CN99-DC99</f>
        <v>-0.43493727695696194</v>
      </c>
      <c r="DT99" s="61">
        <f t="shared" ref="DT99" si="2076">+CO99-DD99</f>
        <v>-2.8376077082536222</v>
      </c>
      <c r="DU99" s="61">
        <f t="shared" ref="DU99" si="2077">+CP99-DE99</f>
        <v>-5.3434633898030386</v>
      </c>
      <c r="DV99" s="61">
        <f t="shared" ref="DV99" si="2078">+CQ99-DF99</f>
        <v>-7.541448042304058</v>
      </c>
      <c r="DW99" s="61">
        <f t="shared" ref="DW99" si="2079">+CR99-DG99</f>
        <v>0.24538169844093982</v>
      </c>
      <c r="DX99" s="61">
        <f t="shared" ref="DX99" si="2080">+CS99-DH99</f>
        <v>-2.6083811721257346</v>
      </c>
      <c r="DY99" s="61">
        <f t="shared" ref="DY99" si="2081">+CT99-DI99</f>
        <v>-2.5664089143282114</v>
      </c>
      <c r="DZ99" s="61">
        <f t="shared" ref="DZ99" si="2082">+CU99-DJ99</f>
        <v>-5.4353740321273989</v>
      </c>
      <c r="EA99" s="61">
        <f t="shared" ref="EA99" si="2083">+CV99-DK99</f>
        <v>-1.8886676282653898</v>
      </c>
      <c r="EB99" s="61">
        <f t="shared" ref="EB99" si="2084">+CW99-DL99</f>
        <v>-9.2701671419660272</v>
      </c>
      <c r="EC99" s="61"/>
      <c r="ED99" s="79">
        <f>+'Infla Interanual PondENGHO'!CI100</f>
        <v>-9.2701671419660236E-2</v>
      </c>
      <c r="EE99" s="53">
        <f t="shared" ref="EE99" si="2085">+ED99*100</f>
        <v>-9.2701671419660236</v>
      </c>
      <c r="EG99" s="53" t="s">
        <v>92</v>
      </c>
      <c r="EH99" s="53">
        <v>-6.7347082016792257</v>
      </c>
    </row>
    <row r="100" spans="1:138" x14ac:dyDescent="0.2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7850.2138671875</v>
      </c>
      <c r="E100" s="60">
        <f>+'Indice PondENGHO'!BM99</f>
        <v>7849.91650390625</v>
      </c>
      <c r="F100" s="60">
        <f>+'Indice PondENGHO'!BN99</f>
        <v>7877.0390625</v>
      </c>
      <c r="G100" s="60">
        <f>+'Indice PondENGHO'!BO99</f>
        <v>7889.6259765625</v>
      </c>
      <c r="H100" s="60">
        <f>+'Indice PondENGHO'!BP99</f>
        <v>7884.61376953125</v>
      </c>
      <c r="I100" s="60">
        <f>+'Indice PondENGHO'!CD99</f>
        <v>7874.802734375</v>
      </c>
      <c r="K100" s="61">
        <f t="shared" ref="K100" si="2086">100*D$1*(D100-D88)/$I88</f>
        <v>9.9729489233413595</v>
      </c>
      <c r="L100" s="61">
        <f t="shared" ref="L100" si="2087">100*E$1*(E100-E88)/$I88</f>
        <v>12.950172519989156</v>
      </c>
      <c r="M100" s="61">
        <f t="shared" ref="M100" si="2088">100*F$1*(F100-F88)/$I88</f>
        <v>14.886688067843609</v>
      </c>
      <c r="N100" s="61">
        <f t="shared" ref="N100" si="2089">100*G$1*(G100-G88)/$I88</f>
        <v>18.96479577413584</v>
      </c>
      <c r="O100" s="61">
        <f t="shared" ref="O100" si="2090">100*H$1*(H100-H88)/$I88</f>
        <v>27.836016703590026</v>
      </c>
      <c r="P100" s="61">
        <f t="shared" ref="P100" si="2091">+SUM(K100:O100)</f>
        <v>84.610621988899993</v>
      </c>
      <c r="Q100" s="61">
        <f t="shared" ref="Q100" si="2092">100*(I100/I88-1)</f>
        <v>84.610358562635895</v>
      </c>
      <c r="S100" s="60">
        <f>+'Indice PondENGHO'!D99</f>
        <v>8103.31201171875</v>
      </c>
      <c r="T100" s="60">
        <f>+'Indice PondENGHO'!P99</f>
        <v>8140.2939453125</v>
      </c>
      <c r="U100" s="60">
        <f>+'Indice PondENGHO'!AB99</f>
        <v>8167.21142578125</v>
      </c>
      <c r="V100" s="60">
        <f>+'Indice PondENGHO'!AN99</f>
        <v>8182.7392578125</v>
      </c>
      <c r="W100" s="60">
        <f>+'Indice PondENGHO'!AZ99</f>
        <v>8200.0224609375</v>
      </c>
      <c r="Y100" s="61">
        <f t="shared" ref="Y100" si="2093">+S$1*(S100-S88)/D88</f>
        <v>24.623162296906344</v>
      </c>
      <c r="Z100" s="61">
        <f t="shared" ref="Z100" si="2094">+T$1*(T100-T88)/E88</f>
        <v>20.429546701923467</v>
      </c>
      <c r="AA100" s="61">
        <f t="shared" ref="AA100" si="2095">+U$1*(U100-U88)/F88</f>
        <v>18.951662550471216</v>
      </c>
      <c r="AB100" s="61">
        <f t="shared" ref="AB100" si="2096">+V$1*(V100-V88)/G88</f>
        <v>15.944919919168731</v>
      </c>
      <c r="AC100" s="61">
        <f t="shared" ref="AC100" si="2097">+W$1*(W100-W88)/H88</f>
        <v>12.115372814368049</v>
      </c>
      <c r="AE100" s="60">
        <f>+'Indice PondENGHO'!D99</f>
        <v>8103.31201171875</v>
      </c>
      <c r="AF100" s="60">
        <f>+'Indice PondENGHO'!E99</f>
        <v>6084.1328125</v>
      </c>
      <c r="AG100" s="60">
        <f>+'Indice PondENGHO'!F99</f>
        <v>6769.8505859375</v>
      </c>
      <c r="AH100" s="60">
        <f>+'Indice PondENGHO'!G99</f>
        <v>8140.7373046875</v>
      </c>
      <c r="AI100" s="60">
        <f>+'Indice PondENGHO'!H99</f>
        <v>7234.0048828125</v>
      </c>
      <c r="AJ100" s="60">
        <f>+'Indice PondENGHO'!I99</f>
        <v>9179.8974609375</v>
      </c>
      <c r="AK100" s="60">
        <f>+'Indice PondENGHO'!J99</f>
        <v>8345.853515625</v>
      </c>
      <c r="AL100" s="60">
        <f>+'Indice PondENGHO'!K99</f>
        <v>6978.703125</v>
      </c>
      <c r="AM100" s="60">
        <f>+'Indice PondENGHO'!L99</f>
        <v>7114.8203125</v>
      </c>
      <c r="AN100" s="60">
        <f>+'Indice PondENGHO'!M99</f>
        <v>6496.11083984375</v>
      </c>
      <c r="AO100" s="60">
        <f>+'Indice PondENGHO'!N99</f>
        <v>9147.416015625</v>
      </c>
      <c r="AP100" s="60">
        <f>+'Indice PondENGHO'!O99</f>
        <v>7667.265625</v>
      </c>
      <c r="AQ100" s="60">
        <f t="shared" ref="AQ100" si="2098">+D100</f>
        <v>7850.2138671875</v>
      </c>
      <c r="AR100" s="60"/>
      <c r="AS100" s="60">
        <f>+'Indice PondENGHO'!AZ99</f>
        <v>8200.0224609375</v>
      </c>
      <c r="AT100" s="60">
        <f>+'Indice PondENGHO'!BA99</f>
        <v>6085.60302734375</v>
      </c>
      <c r="AU100" s="60">
        <f>+'Indice PondENGHO'!BB99</f>
        <v>6970.58642578125</v>
      </c>
      <c r="AV100" s="60">
        <f>+'Indice PondENGHO'!BC99</f>
        <v>7631.88134765625</v>
      </c>
      <c r="AW100" s="60">
        <f>+'Indice PondENGHO'!BD99</f>
        <v>7233.2958984375</v>
      </c>
      <c r="AX100" s="60">
        <f>+'Indice PondENGHO'!BE99</f>
        <v>8937.6875</v>
      </c>
      <c r="AY100" s="60">
        <f>+'Indice PondENGHO'!BF99</f>
        <v>8195.4619140625</v>
      </c>
      <c r="AZ100" s="60">
        <f>+'Indice PondENGHO'!BG99</f>
        <v>6934.828125</v>
      </c>
      <c r="BA100" s="60">
        <f>+'Indice PondENGHO'!BH99</f>
        <v>7199.1884765625</v>
      </c>
      <c r="BB100" s="60">
        <f>+'Indice PondENGHO'!BI99</f>
        <v>6727.8955078125</v>
      </c>
      <c r="BC100" s="60">
        <f>+'Indice PondENGHO'!BJ99</f>
        <v>9120.0673828125</v>
      </c>
      <c r="BD100" s="60">
        <f>+'Indice PondENGHO'!BK99</f>
        <v>7622.251953125</v>
      </c>
      <c r="BE100" s="60">
        <f t="shared" ref="BE100" si="2099">+H100</f>
        <v>7884.61376953125</v>
      </c>
      <c r="BG100" s="61">
        <f t="shared" ref="BG100" si="2100">+AE$1*(AE100-AE88)/$AQ88</f>
        <v>24.623162296906344</v>
      </c>
      <c r="BH100" s="61">
        <f t="shared" ref="BH100" si="2101">+AF$1*(AF100-AF88)/$AQ88</f>
        <v>1.4581876906811746</v>
      </c>
      <c r="BI100" s="61">
        <f t="shared" ref="BI100" si="2102">+AG$1*(AG100-AG88)/$AQ88</f>
        <v>4.8576735604929082</v>
      </c>
      <c r="BJ100" s="61">
        <f t="shared" ref="BJ100" si="2103">+AH$1*(AH100-AH88)/$AQ88</f>
        <v>18.144248561015647</v>
      </c>
      <c r="BK100" s="61">
        <f t="shared" ref="BK100" si="2104">+AI$1*(AI100-AI88)/$AQ88</f>
        <v>2.3931688983781445</v>
      </c>
      <c r="BL100" s="61">
        <f t="shared" ref="BL100" si="2105">+AJ$1*(AJ100-AJ88)/$AQ88</f>
        <v>4.0200196707072573</v>
      </c>
      <c r="BM100" s="61">
        <f t="shared" ref="BM100" si="2106">+AK$1*(AK100-AK88)/$AQ88</f>
        <v>9.3306310661411818</v>
      </c>
      <c r="BN100" s="61">
        <f t="shared" ref="BN100" si="2107">+AL$1*(AL100-AL88)/$AQ88</f>
        <v>4.5682541967204875</v>
      </c>
      <c r="BO100" s="61">
        <f t="shared" ref="BO100" si="2108">+AM$1*(AM100-AM88)/$AQ88</f>
        <v>5.3408002031189739</v>
      </c>
      <c r="BP100" s="61">
        <f t="shared" ref="BP100" si="2109">+AN$1*(AN100-AN88)/$AQ88</f>
        <v>1.5539048311140964</v>
      </c>
      <c r="BQ100" s="61">
        <f t="shared" ref="BQ100" si="2110">+AO$1*(AO100-AO88)/$AQ88</f>
        <v>4.570978698458446</v>
      </c>
      <c r="BR100" s="61">
        <f t="shared" ref="BR100" si="2111">+AP$1*(AP100-AP88)/$AQ88</f>
        <v>2.7133102375209415</v>
      </c>
      <c r="BS100" s="61">
        <f t="shared" ref="BS100" si="2112">+SUM(BG100:BR100)</f>
        <v>83.574339911255606</v>
      </c>
      <c r="BT100" s="53">
        <f t="shared" ref="BT100" si="2113">+(D100/D88-1)*100</f>
        <v>79.762810971529973</v>
      </c>
      <c r="BV100" s="61">
        <f t="shared" ref="BV100" si="2114">+AS$1*(AS100-AS88)/$BE88</f>
        <v>12.115372814368049</v>
      </c>
      <c r="BW100" s="61">
        <f t="shared" ref="BW100" si="2115">+AT$1*(AT100-AT88)/$BE88</f>
        <v>1.2734192601197714</v>
      </c>
      <c r="BX100" s="61">
        <f t="shared" ref="BX100" si="2116">+AU$1*(AU100-AU88)/$BE88</f>
        <v>3.8503232082570653</v>
      </c>
      <c r="BY100" s="61">
        <f t="shared" ref="BY100" si="2117">+AV$1*(AV100-AV88)/$BE88</f>
        <v>18.15122726484207</v>
      </c>
      <c r="BZ100" s="61">
        <f t="shared" ref="BZ100" si="2118">+AW$1*(AW100-AW88)/$BE88</f>
        <v>4.2150147509876108</v>
      </c>
      <c r="CA100" s="61">
        <f t="shared" ref="CA100" si="2119">+AX$1*(AX100-AX88)/$BE88</f>
        <v>7.9389058966247203</v>
      </c>
      <c r="CB100" s="61">
        <f t="shared" ref="CB100" si="2120">+AY$1*(AY100-AY88)/$BE88</f>
        <v>14.42093070905447</v>
      </c>
      <c r="CC100" s="61">
        <f t="shared" ref="CC100" si="2121">+AZ$1*(AZ100-AZ88)/$BE88</f>
        <v>4.3177327250872199</v>
      </c>
      <c r="CD100" s="61">
        <f t="shared" ref="CD100" si="2122">+BA$1*(BA100-BA88)/$BE88</f>
        <v>7.0799232163532899</v>
      </c>
      <c r="CE100" s="61">
        <f t="shared" ref="CE100" si="2123">+BB$1*(BB100-BB88)/$BE88</f>
        <v>3.7687345016552856</v>
      </c>
      <c r="CF100" s="61">
        <f t="shared" ref="CF100" si="2124">+BC$1*(BC100-BC88)/$BE88</f>
        <v>8.8442725623245781</v>
      </c>
      <c r="CG100" s="61">
        <f t="shared" ref="CG100" si="2125">+BD$1*(BD100-BD88)/$BE88</f>
        <v>3.8857768895365981</v>
      </c>
      <c r="CH100" s="61">
        <f t="shared" ref="CH100" si="2126">+SUM(BV100:CG100)</f>
        <v>89.861633799210736</v>
      </c>
      <c r="CI100" s="53">
        <f t="shared" ref="CI100" si="2127">(H100/H88-1)*100</f>
        <v>87.261442325890343</v>
      </c>
      <c r="CK100" s="61">
        <f t="shared" ref="CK100" si="2128">+BG100/$BS100*$BT100</f>
        <v>23.500187281107504</v>
      </c>
      <c r="CL100" s="61">
        <f t="shared" ref="CL100" si="2129">+BH100/$BS100*$BT100</f>
        <v>1.3916849269323404</v>
      </c>
      <c r="CM100" s="61">
        <f t="shared" ref="CM100" si="2130">+BI100/$BS100*$BT100</f>
        <v>4.636132314995554</v>
      </c>
      <c r="CN100" s="61">
        <f t="shared" ref="CN100" si="2131">+BJ100/$BS100*$BT100</f>
        <v>17.316753799425882</v>
      </c>
      <c r="CO100" s="61">
        <f t="shared" ref="CO100" si="2132">+BK100/$BS100*$BT100</f>
        <v>2.284024961094218</v>
      </c>
      <c r="CP100" s="61">
        <f t="shared" ref="CP100" si="2133">+BL100/$BS100*$BT100</f>
        <v>3.8366808453041812</v>
      </c>
      <c r="CQ100" s="61">
        <f t="shared" ref="CQ100" si="2134">+BM100/$BS100*$BT100</f>
        <v>8.905094108598183</v>
      </c>
      <c r="CR100" s="61">
        <f t="shared" ref="CR100" si="2135">+BN100/$BS100*$BT100</f>
        <v>4.3599123409150762</v>
      </c>
      <c r="CS100" s="61">
        <f t="shared" ref="CS100" si="2136">+BO100/$BS100*$BT100</f>
        <v>5.0972252666361202</v>
      </c>
      <c r="CT100" s="61">
        <f t="shared" ref="CT100" si="2137">+BP100/$BS100*$BT100</f>
        <v>1.4830367484028242</v>
      </c>
      <c r="CU100" s="61">
        <f t="shared" ref="CU100" si="2138">+BQ100/$BS100*$BT100</f>
        <v>4.3625125878012279</v>
      </c>
      <c r="CV100" s="61">
        <f t="shared" ref="CV100" si="2139">+BR100/$BS100*$BT100</f>
        <v>2.5895657903168532</v>
      </c>
      <c r="CW100" s="61">
        <f t="shared" ref="CW100" si="2140">+SUM(CK100:CV100)</f>
        <v>79.762810971529959</v>
      </c>
      <c r="CX100" s="61"/>
      <c r="CY100" s="61"/>
      <c r="CZ100" s="61">
        <f t="shared" ref="CZ100" si="2141">+BV100/$CH100*$CI100</f>
        <v>11.764808421577161</v>
      </c>
      <c r="DA100" s="61">
        <f t="shared" ref="DA100" si="2142">+BW100/$CH100*$CI100</f>
        <v>1.2365722347304502</v>
      </c>
      <c r="DB100" s="61">
        <f t="shared" ref="DB100" si="2143">+BX100/$CH100*$CI100</f>
        <v>3.7389121738437834</v>
      </c>
      <c r="DC100" s="61">
        <f t="shared" ref="DC100" si="2144">+BY100/$CH100*$CI100</f>
        <v>17.626012394280064</v>
      </c>
      <c r="DD100" s="61">
        <f t="shared" ref="DD100" si="2145">+BZ100/$CH100*$CI100</f>
        <v>4.0930511837557191</v>
      </c>
      <c r="DE100" s="61">
        <f t="shared" ref="DE100" si="2146">+CA100/$CH100*$CI100</f>
        <v>7.7091896701645926</v>
      </c>
      <c r="DF100" s="61">
        <f t="shared" ref="DF100" si="2147">+CB100/$CH100*$CI100</f>
        <v>14.003653841478121</v>
      </c>
      <c r="DG100" s="61">
        <f t="shared" ref="DG100" si="2148">+CC100/$CH100*$CI100</f>
        <v>4.1927969617231353</v>
      </c>
      <c r="DH100" s="61">
        <f t="shared" ref="DH100" si="2149">+CD100/$CH100*$CI100</f>
        <v>6.8750620848490618</v>
      </c>
      <c r="DI100" s="61">
        <f t="shared" ref="DI100" si="2150">+CE100/$CH100*$CI100</f>
        <v>3.6596842774148879</v>
      </c>
      <c r="DJ100" s="61">
        <f t="shared" ref="DJ100" si="2151">+CF100/$CH100*$CI100</f>
        <v>8.5883590970111996</v>
      </c>
      <c r="DK100" s="61">
        <f t="shared" ref="DK100" si="2152">+CG100/$CH100*$CI100</f>
        <v>3.7733399850621629</v>
      </c>
      <c r="DL100" s="61">
        <f t="shared" ref="DL100" si="2153">+SUM(CZ100:DK100)</f>
        <v>87.261442325890329</v>
      </c>
      <c r="DM100" s="61">
        <f t="shared" ref="DM100" si="2154">+(H100/H88-1)*100</f>
        <v>87.261442325890343</v>
      </c>
      <c r="DN100" s="61"/>
      <c r="DO100" s="59">
        <f t="shared" ref="DO100" si="2155">+A100</f>
        <v>45658</v>
      </c>
      <c r="DP100" s="61">
        <f t="shared" ref="DP100" si="2156">+CK100-CZ100</f>
        <v>11.735378859530343</v>
      </c>
      <c r="DQ100" s="61">
        <f t="shared" ref="DQ100" si="2157">+CL100-DA100</f>
        <v>0.15511269220189017</v>
      </c>
      <c r="DR100" s="61">
        <f t="shared" ref="DR100" si="2158">+CM100-DB100</f>
        <v>0.89722014115177062</v>
      </c>
      <c r="DS100" s="61">
        <f t="shared" ref="DS100" si="2159">+CN100-DC100</f>
        <v>-0.30925859485418172</v>
      </c>
      <c r="DT100" s="61">
        <f t="shared" ref="DT100" si="2160">+CO100-DD100</f>
        <v>-1.809026222661501</v>
      </c>
      <c r="DU100" s="61">
        <f t="shared" ref="DU100" si="2161">+CP100-DE100</f>
        <v>-3.8725088248604114</v>
      </c>
      <c r="DV100" s="61">
        <f t="shared" ref="DV100" si="2162">+CQ100-DF100</f>
        <v>-5.0985597328799379</v>
      </c>
      <c r="DW100" s="61">
        <f t="shared" ref="DW100" si="2163">+CR100-DG100</f>
        <v>0.16711537919194086</v>
      </c>
      <c r="DX100" s="61">
        <f t="shared" ref="DX100" si="2164">+CS100-DH100</f>
        <v>-1.7778368182129416</v>
      </c>
      <c r="DY100" s="61">
        <f t="shared" ref="DY100" si="2165">+CT100-DI100</f>
        <v>-2.1766475290120635</v>
      </c>
      <c r="DZ100" s="61">
        <f t="shared" ref="DZ100" si="2166">+CU100-DJ100</f>
        <v>-4.2258465092099717</v>
      </c>
      <c r="EA100" s="61">
        <f t="shared" ref="EA100" si="2167">+CV100-DK100</f>
        <v>-1.1837741947453098</v>
      </c>
      <c r="EB100" s="61">
        <f t="shared" ref="EB100" si="2168">+CW100-DL100</f>
        <v>-7.49863135436037</v>
      </c>
      <c r="EC100" s="61"/>
      <c r="ED100" s="79">
        <f>+'Infla Interanual PondENGHO'!CI101</f>
        <v>-7.4986313543603744E-2</v>
      </c>
      <c r="EE100" s="53">
        <f t="shared" ref="EE100" si="2169">+ED100*100</f>
        <v>-7.4986313543603744</v>
      </c>
      <c r="EG100" s="53" t="s">
        <v>92</v>
      </c>
      <c r="EH100" s="53">
        <v>-6.7347082016792257</v>
      </c>
    </row>
    <row r="101" spans="1:138" x14ac:dyDescent="0.2">
      <c r="EG101" s="53" t="s">
        <v>95</v>
      </c>
      <c r="EH101" s="53">
        <v>0.75124983455981464</v>
      </c>
    </row>
    <row r="102" spans="1:138" x14ac:dyDescent="0.2">
      <c r="DV102" s="61"/>
      <c r="EG102" s="53" t="s">
        <v>90</v>
      </c>
      <c r="EH102" s="53">
        <v>2.8132188629905084</v>
      </c>
    </row>
    <row r="103" spans="1:138" x14ac:dyDescent="0.2">
      <c r="EG103" s="53" t="s">
        <v>88</v>
      </c>
      <c r="EH103" s="53">
        <v>45.17038620547153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conditionalFormatting sqref="DP100:EA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90"/>
  <sheetViews>
    <sheetView zoomScale="101" zoomScaleNormal="85" workbookViewId="0">
      <selection activeCell="L3" sqref="L3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4" t="s">
        <v>163</v>
      </c>
      <c r="C2" s="114"/>
      <c r="G2" s="85" t="s">
        <v>155</v>
      </c>
      <c r="L2" s="85" t="s">
        <v>162</v>
      </c>
    </row>
    <row r="3" spans="2:26" x14ac:dyDescent="0.25">
      <c r="T3" s="115" t="s">
        <v>173</v>
      </c>
      <c r="U3" s="115"/>
      <c r="V3" s="115"/>
      <c r="W3" s="115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45658</v>
      </c>
      <c r="G5" t="s">
        <v>159</v>
      </c>
      <c r="H5">
        <v>1</v>
      </c>
      <c r="I5" s="88">
        <f>+VLOOKUP($F5,'Infla Mensual PondENGHO'!$BL:$BQ,H5+1,FALSE)*100</f>
        <v>1.5046995026804177</v>
      </c>
      <c r="J5" s="88">
        <f>+VLOOKUP($F5,'Infla Interanual PondENGHO'!$BL:$BQ,$H5+1,FALSE)*100</f>
        <v>79.762810971529973</v>
      </c>
      <c r="L5" s="53">
        <v>2</v>
      </c>
      <c r="M5" s="59">
        <f>+MAX('Incidencia Interanual'!DO:DO)</f>
        <v>45658</v>
      </c>
      <c r="N5" s="61">
        <f>+VLOOKUP($M5,'Incidencia Interanual'!$DO:$EB,$L5,FALSE)</f>
        <v>11.735378859530343</v>
      </c>
      <c r="O5" s="53" t="str">
        <f>+VLOOKUP("Division",'Incidencia Interanual'!$DO:$EB,$L5,FALSE)</f>
        <v>Alimentos y bebidas no alcohólicas</v>
      </c>
      <c r="P5" s="88">
        <f>+N5</f>
        <v>11.735378859530343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45658</v>
      </c>
      <c r="H6">
        <f>+H5+1</f>
        <v>2</v>
      </c>
      <c r="I6" s="88">
        <f>+VLOOKUP($F6,'Infla Mensual PondENGHO'!$BL:$BQ,H6+1,FALSE)*100</f>
        <v>1.6186671674500275</v>
      </c>
      <c r="J6" s="88">
        <f>+VLOOKUP($F6,'Infla Interanual PondENGHO'!$BL:$BQ,$H6+1,FALSE)*100</f>
        <v>82.93403515231941</v>
      </c>
      <c r="L6" s="53">
        <f t="shared" ref="L6:L17" si="0">+L5+1</f>
        <v>3</v>
      </c>
      <c r="M6" s="59">
        <f>+MAX('Incidencia Interanual'!DO:DO)</f>
        <v>45658</v>
      </c>
      <c r="N6" s="61">
        <f>+VLOOKUP(M6,'Incidencia Interanual'!DO:EB,L6,FALSE)</f>
        <v>0.15511269220189017</v>
      </c>
      <c r="O6" s="53" t="str">
        <f>+VLOOKUP("Division",'Incidencia Interanual'!$DO:$EB,$L6,FALSE)</f>
        <v>Bebidas alcohólicas y tabaco</v>
      </c>
      <c r="P6" s="88">
        <f t="shared" ref="P6:P16" si="1">+N6</f>
        <v>0.15511269220189017</v>
      </c>
      <c r="T6" s="84">
        <f>+DATE(Y6,Z6,1)</f>
        <v>45292</v>
      </c>
      <c r="U6" s="36" t="s">
        <v>174</v>
      </c>
      <c r="V6" s="107">
        <f>100*VLOOKUP($T6,'Infla Mensual PondENGHO'!$A$3:'Infla Mensual PondENGHO'!$A$3:$BQ$1000000,COLUMN($BM$1),FALSE)</f>
        <v>19.648801590075959</v>
      </c>
      <c r="Y6">
        <f>+YEAR(M6)-1</f>
        <v>2024</v>
      </c>
      <c r="Z6">
        <f>+MONTH(M6)</f>
        <v>1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45658</v>
      </c>
      <c r="H7">
        <f t="shared" ref="H7:H8" si="2">+H6+1</f>
        <v>3</v>
      </c>
      <c r="I7" s="88">
        <f>+VLOOKUP($F7,'Infla Mensual PondENGHO'!$BL:$BQ,H7+1,FALSE)*100</f>
        <v>1.701232751499604</v>
      </c>
      <c r="J7" s="88">
        <f>+VLOOKUP($F7,'Infla Interanual PondENGHO'!$BL:$BQ,$H7+1,FALSE)*100</f>
        <v>83.886237988735999</v>
      </c>
      <c r="L7" s="53">
        <f t="shared" si="0"/>
        <v>4</v>
      </c>
      <c r="M7" s="59">
        <f>+MAX('Incidencia Interanual'!DO:DO)</f>
        <v>45658</v>
      </c>
      <c r="N7" s="61">
        <f>+VLOOKUP(M7,'Incidencia Interanual'!DO:EB,L7,FALSE)</f>
        <v>0.89722014115177062</v>
      </c>
      <c r="O7" s="53" t="str">
        <f>+VLOOKUP("Division",'Incidencia Interanual'!$DO:$EB,$L7,FALSE)</f>
        <v>Prendas de vestir y calzado</v>
      </c>
      <c r="P7" s="88">
        <f t="shared" si="1"/>
        <v>0.89722014115177062</v>
      </c>
      <c r="T7" s="84">
        <f t="shared" ref="T7:T18" si="3">+DATE(Y7,Z7,1)</f>
        <v>45323</v>
      </c>
      <c r="U7" s="36" t="s">
        <v>174</v>
      </c>
      <c r="V7" s="107">
        <f>100*VLOOKUP($T7,'Infla Mensual PondENGHO'!$A$3:'Infla Mensual PondENGHO'!$A$3:$BQ$1000000,COLUMN($BM$1),FALSE)</f>
        <v>11.934767985630824</v>
      </c>
      <c r="Y7">
        <f>+IF(Z6=12,Y6+1,Y6)</f>
        <v>2024</v>
      </c>
      <c r="Z7">
        <f>+IF(Z6=12,1,Z6+1)</f>
        <v>2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45658</v>
      </c>
      <c r="H8">
        <f t="shared" si="2"/>
        <v>4</v>
      </c>
      <c r="I8" s="88">
        <f>+VLOOKUP($F8,'Infla Mensual PondENGHO'!$BL:$BQ,H8+1,FALSE)*100</f>
        <v>1.8119465361628562</v>
      </c>
      <c r="J8" s="88">
        <f>+VLOOKUP($F8,'Infla Interanual PondENGHO'!$BL:$BQ,$H8+1,FALSE)*100</f>
        <v>85.290030523976185</v>
      </c>
      <c r="L8" s="53">
        <f t="shared" si="0"/>
        <v>5</v>
      </c>
      <c r="M8" s="59">
        <f>+MAX('Incidencia Interanual'!DO:DO)</f>
        <v>45658</v>
      </c>
      <c r="N8" s="61">
        <f>+VLOOKUP(M8,'Incidencia Interanual'!DO:EB,L8,FALSE)</f>
        <v>-0.30925859485418172</v>
      </c>
      <c r="O8" s="53" t="str">
        <f>+VLOOKUP("Division",'Incidencia Interanual'!$DO:$EB,$L8,FALSE)</f>
        <v>Vivienda, agua, electricidad, gas y otros combustibles</v>
      </c>
      <c r="P8" s="88">
        <f t="shared" si="1"/>
        <v>-0.30925859485418172</v>
      </c>
      <c r="T8" s="84">
        <f t="shared" si="3"/>
        <v>45352</v>
      </c>
      <c r="U8" s="36" t="s">
        <v>174</v>
      </c>
      <c r="V8" s="107">
        <f>100*VLOOKUP($T8,'Infla Mensual PondENGHO'!$A$3:'Infla Mensual PondENGHO'!$A$3:$BQ$1000000,COLUMN($BM$1),FALSE)</f>
        <v>9.4711906326853104</v>
      </c>
      <c r="Y8">
        <f t="shared" ref="Y8:Y18" si="4">+IF(Z7=12,Y7+1,Y7)</f>
        <v>2024</v>
      </c>
      <c r="Z8">
        <f t="shared" ref="Z8:Z18" si="5">+IF(Z7=12,1,Z7+1)</f>
        <v>3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45658</v>
      </c>
      <c r="G9" t="s">
        <v>160</v>
      </c>
      <c r="H9">
        <v>5</v>
      </c>
      <c r="I9" s="88">
        <f>+VLOOKUP($F9,'Infla Mensual PondENGHO'!$BL:$BQ,H9+1,FALSE)*100</f>
        <v>2.0180027209536489</v>
      </c>
      <c r="J9" s="88">
        <f>+VLOOKUP($F9,'Infla Interanual PondENGHO'!$BL:$BQ,$H9+1,FALSE)*100</f>
        <v>87.261442325890343</v>
      </c>
      <c r="L9" s="53">
        <f t="shared" si="0"/>
        <v>6</v>
      </c>
      <c r="M9" s="59">
        <f>+MAX('Incidencia Interanual'!DO:DO)</f>
        <v>45658</v>
      </c>
      <c r="N9" s="61">
        <f>+VLOOKUP(M9,'Incidencia Interanual'!DO:EB,L9,FALSE)</f>
        <v>-1.809026222661501</v>
      </c>
      <c r="O9" s="53" t="str">
        <f>+VLOOKUP("Division",'Incidencia Interanual'!$DO:$EB,$L9,FALSE)</f>
        <v>Equipamiento y mantenimiento del hogar</v>
      </c>
      <c r="P9" s="88">
        <f t="shared" si="1"/>
        <v>-1.809026222661501</v>
      </c>
      <c r="T9" s="84">
        <f t="shared" si="3"/>
        <v>45383</v>
      </c>
      <c r="U9" s="36" t="s">
        <v>174</v>
      </c>
      <c r="V9" s="107">
        <f>100*VLOOKUP($T9,'Infla Mensual PondENGHO'!$A$3:'Infla Mensual PondENGHO'!$A$3:$BQ$1000000,COLUMN($BM$1),FALSE)</f>
        <v>8.3480554448666098</v>
      </c>
      <c r="Y9">
        <f t="shared" si="4"/>
        <v>2024</v>
      </c>
      <c r="Z9">
        <f t="shared" si="5"/>
        <v>4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45658</v>
      </c>
      <c r="N10" s="61">
        <f>+VLOOKUP(M10,'Incidencia Interanual'!DO:EB,L10,FALSE)</f>
        <v>-3.8725088248604114</v>
      </c>
      <c r="O10" s="53" t="str">
        <f>+VLOOKUP("Division",'Incidencia Interanual'!$DO:$EB,$L10,FALSE)</f>
        <v>Salud</v>
      </c>
      <c r="P10" s="88">
        <f t="shared" si="1"/>
        <v>-3.8725088248604114</v>
      </c>
      <c r="T10" s="84">
        <f t="shared" si="3"/>
        <v>45413</v>
      </c>
      <c r="U10" s="36" t="s">
        <v>174</v>
      </c>
      <c r="V10" s="107">
        <f>100*VLOOKUP($T10,'Infla Mensual PondENGHO'!$A$3:'Infla Mensual PondENGHO'!$A$3:$BQ$1000000,COLUMN($BM$1),FALSE)</f>
        <v>4.9567820957596931</v>
      </c>
      <c r="Y10">
        <f t="shared" si="4"/>
        <v>2024</v>
      </c>
      <c r="Z10">
        <f t="shared" si="5"/>
        <v>5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-0.51330321827323111</v>
      </c>
      <c r="J11" s="88">
        <f t="shared" ref="J11" si="6">+J5-J9</f>
        <v>-7.49863135436037</v>
      </c>
      <c r="L11" s="53">
        <f t="shared" si="0"/>
        <v>8</v>
      </c>
      <c r="M11" s="59">
        <f>+MAX('Incidencia Interanual'!DO:DO)</f>
        <v>45658</v>
      </c>
      <c r="N11" s="61">
        <f>+VLOOKUP(M11,'Incidencia Interanual'!DO:EB,L11,FALSE)</f>
        <v>-5.0985597328799379</v>
      </c>
      <c r="O11" s="53" t="str">
        <f>+VLOOKUP("Division",'Incidencia Interanual'!$DO:$EB,$L11,FALSE)</f>
        <v>Transporte</v>
      </c>
      <c r="P11" s="88">
        <f t="shared" si="1"/>
        <v>-5.0985597328799379</v>
      </c>
      <c r="T11" s="84">
        <f t="shared" si="3"/>
        <v>45444</v>
      </c>
      <c r="U11" s="36" t="s">
        <v>174</v>
      </c>
      <c r="V11" s="107">
        <f>100*VLOOKUP($T11,'Infla Mensual PondENGHO'!$A$3:'Infla Mensual PondENGHO'!$A$3:$BQ$1000000,COLUMN($BM$1),FALSE)</f>
        <v>5.4473378432063457</v>
      </c>
      <c r="Y11">
        <f t="shared" si="4"/>
        <v>2024</v>
      </c>
      <c r="Z11">
        <f t="shared" si="5"/>
        <v>6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45658</v>
      </c>
      <c r="N12" s="61">
        <f>+VLOOKUP(M12,'Incidencia Interanual'!DO:EB,L12,FALSE)</f>
        <v>0.16711537919194086</v>
      </c>
      <c r="O12" s="53" t="str">
        <f>+VLOOKUP("Division",'Incidencia Interanual'!$DO:$EB,$L12,FALSE)</f>
        <v>Comunicación</v>
      </c>
      <c r="P12" s="88">
        <f t="shared" si="1"/>
        <v>0.16711537919194086</v>
      </c>
      <c r="T12" s="84">
        <f t="shared" si="3"/>
        <v>45474</v>
      </c>
      <c r="U12" s="36" t="s">
        <v>174</v>
      </c>
      <c r="V12" s="107">
        <f>100*VLOOKUP($T12,'Infla Mensual PondENGHO'!$A$3:'Infla Mensual PondENGHO'!$A$3:$BQ$1000000,COLUMN($BM$1),FALSE)</f>
        <v>4.9117137803997846</v>
      </c>
      <c r="Y12">
        <f t="shared" si="4"/>
        <v>2024</v>
      </c>
      <c r="Z12">
        <f t="shared" si="5"/>
        <v>7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45658</v>
      </c>
      <c r="N13" s="61">
        <f>+VLOOKUP(M13,'Incidencia Interanual'!DO:EB,L13,FALSE)</f>
        <v>-1.7778368182129416</v>
      </c>
      <c r="O13" s="53" t="str">
        <f>+VLOOKUP("Division",'Incidencia Interanual'!$DO:$EB,$L13,FALSE)</f>
        <v>Recreación y cultura</v>
      </c>
      <c r="P13" s="88">
        <f t="shared" si="1"/>
        <v>-1.7778368182129416</v>
      </c>
      <c r="T13" s="84">
        <f t="shared" si="3"/>
        <v>45505</v>
      </c>
      <c r="U13" s="36" t="s">
        <v>174</v>
      </c>
      <c r="V13" s="107">
        <f>100*VLOOKUP($T13,'Infla Mensual PondENGHO'!$A$3:'Infla Mensual PondENGHO'!$A$3:$BQ$1000000,COLUMN($BM$1),FALSE)</f>
        <v>4.3169934894149442</v>
      </c>
      <c r="Y13">
        <f t="shared" si="4"/>
        <v>2024</v>
      </c>
      <c r="Z13">
        <f t="shared" si="5"/>
        <v>8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45658</v>
      </c>
      <c r="N14" s="61">
        <f>+VLOOKUP(M14,'Incidencia Interanual'!DO:EB,L14,FALSE)</f>
        <v>-2.1766475290120635</v>
      </c>
      <c r="O14" s="53" t="str">
        <f>+VLOOKUP("Division",'Incidencia Interanual'!$DO:$EB,$L14,FALSE)</f>
        <v>Educación</v>
      </c>
      <c r="P14" s="88">
        <f t="shared" si="1"/>
        <v>-2.1766475290120635</v>
      </c>
      <c r="T14" s="84">
        <f t="shared" si="3"/>
        <v>45536</v>
      </c>
      <c r="U14" s="36" t="s">
        <v>174</v>
      </c>
      <c r="V14" s="107">
        <f>100*VLOOKUP($T14,'Infla Mensual PondENGHO'!$A$3:'Infla Mensual PondENGHO'!$A$3:$BQ$1000000,COLUMN($BM$1),FALSE)</f>
        <v>2.9164071429276683</v>
      </c>
      <c r="Y14">
        <f t="shared" si="4"/>
        <v>2024</v>
      </c>
      <c r="Z14">
        <f t="shared" si="5"/>
        <v>9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45658</v>
      </c>
      <c r="N15" s="61">
        <f>+VLOOKUP(M15,'Incidencia Interanual'!DO:EB,L15,FALSE)</f>
        <v>-4.2258465092099717</v>
      </c>
      <c r="O15" s="53" t="str">
        <f>+VLOOKUP("Division",'Incidencia Interanual'!$DO:$EB,$L15,FALSE)</f>
        <v>Restaurantes y hoteles</v>
      </c>
      <c r="P15" s="88">
        <f t="shared" si="1"/>
        <v>-4.2258465092099717</v>
      </c>
      <c r="T15" s="84">
        <f t="shared" si="3"/>
        <v>45566</v>
      </c>
      <c r="U15" s="36" t="s">
        <v>174</v>
      </c>
      <c r="V15" s="107">
        <f>100*VLOOKUP($T15,'Infla Mensual PondENGHO'!$A$3:'Infla Mensual PondENGHO'!$A$3:$BQ$1000000,COLUMN($BM$1),FALSE)</f>
        <v>2.4614440847600116</v>
      </c>
      <c r="Y15">
        <f t="shared" si="4"/>
        <v>2024</v>
      </c>
      <c r="Z15">
        <f t="shared" si="5"/>
        <v>10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45658</v>
      </c>
      <c r="N16" s="61">
        <f>+VLOOKUP(M16,'Incidencia Interanual'!DO:EB,L16,FALSE)</f>
        <v>-1.1837741947453098</v>
      </c>
      <c r="O16" s="53" t="str">
        <f>+VLOOKUP("Division",'Incidencia Interanual'!$DO:$EB,$L16,FALSE)</f>
        <v>Bienes y servicios varios</v>
      </c>
      <c r="P16" s="88">
        <f t="shared" si="1"/>
        <v>-1.1837741947453098</v>
      </c>
      <c r="T16" s="84">
        <f t="shared" si="3"/>
        <v>45597</v>
      </c>
      <c r="U16" s="36" t="s">
        <v>174</v>
      </c>
      <c r="V16" s="107">
        <f>100*VLOOKUP($T16,'Infla Mensual PondENGHO'!$A$3:'Infla Mensual PondENGHO'!$A$3:$BQ$1000000,COLUMN($BM$1),FALSE)</f>
        <v>2.291115580644898</v>
      </c>
      <c r="Y16">
        <f t="shared" si="4"/>
        <v>2024</v>
      </c>
      <c r="Z16">
        <f t="shared" si="5"/>
        <v>11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45658</v>
      </c>
      <c r="N17" s="61">
        <f>+VLOOKUP(M17,'Incidencia Interanual'!DO:EB,L17,FALSE)</f>
        <v>-7.49863135436037</v>
      </c>
      <c r="O17" s="53" t="str">
        <f>+VLOOKUP("Division",'Incidencia Interanual'!$DO:$EB,$L17,FALSE)</f>
        <v>Nivel general</v>
      </c>
      <c r="P17" s="88">
        <f>+MAX(P5:P16)+99999</f>
        <v>100010.73537885954</v>
      </c>
      <c r="T17" s="84">
        <f t="shared" si="3"/>
        <v>45627</v>
      </c>
      <c r="U17" s="36" t="s">
        <v>174</v>
      </c>
      <c r="V17" s="107">
        <f>100*VLOOKUP($T17,'Infla Mensual PondENGHO'!$A$3:'Infla Mensual PondENGHO'!$A$3:$BQ$1000000,COLUMN($BM$1),FALSE)</f>
        <v>2.0985467037916594</v>
      </c>
      <c r="Y17">
        <f t="shared" si="4"/>
        <v>2024</v>
      </c>
      <c r="Z17">
        <f t="shared" si="5"/>
        <v>12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45658</v>
      </c>
      <c r="U18" s="36" t="s">
        <v>174</v>
      </c>
      <c r="V18" s="107">
        <f>100*VLOOKUP($T18,'Infla Mensual PondENGHO'!$A$3:'Infla Mensual PondENGHO'!$A$3:$BQ$1000000,COLUMN($BM$1),FALSE)</f>
        <v>1.5046995026804177</v>
      </c>
      <c r="Y18">
        <f t="shared" si="4"/>
        <v>2025</v>
      </c>
      <c r="Z18">
        <f t="shared" si="5"/>
        <v>1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45292</v>
      </c>
      <c r="U19" s="36" t="s">
        <v>177</v>
      </c>
      <c r="V19" s="107">
        <f>100*VLOOKUP($T19,'Infla Mensual PondENGHO'!$A$3:'Infla Mensual PondENGHO'!$A$3:$BQ$1000000,COLUMN($BN$1),FALSE)</f>
        <v>19.905974033912322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45323</v>
      </c>
      <c r="U20" s="36" t="s">
        <v>177</v>
      </c>
      <c r="V20" s="107">
        <f>100*VLOOKUP($T20,'Infla Mensual PondENGHO'!$A$3:'Infla Mensual PondENGHO'!$A$3:$BQ$1000000,COLUMN($BN$1),FALSE)</f>
        <v>12.555251575093052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45352</v>
      </c>
      <c r="U21" s="36" t="s">
        <v>177</v>
      </c>
      <c r="V21" s="107">
        <f>100*VLOOKUP($T21,'Infla Mensual PondENGHO'!$A$3:'Infla Mensual PondENGHO'!$A$3:$BQ$1000000,COLUMN($BN$1),FALSE)</f>
        <v>9.7757560384864171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45383</v>
      </c>
      <c r="U22" s="36" t="s">
        <v>177</v>
      </c>
      <c r="V22" s="107">
        <f>100*VLOOKUP($T22,'Infla Mensual PondENGHO'!$A$3:'Infla Mensual PondENGHO'!$A$3:$BQ$1000000,COLUMN($BN$1),FALSE)</f>
        <v>8.6089228499772297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45413</v>
      </c>
      <c r="U23" s="36" t="s">
        <v>177</v>
      </c>
      <c r="V23" s="107">
        <f>100*VLOOKUP($T23,'Infla Mensual PondENGHO'!$A$3:'Infla Mensual PondENGHO'!$A$3:$BQ$1000000,COLUMN($BN$1),FALSE)</f>
        <v>4.8810277158103155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45444</v>
      </c>
      <c r="U24" s="36" t="s">
        <v>177</v>
      </c>
      <c r="V24" s="107">
        <f>100*VLOOKUP($T24,'Infla Mensual PondENGHO'!$A$3:'Infla Mensual PondENGHO'!$A$3:$BQ$1000000,COLUMN($BN$1),FALSE)</f>
        <v>5.4373529339240001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45474</v>
      </c>
      <c r="U25" s="36" t="s">
        <v>177</v>
      </c>
      <c r="V25" s="107">
        <f>100*VLOOKUP($T25,'Infla Mensual PondENGHO'!$A$3:'Infla Mensual PondENGHO'!$A$3:$BQ$1000000,COLUMN($BN$1),FALSE)</f>
        <v>4.8952341751701267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45505</v>
      </c>
      <c r="U26" s="36" t="s">
        <v>177</v>
      </c>
      <c r="V26" s="107">
        <f>100*VLOOKUP($T26,'Infla Mensual PondENGHO'!$A$3:'Infla Mensual PondENGHO'!$A$3:$BQ$1000000,COLUMN($BN$1),FALSE)</f>
        <v>4.3479385966803896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45536</v>
      </c>
      <c r="U27" s="36" t="s">
        <v>177</v>
      </c>
      <c r="V27" s="107">
        <f>100*VLOOKUP($T27,'Infla Mensual PondENGHO'!$A$3:'Infla Mensual PondENGHO'!$A$3:$BQ$1000000,COLUMN($BN$1),FALSE)</f>
        <v>3.0367766242743954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45566</v>
      </c>
      <c r="U28" s="36" t="s">
        <v>177</v>
      </c>
      <c r="V28" s="107">
        <f>100*VLOOKUP($T28,'Infla Mensual PondENGHO'!$A$3:'Infla Mensual PondENGHO'!$A$3:$BQ$1000000,COLUMN($BN$1),FALSE)</f>
        <v>2.5919369018797322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45597</v>
      </c>
      <c r="U29" s="36" t="s">
        <v>177</v>
      </c>
      <c r="V29" s="107">
        <f>100*VLOOKUP($T29,'Infla Mensual PondENGHO'!$A$3:'Infla Mensual PondENGHO'!$A$3:$BQ$1000000,COLUMN($BN$1),FALSE)</f>
        <v>2.50346996347659</v>
      </c>
    </row>
    <row r="30" spans="2:26" x14ac:dyDescent="0.25">
      <c r="B30" s="84">
        <f>+'Incidencia Interanual'!A40</f>
        <v>43831</v>
      </c>
      <c r="C30" s="72">
        <f>+'Infla Interanual PondENGHO'!CI41</f>
        <v>1.2167754148960874E-2</v>
      </c>
      <c r="D30" s="72"/>
      <c r="E30" s="72"/>
      <c r="T30" s="84">
        <f t="shared" si="7"/>
        <v>45627</v>
      </c>
      <c r="U30" s="36" t="s">
        <v>177</v>
      </c>
      <c r="V30" s="107">
        <f>100*VLOOKUP($T30,'Infla Mensual PondENGHO'!$A$3:'Infla Mensual PondENGHO'!$A$3:$BQ$1000000,COLUMN($BN$1),FALSE)</f>
        <v>2.2841154058538038</v>
      </c>
    </row>
    <row r="31" spans="2:26" x14ac:dyDescent="0.25">
      <c r="B31" s="84">
        <f>+'Incidencia Interanual'!A41</f>
        <v>43862</v>
      </c>
      <c r="C31" s="72">
        <f>+'Infla Interanual PondENGHO'!CI42</f>
        <v>4.6538694323787766E-3</v>
      </c>
      <c r="D31" s="72"/>
      <c r="E31" s="72"/>
      <c r="T31" s="84">
        <f t="shared" si="7"/>
        <v>45658</v>
      </c>
      <c r="U31" s="36" t="s">
        <v>177</v>
      </c>
      <c r="V31" s="107">
        <f>100*VLOOKUP($T31,'Infla Mensual PondENGHO'!$A$3:'Infla Mensual PondENGHO'!$A$3:$BQ$1000000,COLUMN($BN$1),FALSE)</f>
        <v>1.6186671674500275</v>
      </c>
    </row>
    <row r="32" spans="2:26" x14ac:dyDescent="0.25">
      <c r="B32" s="84">
        <f>+'Incidencia Interanual'!A42</f>
        <v>43891</v>
      </c>
      <c r="C32" s="72">
        <f>+'Infla Interanual PondENGHO'!CI43</f>
        <v>2.8058829475559044E-3</v>
      </c>
      <c r="D32" s="72"/>
      <c r="E32" s="72"/>
      <c r="T32" s="84">
        <f t="shared" si="7"/>
        <v>45292</v>
      </c>
      <c r="U32" s="36" t="s">
        <v>178</v>
      </c>
      <c r="V32" s="107">
        <f>100*VLOOKUP($T32,'Infla Mensual PondENGHO'!$A$3:'Infla Mensual PondENGHO'!$A$3:$BQ$1000000,COLUMN($BO$1),FALSE)</f>
        <v>19.967421260239583</v>
      </c>
    </row>
    <row r="33" spans="2:22" x14ac:dyDescent="0.25">
      <c r="B33" s="84">
        <f>+'Incidencia Interanual'!A43</f>
        <v>43922</v>
      </c>
      <c r="C33" s="72">
        <f>+'Infla Interanual PondENGHO'!CI44</f>
        <v>1.4319104322692011E-2</v>
      </c>
      <c r="D33" s="72"/>
      <c r="E33" s="72"/>
      <c r="T33" s="84">
        <f t="shared" si="7"/>
        <v>45323</v>
      </c>
      <c r="U33" s="36" t="s">
        <v>178</v>
      </c>
      <c r="V33" s="107">
        <f>100*VLOOKUP($T33,'Infla Mensual PondENGHO'!$A$3:'Infla Mensual PondENGHO'!$A$3:$BQ$1000000,COLUMN($BO$1),FALSE)</f>
        <v>12.605735998005674</v>
      </c>
    </row>
    <row r="34" spans="2:22" x14ac:dyDescent="0.25">
      <c r="B34" s="84">
        <f>+'Incidencia Interanual'!A44</f>
        <v>43952</v>
      </c>
      <c r="C34" s="72">
        <f>+'Infla Interanual PondENGHO'!CI45</f>
        <v>1.6768498948118493E-2</v>
      </c>
      <c r="D34" s="72"/>
      <c r="E34" s="72"/>
      <c r="T34" s="84">
        <f t="shared" si="7"/>
        <v>45352</v>
      </c>
      <c r="U34" s="36" t="s">
        <v>178</v>
      </c>
      <c r="V34" s="107">
        <f>100*VLOOKUP($T34,'Infla Mensual PondENGHO'!$A$3:'Infla Mensual PondENGHO'!$A$3:$BQ$1000000,COLUMN($BO$1),FALSE)</f>
        <v>9.934140792997038</v>
      </c>
    </row>
    <row r="35" spans="2:22" x14ac:dyDescent="0.25">
      <c r="B35" s="84">
        <f>+'Incidencia Interanual'!A45</f>
        <v>43983</v>
      </c>
      <c r="C35" s="72">
        <f>+'Infla Interanual PondENGHO'!CI46</f>
        <v>1.8005331089918197E-2</v>
      </c>
      <c r="D35" s="72"/>
      <c r="E35" s="72"/>
      <c r="T35" s="84">
        <f t="shared" si="7"/>
        <v>45383</v>
      </c>
      <c r="U35" s="36" t="s">
        <v>178</v>
      </c>
      <c r="V35" s="107">
        <f>100*VLOOKUP($T35,'Infla Mensual PondENGHO'!$A$3:'Infla Mensual PondENGHO'!$A$3:$BQ$1000000,COLUMN($BO$1),FALSE)</f>
        <v>8.7331189414535224</v>
      </c>
    </row>
    <row r="36" spans="2:22" x14ac:dyDescent="0.25">
      <c r="B36" s="84">
        <f>+'Incidencia Interanual'!A46</f>
        <v>44013</v>
      </c>
      <c r="C36" s="72">
        <f>+'Infla Interanual PondENGHO'!CI47</f>
        <v>2.2068716007191735E-2</v>
      </c>
      <c r="D36" s="72"/>
      <c r="E36" s="72"/>
      <c r="T36" s="84">
        <f t="shared" si="7"/>
        <v>45413</v>
      </c>
      <c r="U36" s="36" t="s">
        <v>178</v>
      </c>
      <c r="V36" s="107">
        <f>100*VLOOKUP($T36,'Infla Mensual PondENGHO'!$A$3:'Infla Mensual PondENGHO'!$A$3:$BQ$1000000,COLUMN($BO$1),FALSE)</f>
        <v>4.7805215297621384</v>
      </c>
    </row>
    <row r="37" spans="2:22" x14ac:dyDescent="0.25">
      <c r="B37" s="84">
        <f>+'Incidencia Interanual'!A47</f>
        <v>44044</v>
      </c>
      <c r="C37" s="72">
        <f>+'Infla Interanual PondENGHO'!CI48</f>
        <v>2.1254810295748827E-2</v>
      </c>
      <c r="D37" s="72"/>
      <c r="E37" s="72"/>
      <c r="T37" s="84">
        <f t="shared" si="7"/>
        <v>45444</v>
      </c>
      <c r="U37" s="36" t="s">
        <v>178</v>
      </c>
      <c r="V37" s="107">
        <f>100*VLOOKUP($T37,'Infla Mensual PondENGHO'!$A$3:'Infla Mensual PondENGHO'!$A$3:$BQ$1000000,COLUMN($BO$1),FALSE)</f>
        <v>5.4373189623958984</v>
      </c>
    </row>
    <row r="38" spans="2:22" x14ac:dyDescent="0.25">
      <c r="B38" s="84">
        <f>+'Incidencia Interanual'!A48</f>
        <v>44075</v>
      </c>
      <c r="C38" s="72">
        <f>+'Infla Interanual PondENGHO'!CI49</f>
        <v>2.3565405045563592E-2</v>
      </c>
      <c r="D38" s="72"/>
      <c r="E38" s="72"/>
      <c r="T38" s="84">
        <f t="shared" si="7"/>
        <v>45474</v>
      </c>
      <c r="U38" s="36" t="s">
        <v>178</v>
      </c>
      <c r="V38" s="107">
        <f>100*VLOOKUP($T38,'Infla Mensual PondENGHO'!$A$3:'Infla Mensual PondENGHO'!$A$3:$BQ$1000000,COLUMN($BO$1),FALSE)</f>
        <v>4.9100459715806233</v>
      </c>
    </row>
    <row r="39" spans="2:22" x14ac:dyDescent="0.25">
      <c r="B39" s="84">
        <f>+'Incidencia Interanual'!A49</f>
        <v>44105</v>
      </c>
      <c r="C39" s="72">
        <f>+'Infla Interanual PondENGHO'!CI50</f>
        <v>3.5232113949446919E-2</v>
      </c>
      <c r="D39" s="72"/>
      <c r="E39" s="72"/>
      <c r="T39" s="84">
        <f t="shared" si="7"/>
        <v>45505</v>
      </c>
      <c r="U39" s="36" t="s">
        <v>178</v>
      </c>
      <c r="V39" s="107">
        <f>100*VLOOKUP($T39,'Infla Mensual PondENGHO'!$A$3:'Infla Mensual PondENGHO'!$A$3:$BQ$1000000,COLUMN($BO$1),FALSE)</f>
        <v>4.3120547373697082</v>
      </c>
    </row>
    <row r="40" spans="2:22" x14ac:dyDescent="0.25">
      <c r="B40" s="84">
        <f>+'Incidencia Interanual'!A50</f>
        <v>44136</v>
      </c>
      <c r="C40" s="72">
        <f>+'Infla Interanual PondENGHO'!CI51</f>
        <v>3.0583132643517752E-2</v>
      </c>
      <c r="D40" s="72"/>
      <c r="E40" s="72"/>
      <c r="T40" s="84">
        <f t="shared" si="7"/>
        <v>45536</v>
      </c>
      <c r="U40" s="36" t="s">
        <v>178</v>
      </c>
      <c r="V40" s="107">
        <f>100*VLOOKUP($T40,'Infla Mensual PondENGHO'!$A$3:'Infla Mensual PondENGHO'!$A$3:$BQ$1000000,COLUMN($BO$1),FALSE)</f>
        <v>3.0823419449936829</v>
      </c>
    </row>
    <row r="41" spans="2:22" x14ac:dyDescent="0.25">
      <c r="B41" s="84">
        <f>+'Incidencia Interanual'!A51</f>
        <v>44166</v>
      </c>
      <c r="C41" s="72">
        <f>+'Infla Interanual PondENGHO'!CI52</f>
        <v>3.5456902671977097E-2</v>
      </c>
      <c r="D41" s="72"/>
      <c r="E41" s="72"/>
      <c r="T41" s="84">
        <f t="shared" si="7"/>
        <v>45566</v>
      </c>
      <c r="U41" s="36" t="s">
        <v>178</v>
      </c>
      <c r="V41" s="107">
        <f>100*VLOOKUP($T41,'Infla Mensual PondENGHO'!$A$3:'Infla Mensual PondENGHO'!$A$3:$BQ$1000000,COLUMN($BO$1),FALSE)</f>
        <v>2.6579525552866468</v>
      </c>
    </row>
    <row r="42" spans="2:22" x14ac:dyDescent="0.25">
      <c r="B42" s="84">
        <f>+'Incidencia Interanual'!A52</f>
        <v>44197</v>
      </c>
      <c r="C42" s="72">
        <f>+'Infla Interanual PondENGHO'!CI53</f>
        <v>3.0300348045517289E-2</v>
      </c>
      <c r="D42" s="72"/>
      <c r="E42" s="72"/>
      <c r="T42" s="84">
        <f t="shared" si="7"/>
        <v>45597</v>
      </c>
      <c r="U42" s="36" t="s">
        <v>178</v>
      </c>
      <c r="V42" s="107">
        <f>100*VLOOKUP($T42,'Infla Mensual PondENGHO'!$A$3:'Infla Mensual PondENGHO'!$A$3:$BQ$1000000,COLUMN($BO$1),FALSE)</f>
        <v>2.57868967001742</v>
      </c>
    </row>
    <row r="43" spans="2:22" x14ac:dyDescent="0.25">
      <c r="B43" s="84">
        <f>+'Incidencia Interanual'!A53</f>
        <v>44228</v>
      </c>
      <c r="C43" s="72">
        <f>+'Infla Interanual PondENGHO'!CI54</f>
        <v>2.6598500000875713E-2</v>
      </c>
      <c r="D43" s="86"/>
      <c r="E43" s="72"/>
      <c r="T43" s="84">
        <f t="shared" si="7"/>
        <v>45627</v>
      </c>
      <c r="U43" s="36" t="s">
        <v>178</v>
      </c>
      <c r="V43" s="107">
        <f>100*VLOOKUP($T43,'Infla Mensual PondENGHO'!$A$3:'Infla Mensual PondENGHO'!$A$3:$BQ$1000000,COLUMN($BO$1),FALSE)</f>
        <v>2.3546447626223044</v>
      </c>
    </row>
    <row r="44" spans="2:22" x14ac:dyDescent="0.25">
      <c r="B44" s="84">
        <f>+'Incidencia Interanual'!A54</f>
        <v>44256</v>
      </c>
      <c r="C44" s="72">
        <f>+'Infla Interanual PondENGHO'!CI55</f>
        <v>2.0363559615221405E-2</v>
      </c>
      <c r="D44" s="72"/>
      <c r="E44" s="72"/>
      <c r="T44" s="84">
        <f t="shared" si="7"/>
        <v>45658</v>
      </c>
      <c r="U44" s="36" t="s">
        <v>178</v>
      </c>
      <c r="V44" s="107">
        <f>100*VLOOKUP($T44,'Infla Mensual PondENGHO'!$A$3:'Infla Mensual PondENGHO'!$A$3:$BQ$1000000,COLUMN($BO$1),FALSE)</f>
        <v>1.701232751499604</v>
      </c>
    </row>
    <row r="45" spans="2:22" x14ac:dyDescent="0.25">
      <c r="B45" s="84">
        <f>+'Incidencia Interanual'!A55</f>
        <v>44287</v>
      </c>
      <c r="C45" s="72">
        <f>+'Infla Interanual PondENGHO'!CI56</f>
        <v>1.2025878756383834E-2</v>
      </c>
      <c r="D45" s="72"/>
      <c r="E45" s="72"/>
      <c r="T45" s="84">
        <f t="shared" si="7"/>
        <v>45292</v>
      </c>
      <c r="U45" s="36" t="s">
        <v>179</v>
      </c>
      <c r="V45" s="107">
        <f>100*VLOOKUP($T45,'Infla Mensual PondENGHO'!$A$3:'Infla Mensual PondENGHO'!$A$3:$BQ$1000000,COLUMN($BP$1),FALSE)</f>
        <v>20.300081199221175</v>
      </c>
    </row>
    <row r="46" spans="2:22" x14ac:dyDescent="0.25">
      <c r="B46" s="84">
        <f>+'Incidencia Interanual'!A56</f>
        <v>44317</v>
      </c>
      <c r="C46" s="72">
        <f>+'Infla Interanual PondENGHO'!CI57</f>
        <v>9.8376621323550406E-3</v>
      </c>
      <c r="D46" s="72"/>
      <c r="E46" s="72"/>
      <c r="T46" s="84">
        <f t="shared" si="7"/>
        <v>45323</v>
      </c>
      <c r="U46" s="36" t="s">
        <v>179</v>
      </c>
      <c r="V46" s="107">
        <f>100*VLOOKUP($T46,'Infla Mensual PondENGHO'!$A$3:'Infla Mensual PondENGHO'!$A$3:$BQ$1000000,COLUMN($BP$1),FALSE)</f>
        <v>13.014981724374163</v>
      </c>
    </row>
    <row r="47" spans="2:22" x14ac:dyDescent="0.25">
      <c r="B47" s="84">
        <f>+'Incidencia Interanual'!A57</f>
        <v>44348</v>
      </c>
      <c r="C47" s="72">
        <f>+'Infla Interanual PondENGHO'!CI58</f>
        <v>1.3174348444199069E-2</v>
      </c>
      <c r="D47" s="72"/>
      <c r="E47" s="72"/>
      <c r="T47" s="84">
        <f t="shared" si="7"/>
        <v>45352</v>
      </c>
      <c r="U47" s="36" t="s">
        <v>179</v>
      </c>
      <c r="V47" s="107">
        <f>100*VLOOKUP($T47,'Infla Mensual PondENGHO'!$A$3:'Infla Mensual PondENGHO'!$A$3:$BQ$1000000,COLUMN($BP$1),FALSE)</f>
        <v>10.020414373529164</v>
      </c>
    </row>
    <row r="48" spans="2:22" x14ac:dyDescent="0.25">
      <c r="B48" s="84">
        <f>+'Incidencia Interanual'!A58</f>
        <v>44378</v>
      </c>
      <c r="C48" s="72">
        <f>+'Infla Interanual PondENGHO'!CI59</f>
        <v>1.406852995462593E-2</v>
      </c>
      <c r="D48" s="72"/>
      <c r="E48" s="72"/>
      <c r="T48" s="84">
        <f t="shared" si="7"/>
        <v>45383</v>
      </c>
      <c r="U48" s="36" t="s">
        <v>179</v>
      </c>
      <c r="V48" s="107">
        <f>100*VLOOKUP($T48,'Infla Mensual PondENGHO'!$A$3:'Infla Mensual PondENGHO'!$A$3:$BQ$1000000,COLUMN($BP$1),FALSE)</f>
        <v>8.7100684008103446</v>
      </c>
    </row>
    <row r="49" spans="2:22" x14ac:dyDescent="0.25">
      <c r="B49" s="84">
        <f>+'Incidencia Interanual'!A59</f>
        <v>44409</v>
      </c>
      <c r="C49" s="72">
        <f>+'Infla Interanual PondENGHO'!CI60</f>
        <v>6.7376959390261781E-3</v>
      </c>
      <c r="D49" s="72"/>
      <c r="E49" s="72"/>
      <c r="T49" s="84">
        <f t="shared" si="7"/>
        <v>45413</v>
      </c>
      <c r="U49" s="36" t="s">
        <v>179</v>
      </c>
      <c r="V49" s="107">
        <f>100*VLOOKUP($T49,'Infla Mensual PondENGHO'!$A$3:'Infla Mensual PondENGHO'!$A$3:$BQ$1000000,COLUMN($BP$1),FALSE)</f>
        <v>4.6482757590940782</v>
      </c>
    </row>
    <row r="50" spans="2:22" x14ac:dyDescent="0.25">
      <c r="B50" s="84">
        <f>+'Incidencia Interanual'!A60</f>
        <v>44440</v>
      </c>
      <c r="C50" s="72">
        <f>+'Infla Interanual PondENGHO'!CI61</f>
        <v>-5.3897172997996456E-4</v>
      </c>
      <c r="D50" s="72"/>
      <c r="E50" s="72"/>
      <c r="T50" s="84">
        <f t="shared" si="7"/>
        <v>45444</v>
      </c>
      <c r="U50" s="36" t="s">
        <v>179</v>
      </c>
      <c r="V50" s="107">
        <f>100*VLOOKUP($T50,'Infla Mensual PondENGHO'!$A$3:'Infla Mensual PondENGHO'!$A$3:$BQ$1000000,COLUMN($BP$1),FALSE)</f>
        <v>5.378438367209748</v>
      </c>
    </row>
    <row r="51" spans="2:22" x14ac:dyDescent="0.25">
      <c r="B51" s="84">
        <f>+'Incidencia Interanual'!A61</f>
        <v>44470</v>
      </c>
      <c r="C51" s="72">
        <f>+'Infla Interanual PondENGHO'!CI62</f>
        <v>-8.059750037802571E-3</v>
      </c>
      <c r="D51" s="72"/>
      <c r="E51" s="72"/>
      <c r="T51" s="84">
        <f t="shared" si="7"/>
        <v>45474</v>
      </c>
      <c r="U51" s="36" t="s">
        <v>179</v>
      </c>
      <c r="V51" s="107">
        <f>100*VLOOKUP($T51,'Infla Mensual PondENGHO'!$A$3:'Infla Mensual PondENGHO'!$A$3:$BQ$1000000,COLUMN($BP$1),FALSE)</f>
        <v>4.8751563531479691</v>
      </c>
    </row>
    <row r="52" spans="2:22" x14ac:dyDescent="0.25">
      <c r="B52" s="84">
        <f>+'Incidencia Interanual'!A62</f>
        <v>44501</v>
      </c>
      <c r="C52" s="72">
        <f>+'Infla Interanual PondENGHO'!CI63</f>
        <v>-7.1046116322142083E-3</v>
      </c>
      <c r="D52" s="72"/>
      <c r="E52" s="72"/>
      <c r="T52" s="84">
        <f t="shared" si="7"/>
        <v>45505</v>
      </c>
      <c r="U52" s="36" t="s">
        <v>179</v>
      </c>
      <c r="V52" s="107">
        <f>100*VLOOKUP($T52,'Infla Mensual PondENGHO'!$A$3:'Infla Mensual PondENGHO'!$A$3:$BQ$1000000,COLUMN($BP$1),FALSE)</f>
        <v>4.3594260757631842</v>
      </c>
    </row>
    <row r="53" spans="2:22" x14ac:dyDescent="0.25">
      <c r="B53" s="84">
        <f>+'Incidencia Interanual'!A63</f>
        <v>44531</v>
      </c>
      <c r="C53" s="72">
        <f>+'Infla Interanual PondENGHO'!CI64</f>
        <v>-8.5540981860892096E-3</v>
      </c>
      <c r="D53" s="72"/>
      <c r="E53" s="72"/>
      <c r="T53" s="84">
        <f t="shared" si="7"/>
        <v>45536</v>
      </c>
      <c r="U53" s="36" t="s">
        <v>179</v>
      </c>
      <c r="V53" s="107">
        <f>100*VLOOKUP($T53,'Infla Mensual PondENGHO'!$A$3:'Infla Mensual PondENGHO'!$A$3:$BQ$1000000,COLUMN($BP$1),FALSE)</f>
        <v>3.168428072092766</v>
      </c>
    </row>
    <row r="54" spans="2:22" x14ac:dyDescent="0.25">
      <c r="B54" s="84">
        <f>+'Incidencia Interanual'!A64</f>
        <v>44562</v>
      </c>
      <c r="C54" s="72">
        <f>+'Infla Interanual PondENGHO'!CI65</f>
        <v>-1.4231579143375361E-2</v>
      </c>
      <c r="D54" s="72"/>
      <c r="E54" s="72"/>
      <c r="T54" s="84">
        <f t="shared" si="7"/>
        <v>45566</v>
      </c>
      <c r="U54" s="36" t="s">
        <v>179</v>
      </c>
      <c r="V54" s="107">
        <f>100*VLOOKUP($T54,'Infla Mensual PondENGHO'!$A$3:'Infla Mensual PondENGHO'!$A$3:$BQ$1000000,COLUMN($BP$1),FALSE)</f>
        <v>2.7534082563684947</v>
      </c>
    </row>
    <row r="55" spans="2:22" x14ac:dyDescent="0.25">
      <c r="B55" s="84">
        <f>+'Incidencia Interanual'!A65</f>
        <v>44593</v>
      </c>
      <c r="C55" s="72">
        <f>+'Infla Interanual PondENGHO'!CI66</f>
        <v>-3.2631414628312427E-3</v>
      </c>
      <c r="D55" s="72"/>
      <c r="E55" s="72"/>
      <c r="T55" s="84">
        <f t="shared" si="7"/>
        <v>45597</v>
      </c>
      <c r="U55" s="36" t="s">
        <v>179</v>
      </c>
      <c r="V55" s="107">
        <f>100*VLOOKUP($T55,'Infla Mensual PondENGHO'!$A$3:'Infla Mensual PondENGHO'!$A$3:$BQ$1000000,COLUMN($BP$1),FALSE)</f>
        <v>2.7210554174945889</v>
      </c>
    </row>
    <row r="56" spans="2:22" x14ac:dyDescent="0.25">
      <c r="B56" s="84">
        <f>+'Incidencia Interanual'!A66</f>
        <v>44621</v>
      </c>
      <c r="C56" s="72">
        <f>+'Infla Interanual PondENGHO'!CI67</f>
        <v>7.3696768756754683E-3</v>
      </c>
      <c r="D56" s="72"/>
      <c r="E56" s="72"/>
      <c r="T56" s="84">
        <f t="shared" si="7"/>
        <v>45627</v>
      </c>
      <c r="U56" s="36" t="s">
        <v>179</v>
      </c>
      <c r="V56" s="107">
        <f>100*VLOOKUP($T56,'Infla Mensual PondENGHO'!$A$3:'Infla Mensual PondENGHO'!$A$3:$BQ$1000000,COLUMN($BP$1),FALSE)</f>
        <v>2.4433062565627051</v>
      </c>
    </row>
    <row r="57" spans="2:22" x14ac:dyDescent="0.25">
      <c r="B57" s="84">
        <f>+'Incidencia Interanual'!A67</f>
        <v>44652</v>
      </c>
      <c r="C57" s="72">
        <f>+'Infla Interanual PondENGHO'!CI68</f>
        <v>7.9780143514009971E-3</v>
      </c>
      <c r="D57" s="72"/>
      <c r="E57" s="72"/>
      <c r="T57" s="84">
        <f t="shared" si="7"/>
        <v>45658</v>
      </c>
      <c r="U57" s="36" t="s">
        <v>179</v>
      </c>
      <c r="V57" s="107">
        <f>100*VLOOKUP($T57,'Infla Mensual PondENGHO'!$A$3:'Infla Mensual PondENGHO'!$A$3:$BQ$1000000,COLUMN($BP$1),FALSE)</f>
        <v>1.8119465361628562</v>
      </c>
    </row>
    <row r="58" spans="2:22" x14ac:dyDescent="0.25">
      <c r="B58" s="84">
        <f>+'Incidencia Interanual'!A68</f>
        <v>44682</v>
      </c>
      <c r="C58" s="72">
        <f>+'Infla Interanual PondENGHO'!CI69</f>
        <v>1.1278445675364512E-2</v>
      </c>
      <c r="D58" s="72"/>
      <c r="E58" s="72"/>
      <c r="T58" s="84">
        <f t="shared" si="7"/>
        <v>45292</v>
      </c>
      <c r="U58" s="36" t="s">
        <v>180</v>
      </c>
      <c r="V58" s="107">
        <f>100*VLOOKUP($T58,'Infla Mensual PondENGHO'!$A$3:'Infla Mensual PondENGHO'!$A$3:$BQ$1000000,COLUMN($BQ$1),FALSE)</f>
        <v>20.488741739436023</v>
      </c>
    </row>
    <row r="59" spans="2:22" x14ac:dyDescent="0.25">
      <c r="B59" s="84">
        <f>+'Incidencia Interanual'!A69</f>
        <v>44713</v>
      </c>
      <c r="C59" s="72">
        <f>+'Infla Interanual PondENGHO'!CI70</f>
        <v>4.9699494784427589E-3</v>
      </c>
      <c r="D59" s="72"/>
      <c r="E59" s="72"/>
      <c r="T59" s="84">
        <f t="shared" si="7"/>
        <v>45323</v>
      </c>
      <c r="U59" s="36" t="s">
        <v>180</v>
      </c>
      <c r="V59" s="107">
        <f>100*VLOOKUP($T59,'Infla Mensual PondENGHO'!$A$3:'Infla Mensual PondENGHO'!$A$3:$BQ$1000000,COLUMN($BQ$1),FALSE)</f>
        <v>13.243922815442112</v>
      </c>
    </row>
    <row r="60" spans="2:22" x14ac:dyDescent="0.25">
      <c r="B60" s="84">
        <f>+'Incidencia Interanual'!A70</f>
        <v>44743</v>
      </c>
      <c r="C60" s="72">
        <f>+'Infla Interanual PondENGHO'!CI71</f>
        <v>-2.5676802211045402E-3</v>
      </c>
      <c r="D60" s="72"/>
      <c r="E60" s="72"/>
      <c r="T60" s="84">
        <f t="shared" si="7"/>
        <v>45352</v>
      </c>
      <c r="U60" s="36" t="s">
        <v>180</v>
      </c>
      <c r="V60" s="107">
        <f>100*VLOOKUP($T60,'Infla Mensual PondENGHO'!$A$3:'Infla Mensual PondENGHO'!$A$3:$BQ$1000000,COLUMN($BQ$1),FALSE)</f>
        <v>10.026999197653286</v>
      </c>
    </row>
    <row r="61" spans="2:22" x14ac:dyDescent="0.25">
      <c r="B61" s="84">
        <f>+'Incidencia Interanual'!A71</f>
        <v>44774</v>
      </c>
      <c r="C61" s="72">
        <f>+'Infla Interanual PondENGHO'!CI72</f>
        <v>1.0238426622702024E-2</v>
      </c>
      <c r="D61" s="72"/>
      <c r="E61" s="72"/>
      <c r="T61" s="84">
        <f t="shared" si="7"/>
        <v>45383</v>
      </c>
      <c r="U61" s="36" t="s">
        <v>180</v>
      </c>
      <c r="V61" s="107">
        <f>100*VLOOKUP($T61,'Infla Mensual PondENGHO'!$A$3:'Infla Mensual PondENGHO'!$A$3:$BQ$1000000,COLUMN($BQ$1),FALSE)</f>
        <v>8.9348053266062664</v>
      </c>
    </row>
    <row r="62" spans="2:22" x14ac:dyDescent="0.25">
      <c r="B62" s="84">
        <f>+'Incidencia Interanual'!A72</f>
        <v>44805</v>
      </c>
      <c r="C62" s="72">
        <f>+'Infla Interanual PondENGHO'!CI73</f>
        <v>2.4195529856088305E-2</v>
      </c>
      <c r="D62" s="72"/>
      <c r="E62" s="72"/>
      <c r="T62" s="84">
        <f t="shared" si="7"/>
        <v>45413</v>
      </c>
      <c r="U62" s="36" t="s">
        <v>180</v>
      </c>
      <c r="V62" s="107">
        <f>100*VLOOKUP($T62,'Infla Mensual PondENGHO'!$A$3:'Infla Mensual PondENGHO'!$A$3:$BQ$1000000,COLUMN($BQ$1),FALSE)</f>
        <v>4.4805339607987937</v>
      </c>
    </row>
    <row r="63" spans="2:22" x14ac:dyDescent="0.25">
      <c r="B63" s="84">
        <f>+'Incidencia Interanual'!A73</f>
        <v>44835</v>
      </c>
      <c r="C63" s="72">
        <f>+'Infla Interanual PondENGHO'!CI74</f>
        <v>2.5014879475798502E-2</v>
      </c>
      <c r="D63" s="72"/>
      <c r="E63" s="72"/>
      <c r="T63" s="84">
        <f t="shared" si="7"/>
        <v>45444</v>
      </c>
      <c r="U63" s="36" t="s">
        <v>180</v>
      </c>
      <c r="V63" s="107">
        <f>100*VLOOKUP($T63,'Infla Mensual PondENGHO'!$A$3:'Infla Mensual PondENGHO'!$A$3:$BQ$1000000,COLUMN($BQ$1),FALSE)</f>
        <v>5.3607342499682353</v>
      </c>
    </row>
    <row r="64" spans="2:22" x14ac:dyDescent="0.25">
      <c r="B64" s="84">
        <f>+'Incidencia Interanual'!A74</f>
        <v>44866</v>
      </c>
      <c r="C64" s="72">
        <f>+'Infla Interanual PondENGHO'!CI75</f>
        <v>1.8239189485159679E-2</v>
      </c>
      <c r="D64" s="72"/>
      <c r="E64" s="72"/>
      <c r="T64" s="84">
        <f t="shared" si="7"/>
        <v>45474</v>
      </c>
      <c r="U64" s="36" t="s">
        <v>180</v>
      </c>
      <c r="V64" s="107">
        <f>100*VLOOKUP($T64,'Infla Mensual PondENGHO'!$A$3:'Infla Mensual PondENGHO'!$A$3:$BQ$1000000,COLUMN($BQ$1),FALSE)</f>
        <v>4.8826984581953115</v>
      </c>
    </row>
    <row r="65" spans="2:22" x14ac:dyDescent="0.25">
      <c r="B65" s="84">
        <f>+'Incidencia Interanual'!A75</f>
        <v>44896</v>
      </c>
      <c r="C65" s="72">
        <f>+'Infla Interanual PondENGHO'!CI76</f>
        <v>4.4045349565406955E-3</v>
      </c>
      <c r="D65" s="72"/>
      <c r="E65" s="72"/>
      <c r="T65" s="84">
        <f t="shared" si="7"/>
        <v>45505</v>
      </c>
      <c r="U65" s="36" t="s">
        <v>180</v>
      </c>
      <c r="V65" s="107">
        <f>100*VLOOKUP($T65,'Infla Mensual PondENGHO'!$A$3:'Infla Mensual PondENGHO'!$A$3:$BQ$1000000,COLUMN($BQ$1),FALSE)</f>
        <v>4.3906058949553461</v>
      </c>
    </row>
    <row r="66" spans="2:22" x14ac:dyDescent="0.25">
      <c r="B66" s="84">
        <f>+'Incidencia Interanual'!A76</f>
        <v>44927</v>
      </c>
      <c r="C66" s="72">
        <f>+'Infla Interanual PondENGHO'!CI77</f>
        <v>5.5675433342599057E-3</v>
      </c>
      <c r="D66" s="72"/>
      <c r="E66" s="72"/>
      <c r="T66" s="84">
        <f t="shared" si="7"/>
        <v>45536</v>
      </c>
      <c r="U66" s="36" t="s">
        <v>180</v>
      </c>
      <c r="V66" s="107">
        <f>100*VLOOKUP($T66,'Infla Mensual PondENGHO'!$A$3:'Infla Mensual PondENGHO'!$A$3:$BQ$1000000,COLUMN($BQ$1),FALSE)</f>
        <v>3.2798411069770328</v>
      </c>
    </row>
    <row r="67" spans="2:22" x14ac:dyDescent="0.25">
      <c r="B67" s="84">
        <f>+'Incidencia Interanual'!A77</f>
        <v>44958</v>
      </c>
      <c r="C67" s="72">
        <f>+'Infla Interanual PondENGHO'!CI78</f>
        <v>1.0578995295115412E-2</v>
      </c>
      <c r="D67" s="72"/>
      <c r="E67" s="72"/>
      <c r="T67" s="84">
        <f t="shared" si="7"/>
        <v>45566</v>
      </c>
      <c r="U67" s="36" t="s">
        <v>180</v>
      </c>
      <c r="V67" s="107">
        <f>100*VLOOKUP($T67,'Infla Mensual PondENGHO'!$A$3:'Infla Mensual PondENGHO'!$A$3:$BQ$1000000,COLUMN($BQ$1),FALSE)</f>
        <v>2.9324594942012228</v>
      </c>
    </row>
    <row r="68" spans="2:22" x14ac:dyDescent="0.25">
      <c r="B68" s="84">
        <f>+'Incidencia Interanual'!A78</f>
        <v>44986</v>
      </c>
      <c r="C68" s="72">
        <f>+'Infla Interanual PondENGHO'!CI79</f>
        <v>8.3634528096161453E-3</v>
      </c>
      <c r="D68" s="72"/>
      <c r="E68" s="72"/>
      <c r="T68" s="84">
        <f t="shared" si="7"/>
        <v>45597</v>
      </c>
      <c r="U68" s="36" t="s">
        <v>180</v>
      </c>
      <c r="V68" s="107">
        <f>100*VLOOKUP($T68,'Infla Mensual PondENGHO'!$A$3:'Infla Mensual PondENGHO'!$A$3:$BQ$1000000,COLUMN($BQ$1),FALSE)</f>
        <v>2.8724349865401955</v>
      </c>
    </row>
    <row r="69" spans="2:22" x14ac:dyDescent="0.25">
      <c r="B69" s="84">
        <f>+'Incidencia Interanual'!A79</f>
        <v>45017</v>
      </c>
      <c r="C69" s="72">
        <f>+'Infla Interanual PondENGHO'!CI80</f>
        <v>1.385165234451291E-2</v>
      </c>
      <c r="D69" s="72"/>
      <c r="E69" s="72"/>
      <c r="T69" s="84">
        <f t="shared" si="7"/>
        <v>45627</v>
      </c>
      <c r="U69" s="36" t="s">
        <v>180</v>
      </c>
      <c r="V69" s="107">
        <f>100*VLOOKUP($T69,'Infla Mensual PondENGHO'!$A$3:'Infla Mensual PondENGHO'!$A$3:$BQ$1000000,COLUMN($BQ$1),FALSE)</f>
        <v>2.5992860048193789</v>
      </c>
    </row>
    <row r="70" spans="2:22" x14ac:dyDescent="0.25">
      <c r="B70" s="84">
        <f>+'Incidencia Interanual'!A80</f>
        <v>45047</v>
      </c>
      <c r="C70" s="72">
        <f>+'Infla Interanual PondENGHO'!CI81</f>
        <v>4.6062689372114995E-3</v>
      </c>
      <c r="D70" s="72"/>
      <c r="E70" s="72"/>
      <c r="T70" s="84">
        <f t="shared" si="7"/>
        <v>45658</v>
      </c>
      <c r="U70" s="36" t="s">
        <v>180</v>
      </c>
      <c r="V70" s="107">
        <f>100*VLOOKUP($T70,'Infla Mensual PondENGHO'!$A$3:'Infla Mensual PondENGHO'!$A$3:$BQ$1000000,COLUMN($BQ$1),FALSE)</f>
        <v>2.0180027209536489</v>
      </c>
    </row>
    <row r="71" spans="2:22" x14ac:dyDescent="0.25">
      <c r="B71" s="84">
        <f>+'Incidencia Interanual'!A81</f>
        <v>45078</v>
      </c>
      <c r="C71" s="72">
        <f>+'Infla Interanual PondENGHO'!CI82</f>
        <v>7.8447455990682258E-4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2.6592792408912658E-3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1.3745813737150669E-2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1.9544836712098945E-2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1.6206479682085995E-2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3.6640558722442762E-2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7.5405043277954498E-2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6.7652185389726505E-2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2.5734606352978417E-3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-3.0279637048523877E-2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-6.377765735048424E-2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-3.5604726367671535E-2</v>
      </c>
      <c r="D82" s="72"/>
      <c r="E82" s="72"/>
    </row>
    <row r="83" spans="2:5" x14ac:dyDescent="0.25">
      <c r="B83" s="84">
        <f>+'Incidencia Interanual'!A93</f>
        <v>45444</v>
      </c>
      <c r="C83" s="72">
        <f>+'Infla Interanual PondENGHO'!CI94</f>
        <v>-2.7203739600192289E-2</v>
      </c>
      <c r="D83" s="72"/>
      <c r="E83" s="72"/>
    </row>
    <row r="84" spans="2:5" x14ac:dyDescent="0.25">
      <c r="B84" s="84">
        <f>+'Incidencia Interanual'!A94</f>
        <v>45474</v>
      </c>
      <c r="C84" s="72">
        <f>+'Infla Interanual PondENGHO'!CI95</f>
        <v>-2.3845052381434417E-2</v>
      </c>
    </row>
    <row r="85" spans="2:5" x14ac:dyDescent="0.25">
      <c r="B85" s="84">
        <f>+'Incidencia Interanual'!A95</f>
        <v>45505</v>
      </c>
      <c r="C85" s="72">
        <f>+'Infla Interanual PondENGHO'!CI96</f>
        <v>-4.9100316069360161E-2</v>
      </c>
    </row>
    <row r="86" spans="2:5" x14ac:dyDescent="0.25">
      <c r="B86" s="84">
        <f>+'Incidencia Interanual'!A96</f>
        <v>45536</v>
      </c>
      <c r="C86" s="72">
        <f>+'Infla Interanual PondENGHO'!CI97</f>
        <v>-7.3570092081600258E-2</v>
      </c>
    </row>
    <row r="87" spans="2:5" x14ac:dyDescent="0.25">
      <c r="B87" s="84">
        <f>+'Incidencia Interanual'!A97</f>
        <v>45566</v>
      </c>
      <c r="C87" s="72">
        <f>+'Infla Interanual PondENGHO'!CI98</f>
        <v>-7.5578932885538741E-2</v>
      </c>
    </row>
    <row r="88" spans="2:5" x14ac:dyDescent="0.25">
      <c r="B88" s="84">
        <f>+'Incidencia Interanual'!A98</f>
        <v>45597</v>
      </c>
      <c r="C88" s="72">
        <f>+'Infla Interanual PondENGHO'!CI99</f>
        <v>-9.4359186562064323E-2</v>
      </c>
    </row>
    <row r="89" spans="2:5" x14ac:dyDescent="0.25">
      <c r="B89" s="84">
        <f>+'Incidencia Interanual'!A99</f>
        <v>45627</v>
      </c>
      <c r="C89" s="72">
        <f>+'Infla Interanual PondENGHO'!CI100</f>
        <v>-9.2701671419660236E-2</v>
      </c>
    </row>
    <row r="90" spans="2:5" x14ac:dyDescent="0.25">
      <c r="B90" s="84">
        <f>+'Incidencia Interanual'!A100</f>
        <v>45658</v>
      </c>
      <c r="C90" s="72">
        <f>+'Infla Interanual PondENGHO'!CI101</f>
        <v>-7.4986313543603744E-2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9" sqref="I9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5" t="s">
        <v>166</v>
      </c>
      <c r="H4" s="115"/>
      <c r="I4" s="115"/>
      <c r="J4" s="115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6">
        <f>+'Para R'!F5</f>
        <v>45658</v>
      </c>
      <c r="G7" s="93" t="str">
        <f>+'Para R'!G5</f>
        <v>20% con menores ingresos</v>
      </c>
      <c r="H7" s="93">
        <f>+'[4]Para R'!H5</f>
        <v>1</v>
      </c>
      <c r="I7" s="94">
        <f>+'Para R'!I5</f>
        <v>1.5046995026804177</v>
      </c>
      <c r="J7" s="94">
        <f>+'Para R'!J5</f>
        <v>79.762810971529973</v>
      </c>
      <c r="K7" s="92"/>
      <c r="L7" s="92"/>
    </row>
    <row r="8" spans="5:12" ht="20.100000000000001" customHeight="1" x14ac:dyDescent="0.25">
      <c r="E8" s="92"/>
      <c r="F8" s="117"/>
      <c r="G8" s="98"/>
      <c r="H8" s="98">
        <f>+'Para R'!H6</f>
        <v>2</v>
      </c>
      <c r="I8" s="99">
        <f>+'Para R'!I6</f>
        <v>1.6186671674500275</v>
      </c>
      <c r="J8" s="99">
        <f>+'Para R'!J6</f>
        <v>82.93403515231941</v>
      </c>
      <c r="K8" s="92"/>
      <c r="L8" s="92"/>
    </row>
    <row r="9" spans="5:12" ht="20.100000000000001" customHeight="1" x14ac:dyDescent="0.25">
      <c r="E9" s="92"/>
      <c r="F9" s="117"/>
      <c r="G9" s="98"/>
      <c r="H9" s="98">
        <f>+'Para R'!H7</f>
        <v>3</v>
      </c>
      <c r="I9" s="99">
        <f>+'Para R'!I7</f>
        <v>1.701232751499604</v>
      </c>
      <c r="J9" s="99">
        <f>+'Para R'!J7</f>
        <v>83.886237988735999</v>
      </c>
      <c r="K9" s="92"/>
      <c r="L9" s="92"/>
    </row>
    <row r="10" spans="5:12" ht="20.100000000000001" customHeight="1" x14ac:dyDescent="0.25">
      <c r="E10" s="92"/>
      <c r="F10" s="117"/>
      <c r="G10" s="98"/>
      <c r="H10" s="98">
        <f>+'Para R'!H8</f>
        <v>4</v>
      </c>
      <c r="I10" s="99">
        <f>+'Para R'!I8</f>
        <v>1.8119465361628562</v>
      </c>
      <c r="J10" s="99">
        <f>+'Para R'!J8</f>
        <v>85.290030523976185</v>
      </c>
      <c r="K10" s="92"/>
      <c r="L10" s="92"/>
    </row>
    <row r="11" spans="5:12" ht="20.100000000000001" customHeight="1" x14ac:dyDescent="0.25">
      <c r="E11" s="92"/>
      <c r="F11" s="118"/>
      <c r="G11" s="95" t="str">
        <f>+'Para R'!G9</f>
        <v>20% con mayores ingresos</v>
      </c>
      <c r="H11" s="95">
        <f>+'Para R'!H9</f>
        <v>5</v>
      </c>
      <c r="I11" s="96">
        <f>+'Para R'!I9</f>
        <v>2.0180027209536489</v>
      </c>
      <c r="J11" s="96">
        <f>+'Para R'!J9</f>
        <v>87.261442325890343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-0.51330321827323111</v>
      </c>
      <c r="J12" s="102">
        <f>+'Para R'!J11</f>
        <v>-7.49863135436037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2025-02-13T22:26:19Z</dcterms:modified>
</cp:coreProperties>
</file>